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mobilecom-my.sharepoint.com/personal/micheal_alabi_9mobile_com_ng/Documents/Desktop/Reporting/2025 Documents/PowerBI/"/>
    </mc:Choice>
  </mc:AlternateContent>
  <xr:revisionPtr revIDLastSave="982" documentId="13_ncr:1_{F468F50C-1DBF-4AF2-87C9-075B2DA78A22}" xr6:coauthVersionLast="47" xr6:coauthVersionMax="47" xr10:uidLastSave="{6DE6A078-6EA6-4AFB-904D-C66A1CB9D842}"/>
  <bookViews>
    <workbookView xWindow="3795" yWindow="-11640" windowWidth="20730" windowHeight="11160" xr2:uid="{EE8004FE-1ACF-45BC-801D-4166637EF766}"/>
  </bookViews>
  <sheets>
    <sheet name="ERP Sales " sheetId="1" r:id="rId1"/>
    <sheet name="Cash Coll" sheetId="6" r:id="rId2"/>
    <sheet name="Target" sheetId="3" r:id="rId3"/>
    <sheet name="Activation" sheetId="7" r:id="rId4"/>
    <sheet name="Activation Channel" sheetId="9" r:id="rId5"/>
    <sheet name="Retail Sales format" sheetId="5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4" hidden="1">'Activation Channel'!$A$1:$D$1528</definedName>
    <definedName name="_xlnm._FilterDatabase" localSheetId="1" hidden="1">'Cash Coll'!$A$1:$X$1156</definedName>
    <definedName name="_xlnm._FilterDatabase" localSheetId="0" hidden="1">'ERP Sales '!$A$1:$Y$786</definedName>
    <definedName name="_xlnm._FilterDatabase" localSheetId="5" hidden="1">'Retail Sales format'!$A$1:$Y$150</definedName>
    <definedName name="_xlnm._FilterDatabase" localSheetId="2" hidden="1">Target!$A$1:$L$241</definedName>
    <definedName name="dcode">#REF!</definedName>
    <definedName name="ddcode">'[1]Daily Record'!$B$3:$B$1048576</definedName>
    <definedName name="drecords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pcode">#REF!</definedName>
    <definedName name="pdcode">#REF!</definedName>
    <definedName name="records">#REF!</definedName>
    <definedName name="Recover" localSheetId="0">#REF!</definedName>
    <definedName name="Recover" localSheetId="5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1" i="3" l="1"/>
  <c r="K241" i="3"/>
  <c r="J241" i="3"/>
  <c r="G241" i="3"/>
  <c r="F241" i="3"/>
  <c r="E241" i="3"/>
  <c r="G240" i="3"/>
  <c r="F240" i="3"/>
  <c r="E240" i="3"/>
  <c r="G239" i="3"/>
  <c r="F239" i="3"/>
  <c r="E239" i="3"/>
  <c r="G238" i="3"/>
  <c r="F238" i="3"/>
  <c r="E238" i="3"/>
  <c r="G237" i="3"/>
  <c r="F237" i="3"/>
  <c r="E237" i="3"/>
  <c r="G235" i="3"/>
  <c r="F235" i="3"/>
  <c r="E235" i="3"/>
  <c r="G233" i="3"/>
  <c r="F233" i="3"/>
  <c r="E233" i="3"/>
  <c r="G232" i="3"/>
  <c r="F232" i="3"/>
  <c r="E232" i="3"/>
  <c r="G231" i="3"/>
  <c r="F231" i="3"/>
  <c r="E231" i="3"/>
  <c r="G230" i="3"/>
  <c r="F230" i="3"/>
  <c r="E230" i="3"/>
  <c r="G229" i="3"/>
  <c r="F229" i="3"/>
  <c r="E229" i="3"/>
  <c r="G228" i="3"/>
  <c r="F228" i="3"/>
  <c r="E228" i="3"/>
  <c r="G227" i="3"/>
  <c r="F227" i="3"/>
  <c r="E227" i="3"/>
  <c r="G226" i="3"/>
  <c r="F226" i="3"/>
  <c r="E226" i="3"/>
  <c r="G225" i="3"/>
  <c r="F225" i="3"/>
  <c r="E225" i="3"/>
  <c r="G224" i="3"/>
  <c r="F224" i="3"/>
  <c r="E224" i="3"/>
  <c r="G223" i="3"/>
  <c r="F223" i="3"/>
  <c r="E223" i="3"/>
  <c r="G222" i="3"/>
  <c r="F222" i="3"/>
  <c r="E222" i="3"/>
  <c r="G221" i="3"/>
  <c r="F221" i="3"/>
  <c r="E221" i="3"/>
  <c r="G220" i="3"/>
  <c r="F220" i="3"/>
  <c r="E220" i="3"/>
  <c r="G219" i="3"/>
  <c r="F219" i="3"/>
  <c r="E219" i="3"/>
  <c r="G218" i="3"/>
  <c r="F218" i="3"/>
  <c r="E218" i="3"/>
  <c r="G217" i="3"/>
  <c r="F217" i="3"/>
  <c r="E217" i="3"/>
  <c r="G216" i="3"/>
  <c r="F216" i="3"/>
  <c r="E216" i="3"/>
  <c r="G215" i="3"/>
  <c r="F215" i="3"/>
  <c r="E215" i="3"/>
  <c r="G214" i="3"/>
  <c r="F214" i="3"/>
  <c r="E214" i="3"/>
  <c r="G213" i="3"/>
  <c r="F213" i="3"/>
  <c r="E213" i="3"/>
  <c r="G212" i="3"/>
  <c r="F212" i="3"/>
  <c r="E212" i="3"/>
  <c r="G211" i="3"/>
  <c r="F211" i="3"/>
  <c r="E211" i="3"/>
  <c r="G210" i="3"/>
  <c r="F210" i="3"/>
  <c r="E210" i="3"/>
  <c r="G209" i="3"/>
  <c r="F209" i="3"/>
  <c r="E209" i="3"/>
  <c r="G208" i="3"/>
  <c r="F208" i="3"/>
  <c r="E208" i="3"/>
  <c r="G207" i="3"/>
  <c r="F207" i="3"/>
  <c r="E207" i="3"/>
  <c r="G206" i="3"/>
  <c r="F206" i="3"/>
  <c r="E206" i="3"/>
  <c r="G205" i="3"/>
  <c r="F205" i="3"/>
  <c r="E205" i="3"/>
  <c r="G204" i="3"/>
  <c r="F204" i="3"/>
  <c r="E204" i="3"/>
  <c r="G203" i="3"/>
  <c r="F203" i="3"/>
  <c r="E203" i="3"/>
  <c r="G202" i="3"/>
  <c r="F202" i="3"/>
  <c r="E202" i="3"/>
  <c r="G201" i="3"/>
  <c r="F201" i="3"/>
  <c r="E201" i="3"/>
  <c r="G200" i="3"/>
  <c r="F200" i="3"/>
  <c r="E200" i="3"/>
  <c r="G199" i="3"/>
  <c r="F199" i="3"/>
  <c r="E199" i="3"/>
  <c r="G198" i="3"/>
  <c r="F198" i="3"/>
  <c r="E198" i="3"/>
  <c r="L197" i="3"/>
  <c r="K197" i="3"/>
  <c r="J197" i="3"/>
  <c r="I197" i="3"/>
  <c r="H197" i="3"/>
  <c r="G197" i="3"/>
  <c r="F197" i="3"/>
  <c r="E197" i="3"/>
  <c r="L196" i="3"/>
  <c r="K196" i="3"/>
  <c r="J196" i="3"/>
  <c r="I196" i="3"/>
  <c r="H196" i="3"/>
  <c r="G196" i="3"/>
  <c r="F196" i="3"/>
  <c r="E196" i="3"/>
  <c r="L195" i="3"/>
  <c r="K195" i="3"/>
  <c r="J195" i="3"/>
  <c r="I195" i="3"/>
  <c r="H195" i="3"/>
  <c r="G195" i="3"/>
  <c r="F195" i="3"/>
  <c r="E195" i="3"/>
  <c r="L194" i="3"/>
  <c r="K194" i="3"/>
  <c r="J194" i="3"/>
  <c r="I194" i="3"/>
  <c r="H194" i="3"/>
  <c r="G194" i="3"/>
  <c r="F194" i="3"/>
  <c r="E194" i="3"/>
  <c r="L193" i="3"/>
  <c r="K193" i="3"/>
  <c r="J193" i="3"/>
  <c r="I193" i="3"/>
  <c r="H193" i="3"/>
  <c r="G193" i="3"/>
  <c r="F193" i="3"/>
  <c r="E193" i="3"/>
  <c r="L192" i="3"/>
  <c r="K192" i="3"/>
  <c r="J192" i="3"/>
  <c r="I192" i="3"/>
  <c r="H192" i="3"/>
  <c r="G192" i="3"/>
  <c r="F192" i="3"/>
  <c r="E192" i="3"/>
  <c r="L191" i="3"/>
  <c r="K191" i="3"/>
  <c r="J191" i="3"/>
  <c r="I191" i="3"/>
  <c r="H191" i="3"/>
  <c r="G191" i="3"/>
  <c r="F191" i="3"/>
  <c r="E191" i="3"/>
  <c r="L190" i="3"/>
  <c r="K190" i="3"/>
  <c r="J190" i="3"/>
  <c r="I190" i="3"/>
  <c r="H190" i="3"/>
  <c r="G190" i="3"/>
  <c r="F190" i="3"/>
  <c r="E190" i="3"/>
  <c r="L189" i="3"/>
  <c r="K189" i="3"/>
  <c r="J189" i="3"/>
  <c r="I189" i="3"/>
  <c r="H189" i="3"/>
  <c r="G189" i="3"/>
  <c r="F189" i="3"/>
  <c r="E189" i="3"/>
  <c r="L188" i="3"/>
  <c r="K188" i="3"/>
  <c r="J188" i="3"/>
  <c r="I188" i="3"/>
  <c r="H188" i="3"/>
  <c r="G188" i="3"/>
  <c r="F188" i="3"/>
  <c r="E188" i="3"/>
  <c r="L187" i="3"/>
  <c r="K187" i="3"/>
  <c r="J187" i="3"/>
  <c r="I187" i="3"/>
  <c r="H187" i="3"/>
  <c r="G187" i="3"/>
  <c r="F187" i="3"/>
  <c r="E187" i="3"/>
  <c r="L186" i="3"/>
  <c r="K186" i="3"/>
  <c r="J186" i="3"/>
  <c r="I186" i="3"/>
  <c r="H186" i="3"/>
  <c r="G186" i="3"/>
  <c r="F186" i="3"/>
  <c r="E186" i="3"/>
  <c r="L185" i="3"/>
  <c r="K185" i="3"/>
  <c r="J185" i="3"/>
  <c r="I185" i="3"/>
  <c r="H185" i="3"/>
  <c r="G185" i="3"/>
  <c r="F185" i="3"/>
  <c r="E185" i="3"/>
  <c r="L184" i="3"/>
  <c r="K184" i="3"/>
  <c r="J184" i="3"/>
  <c r="I184" i="3"/>
  <c r="H184" i="3"/>
  <c r="G184" i="3"/>
  <c r="F184" i="3"/>
  <c r="E184" i="3"/>
  <c r="L183" i="3"/>
  <c r="K183" i="3"/>
  <c r="J183" i="3"/>
  <c r="I183" i="3"/>
  <c r="H183" i="3"/>
  <c r="G183" i="3"/>
  <c r="F183" i="3"/>
  <c r="E183" i="3"/>
  <c r="L182" i="3"/>
  <c r="K182" i="3"/>
  <c r="J182" i="3"/>
  <c r="I182" i="3"/>
  <c r="H182" i="3"/>
  <c r="G182" i="3"/>
  <c r="F182" i="3"/>
  <c r="E182" i="3"/>
  <c r="L181" i="3"/>
  <c r="K181" i="3"/>
  <c r="J181" i="3"/>
  <c r="I181" i="3"/>
  <c r="H181" i="3"/>
  <c r="G181" i="3"/>
  <c r="F181" i="3"/>
  <c r="E181" i="3"/>
  <c r="L180" i="3"/>
  <c r="K180" i="3"/>
  <c r="J180" i="3"/>
  <c r="I180" i="3"/>
  <c r="H180" i="3"/>
  <c r="G180" i="3"/>
  <c r="F180" i="3"/>
  <c r="E180" i="3"/>
  <c r="L179" i="3"/>
  <c r="K179" i="3"/>
  <c r="J179" i="3"/>
  <c r="I179" i="3"/>
  <c r="H179" i="3"/>
  <c r="G179" i="3"/>
  <c r="F179" i="3"/>
  <c r="E179" i="3"/>
  <c r="L178" i="3"/>
  <c r="K178" i="3"/>
  <c r="J178" i="3"/>
  <c r="I178" i="3"/>
  <c r="H178" i="3"/>
  <c r="G178" i="3"/>
  <c r="F178" i="3"/>
  <c r="E178" i="3"/>
  <c r="L177" i="3"/>
  <c r="K177" i="3"/>
  <c r="J177" i="3"/>
  <c r="I177" i="3"/>
  <c r="H177" i="3"/>
  <c r="G177" i="3"/>
  <c r="F177" i="3"/>
  <c r="E177" i="3"/>
  <c r="L176" i="3"/>
  <c r="K176" i="3"/>
  <c r="J176" i="3"/>
  <c r="I176" i="3"/>
  <c r="H176" i="3"/>
  <c r="G176" i="3"/>
  <c r="F176" i="3"/>
  <c r="E176" i="3"/>
  <c r="L175" i="3"/>
  <c r="K175" i="3"/>
  <c r="J175" i="3"/>
  <c r="I175" i="3"/>
  <c r="H175" i="3"/>
  <c r="G175" i="3"/>
  <c r="F175" i="3"/>
  <c r="E175" i="3"/>
  <c r="L174" i="3"/>
  <c r="K174" i="3"/>
  <c r="J174" i="3"/>
  <c r="I174" i="3"/>
  <c r="H174" i="3"/>
  <c r="G174" i="3"/>
  <c r="F174" i="3"/>
  <c r="E174" i="3"/>
  <c r="L173" i="3"/>
  <c r="K173" i="3"/>
  <c r="J173" i="3"/>
  <c r="I173" i="3"/>
  <c r="H173" i="3"/>
  <c r="G173" i="3"/>
  <c r="F173" i="3"/>
  <c r="E173" i="3"/>
  <c r="L172" i="3"/>
  <c r="K172" i="3"/>
  <c r="J172" i="3"/>
  <c r="I172" i="3"/>
  <c r="H172" i="3"/>
  <c r="G172" i="3"/>
  <c r="F172" i="3"/>
  <c r="E172" i="3"/>
  <c r="L171" i="3"/>
  <c r="K171" i="3"/>
  <c r="J171" i="3"/>
  <c r="I171" i="3"/>
  <c r="H171" i="3"/>
  <c r="G171" i="3"/>
  <c r="F171" i="3"/>
  <c r="E171" i="3"/>
  <c r="L170" i="3"/>
  <c r="K170" i="3"/>
  <c r="J170" i="3"/>
  <c r="I170" i="3"/>
  <c r="H170" i="3"/>
  <c r="G170" i="3"/>
  <c r="F170" i="3"/>
  <c r="E170" i="3"/>
  <c r="L169" i="3"/>
  <c r="K169" i="3"/>
  <c r="J169" i="3"/>
  <c r="I169" i="3"/>
  <c r="H169" i="3"/>
  <c r="G169" i="3"/>
  <c r="F169" i="3"/>
  <c r="E169" i="3"/>
  <c r="L168" i="3"/>
  <c r="K168" i="3"/>
  <c r="J168" i="3"/>
  <c r="I168" i="3"/>
  <c r="H168" i="3"/>
  <c r="G168" i="3"/>
  <c r="F168" i="3"/>
  <c r="E168" i="3"/>
  <c r="L167" i="3"/>
  <c r="K167" i="3"/>
  <c r="J167" i="3"/>
  <c r="I167" i="3"/>
  <c r="H167" i="3"/>
  <c r="G167" i="3"/>
  <c r="F167" i="3"/>
  <c r="E167" i="3"/>
  <c r="L166" i="3"/>
  <c r="K166" i="3"/>
  <c r="J166" i="3"/>
  <c r="I166" i="3"/>
  <c r="H166" i="3"/>
  <c r="G166" i="3"/>
  <c r="F166" i="3"/>
  <c r="E166" i="3"/>
  <c r="L165" i="3"/>
  <c r="K165" i="3"/>
  <c r="J165" i="3"/>
  <c r="I165" i="3"/>
  <c r="H165" i="3"/>
  <c r="G165" i="3"/>
  <c r="F165" i="3"/>
  <c r="E165" i="3"/>
  <c r="L164" i="3"/>
  <c r="K164" i="3"/>
  <c r="J164" i="3"/>
  <c r="I164" i="3"/>
  <c r="H164" i="3"/>
  <c r="G164" i="3"/>
  <c r="F164" i="3"/>
  <c r="E164" i="3"/>
  <c r="L163" i="3"/>
  <c r="K163" i="3"/>
  <c r="J163" i="3"/>
  <c r="I163" i="3"/>
  <c r="H163" i="3"/>
  <c r="G163" i="3"/>
  <c r="F163" i="3"/>
  <c r="E163" i="3"/>
  <c r="L162" i="3"/>
  <c r="K162" i="3"/>
  <c r="J162" i="3"/>
  <c r="I162" i="3"/>
  <c r="H162" i="3"/>
  <c r="G162" i="3"/>
  <c r="F162" i="3"/>
  <c r="E162" i="3"/>
  <c r="L161" i="3"/>
  <c r="K161" i="3"/>
  <c r="J161" i="3"/>
  <c r="I161" i="3"/>
  <c r="H161" i="3"/>
  <c r="G161" i="3"/>
  <c r="F161" i="3"/>
  <c r="E161" i="3"/>
  <c r="L160" i="3"/>
  <c r="K160" i="3"/>
  <c r="J160" i="3"/>
  <c r="I160" i="3"/>
  <c r="H160" i="3"/>
  <c r="G160" i="3"/>
  <c r="F160" i="3"/>
  <c r="E160" i="3"/>
  <c r="L159" i="3"/>
  <c r="K159" i="3"/>
  <c r="J159" i="3"/>
  <c r="I159" i="3"/>
  <c r="H159" i="3"/>
  <c r="G159" i="3"/>
  <c r="F159" i="3"/>
  <c r="E159" i="3"/>
  <c r="L158" i="3"/>
  <c r="K158" i="3"/>
  <c r="J158" i="3"/>
  <c r="I158" i="3"/>
  <c r="H158" i="3"/>
  <c r="G158" i="3"/>
  <c r="F158" i="3"/>
  <c r="E158" i="3"/>
  <c r="L157" i="3"/>
  <c r="K157" i="3"/>
  <c r="J157" i="3"/>
  <c r="I157" i="3"/>
  <c r="H157" i="3"/>
  <c r="G157" i="3"/>
  <c r="F157" i="3"/>
  <c r="E157" i="3"/>
  <c r="L156" i="3"/>
  <c r="K156" i="3"/>
  <c r="J156" i="3"/>
  <c r="I156" i="3"/>
  <c r="H156" i="3"/>
  <c r="G156" i="3"/>
  <c r="F156" i="3"/>
  <c r="E156" i="3"/>
  <c r="L155" i="3"/>
  <c r="K155" i="3"/>
  <c r="J155" i="3"/>
  <c r="I155" i="3"/>
  <c r="H155" i="3"/>
  <c r="G155" i="3"/>
  <c r="F155" i="3"/>
  <c r="E155" i="3"/>
  <c r="L154" i="3"/>
  <c r="K154" i="3"/>
  <c r="J154" i="3"/>
  <c r="I154" i="3"/>
  <c r="H154" i="3"/>
  <c r="G154" i="3"/>
  <c r="F154" i="3"/>
  <c r="E154" i="3"/>
  <c r="L153" i="3"/>
  <c r="K153" i="3"/>
  <c r="J153" i="3"/>
  <c r="I153" i="3"/>
  <c r="H153" i="3"/>
  <c r="G153" i="3"/>
  <c r="F153" i="3"/>
  <c r="E153" i="3"/>
  <c r="L152" i="3"/>
  <c r="K152" i="3"/>
  <c r="J152" i="3"/>
  <c r="I152" i="3"/>
  <c r="H152" i="3"/>
  <c r="G152" i="3"/>
  <c r="F152" i="3"/>
  <c r="E152" i="3"/>
  <c r="L151" i="3"/>
  <c r="K151" i="3"/>
  <c r="J151" i="3"/>
  <c r="I151" i="3"/>
  <c r="H151" i="3"/>
  <c r="G151" i="3"/>
  <c r="F151" i="3"/>
  <c r="E151" i="3"/>
  <c r="L150" i="3"/>
  <c r="K150" i="3"/>
  <c r="J150" i="3"/>
  <c r="I150" i="3"/>
  <c r="H150" i="3"/>
  <c r="G150" i="3"/>
  <c r="F150" i="3"/>
  <c r="E150" i="3"/>
  <c r="L149" i="3"/>
  <c r="K149" i="3"/>
  <c r="J149" i="3"/>
  <c r="I149" i="3"/>
  <c r="H149" i="3"/>
  <c r="G149" i="3"/>
  <c r="F149" i="3"/>
  <c r="E149" i="3"/>
  <c r="L148" i="3"/>
  <c r="K148" i="3"/>
  <c r="J148" i="3"/>
  <c r="I148" i="3"/>
  <c r="H148" i="3"/>
  <c r="G148" i="3"/>
  <c r="F148" i="3"/>
  <c r="E148" i="3"/>
  <c r="L147" i="3"/>
  <c r="K147" i="3"/>
  <c r="J147" i="3"/>
  <c r="I147" i="3"/>
  <c r="H147" i="3"/>
  <c r="G147" i="3"/>
  <c r="F147" i="3"/>
  <c r="E147" i="3"/>
  <c r="L146" i="3"/>
  <c r="K146" i="3"/>
  <c r="J146" i="3"/>
  <c r="I146" i="3"/>
  <c r="H146" i="3"/>
  <c r="G146" i="3"/>
  <c r="F146" i="3"/>
  <c r="E146" i="3"/>
  <c r="L145" i="3"/>
  <c r="K145" i="3"/>
  <c r="J145" i="3"/>
  <c r="I145" i="3"/>
  <c r="H145" i="3"/>
  <c r="G145" i="3"/>
  <c r="F145" i="3"/>
  <c r="E145" i="3"/>
  <c r="L144" i="3"/>
  <c r="K144" i="3"/>
  <c r="J144" i="3"/>
  <c r="I144" i="3"/>
  <c r="H144" i="3"/>
  <c r="G144" i="3"/>
  <c r="F144" i="3"/>
  <c r="E144" i="3"/>
  <c r="L143" i="3"/>
  <c r="K143" i="3"/>
  <c r="J143" i="3"/>
  <c r="I143" i="3"/>
  <c r="H143" i="3"/>
  <c r="G143" i="3"/>
  <c r="F143" i="3"/>
  <c r="E143" i="3"/>
  <c r="L142" i="3"/>
  <c r="K142" i="3"/>
  <c r="J142" i="3"/>
  <c r="I142" i="3"/>
  <c r="H142" i="3"/>
  <c r="G142" i="3"/>
  <c r="F142" i="3"/>
  <c r="E142" i="3"/>
  <c r="L141" i="3"/>
  <c r="K141" i="3"/>
  <c r="J141" i="3"/>
  <c r="I141" i="3"/>
  <c r="H141" i="3"/>
  <c r="G141" i="3"/>
  <c r="F141" i="3"/>
  <c r="E141" i="3"/>
  <c r="L140" i="3"/>
  <c r="K140" i="3"/>
  <c r="J140" i="3"/>
  <c r="I140" i="3"/>
  <c r="H140" i="3"/>
  <c r="G140" i="3"/>
  <c r="F140" i="3"/>
  <c r="E140" i="3"/>
  <c r="L139" i="3"/>
  <c r="K139" i="3"/>
  <c r="J139" i="3"/>
  <c r="I139" i="3"/>
  <c r="H139" i="3"/>
  <c r="G139" i="3"/>
  <c r="F139" i="3"/>
  <c r="E139" i="3"/>
  <c r="L138" i="3"/>
  <c r="K138" i="3"/>
  <c r="J138" i="3"/>
  <c r="I138" i="3"/>
  <c r="H138" i="3"/>
  <c r="G138" i="3"/>
  <c r="F138" i="3"/>
  <c r="E138" i="3"/>
  <c r="L137" i="3"/>
  <c r="K137" i="3"/>
  <c r="J137" i="3"/>
  <c r="I137" i="3"/>
  <c r="H137" i="3"/>
  <c r="G137" i="3"/>
  <c r="F137" i="3"/>
  <c r="E137" i="3"/>
  <c r="L136" i="3"/>
  <c r="K136" i="3"/>
  <c r="J136" i="3"/>
  <c r="I136" i="3"/>
  <c r="H136" i="3"/>
  <c r="G136" i="3"/>
  <c r="F136" i="3"/>
  <c r="E136" i="3"/>
  <c r="L135" i="3"/>
  <c r="K135" i="3"/>
  <c r="J135" i="3"/>
  <c r="I135" i="3"/>
  <c r="H135" i="3"/>
  <c r="G135" i="3"/>
  <c r="F135" i="3"/>
  <c r="E135" i="3"/>
  <c r="L134" i="3"/>
  <c r="K134" i="3"/>
  <c r="J134" i="3"/>
  <c r="I134" i="3"/>
  <c r="H134" i="3"/>
  <c r="G134" i="3"/>
  <c r="F134" i="3"/>
  <c r="E134" i="3"/>
  <c r="L133" i="3"/>
  <c r="K133" i="3"/>
  <c r="J133" i="3"/>
  <c r="I133" i="3"/>
  <c r="H133" i="3"/>
  <c r="G133" i="3"/>
  <c r="F133" i="3"/>
  <c r="E133" i="3"/>
  <c r="L132" i="3"/>
  <c r="K132" i="3"/>
  <c r="J132" i="3"/>
  <c r="I132" i="3"/>
  <c r="H132" i="3"/>
  <c r="G132" i="3"/>
  <c r="F132" i="3"/>
  <c r="E132" i="3"/>
  <c r="L131" i="3"/>
  <c r="K131" i="3"/>
  <c r="J131" i="3"/>
  <c r="I131" i="3"/>
  <c r="H131" i="3"/>
  <c r="G131" i="3"/>
  <c r="F131" i="3"/>
  <c r="E131" i="3"/>
  <c r="L128" i="3"/>
  <c r="K128" i="3"/>
  <c r="J128" i="3"/>
  <c r="I128" i="3"/>
  <c r="H128" i="3"/>
  <c r="G128" i="3"/>
  <c r="F128" i="3"/>
  <c r="E128" i="3"/>
  <c r="L127" i="3"/>
  <c r="K127" i="3"/>
  <c r="J127" i="3"/>
  <c r="I127" i="3"/>
  <c r="H127" i="3"/>
  <c r="G127" i="3"/>
  <c r="F127" i="3"/>
  <c r="E127" i="3"/>
  <c r="L126" i="3"/>
  <c r="K126" i="3"/>
  <c r="J126" i="3"/>
  <c r="I126" i="3"/>
  <c r="H126" i="3"/>
  <c r="G126" i="3"/>
  <c r="F126" i="3"/>
  <c r="E126" i="3"/>
  <c r="L125" i="3"/>
  <c r="K125" i="3"/>
  <c r="J125" i="3"/>
  <c r="I125" i="3"/>
  <c r="H125" i="3"/>
  <c r="G125" i="3"/>
  <c r="F125" i="3"/>
  <c r="E125" i="3"/>
  <c r="L124" i="3"/>
  <c r="K124" i="3"/>
  <c r="J124" i="3"/>
  <c r="I124" i="3"/>
  <c r="H124" i="3"/>
  <c r="G124" i="3"/>
  <c r="F124" i="3"/>
  <c r="E124" i="3"/>
  <c r="L123" i="3"/>
  <c r="K123" i="3"/>
  <c r="J123" i="3"/>
  <c r="I123" i="3"/>
  <c r="H123" i="3"/>
  <c r="G123" i="3"/>
  <c r="F123" i="3"/>
  <c r="E123" i="3"/>
  <c r="L122" i="3"/>
  <c r="K122" i="3"/>
  <c r="J122" i="3"/>
  <c r="I122" i="3"/>
  <c r="H122" i="3"/>
  <c r="G122" i="3"/>
  <c r="F122" i="3"/>
  <c r="E122" i="3"/>
  <c r="L121" i="3"/>
  <c r="K121" i="3"/>
  <c r="J121" i="3"/>
  <c r="I121" i="3"/>
  <c r="H121" i="3"/>
  <c r="G121" i="3"/>
  <c r="F121" i="3"/>
  <c r="E121" i="3"/>
  <c r="L120" i="3"/>
  <c r="K120" i="3"/>
  <c r="J120" i="3"/>
  <c r="I120" i="3"/>
  <c r="H120" i="3"/>
  <c r="G120" i="3"/>
  <c r="F120" i="3"/>
  <c r="E120" i="3"/>
  <c r="L119" i="3"/>
  <c r="K119" i="3"/>
  <c r="J119" i="3"/>
  <c r="I119" i="3"/>
  <c r="H119" i="3"/>
  <c r="G119" i="3"/>
  <c r="F119" i="3"/>
  <c r="E119" i="3"/>
  <c r="L118" i="3"/>
  <c r="K118" i="3"/>
  <c r="J118" i="3"/>
  <c r="I118" i="3"/>
  <c r="H118" i="3"/>
  <c r="G118" i="3"/>
  <c r="F118" i="3"/>
  <c r="E118" i="3"/>
  <c r="L117" i="3"/>
  <c r="K117" i="3"/>
  <c r="J117" i="3"/>
  <c r="I117" i="3"/>
  <c r="H117" i="3"/>
  <c r="G117" i="3"/>
  <c r="F117" i="3"/>
  <c r="E117" i="3"/>
  <c r="L116" i="3"/>
  <c r="K116" i="3"/>
  <c r="J116" i="3"/>
  <c r="I116" i="3"/>
  <c r="H116" i="3"/>
  <c r="G116" i="3"/>
  <c r="F116" i="3"/>
  <c r="E116" i="3"/>
  <c r="L115" i="3"/>
  <c r="K115" i="3"/>
  <c r="J115" i="3"/>
  <c r="I115" i="3"/>
  <c r="H115" i="3"/>
  <c r="G115" i="3"/>
  <c r="F115" i="3"/>
  <c r="E115" i="3"/>
  <c r="L114" i="3"/>
  <c r="K114" i="3"/>
  <c r="J114" i="3"/>
  <c r="I114" i="3"/>
  <c r="H114" i="3"/>
  <c r="G114" i="3"/>
  <c r="F114" i="3"/>
  <c r="E114" i="3"/>
  <c r="L113" i="3"/>
  <c r="K113" i="3"/>
  <c r="J113" i="3"/>
  <c r="I113" i="3"/>
  <c r="H113" i="3"/>
  <c r="G113" i="3"/>
  <c r="F113" i="3"/>
  <c r="E113" i="3"/>
  <c r="L112" i="3"/>
  <c r="K112" i="3"/>
  <c r="J112" i="3"/>
  <c r="I112" i="3"/>
  <c r="H112" i="3"/>
  <c r="G112" i="3"/>
  <c r="F112" i="3"/>
  <c r="E112" i="3"/>
  <c r="L111" i="3"/>
  <c r="K111" i="3"/>
  <c r="J111" i="3"/>
  <c r="I111" i="3"/>
  <c r="H111" i="3"/>
  <c r="G111" i="3"/>
  <c r="F111" i="3"/>
  <c r="E111" i="3"/>
  <c r="L110" i="3"/>
  <c r="K110" i="3"/>
  <c r="J110" i="3"/>
  <c r="I110" i="3"/>
  <c r="H110" i="3"/>
  <c r="G110" i="3"/>
  <c r="F110" i="3"/>
  <c r="E110" i="3"/>
  <c r="L109" i="3"/>
  <c r="K109" i="3"/>
  <c r="J109" i="3"/>
  <c r="I109" i="3"/>
  <c r="H109" i="3"/>
  <c r="G109" i="3"/>
  <c r="F109" i="3"/>
  <c r="E109" i="3"/>
  <c r="L108" i="3"/>
  <c r="K108" i="3"/>
  <c r="J108" i="3"/>
  <c r="I108" i="3"/>
  <c r="H108" i="3"/>
  <c r="G108" i="3"/>
  <c r="F108" i="3"/>
  <c r="E108" i="3"/>
  <c r="L107" i="3"/>
  <c r="K107" i="3"/>
  <c r="J107" i="3"/>
  <c r="I107" i="3"/>
  <c r="H107" i="3"/>
  <c r="G107" i="3"/>
  <c r="F107" i="3"/>
  <c r="E107" i="3"/>
  <c r="L106" i="3"/>
  <c r="K106" i="3"/>
  <c r="J106" i="3"/>
  <c r="I106" i="3"/>
  <c r="H106" i="3"/>
  <c r="G106" i="3"/>
  <c r="F106" i="3"/>
  <c r="E106" i="3"/>
  <c r="L105" i="3"/>
  <c r="K105" i="3"/>
  <c r="J105" i="3"/>
  <c r="I105" i="3"/>
  <c r="H105" i="3"/>
  <c r="G105" i="3"/>
  <c r="F105" i="3"/>
  <c r="E105" i="3"/>
  <c r="L104" i="3"/>
  <c r="K104" i="3"/>
  <c r="J104" i="3"/>
  <c r="I104" i="3"/>
  <c r="H104" i="3"/>
  <c r="G104" i="3"/>
  <c r="F104" i="3"/>
  <c r="E104" i="3"/>
  <c r="L103" i="3"/>
  <c r="K103" i="3"/>
  <c r="J103" i="3"/>
  <c r="I103" i="3"/>
  <c r="H103" i="3"/>
  <c r="G103" i="3"/>
  <c r="F103" i="3"/>
  <c r="E103" i="3"/>
  <c r="L102" i="3"/>
  <c r="K102" i="3"/>
  <c r="J102" i="3"/>
  <c r="I102" i="3"/>
  <c r="H102" i="3"/>
  <c r="G102" i="3"/>
  <c r="F102" i="3"/>
  <c r="E102" i="3"/>
  <c r="L101" i="3"/>
  <c r="K101" i="3"/>
  <c r="J101" i="3"/>
  <c r="I101" i="3"/>
  <c r="H101" i="3"/>
  <c r="G101" i="3"/>
  <c r="F101" i="3"/>
  <c r="E101" i="3"/>
  <c r="L100" i="3"/>
  <c r="K100" i="3"/>
  <c r="J100" i="3"/>
  <c r="I100" i="3"/>
  <c r="H100" i="3"/>
  <c r="G100" i="3"/>
  <c r="F100" i="3"/>
  <c r="E100" i="3"/>
  <c r="L99" i="3"/>
  <c r="K99" i="3"/>
  <c r="J99" i="3"/>
  <c r="I99" i="3"/>
  <c r="H99" i="3"/>
  <c r="G99" i="3"/>
  <c r="F99" i="3"/>
  <c r="E99" i="3"/>
  <c r="L98" i="3"/>
  <c r="K98" i="3"/>
  <c r="J98" i="3"/>
  <c r="I98" i="3"/>
  <c r="H98" i="3"/>
  <c r="G98" i="3"/>
  <c r="F98" i="3"/>
  <c r="E98" i="3"/>
  <c r="L97" i="3"/>
  <c r="K97" i="3"/>
  <c r="J97" i="3"/>
  <c r="I97" i="3"/>
  <c r="H97" i="3"/>
  <c r="G97" i="3"/>
  <c r="F97" i="3"/>
  <c r="E97" i="3"/>
  <c r="L96" i="3"/>
  <c r="K96" i="3"/>
  <c r="J96" i="3"/>
  <c r="I96" i="3"/>
  <c r="H96" i="3"/>
  <c r="G96" i="3"/>
  <c r="F96" i="3"/>
  <c r="E96" i="3"/>
  <c r="L95" i="3"/>
  <c r="K95" i="3"/>
  <c r="J95" i="3"/>
  <c r="I95" i="3"/>
  <c r="H95" i="3"/>
  <c r="G95" i="3"/>
  <c r="F95" i="3"/>
  <c r="E95" i="3"/>
  <c r="L94" i="3"/>
  <c r="K94" i="3"/>
  <c r="J94" i="3"/>
  <c r="I94" i="3"/>
  <c r="H94" i="3"/>
  <c r="G94" i="3"/>
  <c r="F94" i="3"/>
  <c r="E94" i="3"/>
  <c r="L93" i="3"/>
  <c r="K93" i="3"/>
  <c r="J93" i="3"/>
  <c r="I93" i="3"/>
  <c r="H93" i="3"/>
  <c r="G93" i="3"/>
  <c r="F93" i="3"/>
  <c r="E93" i="3"/>
  <c r="L92" i="3"/>
  <c r="K92" i="3"/>
  <c r="J92" i="3"/>
  <c r="I92" i="3"/>
  <c r="H92" i="3"/>
  <c r="G92" i="3"/>
  <c r="F92" i="3"/>
  <c r="E92" i="3"/>
  <c r="L91" i="3"/>
  <c r="K91" i="3"/>
  <c r="J91" i="3"/>
  <c r="I91" i="3"/>
  <c r="H91" i="3"/>
  <c r="G91" i="3"/>
  <c r="F91" i="3"/>
  <c r="E91" i="3"/>
  <c r="L90" i="3"/>
  <c r="K90" i="3"/>
  <c r="J90" i="3"/>
  <c r="I90" i="3"/>
  <c r="H90" i="3"/>
  <c r="G90" i="3"/>
  <c r="F90" i="3"/>
  <c r="E90" i="3"/>
  <c r="L89" i="3"/>
  <c r="K89" i="3"/>
  <c r="J89" i="3"/>
  <c r="I89" i="3"/>
  <c r="H89" i="3"/>
  <c r="G89" i="3"/>
  <c r="F89" i="3"/>
  <c r="E89" i="3"/>
  <c r="L88" i="3"/>
  <c r="K88" i="3"/>
  <c r="J88" i="3"/>
  <c r="I88" i="3"/>
  <c r="H88" i="3"/>
  <c r="G88" i="3"/>
  <c r="F88" i="3"/>
  <c r="E88" i="3"/>
  <c r="L87" i="3"/>
  <c r="K87" i="3"/>
  <c r="J87" i="3"/>
  <c r="I87" i="3"/>
  <c r="H87" i="3"/>
  <c r="G87" i="3"/>
  <c r="F87" i="3"/>
  <c r="E87" i="3"/>
  <c r="L86" i="3"/>
  <c r="K86" i="3"/>
  <c r="J86" i="3"/>
  <c r="I86" i="3"/>
  <c r="H86" i="3"/>
  <c r="G86" i="3"/>
  <c r="F86" i="3"/>
  <c r="E86" i="3"/>
  <c r="L85" i="3"/>
  <c r="K85" i="3"/>
  <c r="J85" i="3"/>
  <c r="I85" i="3"/>
  <c r="H85" i="3"/>
  <c r="G85" i="3"/>
  <c r="F85" i="3"/>
  <c r="E85" i="3"/>
  <c r="L84" i="3"/>
  <c r="K84" i="3"/>
  <c r="J84" i="3"/>
  <c r="I84" i="3"/>
  <c r="H84" i="3"/>
  <c r="G84" i="3"/>
  <c r="F84" i="3"/>
  <c r="E84" i="3"/>
  <c r="L83" i="3"/>
  <c r="K83" i="3"/>
  <c r="J83" i="3"/>
  <c r="I83" i="3"/>
  <c r="H83" i="3"/>
  <c r="G83" i="3"/>
  <c r="F83" i="3"/>
  <c r="E83" i="3"/>
  <c r="L82" i="3"/>
  <c r="K82" i="3"/>
  <c r="J82" i="3"/>
  <c r="I82" i="3"/>
  <c r="H82" i="3"/>
  <c r="G82" i="3"/>
  <c r="F82" i="3"/>
  <c r="E82" i="3"/>
  <c r="L81" i="3"/>
  <c r="K81" i="3"/>
  <c r="J81" i="3"/>
  <c r="I81" i="3"/>
  <c r="H81" i="3"/>
  <c r="G81" i="3"/>
  <c r="F81" i="3"/>
  <c r="E81" i="3"/>
  <c r="L80" i="3"/>
  <c r="K80" i="3"/>
  <c r="J80" i="3"/>
  <c r="I80" i="3"/>
  <c r="H80" i="3"/>
  <c r="G80" i="3"/>
  <c r="F80" i="3"/>
  <c r="E80" i="3"/>
  <c r="L79" i="3"/>
  <c r="K79" i="3"/>
  <c r="J79" i="3"/>
  <c r="I79" i="3"/>
  <c r="H79" i="3"/>
  <c r="G79" i="3"/>
  <c r="F79" i="3"/>
  <c r="E79" i="3"/>
  <c r="L78" i="3"/>
  <c r="K78" i="3"/>
  <c r="J78" i="3"/>
  <c r="I78" i="3"/>
  <c r="H78" i="3"/>
  <c r="G78" i="3"/>
  <c r="F78" i="3"/>
  <c r="E78" i="3"/>
  <c r="L77" i="3"/>
  <c r="K77" i="3"/>
  <c r="J77" i="3"/>
  <c r="I77" i="3"/>
  <c r="H77" i="3"/>
  <c r="G77" i="3"/>
  <c r="F77" i="3"/>
  <c r="E77" i="3"/>
  <c r="L76" i="3"/>
  <c r="K76" i="3"/>
  <c r="J76" i="3"/>
  <c r="I76" i="3"/>
  <c r="H76" i="3"/>
  <c r="G76" i="3"/>
  <c r="F76" i="3"/>
  <c r="E76" i="3"/>
  <c r="L75" i="3"/>
  <c r="K75" i="3"/>
  <c r="J75" i="3"/>
  <c r="I75" i="3"/>
  <c r="H75" i="3"/>
  <c r="G75" i="3"/>
  <c r="F75" i="3"/>
  <c r="E75" i="3"/>
  <c r="L74" i="3"/>
  <c r="K74" i="3"/>
  <c r="J74" i="3"/>
  <c r="I74" i="3"/>
  <c r="H74" i="3"/>
  <c r="G74" i="3"/>
  <c r="F74" i="3"/>
  <c r="E74" i="3"/>
  <c r="L73" i="3"/>
  <c r="K73" i="3"/>
  <c r="J73" i="3"/>
  <c r="I73" i="3"/>
  <c r="H73" i="3"/>
  <c r="G73" i="3"/>
  <c r="F73" i="3"/>
  <c r="E73" i="3"/>
  <c r="L72" i="3"/>
  <c r="K72" i="3"/>
  <c r="J72" i="3"/>
  <c r="I72" i="3"/>
  <c r="H72" i="3"/>
  <c r="G72" i="3"/>
  <c r="F72" i="3"/>
  <c r="E72" i="3"/>
  <c r="L71" i="3"/>
  <c r="K71" i="3"/>
  <c r="J71" i="3"/>
  <c r="I71" i="3"/>
  <c r="H71" i="3"/>
  <c r="G71" i="3"/>
  <c r="F71" i="3"/>
  <c r="E71" i="3"/>
  <c r="L70" i="3"/>
  <c r="K70" i="3"/>
  <c r="J70" i="3"/>
  <c r="I70" i="3"/>
  <c r="H70" i="3"/>
  <c r="G70" i="3"/>
  <c r="F70" i="3"/>
  <c r="E70" i="3"/>
  <c r="L69" i="3"/>
  <c r="K69" i="3"/>
  <c r="J69" i="3"/>
  <c r="I69" i="3"/>
  <c r="H69" i="3"/>
  <c r="G69" i="3"/>
  <c r="F69" i="3"/>
  <c r="E69" i="3"/>
  <c r="L68" i="3"/>
  <c r="K68" i="3"/>
  <c r="J68" i="3"/>
  <c r="I68" i="3"/>
  <c r="H68" i="3"/>
  <c r="G68" i="3"/>
  <c r="F68" i="3"/>
  <c r="E68" i="3"/>
  <c r="L67" i="3"/>
  <c r="K67" i="3"/>
  <c r="J67" i="3"/>
  <c r="I67" i="3"/>
  <c r="H67" i="3"/>
  <c r="G67" i="3"/>
  <c r="F67" i="3"/>
  <c r="E67" i="3"/>
  <c r="L66" i="3"/>
  <c r="K66" i="3"/>
  <c r="J66" i="3"/>
  <c r="I66" i="3"/>
  <c r="H66" i="3"/>
  <c r="G66" i="3"/>
  <c r="F66" i="3"/>
  <c r="E66" i="3"/>
  <c r="L65" i="3"/>
  <c r="K65" i="3"/>
  <c r="J65" i="3"/>
  <c r="I65" i="3"/>
  <c r="H65" i="3"/>
  <c r="G65" i="3"/>
  <c r="F65" i="3"/>
  <c r="E65" i="3"/>
  <c r="L64" i="3"/>
  <c r="K64" i="3"/>
  <c r="J64" i="3"/>
  <c r="I64" i="3"/>
  <c r="H64" i="3"/>
  <c r="G64" i="3"/>
  <c r="F64" i="3"/>
  <c r="E64" i="3"/>
  <c r="L63" i="3"/>
  <c r="K63" i="3"/>
  <c r="J63" i="3"/>
  <c r="I63" i="3"/>
  <c r="H63" i="3"/>
  <c r="G63" i="3"/>
  <c r="F63" i="3"/>
  <c r="E63" i="3"/>
  <c r="L62" i="3"/>
  <c r="K62" i="3"/>
  <c r="J62" i="3"/>
  <c r="I62" i="3"/>
  <c r="H62" i="3"/>
  <c r="G62" i="3"/>
  <c r="F62" i="3"/>
  <c r="E62" i="3"/>
  <c r="L61" i="3"/>
  <c r="K61" i="3"/>
  <c r="J61" i="3"/>
  <c r="I61" i="3"/>
  <c r="H61" i="3"/>
  <c r="G61" i="3"/>
  <c r="F61" i="3"/>
  <c r="E61" i="3"/>
  <c r="L60" i="3"/>
  <c r="K60" i="3"/>
  <c r="J60" i="3"/>
  <c r="I60" i="3"/>
  <c r="H60" i="3"/>
  <c r="G60" i="3"/>
  <c r="F60" i="3"/>
  <c r="E60" i="3"/>
  <c r="L59" i="3"/>
  <c r="K59" i="3"/>
  <c r="J59" i="3"/>
  <c r="I59" i="3"/>
  <c r="H59" i="3"/>
  <c r="G59" i="3"/>
  <c r="F59" i="3"/>
  <c r="E59" i="3"/>
  <c r="L58" i="3"/>
  <c r="K58" i="3"/>
  <c r="J58" i="3"/>
  <c r="I58" i="3"/>
  <c r="H58" i="3"/>
  <c r="G58" i="3"/>
  <c r="F58" i="3"/>
  <c r="E58" i="3"/>
  <c r="L57" i="3"/>
  <c r="K57" i="3"/>
  <c r="J57" i="3"/>
  <c r="I57" i="3"/>
  <c r="H57" i="3"/>
  <c r="G57" i="3"/>
  <c r="F57" i="3"/>
  <c r="E57" i="3"/>
  <c r="L56" i="3"/>
  <c r="K56" i="3"/>
  <c r="J56" i="3"/>
  <c r="I56" i="3"/>
  <c r="H56" i="3"/>
  <c r="G56" i="3"/>
  <c r="F56" i="3"/>
  <c r="E56" i="3"/>
  <c r="L55" i="3"/>
  <c r="K55" i="3"/>
  <c r="J55" i="3"/>
  <c r="I55" i="3"/>
  <c r="H55" i="3"/>
  <c r="G55" i="3"/>
  <c r="F55" i="3"/>
  <c r="E55" i="3"/>
  <c r="L54" i="3"/>
  <c r="K54" i="3"/>
  <c r="J54" i="3"/>
  <c r="I54" i="3"/>
  <c r="H54" i="3"/>
  <c r="G54" i="3"/>
  <c r="F54" i="3"/>
  <c r="E54" i="3"/>
  <c r="L53" i="3"/>
  <c r="K53" i="3"/>
  <c r="J53" i="3"/>
  <c r="I53" i="3"/>
  <c r="H53" i="3"/>
  <c r="G53" i="3"/>
  <c r="F53" i="3"/>
  <c r="E53" i="3"/>
  <c r="L52" i="3"/>
  <c r="K52" i="3"/>
  <c r="J52" i="3"/>
  <c r="I52" i="3"/>
  <c r="H52" i="3"/>
  <c r="G52" i="3"/>
  <c r="F52" i="3"/>
  <c r="E52" i="3"/>
  <c r="L51" i="3"/>
  <c r="K51" i="3"/>
  <c r="J51" i="3"/>
  <c r="I51" i="3"/>
  <c r="H51" i="3"/>
  <c r="G51" i="3"/>
  <c r="F51" i="3"/>
  <c r="E51" i="3"/>
  <c r="L50" i="3"/>
  <c r="K50" i="3"/>
  <c r="J50" i="3"/>
  <c r="I50" i="3"/>
  <c r="H50" i="3"/>
  <c r="G50" i="3"/>
  <c r="F50" i="3"/>
  <c r="E50" i="3"/>
  <c r="L49" i="3"/>
  <c r="K49" i="3"/>
  <c r="J49" i="3"/>
  <c r="I49" i="3"/>
  <c r="H49" i="3"/>
  <c r="G49" i="3"/>
  <c r="F49" i="3"/>
  <c r="E49" i="3"/>
  <c r="L48" i="3"/>
  <c r="K48" i="3"/>
  <c r="J48" i="3"/>
  <c r="I48" i="3"/>
  <c r="H48" i="3"/>
  <c r="G48" i="3"/>
  <c r="F48" i="3"/>
  <c r="E48" i="3"/>
  <c r="L47" i="3"/>
  <c r="K47" i="3"/>
  <c r="J47" i="3"/>
  <c r="I47" i="3"/>
  <c r="H47" i="3"/>
  <c r="G47" i="3"/>
  <c r="F47" i="3"/>
  <c r="E47" i="3"/>
  <c r="L46" i="3"/>
  <c r="K46" i="3"/>
  <c r="J46" i="3"/>
  <c r="I46" i="3"/>
  <c r="H46" i="3"/>
  <c r="G46" i="3"/>
  <c r="F46" i="3"/>
  <c r="E46" i="3"/>
  <c r="L45" i="3"/>
  <c r="K45" i="3"/>
  <c r="J45" i="3"/>
  <c r="I45" i="3"/>
  <c r="H45" i="3"/>
  <c r="G45" i="3"/>
  <c r="F45" i="3"/>
  <c r="E45" i="3"/>
  <c r="L44" i="3"/>
  <c r="K44" i="3"/>
  <c r="J44" i="3"/>
  <c r="I44" i="3"/>
  <c r="H44" i="3"/>
  <c r="G44" i="3"/>
  <c r="F44" i="3"/>
  <c r="E44" i="3"/>
  <c r="L43" i="3"/>
  <c r="K43" i="3"/>
  <c r="J43" i="3"/>
  <c r="I43" i="3"/>
  <c r="H43" i="3"/>
  <c r="G43" i="3"/>
  <c r="F43" i="3"/>
  <c r="E43" i="3"/>
  <c r="L42" i="3"/>
  <c r="K42" i="3"/>
  <c r="J42" i="3"/>
  <c r="I42" i="3"/>
  <c r="H42" i="3"/>
  <c r="G42" i="3"/>
  <c r="F42" i="3"/>
  <c r="E42" i="3"/>
  <c r="L41" i="3"/>
  <c r="K41" i="3"/>
  <c r="J41" i="3"/>
  <c r="I41" i="3"/>
  <c r="H41" i="3"/>
  <c r="G41" i="3"/>
  <c r="F41" i="3"/>
  <c r="E41" i="3"/>
  <c r="L40" i="3"/>
  <c r="K40" i="3"/>
  <c r="J40" i="3"/>
  <c r="I40" i="3"/>
  <c r="H40" i="3"/>
  <c r="G40" i="3"/>
  <c r="F40" i="3"/>
  <c r="E40" i="3"/>
  <c r="L39" i="3"/>
  <c r="K39" i="3"/>
  <c r="J39" i="3"/>
  <c r="I39" i="3"/>
  <c r="H39" i="3"/>
  <c r="G39" i="3"/>
  <c r="F39" i="3"/>
  <c r="E39" i="3"/>
  <c r="L38" i="3"/>
  <c r="K38" i="3"/>
  <c r="J38" i="3"/>
  <c r="I38" i="3"/>
  <c r="H38" i="3"/>
  <c r="G38" i="3"/>
  <c r="F38" i="3"/>
  <c r="E38" i="3"/>
  <c r="L37" i="3"/>
  <c r="K37" i="3"/>
  <c r="J37" i="3"/>
  <c r="I37" i="3"/>
  <c r="H37" i="3"/>
  <c r="G37" i="3"/>
  <c r="F37" i="3"/>
  <c r="E37" i="3"/>
  <c r="L36" i="3"/>
  <c r="K36" i="3"/>
  <c r="J36" i="3"/>
  <c r="I36" i="3"/>
  <c r="H36" i="3"/>
  <c r="G36" i="3"/>
  <c r="F36" i="3"/>
  <c r="E36" i="3"/>
  <c r="L35" i="3"/>
  <c r="K35" i="3"/>
  <c r="J35" i="3"/>
  <c r="I35" i="3"/>
  <c r="H35" i="3"/>
  <c r="G35" i="3"/>
  <c r="F35" i="3"/>
  <c r="E35" i="3"/>
  <c r="L34" i="3"/>
  <c r="K34" i="3"/>
  <c r="J34" i="3"/>
  <c r="I34" i="3"/>
  <c r="H34" i="3"/>
  <c r="G34" i="3"/>
  <c r="F34" i="3"/>
  <c r="E34" i="3"/>
  <c r="L33" i="3"/>
  <c r="K33" i="3"/>
  <c r="J33" i="3"/>
  <c r="I33" i="3"/>
  <c r="H33" i="3"/>
  <c r="G33" i="3"/>
  <c r="F33" i="3"/>
  <c r="E33" i="3"/>
  <c r="L32" i="3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9" i="3"/>
  <c r="K29" i="3"/>
  <c r="J29" i="3"/>
  <c r="I29" i="3"/>
  <c r="H29" i="3"/>
  <c r="G29" i="3"/>
  <c r="F29" i="3"/>
  <c r="E29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5" i="3"/>
  <c r="K25" i="3"/>
  <c r="J25" i="3"/>
  <c r="I25" i="3"/>
  <c r="H25" i="3"/>
  <c r="G25" i="3"/>
  <c r="F25" i="3"/>
  <c r="E25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1" i="3"/>
  <c r="K21" i="3"/>
  <c r="J21" i="3"/>
  <c r="I21" i="3"/>
  <c r="H21" i="3"/>
  <c r="G21" i="3"/>
  <c r="F21" i="3"/>
  <c r="E21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7" i="3"/>
  <c r="K17" i="3"/>
  <c r="J17" i="3"/>
  <c r="I17" i="3"/>
  <c r="H17" i="3"/>
  <c r="G17" i="3"/>
  <c r="F17" i="3"/>
  <c r="E17" i="3"/>
  <c r="L16" i="3"/>
  <c r="K16" i="3"/>
  <c r="J16" i="3"/>
  <c r="I16" i="3"/>
  <c r="H16" i="3"/>
  <c r="G16" i="3"/>
  <c r="F16" i="3"/>
  <c r="E16" i="3"/>
  <c r="L15" i="3"/>
  <c r="K15" i="3"/>
  <c r="J15" i="3"/>
  <c r="I15" i="3"/>
  <c r="H15" i="3"/>
  <c r="G15" i="3"/>
  <c r="F15" i="3"/>
  <c r="E15" i="3"/>
  <c r="L14" i="3"/>
  <c r="K14" i="3"/>
  <c r="J14" i="3"/>
  <c r="I14" i="3"/>
  <c r="H14" i="3"/>
  <c r="G14" i="3"/>
  <c r="F14" i="3"/>
  <c r="E14" i="3"/>
  <c r="L13" i="3"/>
  <c r="K13" i="3"/>
  <c r="J13" i="3"/>
  <c r="I13" i="3"/>
  <c r="H13" i="3"/>
  <c r="G13" i="3"/>
  <c r="F13" i="3"/>
  <c r="E13" i="3"/>
  <c r="L12" i="3"/>
  <c r="K12" i="3"/>
  <c r="J12" i="3"/>
  <c r="I12" i="3"/>
  <c r="H12" i="3"/>
  <c r="G12" i="3"/>
  <c r="F12" i="3"/>
  <c r="E12" i="3"/>
  <c r="L11" i="3"/>
  <c r="K11" i="3"/>
  <c r="J11" i="3"/>
  <c r="I11" i="3"/>
  <c r="H11" i="3"/>
  <c r="G11" i="3"/>
  <c r="F11" i="3"/>
  <c r="E11" i="3"/>
  <c r="L10" i="3"/>
  <c r="K10" i="3"/>
  <c r="J10" i="3"/>
  <c r="I10" i="3"/>
  <c r="H10" i="3"/>
  <c r="G10" i="3"/>
  <c r="F10" i="3"/>
  <c r="E10" i="3"/>
  <c r="L9" i="3"/>
  <c r="K9" i="3"/>
  <c r="J9" i="3"/>
  <c r="I9" i="3"/>
  <c r="H9" i="3"/>
  <c r="G9" i="3"/>
  <c r="F9" i="3"/>
  <c r="E9" i="3"/>
  <c r="L8" i="3"/>
  <c r="K8" i="3"/>
  <c r="J8" i="3"/>
  <c r="I8" i="3"/>
  <c r="H8" i="3"/>
  <c r="G8" i="3"/>
  <c r="F8" i="3"/>
  <c r="E8" i="3"/>
  <c r="L7" i="3"/>
  <c r="K7" i="3"/>
  <c r="J7" i="3"/>
  <c r="I7" i="3"/>
  <c r="H7" i="3"/>
  <c r="G7" i="3"/>
  <c r="F7" i="3"/>
  <c r="E7" i="3"/>
  <c r="L6" i="3"/>
  <c r="K6" i="3"/>
  <c r="J6" i="3"/>
  <c r="I6" i="3"/>
  <c r="H6" i="3"/>
  <c r="G6" i="3"/>
  <c r="F6" i="3"/>
  <c r="E6" i="3"/>
  <c r="L5" i="3"/>
  <c r="K5" i="3"/>
  <c r="J5" i="3"/>
  <c r="I5" i="3"/>
  <c r="H5" i="3"/>
  <c r="G5" i="3"/>
  <c r="F5" i="3"/>
  <c r="E5" i="3"/>
  <c r="L4" i="3"/>
  <c r="K4" i="3"/>
  <c r="J4" i="3"/>
  <c r="I4" i="3"/>
  <c r="H4" i="3"/>
  <c r="G4" i="3"/>
  <c r="F4" i="3"/>
  <c r="E4" i="3"/>
  <c r="L3" i="3"/>
  <c r="K3" i="3"/>
  <c r="J3" i="3"/>
  <c r="I3" i="3"/>
  <c r="H3" i="3"/>
  <c r="G3" i="3"/>
  <c r="F3" i="3"/>
  <c r="E3" i="3"/>
  <c r="L2" i="3"/>
  <c r="K2" i="3"/>
  <c r="J2" i="3"/>
  <c r="I2" i="3"/>
  <c r="H2" i="3"/>
  <c r="G2" i="3"/>
  <c r="F2" i="3"/>
  <c r="E2" i="3"/>
  <c r="D1528" i="9" l="1"/>
  <c r="D1526" i="9"/>
  <c r="D1524" i="9"/>
  <c r="D1523" i="9"/>
  <c r="D1522" i="9"/>
  <c r="D1521" i="9"/>
  <c r="D1520" i="9"/>
  <c r="D1519" i="9"/>
  <c r="D1517" i="9"/>
  <c r="D1516" i="9"/>
  <c r="D1515" i="9"/>
  <c r="D1514" i="9"/>
  <c r="D1513" i="9"/>
  <c r="D1505" i="9"/>
  <c r="D1504" i="9"/>
  <c r="D1503" i="9"/>
  <c r="D1502" i="9"/>
  <c r="D1501" i="9"/>
  <c r="D1500" i="9"/>
  <c r="D1499" i="9"/>
  <c r="D1491" i="9"/>
  <c r="D1490" i="9"/>
  <c r="D1489" i="9"/>
  <c r="D1488" i="9"/>
  <c r="D1487" i="9"/>
  <c r="D1484" i="9"/>
  <c r="D1483" i="9"/>
  <c r="D1468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29" i="9"/>
  <c r="D1428" i="9"/>
  <c r="D1427" i="9"/>
  <c r="D1426" i="9"/>
  <c r="D1425" i="9"/>
  <c r="D1424" i="9"/>
  <c r="D1423" i="9"/>
  <c r="D1422" i="9"/>
  <c r="D1404" i="9"/>
  <c r="D1378" i="9"/>
  <c r="D1369" i="9"/>
  <c r="D1352" i="9"/>
  <c r="D1229" i="9"/>
  <c r="D1228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3" i="9"/>
  <c r="D1196" i="9"/>
  <c r="D1195" i="9"/>
  <c r="D1194" i="9"/>
  <c r="D1192" i="9"/>
  <c r="D1191" i="9"/>
  <c r="D1190" i="9"/>
  <c r="D1189" i="9"/>
  <c r="D1188" i="9"/>
  <c r="D1187" i="9"/>
  <c r="D1186" i="9"/>
  <c r="D1185" i="9"/>
  <c r="D1184" i="9"/>
  <c r="D1183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6" i="9"/>
  <c r="D1150" i="9"/>
  <c r="D1149" i="9"/>
  <c r="D114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S3" i="1" l="1"/>
  <c r="S4" i="1"/>
  <c r="S5" i="1"/>
  <c r="S6" i="1"/>
  <c r="S2" i="1"/>
  <c r="P27" i="5" l="1"/>
  <c r="S7" i="1" l="1"/>
  <c r="D608" i="9" l="1"/>
  <c r="O39" i="5" l="1"/>
  <c r="S3" i="5" l="1"/>
  <c r="S4" i="5"/>
  <c r="S5" i="5"/>
  <c r="S2" i="5" l="1"/>
</calcChain>
</file>

<file path=xl/sharedStrings.xml><?xml version="1.0" encoding="utf-8"?>
<sst xmlns="http://schemas.openxmlformats.org/spreadsheetml/2006/main" count="10128" uniqueCount="3463">
  <si>
    <t>Order Number</t>
  </si>
  <si>
    <t>Line Name</t>
  </si>
  <si>
    <t>Transaction Reference</t>
  </si>
  <si>
    <t>Invoice No</t>
  </si>
  <si>
    <t>Invoice Status</t>
  </si>
  <si>
    <t>Dealer Number</t>
  </si>
  <si>
    <t>Dealer Name</t>
  </si>
  <si>
    <t>Warehouse</t>
  </si>
  <si>
    <t>Region</t>
  </si>
  <si>
    <t>State</t>
  </si>
  <si>
    <t>Discount</t>
  </si>
  <si>
    <t>Order Type</t>
  </si>
  <si>
    <t>Inv Creation Date</t>
  </si>
  <si>
    <t>Invoice Date</t>
  </si>
  <si>
    <t>Issue Status</t>
  </si>
  <si>
    <t>Issue Type</t>
  </si>
  <si>
    <t>Product Code</t>
  </si>
  <si>
    <t>Currency Code</t>
  </si>
  <si>
    <t>Ordered Quantity</t>
  </si>
  <si>
    <t>Unit Seling Price</t>
  </si>
  <si>
    <t>Line Amount</t>
  </si>
  <si>
    <t>Sale Order Line</t>
  </si>
  <si>
    <t>Canceled</t>
  </si>
  <si>
    <t>Transaction Type</t>
  </si>
  <si>
    <t>Issue Date</t>
  </si>
  <si>
    <t>NULL</t>
  </si>
  <si>
    <t>500000291622</t>
  </si>
  <si>
    <t>Y</t>
  </si>
  <si>
    <t>VDLA0078</t>
  </si>
  <si>
    <t>Payvantage Ltd</t>
  </si>
  <si>
    <t>EMTS Central Warehouse</t>
  </si>
  <si>
    <t>LS</t>
  </si>
  <si>
    <t>Lagos</t>
  </si>
  <si>
    <t>Discount=7.5%,</t>
  </si>
  <si>
    <t>Cash Sales</t>
  </si>
  <si>
    <t>Not Issued</t>
  </si>
  <si>
    <t>ETOP_UP_POS</t>
  </si>
  <si>
    <t>NGN</t>
  </si>
  <si>
    <t>50000299907,1.3</t>
  </si>
  <si>
    <t>N</t>
  </si>
  <si>
    <t>EMTS Bill Only</t>
  </si>
  <si>
    <t>VDLA0055</t>
  </si>
  <si>
    <t>VAS2Nets Technologies Ltd</t>
  </si>
  <si>
    <t>DPLN0121</t>
  </si>
  <si>
    <t>VDLA0043</t>
  </si>
  <si>
    <t>50000299907,1.4</t>
  </si>
  <si>
    <t>VDLA0066</t>
  </si>
  <si>
    <t>VDLA0012</t>
  </si>
  <si>
    <t>SW</t>
  </si>
  <si>
    <t>TKSS0214</t>
  </si>
  <si>
    <t>SS</t>
  </si>
  <si>
    <t>ETOP_UP</t>
  </si>
  <si>
    <t>VDLA0023</t>
  </si>
  <si>
    <t>Pagatech Limited</t>
  </si>
  <si>
    <t>LN</t>
  </si>
  <si>
    <t>VDLA0029</t>
  </si>
  <si>
    <t>Kadick Integrated Limited</t>
  </si>
  <si>
    <t>TKNC0238</t>
  </si>
  <si>
    <t>Lines and Dimensions Nigeria Limited</t>
  </si>
  <si>
    <t>North 2</t>
  </si>
  <si>
    <t>DPNC0039</t>
  </si>
  <si>
    <t>Correspondence Limited</t>
  </si>
  <si>
    <t>North 1</t>
  </si>
  <si>
    <t>TKLA0218</t>
  </si>
  <si>
    <t>TKNC0389</t>
  </si>
  <si>
    <t>TKNC0481</t>
  </si>
  <si>
    <t>Fresh Beginners Integrated Nigeria Limited</t>
  </si>
  <si>
    <t>TKLA0091</t>
  </si>
  <si>
    <t>DPNC0074</t>
  </si>
  <si>
    <t>Maikano Ventures Nig. Ltd</t>
  </si>
  <si>
    <t>DPNC0038</t>
  </si>
  <si>
    <t>Zeph Associates Limited</t>
  </si>
  <si>
    <t>TKLA0241</t>
  </si>
  <si>
    <t>VDLA0083</t>
  </si>
  <si>
    <t>Nellobyte Systems Limited</t>
  </si>
  <si>
    <t>DPSW0078</t>
  </si>
  <si>
    <t>DPNC0142</t>
  </si>
  <si>
    <t>TKLA0132</t>
  </si>
  <si>
    <t>SE</t>
  </si>
  <si>
    <t>DPSE0092</t>
  </si>
  <si>
    <t>TKSW0074</t>
  </si>
  <si>
    <t>VDLA0022</t>
  </si>
  <si>
    <t>TKLA0297</t>
  </si>
  <si>
    <t>Ideal-Upright-Plus</t>
  </si>
  <si>
    <t>DPSS0129</t>
  </si>
  <si>
    <t>Chinez Integrated Services Ltd</t>
  </si>
  <si>
    <t>TKSS0273</t>
  </si>
  <si>
    <t>Kevicomms Nigeria Limited</t>
  </si>
  <si>
    <t>TKSE0184</t>
  </si>
  <si>
    <t>TKSS0254</t>
  </si>
  <si>
    <t>TKLA0460</t>
  </si>
  <si>
    <t>Tuncan Enterprises</t>
  </si>
  <si>
    <t>TKSW0404</t>
  </si>
  <si>
    <t>TKSS0531</t>
  </si>
  <si>
    <t>VDLA0054</t>
  </si>
  <si>
    <t>Voucher Net Limited</t>
  </si>
  <si>
    <t>TKSS0433</t>
  </si>
  <si>
    <t>TKSW0224</t>
  </si>
  <si>
    <t>TKLA0353</t>
  </si>
  <si>
    <t>Favour 2 Excel Business Concept Ltd</t>
  </si>
  <si>
    <t>TKLA0549</t>
  </si>
  <si>
    <t>Alampoder Enterprises</t>
  </si>
  <si>
    <t>TKLA0316</t>
  </si>
  <si>
    <t>TKSW0393</t>
  </si>
  <si>
    <t>Akintunde Telecoms Limited</t>
  </si>
  <si>
    <t>TKLA0068</t>
  </si>
  <si>
    <t>VDLA0070</t>
  </si>
  <si>
    <t>Xpress Payment Solution Limited</t>
  </si>
  <si>
    <t>VDLA0008</t>
  </si>
  <si>
    <t>TKNC0546</t>
  </si>
  <si>
    <t>TKSS0519</t>
  </si>
  <si>
    <t>Glaxonet Technologies Ltd</t>
  </si>
  <si>
    <t>DPLN0018</t>
  </si>
  <si>
    <t>Stratford Communications Limited</t>
  </si>
  <si>
    <t>DPNC0163</t>
  </si>
  <si>
    <t>TKNC0216</t>
  </si>
  <si>
    <t>VDLA0033</t>
  </si>
  <si>
    <t>Receipt Method</t>
  </si>
  <si>
    <t>Receipt Number</t>
  </si>
  <si>
    <t>Receipt Type</t>
  </si>
  <si>
    <t>Receipt Date</t>
  </si>
  <si>
    <t>Gl Date</t>
  </si>
  <si>
    <t>Receipt Currency</t>
  </si>
  <si>
    <t>Customer Name</t>
  </si>
  <si>
    <t>Customer Number</t>
  </si>
  <si>
    <t>Bank Name</t>
  </si>
  <si>
    <t>Bank Branch Name</t>
  </si>
  <si>
    <t>Bank Account Name</t>
  </si>
  <si>
    <t>Bank Account Number</t>
  </si>
  <si>
    <t>Maturity Date</t>
  </si>
  <si>
    <t>Paid By</t>
  </si>
  <si>
    <t>Activity</t>
  </si>
  <si>
    <t>Comments</t>
  </si>
  <si>
    <t>Amount</t>
  </si>
  <si>
    <t>Applied Amount</t>
  </si>
  <si>
    <t>Unapplied Amount</t>
  </si>
  <si>
    <t>Creation Date</t>
  </si>
  <si>
    <t>Exchange Rate</t>
  </si>
  <si>
    <t>Exchange Date</t>
  </si>
  <si>
    <t>Exchange Rate Type</t>
  </si>
  <si>
    <t>Functional Amount</t>
  </si>
  <si>
    <t>Dealer Partners' Receipts</t>
  </si>
  <si>
    <t>Standard</t>
  </si>
  <si>
    <t>DPSW0061</t>
  </si>
  <si>
    <t>Plot 635 Akin Adesola street</t>
  </si>
  <si>
    <t>Collections A/C - GTBank</t>
  </si>
  <si>
    <t>0006544107</t>
  </si>
  <si>
    <t>VAD Dealers' Receipts</t>
  </si>
  <si>
    <t xml:space="preserve">	TRANSFER BETWEEN CUSTOMERS viaGAPS638501056723146481-11817269829MOBILEETOPUPFORPAYVANTAGELIMITEDfromPAYVANTAGELIMITEDtoEMERGINGMKTSTELSERV-COLLACREF:0452907871181726982000000</t>
  </si>
  <si>
    <t>Access Bank Nigeria Plc</t>
  </si>
  <si>
    <t>Plot 1665 Oyin Jolayemi Street</t>
  </si>
  <si>
    <t>Collection A/C - Accessbank</t>
  </si>
  <si>
    <t>0001797282</t>
  </si>
  <si>
    <t>VDLA0017</t>
  </si>
  <si>
    <t>SIMMAN USB Communications</t>
  </si>
  <si>
    <t>TKLA0491</t>
  </si>
  <si>
    <t>Credit Switch Limited</t>
  </si>
  <si>
    <t>DPNC0118</t>
  </si>
  <si>
    <t>Lustre Communications Limited</t>
  </si>
  <si>
    <t>DPSS0134</t>
  </si>
  <si>
    <t>Phone 2 Phone Communications Limited</t>
  </si>
  <si>
    <t>DPSS0164</t>
  </si>
  <si>
    <t>Easy Global GSM Limited</t>
  </si>
  <si>
    <t>DPNC0041</t>
  </si>
  <si>
    <t>Moczhek Communications Enterprise</t>
  </si>
  <si>
    <t>TKLA0567</t>
  </si>
  <si>
    <t>Channel</t>
  </si>
  <si>
    <t>Trade Code</t>
  </si>
  <si>
    <t>Trade Name</t>
  </si>
  <si>
    <t>Rev Target (₦)</t>
  </si>
  <si>
    <t>Airtime Target (₦)</t>
  </si>
  <si>
    <t>Cash Col Target (₦)</t>
  </si>
  <si>
    <t>Activation target</t>
  </si>
  <si>
    <t xml:space="preserve"> e-pins  (₦)</t>
  </si>
  <si>
    <t xml:space="preserve"> e-top Up  (₦)</t>
  </si>
  <si>
    <t>SIM  (Qty)</t>
  </si>
  <si>
    <t>SIM Rev. (₦)</t>
  </si>
  <si>
    <t>DP</t>
  </si>
  <si>
    <t>DPLN0014</t>
  </si>
  <si>
    <t>Golden Rule Communications Limited</t>
  </si>
  <si>
    <t>DPLS0004</t>
  </si>
  <si>
    <t>Seaman Ventures</t>
  </si>
  <si>
    <t>Yarab Integrated Limited</t>
  </si>
  <si>
    <t>DPLS0071</t>
  </si>
  <si>
    <t>DPLN0174</t>
  </si>
  <si>
    <t>Joatech Global Link Investments Ltd</t>
  </si>
  <si>
    <t>DPNC0177</t>
  </si>
  <si>
    <t>YISAB NIG. LTD</t>
  </si>
  <si>
    <t>DPNC0048</t>
  </si>
  <si>
    <t>DPNC0055</t>
  </si>
  <si>
    <t>DPNC0125</t>
  </si>
  <si>
    <t>Gwills Nig. Ltd</t>
  </si>
  <si>
    <t>DPNC0040</t>
  </si>
  <si>
    <t>Sonite Communications Limited</t>
  </si>
  <si>
    <t>DPNC0175</t>
  </si>
  <si>
    <t>DPNC0117</t>
  </si>
  <si>
    <t>Benjee Communications Nigeria Ltd</t>
  </si>
  <si>
    <t>DPNC0107</t>
  </si>
  <si>
    <t>Vin-Theo Integrated Co. Ltd</t>
  </si>
  <si>
    <t>DPNC0176</t>
  </si>
  <si>
    <t>Fatmax Global Ventures</t>
  </si>
  <si>
    <t>DPNC0045</t>
  </si>
  <si>
    <t>DPNC0178</t>
  </si>
  <si>
    <t>Sainana Resources Nigeria Limited</t>
  </si>
  <si>
    <t>Dio Associates Integrated Ltd</t>
  </si>
  <si>
    <t>MLD Temmy Concept Limited</t>
  </si>
  <si>
    <t>DPSE0031</t>
  </si>
  <si>
    <t>Transtel Communications Nigeria Limited</t>
  </si>
  <si>
    <t>DPSE0167</t>
  </si>
  <si>
    <t>DPSE0159</t>
  </si>
  <si>
    <t>Annalight Nigeria Limited</t>
  </si>
  <si>
    <t>DPSE0172</t>
  </si>
  <si>
    <t>Transtel Communications Nigeria Limited_Anambra</t>
  </si>
  <si>
    <t>DPSE0161</t>
  </si>
  <si>
    <t>DPSS0180</t>
  </si>
  <si>
    <t>DPSS0166</t>
  </si>
  <si>
    <t>Nual Global Limited</t>
  </si>
  <si>
    <t>DPSS0061</t>
  </si>
  <si>
    <t>Mozuchi Nigeria Ltd</t>
  </si>
  <si>
    <t>DPSW0020</t>
  </si>
  <si>
    <t>Awake Interlink Nigeria Limited</t>
  </si>
  <si>
    <t>Equinox Integrated Concept Limited</t>
  </si>
  <si>
    <t>DPSW0077</t>
  </si>
  <si>
    <t>Bimplus Telecoms Limited</t>
  </si>
  <si>
    <t>DPSW0058</t>
  </si>
  <si>
    <t>Golad International Services Nigeria Limited</t>
  </si>
  <si>
    <t>DPSW0022</t>
  </si>
  <si>
    <t>Demmy Global Resources Limited</t>
  </si>
  <si>
    <t>TKA</t>
  </si>
  <si>
    <t>TKLA0458</t>
  </si>
  <si>
    <t>Saravcom Limited</t>
  </si>
  <si>
    <t>TKLA0217</t>
  </si>
  <si>
    <t xml:space="preserve">Joatech Global Link Investments Ltd </t>
  </si>
  <si>
    <t xml:space="preserve">Keyomz Enterprises Limited </t>
  </si>
  <si>
    <t>TKLA0011</t>
  </si>
  <si>
    <t xml:space="preserve">Ethical Assets </t>
  </si>
  <si>
    <t>TKLA0173</t>
  </si>
  <si>
    <t xml:space="preserve">God Our Fortress Nig. Ltd </t>
  </si>
  <si>
    <t xml:space="preserve">El - Bethel Infotech Limited </t>
  </si>
  <si>
    <t>TKLA0564</t>
  </si>
  <si>
    <t>Royal Digits Multicommunications Limited</t>
  </si>
  <si>
    <t>TKLA0345</t>
  </si>
  <si>
    <t>Eggieprince D Connections Limited</t>
  </si>
  <si>
    <t>TKLA0348</t>
  </si>
  <si>
    <t>Net &amp; Hooks Nigeria Limited</t>
  </si>
  <si>
    <t>TKLA0102</t>
  </si>
  <si>
    <t xml:space="preserve">Dynamic Standard Business Services </t>
  </si>
  <si>
    <t>TKLA0399</t>
  </si>
  <si>
    <t>B.F.L Communication &amp; Services</t>
  </si>
  <si>
    <t>TKLA0331</t>
  </si>
  <si>
    <t>C’Delfeen Nigeria Limited</t>
  </si>
  <si>
    <t>TKLA0349</t>
  </si>
  <si>
    <t>Goodhomes Nigeria Enterprises</t>
  </si>
  <si>
    <t>TKLA0441</t>
  </si>
  <si>
    <t>Benzin Hub Nigeria Limited</t>
  </si>
  <si>
    <t>TKLN0210</t>
  </si>
  <si>
    <t>Spetad Global Services Limited</t>
  </si>
  <si>
    <t>TKLA0332</t>
  </si>
  <si>
    <t>Rhydon Integrated</t>
  </si>
  <si>
    <t>TKLA0464</t>
  </si>
  <si>
    <t>De Ninth Pyramids</t>
  </si>
  <si>
    <t>TKLA0492</t>
  </si>
  <si>
    <t>Best Way Comm. Ventures</t>
  </si>
  <si>
    <t>TKLA0563</t>
  </si>
  <si>
    <t>Harbour Diamond International Limited</t>
  </si>
  <si>
    <t>TKLA0394</t>
  </si>
  <si>
    <t>Regdeal Telecommunications</t>
  </si>
  <si>
    <t xml:space="preserve">Kay - C  Nigeria Limited  </t>
  </si>
  <si>
    <t>TKLA0305</t>
  </si>
  <si>
    <t xml:space="preserve">Optimal Device Technology Limited </t>
  </si>
  <si>
    <t>TKLA0314</t>
  </si>
  <si>
    <t>Boomzuary Ventures</t>
  </si>
  <si>
    <t xml:space="preserve">Daray Ventures </t>
  </si>
  <si>
    <t>TKLA0182</t>
  </si>
  <si>
    <t xml:space="preserve">Otun And Sons Nig Ltd </t>
  </si>
  <si>
    <t xml:space="preserve">Victory In God Nigeria Limited </t>
  </si>
  <si>
    <t>TKLA0259</t>
  </si>
  <si>
    <t xml:space="preserve">Further Options Nigeria Limited </t>
  </si>
  <si>
    <t>TKLA0354</t>
  </si>
  <si>
    <t>Maphavit Resources</t>
  </si>
  <si>
    <t>TKLA0298</t>
  </si>
  <si>
    <t xml:space="preserve">Office 2 Market </t>
  </si>
  <si>
    <t>TKLA0309</t>
  </si>
  <si>
    <t xml:space="preserve">Grace and Glory Telecoms Limited </t>
  </si>
  <si>
    <t>TKLA0296</t>
  </si>
  <si>
    <t>Afrocenter Nigeria Limited</t>
  </si>
  <si>
    <t>TKLA0381</t>
  </si>
  <si>
    <t>Chimex Phone Land Limited</t>
  </si>
  <si>
    <t>TKLA0436</t>
  </si>
  <si>
    <t xml:space="preserve">Mishab Ideals Limited </t>
  </si>
  <si>
    <t>TKLA0355</t>
  </si>
  <si>
    <t>Channel Trends Ventures</t>
  </si>
  <si>
    <t>TKLA0284</t>
  </si>
  <si>
    <t>Pierce Enterprises Limited</t>
  </si>
  <si>
    <t>TKLA0330</t>
  </si>
  <si>
    <t>Holad Global Services</t>
  </si>
  <si>
    <t>TKLA0329</t>
  </si>
  <si>
    <t>Chit Hub</t>
  </si>
  <si>
    <t xml:space="preserve">GS Revon Int’l Company  </t>
  </si>
  <si>
    <t>TKLA0207</t>
  </si>
  <si>
    <t>Latent pharmacy and stores ltd</t>
  </si>
  <si>
    <t>TKLA0570</t>
  </si>
  <si>
    <t>Orukpeme Enterprises</t>
  </si>
  <si>
    <t>TKLA0470</t>
  </si>
  <si>
    <t>Humange Ventures</t>
  </si>
  <si>
    <t>TKLA0315</t>
  </si>
  <si>
    <t xml:space="preserve">Ritij Global Solution </t>
  </si>
  <si>
    <t>TKLA0505</t>
  </si>
  <si>
    <t>Mostfield Venture</t>
  </si>
  <si>
    <t>TKLA0060</t>
  </si>
  <si>
    <t xml:space="preserve">Divine Care Pharmaecuticals Limited </t>
  </si>
  <si>
    <t>TKLA0571</t>
  </si>
  <si>
    <t>Al-Hafeez Enterprises</t>
  </si>
  <si>
    <t>TKLA0556</t>
  </si>
  <si>
    <t>GEEDEZ GLOBAL COMPANY LTD</t>
  </si>
  <si>
    <t>TKLA0468</t>
  </si>
  <si>
    <t>Up2date Integrated Services</t>
  </si>
  <si>
    <t>TKLA0558</t>
  </si>
  <si>
    <t>Glorious Key Global Enterprises</t>
  </si>
  <si>
    <t>TKLA0443</t>
  </si>
  <si>
    <t xml:space="preserve">Tinopins Technology </t>
  </si>
  <si>
    <t>TKNC0086</t>
  </si>
  <si>
    <t xml:space="preserve">Citadelz Projects Limited  </t>
  </si>
  <si>
    <t>TKNC0385</t>
  </si>
  <si>
    <t>Buymore General Stores Limited</t>
  </si>
  <si>
    <t>TKNC0327</t>
  </si>
  <si>
    <t>Just Recharges Nigeria Limited</t>
  </si>
  <si>
    <t>TKNC0477</t>
  </si>
  <si>
    <t xml:space="preserve">Joedise Concept Communication </t>
  </si>
  <si>
    <t>TKNC0525</t>
  </si>
  <si>
    <t>C2 Associate Enterprises</t>
  </si>
  <si>
    <t>TKNC0533</t>
  </si>
  <si>
    <t xml:space="preserve">Chari Global Integrated Enterprises </t>
  </si>
  <si>
    <t>P- Blezz</t>
  </si>
  <si>
    <t>TKNC0572</t>
  </si>
  <si>
    <t>Celayinansom Limited</t>
  </si>
  <si>
    <t>TKNC0268</t>
  </si>
  <si>
    <t xml:space="preserve">Charlsam Nigeria Limited </t>
  </si>
  <si>
    <t>TKNC0252</t>
  </si>
  <si>
    <t xml:space="preserve">Alin Dawaki Integrated Services Limited </t>
  </si>
  <si>
    <t>TKNC0269</t>
  </si>
  <si>
    <t xml:space="preserve">Elatu Communication Limited </t>
  </si>
  <si>
    <t>TKNC0346</t>
  </si>
  <si>
    <t>Maizuwo Ventures Limited</t>
  </si>
  <si>
    <t>Golden Kobo Plus Communication Limited</t>
  </si>
  <si>
    <t>TKNC0419</t>
  </si>
  <si>
    <t>United Synergy &amp; Investors Limited</t>
  </si>
  <si>
    <t>TKNE0205</t>
  </si>
  <si>
    <t xml:space="preserve">Multiplus Resources Limited </t>
  </si>
  <si>
    <t>TKNC0395</t>
  </si>
  <si>
    <t>Dan Akasan Investment Nigeria Limited</t>
  </si>
  <si>
    <t>TKNC0483</t>
  </si>
  <si>
    <t xml:space="preserve">Abubakar Special Communication </t>
  </si>
  <si>
    <t>TKNC0484</t>
  </si>
  <si>
    <t>Kanya Kudu Consolidated Limited</t>
  </si>
  <si>
    <t>TKNC0488</t>
  </si>
  <si>
    <t>Crescita Global Resources Limited</t>
  </si>
  <si>
    <t>TKNC0529</t>
  </si>
  <si>
    <t xml:space="preserve">Jibrin Magaji communication – </t>
  </si>
  <si>
    <t>TKNC0530</t>
  </si>
  <si>
    <t>Algon Resources Nigeria Limited</t>
  </si>
  <si>
    <t>TKNC0535</t>
  </si>
  <si>
    <t>GIMOC VENTURES</t>
  </si>
  <si>
    <t>TKNC0538</t>
  </si>
  <si>
    <t>Goldenkobo Plus Multi Services LTD</t>
  </si>
  <si>
    <t>TKNC0581</t>
  </si>
  <si>
    <t>KURNA RAHAMA INT’L COMMUNICATION LIMITED </t>
  </si>
  <si>
    <t>TKSE0023</t>
  </si>
  <si>
    <t xml:space="preserve">Panrich Industries </t>
  </si>
  <si>
    <t>TKSE0279</t>
  </si>
  <si>
    <t xml:space="preserve">Rosliv Global Communication Limited  </t>
  </si>
  <si>
    <t>TKSE0247</t>
  </si>
  <si>
    <t>Unbeatable Communications Limited</t>
  </si>
  <si>
    <t>TKSE0286</t>
  </si>
  <si>
    <t>Uzoson Communication Limited</t>
  </si>
  <si>
    <t>TKSE0301</t>
  </si>
  <si>
    <t xml:space="preserve">Ajieh Communication </t>
  </si>
  <si>
    <t>TKSE0407</t>
  </si>
  <si>
    <t>Enatel Communication</t>
  </si>
  <si>
    <t>TKSE0319</t>
  </si>
  <si>
    <t>Successgate communications limited</t>
  </si>
  <si>
    <t>TKNC0386</t>
  </si>
  <si>
    <t>Great Jonny Phonso &amp; Company Limited</t>
  </si>
  <si>
    <t>TKNC0387</t>
  </si>
  <si>
    <t>Rimitel Nigeria Limited</t>
  </si>
  <si>
    <t>TKSS0434</t>
  </si>
  <si>
    <t>Lekzritz</t>
  </si>
  <si>
    <t xml:space="preserve">Chidi Ndimele Trade Company Limited </t>
  </si>
  <si>
    <t>TKSS0256</t>
  </si>
  <si>
    <t xml:space="preserve">Nelchuks Integrated Services Limited </t>
  </si>
  <si>
    <t>TKSS0521</t>
  </si>
  <si>
    <t>Maka's Communication Services</t>
  </si>
  <si>
    <t xml:space="preserve">Isuka Investment Limited </t>
  </si>
  <si>
    <t>TKSS0250</t>
  </si>
  <si>
    <t xml:space="preserve">Tosbi-D International Ventures </t>
  </si>
  <si>
    <t>TKSS0325</t>
  </si>
  <si>
    <t>Dominion Trust Integrated Services Nig Ltd</t>
  </si>
  <si>
    <t>TKSS0263</t>
  </si>
  <si>
    <t>Penzance Nigeria Limited</t>
  </si>
  <si>
    <t>TKSS0439</t>
  </si>
  <si>
    <t>Multimesh technology limited</t>
  </si>
  <si>
    <t>TKSS0453</t>
  </si>
  <si>
    <t>Giant Feast</t>
  </si>
  <si>
    <t>TKSS0520</t>
  </si>
  <si>
    <t xml:space="preserve">macekebu limited </t>
  </si>
  <si>
    <t>Regerfect</t>
  </si>
  <si>
    <t>TKSS0518</t>
  </si>
  <si>
    <t>Rezinet Communications Ltd</t>
  </si>
  <si>
    <t>TKSS0523</t>
  </si>
  <si>
    <t>Hitherto Integrated Resources Ltd</t>
  </si>
  <si>
    <t>TKSS0400</t>
  </si>
  <si>
    <t xml:space="preserve">Standril Geological Services Ltd </t>
  </si>
  <si>
    <t xml:space="preserve">Dums Mobile Services Comm Ltd </t>
  </si>
  <si>
    <t>TKSS0249</t>
  </si>
  <si>
    <t>Benayah Industries Nig LTD</t>
  </si>
  <si>
    <t>TKSE0126</t>
  </si>
  <si>
    <t>Gabson Soho Services Limited</t>
  </si>
  <si>
    <t xml:space="preserve">Fis - Connext Global Services Ltd </t>
  </si>
  <si>
    <t>TKSE0208</t>
  </si>
  <si>
    <t xml:space="preserve">Sonnakom Limited </t>
  </si>
  <si>
    <t>TKSE0320</t>
  </si>
  <si>
    <t>La Gracia De Dios Company Ltd</t>
  </si>
  <si>
    <t>TKSE0412</t>
  </si>
  <si>
    <t xml:space="preserve">Macson Service Limited </t>
  </si>
  <si>
    <t>TKSE0204</t>
  </si>
  <si>
    <t xml:space="preserve">Naprosiea Integrated Services Limited </t>
  </si>
  <si>
    <t>TKSE0190</t>
  </si>
  <si>
    <t>Fingerprints Integrated Resources Limited</t>
  </si>
  <si>
    <t>TKSE0300</t>
  </si>
  <si>
    <t>Pitisa Fruit Communication Limited</t>
  </si>
  <si>
    <t>TKSW0423</t>
  </si>
  <si>
    <t>Danmercy Global Telecom</t>
  </si>
  <si>
    <t xml:space="preserve">Able Top Limited </t>
  </si>
  <si>
    <t>TKSW0370</t>
  </si>
  <si>
    <t>Sunnetik Communication &amp; Company</t>
  </si>
  <si>
    <t>TKSW0257</t>
  </si>
  <si>
    <t xml:space="preserve">Ade Amoke Venture </t>
  </si>
  <si>
    <t xml:space="preserve">Sikilo Intergrated Investment Limited  </t>
  </si>
  <si>
    <t>TKSW0150</t>
  </si>
  <si>
    <t>Latcom Heritage Ventures</t>
  </si>
  <si>
    <t>Mallat Multi-Links Concept</t>
  </si>
  <si>
    <t>TKSW0276</t>
  </si>
  <si>
    <t xml:space="preserve">Crownise Ventures  </t>
  </si>
  <si>
    <t>TKSW0306</t>
  </si>
  <si>
    <t>Data Counter Int'l Ventures Limited</t>
  </si>
  <si>
    <t>TKSW0232</t>
  </si>
  <si>
    <t xml:space="preserve">Hallo Communications </t>
  </si>
  <si>
    <t>TKSW0318</t>
  </si>
  <si>
    <t>Biosis Nigereria Limited</t>
  </si>
  <si>
    <t>TKSW0113</t>
  </si>
  <si>
    <t>Abdullahi &amp; Abdullhai &amp;Sons</t>
  </si>
  <si>
    <t>TKSW0486</t>
  </si>
  <si>
    <t xml:space="preserve">Adizab Inter-Links Concept </t>
  </si>
  <si>
    <t>TKSW0426</t>
  </si>
  <si>
    <t>Jokey Moore Exclusives</t>
  </si>
  <si>
    <t>TKSW0342</t>
  </si>
  <si>
    <t>Diglog J Ventures.</t>
  </si>
  <si>
    <t>TKSW0245</t>
  </si>
  <si>
    <t xml:space="preserve">Al-Amin Mukol Ventures </t>
  </si>
  <si>
    <t>TKSW0149</t>
  </si>
  <si>
    <t xml:space="preserve">Femmyfes Ventures </t>
  </si>
  <si>
    <t>TKSW0451</t>
  </si>
  <si>
    <t>Hello Telecommunication</t>
  </si>
  <si>
    <t>TKSW0282</t>
  </si>
  <si>
    <t xml:space="preserve">Possible Telecoms Nigeria Ltd  </t>
  </si>
  <si>
    <t>TKSW0472</t>
  </si>
  <si>
    <t>Beegold Venture</t>
  </si>
  <si>
    <t>TKSW0343</t>
  </si>
  <si>
    <t>First Gate Enterprises</t>
  </si>
  <si>
    <t>TKSW0283</t>
  </si>
  <si>
    <t xml:space="preserve">Ys Fortune Integrated Company Ltd  </t>
  </si>
  <si>
    <t>TKSW0307</t>
  </si>
  <si>
    <t xml:space="preserve">Adora Global Enterprises </t>
  </si>
  <si>
    <t>TKSW0233</t>
  </si>
  <si>
    <t xml:space="preserve">Fodason Global Services </t>
  </si>
  <si>
    <t>TKSW0287</t>
  </si>
  <si>
    <t xml:space="preserve">Superblink Multiventures </t>
  </si>
  <si>
    <t>TKSW0444</t>
  </si>
  <si>
    <t>Beautiful Homes Ventures</t>
  </si>
  <si>
    <t>TKSW0446</t>
  </si>
  <si>
    <t>MAC-LI-SHA Global Resources</t>
  </si>
  <si>
    <t>TKSW0143</t>
  </si>
  <si>
    <t>Philocoms Techno-Consults</t>
  </si>
  <si>
    <t>TKSW0474</t>
  </si>
  <si>
    <t>Demo-Quantum Communications Ventures</t>
  </si>
  <si>
    <t>VAD</t>
  </si>
  <si>
    <t>Interswitch</t>
  </si>
  <si>
    <t>Clickatell</t>
  </si>
  <si>
    <t>VDLA0003</t>
  </si>
  <si>
    <t>E-transact</t>
  </si>
  <si>
    <t>Helpline Telecom VAD</t>
  </si>
  <si>
    <t>VDLA0032</t>
  </si>
  <si>
    <t>Mobifin Services Limited</t>
  </si>
  <si>
    <t>VDLA0034</t>
  </si>
  <si>
    <t>Office Devices Ltd</t>
  </si>
  <si>
    <t>VDLA0072</t>
  </si>
  <si>
    <t>Opay Limited</t>
  </si>
  <si>
    <t>VDLA0040</t>
  </si>
  <si>
    <t>African Touch Screen Ltd</t>
  </si>
  <si>
    <t>VDLA0047</t>
  </si>
  <si>
    <t>Capricorn Digital Limited</t>
  </si>
  <si>
    <t>VDLA0048</t>
  </si>
  <si>
    <t>Nomiworld Limited</t>
  </si>
  <si>
    <t>VDLA0056</t>
  </si>
  <si>
    <t>Chamsswitch Limited</t>
  </si>
  <si>
    <t>VDLA0050</t>
  </si>
  <si>
    <t>Contec Global Infotech Ltd</t>
  </si>
  <si>
    <t>VDFC0053</t>
  </si>
  <si>
    <t>Reloadly Incorporated</t>
  </si>
  <si>
    <t>VDLA0051</t>
  </si>
  <si>
    <t>Cowrie Integrated Systems Ltd</t>
  </si>
  <si>
    <t>VDLA0071</t>
  </si>
  <si>
    <t>Palmpay</t>
  </si>
  <si>
    <t>VDLA0063</t>
  </si>
  <si>
    <t>Itex Integrated Services Limited</t>
  </si>
  <si>
    <t>VDFC0027</t>
  </si>
  <si>
    <t>Fixed &amp; Mobile PTE Limited (Transfer-To)</t>
  </si>
  <si>
    <t>Qrios Networks Ltd</t>
  </si>
  <si>
    <t>VDLA0065</t>
  </si>
  <si>
    <t>TrustVAS Limited</t>
  </si>
  <si>
    <t>VDLA0068</t>
  </si>
  <si>
    <t>Shago Payments Limited</t>
  </si>
  <si>
    <t>VDLA0084</t>
  </si>
  <si>
    <t>CELD Innovations</t>
  </si>
  <si>
    <t>VDLA0087</t>
  </si>
  <si>
    <t>LCC</t>
  </si>
  <si>
    <t>Retail</t>
  </si>
  <si>
    <t>2449194276</t>
  </si>
  <si>
    <t xml:space="preserve">ABP|BRH|9MOB|9-05-2024|310279
</t>
  </si>
  <si>
    <t>DPLN0173</t>
  </si>
  <si>
    <t>Agunancy Nig Ltd</t>
  </si>
  <si>
    <t>T.I.G Communications</t>
  </si>
  <si>
    <t>Alennsar Infinity Company Ltd - Abuja</t>
  </si>
  <si>
    <t>Accanai Nigeria Limited</t>
  </si>
  <si>
    <t>Sharubutu Telecommunication Services Ltd</t>
  </si>
  <si>
    <t>Airtalk Communications Nig Limited</t>
  </si>
  <si>
    <t>Liquid Sea Technology</t>
  </si>
  <si>
    <t>Chikadef Global Limited</t>
  </si>
  <si>
    <t>Molindo Global</t>
  </si>
  <si>
    <t>Macson Communications</t>
  </si>
  <si>
    <t>Krust Digital Technology Ltd</t>
  </si>
  <si>
    <t>Bodlink Telecommunication &amp; Services Ltd</t>
  </si>
  <si>
    <t>TKNC0573</t>
  </si>
  <si>
    <t xml:space="preserve">Jimmy &amp; P Nig Ltd </t>
  </si>
  <si>
    <t>TKNC0482</t>
  </si>
  <si>
    <t>Amornix Communications Limited</t>
  </si>
  <si>
    <t>Unified Payment Services Ltd</t>
  </si>
  <si>
    <t>Onecard Top Up Services Ltd</t>
  </si>
  <si>
    <t>SIM Revenue</t>
  </si>
  <si>
    <t>HPIN Revenue</t>
  </si>
  <si>
    <t>50000299907,1.5</t>
  </si>
  <si>
    <t>50000299907,1.6</t>
  </si>
  <si>
    <t>DEVICE</t>
  </si>
  <si>
    <t>VDLA0031</t>
  </si>
  <si>
    <t>VDLA0044</t>
  </si>
  <si>
    <t>Retail Receipts</t>
  </si>
  <si>
    <t>0006544108</t>
  </si>
  <si>
    <t>0006544109</t>
  </si>
  <si>
    <t>Online</t>
  </si>
  <si>
    <t>50000299907,1.14</t>
  </si>
  <si>
    <t>Zenitih Bank Plc</t>
  </si>
  <si>
    <t>Victory in God Nigeria Limited</t>
  </si>
  <si>
    <t>RW - Kano</t>
  </si>
  <si>
    <t>SP0000311</t>
  </si>
  <si>
    <t>Sokowonle Enterprise</t>
  </si>
  <si>
    <t>RW - Abuja</t>
  </si>
  <si>
    <t>RW - Allen Ave</t>
  </si>
  <si>
    <t>Daray Ventures</t>
  </si>
  <si>
    <t>SP0000167</t>
  </si>
  <si>
    <t>Rosbol Integrated Service Ltd</t>
  </si>
  <si>
    <t>Keyomz Enterprises Limited</t>
  </si>
  <si>
    <t>SP0000467</t>
  </si>
  <si>
    <t>JEFALEX GLOBAL NIGERIA LIMITED</t>
  </si>
  <si>
    <t>SP0000394</t>
  </si>
  <si>
    <t>P-BLEZZ VENTURES</t>
  </si>
  <si>
    <t>SP0000584</t>
  </si>
  <si>
    <t>SP0000476</t>
  </si>
  <si>
    <t>SP0000478</t>
  </si>
  <si>
    <t>Big G Enterprises</t>
  </si>
  <si>
    <t>SP0000559</t>
  </si>
  <si>
    <t>Able Top Limited</t>
  </si>
  <si>
    <t>SP0000418</t>
  </si>
  <si>
    <t>Bengee Communication</t>
  </si>
  <si>
    <t>SP0000543</t>
  </si>
  <si>
    <t>Jodena Global</t>
  </si>
  <si>
    <t>RW - Saka Tinubu</t>
  </si>
  <si>
    <t>TKNC0340</t>
  </si>
  <si>
    <t>Ope-Yem Communication Services Limited</t>
  </si>
  <si>
    <t>SP0000495</t>
  </si>
  <si>
    <t>SP0000494</t>
  </si>
  <si>
    <t>PREDOR TELECOMMUNICATION</t>
  </si>
  <si>
    <t>Chidi Ndimele Trade Company Limited</t>
  </si>
  <si>
    <t>SP0000452</t>
  </si>
  <si>
    <t>Sitate Global Limited</t>
  </si>
  <si>
    <t>SP0000337</t>
  </si>
  <si>
    <t>DE AFRIGENS INTERNATIONAL</t>
  </si>
  <si>
    <t>RW - Port Harcourt</t>
  </si>
  <si>
    <t>SP0000444</t>
  </si>
  <si>
    <t>Cobwebing Integrated Limited</t>
  </si>
  <si>
    <t>WH - Benin</t>
  </si>
  <si>
    <t>SP0000517</t>
  </si>
  <si>
    <t>Behassan Communication</t>
  </si>
  <si>
    <t>WH - Sokoto</t>
  </si>
  <si>
    <t>VDLA0069</t>
  </si>
  <si>
    <t>Funds and Electronic Transfer Solutions (FETS)</t>
  </si>
  <si>
    <t>SP0000297</t>
  </si>
  <si>
    <t>LOFELLY VENTURES LTD</t>
  </si>
  <si>
    <t>SP0000368</t>
  </si>
  <si>
    <t>KAY C Nigeria Limited</t>
  </si>
  <si>
    <t>SP0000234</t>
  </si>
  <si>
    <t>Juadolo Communication</t>
  </si>
  <si>
    <t>SP0000555</t>
  </si>
  <si>
    <t>SP0000581</t>
  </si>
  <si>
    <t>Alin Dawaki Integrated Services Limited</t>
  </si>
  <si>
    <t>SP0000446</t>
  </si>
  <si>
    <t>Golab Commercial Intercontinental Ltd</t>
  </si>
  <si>
    <t>SP0000499</t>
  </si>
  <si>
    <t>Abundant Grace Global International Enterprise</t>
  </si>
  <si>
    <t>EFEC Ijebu Ode</t>
  </si>
  <si>
    <t>RW - Ibadan</t>
  </si>
  <si>
    <t>SP0000615</t>
  </si>
  <si>
    <t>SP0000034</t>
  </si>
  <si>
    <t>Jokie Global Resources Ltd</t>
  </si>
  <si>
    <t>VDLA0049</t>
  </si>
  <si>
    <t>Taylor Communications Solutions Limited</t>
  </si>
  <si>
    <t>MS - Sango Ota</t>
  </si>
  <si>
    <t>EFEC Kano</t>
  </si>
  <si>
    <t>MPos 26, Aba</t>
  </si>
  <si>
    <t>KK - Port Harcourt Mall</t>
  </si>
  <si>
    <t>MPos 25, Umuahia</t>
  </si>
  <si>
    <t>MS - Lekki Pine Mall</t>
  </si>
  <si>
    <t>KK - Abuja Int'l Airport</t>
  </si>
  <si>
    <t>FS - Allen</t>
  </si>
  <si>
    <t>KK - Hilton</t>
  </si>
  <si>
    <t>MS - Kano</t>
  </si>
  <si>
    <t>MS - Surulere</t>
  </si>
  <si>
    <t>KK - MMA International Arrival</t>
  </si>
  <si>
    <t>KK - Mega Plaza</t>
  </si>
  <si>
    <t>FS - Port Harcourt</t>
  </si>
  <si>
    <t>MS - Adebola Mall</t>
  </si>
  <si>
    <t>EFEC Jos</t>
  </si>
  <si>
    <t>JIMMY BEST GLOBAL VENTURES LTD</t>
  </si>
  <si>
    <t>SP0000266</t>
  </si>
  <si>
    <t>MS - Heritage Mall</t>
  </si>
  <si>
    <t>EFEC Abuja</t>
  </si>
  <si>
    <t>MS - Grand Towers Abuja</t>
  </si>
  <si>
    <t>MS - Kaduna</t>
  </si>
  <si>
    <t>MS - Ceddi Plaza</t>
  </si>
  <si>
    <t>MS - Mushin</t>
  </si>
  <si>
    <t>MS - MMA2</t>
  </si>
  <si>
    <t>KK - MMA 2</t>
  </si>
  <si>
    <t>AIRTALK COMMUNICATION NIG LTD</t>
  </si>
  <si>
    <t>VDLA0086</t>
  </si>
  <si>
    <t>DEALER_CODE</t>
  </si>
  <si>
    <t>Sum of cnt</t>
  </si>
  <si>
    <t>ACTIVATION_DATE</t>
  </si>
  <si>
    <t>CS - Abuja</t>
  </si>
  <si>
    <t>CS - Lagos</t>
  </si>
  <si>
    <t>CS - Port Hacourt</t>
  </si>
  <si>
    <t>CS000032</t>
  </si>
  <si>
    <t>CS000057</t>
  </si>
  <si>
    <t>DPLN0016</t>
  </si>
  <si>
    <t>DPLS0175</t>
  </si>
  <si>
    <t>DPNC0102</t>
  </si>
  <si>
    <t>DPSS0057</t>
  </si>
  <si>
    <t>DPSS0063</t>
  </si>
  <si>
    <t>DPSS0165</t>
  </si>
  <si>
    <t>DPSW0161</t>
  </si>
  <si>
    <t>EFEC Abule Ado</t>
  </si>
  <si>
    <t>EFEC Asaba</t>
  </si>
  <si>
    <t>EFEC Ikorodu</t>
  </si>
  <si>
    <t>EFEC Ikotun</t>
  </si>
  <si>
    <t>EFEC Kastina</t>
  </si>
  <si>
    <t>EFEC Oshodi</t>
  </si>
  <si>
    <t>EFEC Trans Amadi</t>
  </si>
  <si>
    <t>EFEC Warri</t>
  </si>
  <si>
    <t>EFEC Zaria</t>
  </si>
  <si>
    <t>EMTS Internal Inventory</t>
  </si>
  <si>
    <t>FS - Abuja New</t>
  </si>
  <si>
    <t>FS - Benin</t>
  </si>
  <si>
    <t>FS - Enugu</t>
  </si>
  <si>
    <t>FS - Ibadan</t>
  </si>
  <si>
    <t>FS - Maiduguri</t>
  </si>
  <si>
    <t>FS - Ropp House</t>
  </si>
  <si>
    <t>FS - Sokoto</t>
  </si>
  <si>
    <t>Jabi Lake Mall</t>
  </si>
  <si>
    <t>KK - E-Centre</t>
  </si>
  <si>
    <t>MS - Ado Bayero Mall</t>
  </si>
  <si>
    <t>MS - Alaba</t>
  </si>
  <si>
    <t>MS - Festac</t>
  </si>
  <si>
    <t>MS - Ibadan Mall</t>
  </si>
  <si>
    <t>MS - Ikeja City Mall</t>
  </si>
  <si>
    <t>MS - Zoo Rd Kano</t>
  </si>
  <si>
    <t>MS -The Palms Mall 1</t>
  </si>
  <si>
    <t>SP0000066</t>
  </si>
  <si>
    <t>SP0000090</t>
  </si>
  <si>
    <t>SP0000119</t>
  </si>
  <si>
    <t>SP0000137</t>
  </si>
  <si>
    <t>SP0000178</t>
  </si>
  <si>
    <t>SP0000198</t>
  </si>
  <si>
    <t>SP0000205</t>
  </si>
  <si>
    <t>SP0000323</t>
  </si>
  <si>
    <t>SP0000342</t>
  </si>
  <si>
    <t>SP0000356</t>
  </si>
  <si>
    <t>SP0000403</t>
  </si>
  <si>
    <t>SP0000412</t>
  </si>
  <si>
    <t>SP0000442</t>
  </si>
  <si>
    <t>SP0000449</t>
  </si>
  <si>
    <t>SP0000464</t>
  </si>
  <si>
    <t>SP0000481</t>
  </si>
  <si>
    <t>SP0000485</t>
  </si>
  <si>
    <t>SP0000487</t>
  </si>
  <si>
    <t>SP0000497</t>
  </si>
  <si>
    <t>SP0000501</t>
  </si>
  <si>
    <t>SP0000510</t>
  </si>
  <si>
    <t>SP0000513</t>
  </si>
  <si>
    <t>SP0000516</t>
  </si>
  <si>
    <t>SP0000525</t>
  </si>
  <si>
    <t>SP0000538</t>
  </si>
  <si>
    <t>SP0000539</t>
  </si>
  <si>
    <t>SP0000542</t>
  </si>
  <si>
    <t>SP0000545</t>
  </si>
  <si>
    <t>SP0000550</t>
  </si>
  <si>
    <t>SP0000554</t>
  </si>
  <si>
    <t>SP0000557</t>
  </si>
  <si>
    <t>SP0000575</t>
  </si>
  <si>
    <t>SP0000586</t>
  </si>
  <si>
    <t>TK - Lag - Ajegunle</t>
  </si>
  <si>
    <t>TKLA0496</t>
  </si>
  <si>
    <t>TKLA0499</t>
  </si>
  <si>
    <t>TKNC0515</t>
  </si>
  <si>
    <t>TKNC0569</t>
  </si>
  <si>
    <t>TKSE0427</t>
  </si>
  <si>
    <t>TKSS0262</t>
  </si>
  <si>
    <t>TKSS0452</t>
  </si>
  <si>
    <t>TKSW0115</t>
  </si>
  <si>
    <t>TS - Abeokuta</t>
  </si>
  <si>
    <t>TS - Akure</t>
  </si>
  <si>
    <t>TS - Ilorin</t>
  </si>
  <si>
    <t>TS - Uyo</t>
  </si>
  <si>
    <t>WH - Onitsha</t>
  </si>
  <si>
    <t>Ope-Yem Communication Services Limited.</t>
  </si>
  <si>
    <t>DEALER CODE</t>
  </si>
  <si>
    <t>DEALER NAME</t>
  </si>
  <si>
    <t>CUSTOMER CLASS</t>
  </si>
  <si>
    <t>Region Data</t>
  </si>
  <si>
    <t>Topef Computers &amp; Telecoms Limited</t>
  </si>
  <si>
    <t>DPLS0112</t>
  </si>
  <si>
    <t>Telecomm Centre Limited</t>
  </si>
  <si>
    <t>DPLS0141</t>
  </si>
  <si>
    <t>Real Time Communications Ltd</t>
  </si>
  <si>
    <t>DPLS0120</t>
  </si>
  <si>
    <t>Bodex Telecoms Nigeria Ltd</t>
  </si>
  <si>
    <t>DPLS0001</t>
  </si>
  <si>
    <t>Daynat Nigeria Limited</t>
  </si>
  <si>
    <t>DPLS0002</t>
  </si>
  <si>
    <t>Flexmore Limited</t>
  </si>
  <si>
    <t>DPLS0003</t>
  </si>
  <si>
    <t>Nikmos Gloriousday Infor Tech Limited</t>
  </si>
  <si>
    <t>DPLS0115</t>
  </si>
  <si>
    <t>Relm Integrated Services Ltd</t>
  </si>
  <si>
    <t>DPLS0005</t>
  </si>
  <si>
    <t>Osade Communication Limited</t>
  </si>
  <si>
    <t>DPLS0007</t>
  </si>
  <si>
    <t>Lynq Communication</t>
  </si>
  <si>
    <t>DPLS0150</t>
  </si>
  <si>
    <t>MovingStar Communications Limited</t>
  </si>
  <si>
    <t>DPLS0108</t>
  </si>
  <si>
    <t>Rycat Limited</t>
  </si>
  <si>
    <t>DPLN0151</t>
  </si>
  <si>
    <t>Fusil Telecoms Ltd</t>
  </si>
  <si>
    <t>TIG Communications Ltd</t>
  </si>
  <si>
    <t>DPLN0172</t>
  </si>
  <si>
    <t xml:space="preserve">Kadick Integrated Limited </t>
  </si>
  <si>
    <t>DPLN0114</t>
  </si>
  <si>
    <t>C &amp; N Abuson United Investment Ltd</t>
  </si>
  <si>
    <t>Ringo Telecommunications Ltd</t>
  </si>
  <si>
    <t>DPLN0011</t>
  </si>
  <si>
    <t>Servisys Limited</t>
  </si>
  <si>
    <t>DPLN0010</t>
  </si>
  <si>
    <t>Sufi Enterprises</t>
  </si>
  <si>
    <t>DPLN0013</t>
  </si>
  <si>
    <t>Plus Limited</t>
  </si>
  <si>
    <t>DPLN0113</t>
  </si>
  <si>
    <t>Global Investment &amp; Communications Ltd</t>
  </si>
  <si>
    <t>DPLN0144</t>
  </si>
  <si>
    <t>Emmybondot Communication Ltd</t>
  </si>
  <si>
    <t>DPLS0006</t>
  </si>
  <si>
    <t>Talent West  Africa Limited</t>
  </si>
  <si>
    <t>DPLN0122</t>
  </si>
  <si>
    <t>NC Gibson Limited</t>
  </si>
  <si>
    <t>DPLN0146</t>
  </si>
  <si>
    <t>Sky Great International Concept Limited</t>
  </si>
  <si>
    <t>DPLN0009</t>
  </si>
  <si>
    <t>Great Bakis Nigeria Limited</t>
  </si>
  <si>
    <t>DPNC0042</t>
  </si>
  <si>
    <t xml:space="preserve">Suleiko Communications Limited  </t>
  </si>
  <si>
    <t>DPNC0140</t>
  </si>
  <si>
    <t>Al-Ikhilas Global Link Ltd</t>
  </si>
  <si>
    <t>DPNC0103</t>
  </si>
  <si>
    <t>Global Access Network Limited</t>
  </si>
  <si>
    <t>DPNC0106</t>
  </si>
  <si>
    <t>Alassim Nigeria Ltd</t>
  </si>
  <si>
    <t>DPNC0126</t>
  </si>
  <si>
    <t>Don Macsylva Corporate Services Ltd</t>
  </si>
  <si>
    <t>DPNC0128</t>
  </si>
  <si>
    <t>Interphase Nigeria Limited</t>
  </si>
  <si>
    <t>DPNC0105</t>
  </si>
  <si>
    <t>Zainalimat Ltd</t>
  </si>
  <si>
    <t>DPNC0049</t>
  </si>
  <si>
    <t>Sandabe International Company Ltd</t>
  </si>
  <si>
    <t>DPNC0153</t>
  </si>
  <si>
    <t>Arkom Communication Limited</t>
  </si>
  <si>
    <t>DPNC0152</t>
  </si>
  <si>
    <t>Toc-Nee Communication Nig. Ltd</t>
  </si>
  <si>
    <t>DPNC0123</t>
  </si>
  <si>
    <t>Mojo Berry Crystal Ltd</t>
  </si>
  <si>
    <t>DPNC0154</t>
  </si>
  <si>
    <t>Yisab Nigeria Limited</t>
  </si>
  <si>
    <t>DPNC0043</t>
  </si>
  <si>
    <t>Toluque Nigeria Limited</t>
  </si>
  <si>
    <t>DPNC0037</t>
  </si>
  <si>
    <t xml:space="preserve">Paulo Ventures </t>
  </si>
  <si>
    <t>Alennsar Infinity Company Ltd</t>
  </si>
  <si>
    <t>Alennsar Infinity Company Ltd - Nassarawa</t>
  </si>
  <si>
    <t>DPNC0054</t>
  </si>
  <si>
    <t>Zeph Associates Limited - Nassarawa</t>
  </si>
  <si>
    <t>DPNC0169</t>
  </si>
  <si>
    <t>DPNC0158</t>
  </si>
  <si>
    <t>Alaasimal Exault Nigeria Ltd</t>
  </si>
  <si>
    <t>Iissaan Logistics &amp; Co Ltd</t>
  </si>
  <si>
    <t>DPSS0111</t>
  </si>
  <si>
    <t>Oxbrando Nigeria Ltd</t>
  </si>
  <si>
    <t>DPNC0157</t>
  </si>
  <si>
    <t>Pure Silver Communication Ltd</t>
  </si>
  <si>
    <t>DPNC0172</t>
  </si>
  <si>
    <t>Latitude Communications Ltd</t>
  </si>
  <si>
    <t>DPNC0173</t>
  </si>
  <si>
    <t>E-ikrax Ventures Nig Ltd</t>
  </si>
  <si>
    <t>DPNC0174</t>
  </si>
  <si>
    <t>Greenwire Corporate Telecoms</t>
  </si>
  <si>
    <t>Chicadef Global Limited</t>
  </si>
  <si>
    <t>DPNC0069</t>
  </si>
  <si>
    <t>Glovic Communications Ltd</t>
  </si>
  <si>
    <t>DPNC0036</t>
  </si>
  <si>
    <t>Don P Communications</t>
  </si>
  <si>
    <t>DPNC0052</t>
  </si>
  <si>
    <t>Jihab Global Services</t>
  </si>
  <si>
    <t>DPNC0119</t>
  </si>
  <si>
    <t>Jumbo Integrated Services Limited</t>
  </si>
  <si>
    <t>DPNC0066</t>
  </si>
  <si>
    <t>Kasido Nigeria Limited</t>
  </si>
  <si>
    <t>DPNC0104</t>
  </si>
  <si>
    <t>Aibasu Nigeria Ltd</t>
  </si>
  <si>
    <t>DPNC0050</t>
  </si>
  <si>
    <t>Gwagware International Ltd</t>
  </si>
  <si>
    <t>DPNC0076</t>
  </si>
  <si>
    <t>GSM Palace Integrated Services Ltd</t>
  </si>
  <si>
    <t>DPNC0047</t>
  </si>
  <si>
    <t>First Option Technologies Limited</t>
  </si>
  <si>
    <t>DPNC0075</t>
  </si>
  <si>
    <t>Emmapete nigeria Ltd</t>
  </si>
  <si>
    <t>Sharubutu Telecommunications Service Limited</t>
  </si>
  <si>
    <t>DPNC0170</t>
  </si>
  <si>
    <t>Fantel Nigeria Limited</t>
  </si>
  <si>
    <t>DPNC0053</t>
  </si>
  <si>
    <t>Purple Pine Global Concept Ltd</t>
  </si>
  <si>
    <t>DPNC0168</t>
  </si>
  <si>
    <t>Sokowoncin Communications Limited</t>
  </si>
  <si>
    <t>DPNC0068</t>
  </si>
  <si>
    <t>Living Spring Communications Nigeria Limited</t>
  </si>
  <si>
    <t>DPNC0046</t>
  </si>
  <si>
    <t xml:space="preserve">Airtime Networks Limited  </t>
  </si>
  <si>
    <t>DPNC0130</t>
  </si>
  <si>
    <t>Joe-Tech Systems Nigeria Ltd</t>
  </si>
  <si>
    <t>DPSE0064</t>
  </si>
  <si>
    <t>Coolike Communications</t>
  </si>
  <si>
    <t>DPSE0160</t>
  </si>
  <si>
    <t>Idems First Network Ltd</t>
  </si>
  <si>
    <t>Molindo Global Company Limited</t>
  </si>
  <si>
    <t>DPSE0124</t>
  </si>
  <si>
    <t>Harold Hamec Ltd</t>
  </si>
  <si>
    <t>DPSE0166</t>
  </si>
  <si>
    <t>Chumitch Telecoms Ltd</t>
  </si>
  <si>
    <t>DPSE0033</t>
  </si>
  <si>
    <t>Vicyntel Enterprises Nigeria Limited</t>
  </si>
  <si>
    <t xml:space="preserve">Liquid Sea Technology  </t>
  </si>
  <si>
    <t>DPSE0035</t>
  </si>
  <si>
    <t>Tun Communication Limited</t>
  </si>
  <si>
    <t>Macson Communications Ltd</t>
  </si>
  <si>
    <t>DPSE0065</t>
  </si>
  <si>
    <t>OZB communications</t>
  </si>
  <si>
    <t>DPSE0162</t>
  </si>
  <si>
    <t>Super Gordon Communications Nigeria Limited</t>
  </si>
  <si>
    <t>DPSE0097</t>
  </si>
  <si>
    <t>Unique Joe communication</t>
  </si>
  <si>
    <t>DPSE0165</t>
  </si>
  <si>
    <t>Samanny Infotech Services Ltd</t>
  </si>
  <si>
    <t>DPSE0098</t>
  </si>
  <si>
    <t>Ifeco Communication</t>
  </si>
  <si>
    <t>DPSE0096</t>
  </si>
  <si>
    <t>Todays Services Ltd</t>
  </si>
  <si>
    <t>DPSE0127</t>
  </si>
  <si>
    <t>DPSS0110</t>
  </si>
  <si>
    <t>Integrated Binnkel Ventures Ltd</t>
  </si>
  <si>
    <t>DPSE0034</t>
  </si>
  <si>
    <t xml:space="preserve">Onyeocha Anselem Associates Limited </t>
  </si>
  <si>
    <t>DPSE0137</t>
  </si>
  <si>
    <t>Rosliv Global Comm. Ltd</t>
  </si>
  <si>
    <t>DPES0156</t>
  </si>
  <si>
    <t>U. S &amp; I Nigeria Ltd</t>
  </si>
  <si>
    <t>DPSS0149</t>
  </si>
  <si>
    <t>CEAG Wireless Communication</t>
  </si>
  <si>
    <t>DPSS0100</t>
  </si>
  <si>
    <t>Fambuchez Nigeria Ltd</t>
  </si>
  <si>
    <t>DPSS0027</t>
  </si>
  <si>
    <t>Initial Logistics Limited</t>
  </si>
  <si>
    <t>DPSE0136</t>
  </si>
  <si>
    <t>Ecco International Ltd</t>
  </si>
  <si>
    <t>DPSS0023</t>
  </si>
  <si>
    <t>Multinet Systems Nigeria Limited</t>
  </si>
  <si>
    <t xml:space="preserve">Nual Global Limited </t>
  </si>
  <si>
    <t>Idems Ultimate Ventures</t>
  </si>
  <si>
    <t>DPSS0056</t>
  </si>
  <si>
    <t>Gabros Divine Technologies Limited</t>
  </si>
  <si>
    <t>DPSS0138</t>
  </si>
  <si>
    <t>Hanope Blitz Nig. Ltd</t>
  </si>
  <si>
    <t>DPSS0073</t>
  </si>
  <si>
    <t>Dadev Ventures Nigeria Limited</t>
  </si>
  <si>
    <t>DPSS0088</t>
  </si>
  <si>
    <t>John Chris Communications Ltd</t>
  </si>
  <si>
    <t>DPSS0109</t>
  </si>
  <si>
    <t>Stanmats Integrated Resources Ltd</t>
  </si>
  <si>
    <t>DPSS0028</t>
  </si>
  <si>
    <t>Jons Ndy Limited</t>
  </si>
  <si>
    <t>DPSS0145</t>
  </si>
  <si>
    <t>AKMAG Communication</t>
  </si>
  <si>
    <t>DPSS0030</t>
  </si>
  <si>
    <t>Terry Okwute Nigeria Limited</t>
  </si>
  <si>
    <t>DPSS0055</t>
  </si>
  <si>
    <t>Arebs Resources Nigeria Limited</t>
  </si>
  <si>
    <t>DPSS0090</t>
  </si>
  <si>
    <t>Livichun Global Resources</t>
  </si>
  <si>
    <t>DPSS0072</t>
  </si>
  <si>
    <t>Lyttle Oak Limited</t>
  </si>
  <si>
    <t>DPSS0133</t>
  </si>
  <si>
    <t>GWT Petroleum Limited</t>
  </si>
  <si>
    <t>DPSS0132</t>
  </si>
  <si>
    <t>Sozabat Nigeria Limited</t>
  </si>
  <si>
    <t>KADICK INTEGRATED LTD</t>
  </si>
  <si>
    <t>DPSS0091</t>
  </si>
  <si>
    <t>Startech Global Ventures</t>
  </si>
  <si>
    <t>DPSS0024</t>
  </si>
  <si>
    <t>Multitek Data Services Limited</t>
  </si>
  <si>
    <t>DPSS0058</t>
  </si>
  <si>
    <t>Talk Centa Nigeria Limited</t>
  </si>
  <si>
    <t>Double Ray Nig Ltd</t>
  </si>
  <si>
    <t>DPSS0054</t>
  </si>
  <si>
    <t>Tee &amp; T Concepts Nigeria Limited</t>
  </si>
  <si>
    <t>DPSS0101</t>
  </si>
  <si>
    <t>Isuka Investment Limited</t>
  </si>
  <si>
    <t>DPSS0025</t>
  </si>
  <si>
    <t>Glaceo Investment Limited</t>
  </si>
  <si>
    <t>DPSS0026</t>
  </si>
  <si>
    <t>Beruk International Limited</t>
  </si>
  <si>
    <t>DPSE0032</t>
  </si>
  <si>
    <t>Remglory Ventures Limited</t>
  </si>
  <si>
    <t>DPSE0093</t>
  </si>
  <si>
    <t>City Communications Ltd</t>
  </si>
  <si>
    <t>DPSW0021</t>
  </si>
  <si>
    <t>Upper Room Limited</t>
  </si>
  <si>
    <t>Bodlink Telecommunications &amp; Services Limited</t>
  </si>
  <si>
    <t>DPSW0139</t>
  </si>
  <si>
    <t>Channel Technologies Limited</t>
  </si>
  <si>
    <t>Value Network Integrated Services Limited</t>
  </si>
  <si>
    <t>DPSW0155</t>
  </si>
  <si>
    <t>Befs Multiconcepts Limited</t>
  </si>
  <si>
    <t>DPSW0079</t>
  </si>
  <si>
    <t>Arsenal A.O. Ventures Limited</t>
  </si>
  <si>
    <t>DPSW0062</t>
  </si>
  <si>
    <t>Sagmos Ventures Ltd</t>
  </si>
  <si>
    <t>DPSW0085</t>
  </si>
  <si>
    <t>Sumbifo Nigeria Limited</t>
  </si>
  <si>
    <t>DPSW0019</t>
  </si>
  <si>
    <t>Helpline Telecom Nigeria Limited</t>
  </si>
  <si>
    <t>DPSW0080</t>
  </si>
  <si>
    <t>Mobile World Network Services Limited</t>
  </si>
  <si>
    <t>DPSW0063</t>
  </si>
  <si>
    <t>Adams Multi Ventures Telecommunications Limited</t>
  </si>
  <si>
    <t>DPSW0081</t>
  </si>
  <si>
    <t>ETX Nigeria Limited</t>
  </si>
  <si>
    <t>DPSW0086</t>
  </si>
  <si>
    <t>Seltec Investments Limited</t>
  </si>
  <si>
    <t>DPSW0084</t>
  </si>
  <si>
    <t>Romar- J Communications Limited</t>
  </si>
  <si>
    <t>DPSW0082</t>
  </si>
  <si>
    <t>Everlead Global Resources Limited</t>
  </si>
  <si>
    <t>DPSW0083</t>
  </si>
  <si>
    <t>Kindave Global Service Limited</t>
  </si>
  <si>
    <t>DPSW0087</t>
  </si>
  <si>
    <t>Harvesters Communications Network Ltd</t>
  </si>
  <si>
    <t>MOCZHEK COMMUNICATIONS</t>
  </si>
  <si>
    <t>TKLN0277</t>
  </si>
  <si>
    <t>Bailord Limited</t>
  </si>
  <si>
    <t>TKLA0203</t>
  </si>
  <si>
    <t>Comet Networks Limited</t>
  </si>
  <si>
    <t>TKLA0146</t>
  </si>
  <si>
    <t>Darlin Ronkus Phones_Postpaid</t>
  </si>
  <si>
    <t>Dynamic Standard Business Services</t>
  </si>
  <si>
    <t>El - Bethel Infotech Limited</t>
  </si>
  <si>
    <t>Ethical Assets</t>
  </si>
  <si>
    <t>God Our Fortress Nig. Ltd</t>
  </si>
  <si>
    <t>TKLA0005</t>
  </si>
  <si>
    <t>Grupedia Int'l Mega Stores</t>
  </si>
  <si>
    <t>TKLA0196</t>
  </si>
  <si>
    <t>Hadola Global Services</t>
  </si>
  <si>
    <t>TKLA0135</t>
  </si>
  <si>
    <t>Homegrown products limited</t>
  </si>
  <si>
    <t>TKLA0228</t>
  </si>
  <si>
    <t>Olumajek It Continental</t>
  </si>
  <si>
    <t>TKLA0271</t>
  </si>
  <si>
    <t>Promotower Communications Nigeria Limited</t>
  </si>
  <si>
    <t>TKLA0090</t>
  </si>
  <si>
    <t>Sales and Distribution Solutions Limited</t>
  </si>
  <si>
    <t>TKLA0227</t>
  </si>
  <si>
    <t>Tunmal International Services Limited</t>
  </si>
  <si>
    <t>TKLA0266</t>
  </si>
  <si>
    <t>Yemi-Bola Enterprises Limited</t>
  </si>
  <si>
    <t>Rhydon Integrated Concepts</t>
  </si>
  <si>
    <t>TKLA0151</t>
  </si>
  <si>
    <t>Borg and Hess Motors Limited</t>
  </si>
  <si>
    <t>TKLA0333</t>
  </si>
  <si>
    <t>Kemasho Ventures</t>
  </si>
  <si>
    <t>TKLA0344</t>
  </si>
  <si>
    <t>Amvinna Resources Limited</t>
  </si>
  <si>
    <t>TKLA0049</t>
  </si>
  <si>
    <t>Communication Facilators Ltd</t>
  </si>
  <si>
    <t>Net And Hooks Nigeria Limited</t>
  </si>
  <si>
    <t>TKLA0189</t>
  </si>
  <si>
    <t>Pismik General Services</t>
  </si>
  <si>
    <t>TKLA0359</t>
  </si>
  <si>
    <t>Barcutt Investment Limited</t>
  </si>
  <si>
    <t>TKLA0194</t>
  </si>
  <si>
    <t>Bisbel Nigeria Enterprises</t>
  </si>
  <si>
    <t>TKLA0164</t>
  </si>
  <si>
    <t>Peace Tidings Ventures Limited</t>
  </si>
  <si>
    <t>TKLA0197</t>
  </si>
  <si>
    <t>Brenda Ono Nigeria Enterprises</t>
  </si>
  <si>
    <t>TKLA0053</t>
  </si>
  <si>
    <t>Guessmate Limited</t>
  </si>
  <si>
    <t>TKLA0372</t>
  </si>
  <si>
    <t>Salisu A.M Invest. Ltd</t>
  </si>
  <si>
    <t>B.F.L Communication And Services</t>
  </si>
  <si>
    <t>TKLA0398</t>
  </si>
  <si>
    <t>Trustcom Multinet Limited</t>
  </si>
  <si>
    <t>TKLA0410</t>
  </si>
  <si>
    <t>Ginwave Nigeria Limited</t>
  </si>
  <si>
    <t>TKLA0429</t>
  </si>
  <si>
    <t>Kojeh Telecoms Limited</t>
  </si>
  <si>
    <t>TKLA0422</t>
  </si>
  <si>
    <t>G.Y Wells Limited</t>
  </si>
  <si>
    <t>BENZIN HUB NIGERIA LIMITED</t>
  </si>
  <si>
    <t>TKLA0442</t>
  </si>
  <si>
    <t>QRYPTONITE DISTRICT LIMITED</t>
  </si>
  <si>
    <t>TKLA0295</t>
  </si>
  <si>
    <t>PEP Stores (Nigeria) PTY Limited</t>
  </si>
  <si>
    <t xml:space="preserve">Spetad Global Services </t>
  </si>
  <si>
    <t>TKLA0172</t>
  </si>
  <si>
    <t xml:space="preserve">House of zika international ltd </t>
  </si>
  <si>
    <t>TKLA0008</t>
  </si>
  <si>
    <t xml:space="preserve">CCD Superstores </t>
  </si>
  <si>
    <t>TKLA0012</t>
  </si>
  <si>
    <t xml:space="preserve">BG Mart Limited </t>
  </si>
  <si>
    <t>TKLA0430</t>
  </si>
  <si>
    <t>Yelbim Ventures</t>
  </si>
  <si>
    <t>TKLA0071</t>
  </si>
  <si>
    <t xml:space="preserve">Helpmeet Experiential </t>
  </si>
  <si>
    <t>TKLA0112</t>
  </si>
  <si>
    <t xml:space="preserve">Slot Sytems Limited </t>
  </si>
  <si>
    <t>TKLA0190</t>
  </si>
  <si>
    <t xml:space="preserve">Bisbel Nigeria Enterprises </t>
  </si>
  <si>
    <t>TKLA0191</t>
  </si>
  <si>
    <t xml:space="preserve">Samm – Pat Nigeria limited </t>
  </si>
  <si>
    <t>TKLA0200</t>
  </si>
  <si>
    <t xml:space="preserve">Fresh Dew Nigeria Limited </t>
  </si>
  <si>
    <t>TKLA0202</t>
  </si>
  <si>
    <t>Ogus Enterprice</t>
  </si>
  <si>
    <t>TKLA0264</t>
  </si>
  <si>
    <t>Manor Media Limited</t>
  </si>
  <si>
    <t>TKLA0265</t>
  </si>
  <si>
    <t>Moltob Synergy Nigeria limited</t>
  </si>
  <si>
    <t>TKLA0270</t>
  </si>
  <si>
    <t>Rosmo Ventures</t>
  </si>
  <si>
    <t>TKLA0334</t>
  </si>
  <si>
    <t>First choice retailing limited</t>
  </si>
  <si>
    <t>TKLA0358</t>
  </si>
  <si>
    <t>Closed User Network</t>
  </si>
  <si>
    <t>TKLA0045</t>
  </si>
  <si>
    <t>Viva Supermart</t>
  </si>
  <si>
    <t>TKLA0050</t>
  </si>
  <si>
    <t>Great Jofana Intern. Limited</t>
  </si>
  <si>
    <t>TKLA0066</t>
  </si>
  <si>
    <t xml:space="preserve">Globus Supermarket Limited </t>
  </si>
  <si>
    <t>TKLA0076</t>
  </si>
  <si>
    <t xml:space="preserve">De Marios Shop </t>
  </si>
  <si>
    <t>TKLA0504</t>
  </si>
  <si>
    <t>Tomlat-MF Stores</t>
  </si>
  <si>
    <t>TKLA0165</t>
  </si>
  <si>
    <t>Avro Communication Ltd</t>
  </si>
  <si>
    <t>TKLA0152</t>
  </si>
  <si>
    <t>Bajeid Communications Limited</t>
  </si>
  <si>
    <t>Boomzuraey Ventures</t>
  </si>
  <si>
    <t>TKLA0206</t>
  </si>
  <si>
    <t>Charlse solomon services</t>
  </si>
  <si>
    <t>Divine Care Pharmaecuticals Limited</t>
  </si>
  <si>
    <t>TKLA0088</t>
  </si>
  <si>
    <t>Eagle Telecommunications Nigeria</t>
  </si>
  <si>
    <t>Further Options Nigeria Limited</t>
  </si>
  <si>
    <t>GS Revon Int’l Company</t>
  </si>
  <si>
    <t>Grace And Glory Telecoms Limited</t>
  </si>
  <si>
    <t>TKLA0162</t>
  </si>
  <si>
    <t>Ikedll Resources Nig. Limited</t>
  </si>
  <si>
    <t>TKLA0322</t>
  </si>
  <si>
    <t>MO Concepts Co Ltd</t>
  </si>
  <si>
    <t>TKLA0240</t>
  </si>
  <si>
    <t>Nicanor Nigeria Limited</t>
  </si>
  <si>
    <t>TKLA0156</t>
  </si>
  <si>
    <t>Obytone Systems Global Resources</t>
  </si>
  <si>
    <t>Office 2 Market</t>
  </si>
  <si>
    <t>Optimal Device Technology Limited</t>
  </si>
  <si>
    <t>Otun And Sons Nig Ltd</t>
  </si>
  <si>
    <t>TKLA0192</t>
  </si>
  <si>
    <t>Prostarworth Ventures Ltd</t>
  </si>
  <si>
    <t>Ritij Global Solution</t>
  </si>
  <si>
    <t>TKLA0299</t>
  </si>
  <si>
    <t>Transafric Konsult Limited</t>
  </si>
  <si>
    <t>TKLA0153</t>
  </si>
  <si>
    <t>Cookey Franklins Consulting Limited</t>
  </si>
  <si>
    <t>Kay - C Nigeria Limited</t>
  </si>
  <si>
    <t>TKLA0155</t>
  </si>
  <si>
    <t>Antilog Hill Nigeria Enterprises</t>
  </si>
  <si>
    <t>TKLA0072</t>
  </si>
  <si>
    <t>The Mathias Limited</t>
  </si>
  <si>
    <t>TKLA0351</t>
  </si>
  <si>
    <t>Gath Telco Services</t>
  </si>
  <si>
    <t>TKLA0352</t>
  </si>
  <si>
    <t>NCA COMMUNICATIONS</t>
  </si>
  <si>
    <t>TKLA0356</t>
  </si>
  <si>
    <t>Best Mobile Limited</t>
  </si>
  <si>
    <t>TKLA0375</t>
  </si>
  <si>
    <t>Pace Telecommunication &amp; Technology Enterprises</t>
  </si>
  <si>
    <t>TKLA0376</t>
  </si>
  <si>
    <t>Tayese Business Links Limited</t>
  </si>
  <si>
    <t>TKLA0377</t>
  </si>
  <si>
    <t>TK-Cubed Limited</t>
  </si>
  <si>
    <t>TKLA0176</t>
  </si>
  <si>
    <t xml:space="preserve">Stringed pearls  </t>
  </si>
  <si>
    <t>TKLA0321</t>
  </si>
  <si>
    <t>Blue Pyramid</t>
  </si>
  <si>
    <t>TKLA0362</t>
  </si>
  <si>
    <t>Tamy Consulting Nigeria Limited</t>
  </si>
  <si>
    <t>TKLA0396</t>
  </si>
  <si>
    <t>Klass Communication Technology Limited</t>
  </si>
  <si>
    <t>TKLA0411</t>
  </si>
  <si>
    <t>Modelytics Nigeria Limited</t>
  </si>
  <si>
    <t>TKLA0416</t>
  </si>
  <si>
    <t>Marknord System N Telecom Limited</t>
  </si>
  <si>
    <t>TKLA0409</t>
  </si>
  <si>
    <t>BUGGIE CONSULT LIMITED</t>
  </si>
  <si>
    <t>TKLA0437</t>
  </si>
  <si>
    <t>INNO CHOSEN ENTERPRISES SERVICES LIMITED</t>
  </si>
  <si>
    <t>TKLA0438</t>
  </si>
  <si>
    <t>EL-RUSON NETWORK SERVICES LIMITED</t>
  </si>
  <si>
    <t>CHIT HUB</t>
  </si>
  <si>
    <t>Tinopins Technology</t>
  </si>
  <si>
    <t>TKLA0428</t>
  </si>
  <si>
    <t>Bojules Nigeria limited</t>
  </si>
  <si>
    <t>TKLA0223</t>
  </si>
  <si>
    <t>Leon Network Systems Services Limited</t>
  </si>
  <si>
    <t>TKLA0048</t>
  </si>
  <si>
    <t xml:space="preserve">Ego Supermarket </t>
  </si>
  <si>
    <t>TKLA0177</t>
  </si>
  <si>
    <t xml:space="preserve">Patgel Associates Nig. Ltd </t>
  </si>
  <si>
    <t>TKLA0181</t>
  </si>
  <si>
    <t xml:space="preserve">Phixotech Global Solutions Ltd </t>
  </si>
  <si>
    <t>TKLA0198</t>
  </si>
  <si>
    <t xml:space="preserve">Eldad Integrated Systems Limited </t>
  </si>
  <si>
    <t>TKLA0229</t>
  </si>
  <si>
    <t>Look-Man Communication Limited</t>
  </si>
  <si>
    <t>TKLA0239</t>
  </si>
  <si>
    <t>Zanda Corp Ventures</t>
  </si>
  <si>
    <t>TKLA0246</t>
  </si>
  <si>
    <t>Imagine Concepts Limited</t>
  </si>
  <si>
    <t>TKLA0304</t>
  </si>
  <si>
    <t>Yemtom Ventures</t>
  </si>
  <si>
    <t>TKLA0310</t>
  </si>
  <si>
    <t>BSA Resources Nigeria Ent</t>
  </si>
  <si>
    <t>TKLA0350</t>
  </si>
  <si>
    <t>Shuntel Int’l Communications</t>
  </si>
  <si>
    <t>TKLA0357</t>
  </si>
  <si>
    <t>Your Essentials Stores Limited</t>
  </si>
  <si>
    <t>TKLA0380</t>
  </si>
  <si>
    <t>Arronsha Nigeria Limited</t>
  </si>
  <si>
    <t>TKLA0382</t>
  </si>
  <si>
    <t xml:space="preserve">Joshamas Communications </t>
  </si>
  <si>
    <t>TKLA0054</t>
  </si>
  <si>
    <t>Daytona People's Pharmacy Limited</t>
  </si>
  <si>
    <t>TKLA0133</t>
  </si>
  <si>
    <t>Dovecare</t>
  </si>
  <si>
    <t>TKLA0225</t>
  </si>
  <si>
    <t>S.I. Ajih &amp; Sons LTD</t>
  </si>
  <si>
    <t>TKNC0111</t>
  </si>
  <si>
    <t>A.U.G Communications Nig. Ltd</t>
  </si>
  <si>
    <t>Citadelz Projects Limited</t>
  </si>
  <si>
    <t>TKNC0328</t>
  </si>
  <si>
    <t>Gobir Jega Investment Limited</t>
  </si>
  <si>
    <t>TKNC0174</t>
  </si>
  <si>
    <t>Hamaz Communications</t>
  </si>
  <si>
    <t>TKNC0510</t>
  </si>
  <si>
    <t>Gbogbonishe Nigeria Limited</t>
  </si>
  <si>
    <t>TKNC0080</t>
  </si>
  <si>
    <t>Kagaad Associates</t>
  </si>
  <si>
    <t>TKNC0136</t>
  </si>
  <si>
    <t>Krem Nigeria Limited</t>
  </si>
  <si>
    <t>TKNC0188</t>
  </si>
  <si>
    <t>Omoz Clutters Services Limited</t>
  </si>
  <si>
    <t>TKNC0272</t>
  </si>
  <si>
    <t>Pavina Global Services Limited</t>
  </si>
  <si>
    <t>TKNC0244</t>
  </si>
  <si>
    <t>Rahama Global Services Limited</t>
  </si>
  <si>
    <t>TKNC0326</t>
  </si>
  <si>
    <t>Sokowocin Communication Limited</t>
  </si>
  <si>
    <t>TKNC0168</t>
  </si>
  <si>
    <t>Toneo Communication Ltd</t>
  </si>
  <si>
    <t>TKNC0171</t>
  </si>
  <si>
    <t>Ucheson Communications Nig Ltd</t>
  </si>
  <si>
    <t>TKNC0215</t>
  </si>
  <si>
    <t>Votre Service Limited</t>
  </si>
  <si>
    <t>TKNC0201</t>
  </si>
  <si>
    <t>Scarlet Thread Nig Limited</t>
  </si>
  <si>
    <t>TKSW0187</t>
  </si>
  <si>
    <t>Al-Majeed Investment Limited</t>
  </si>
  <si>
    <t>TKNC0335</t>
  </si>
  <si>
    <t>Salmana View Comm Company LTD</t>
  </si>
  <si>
    <t>TKNC0336</t>
  </si>
  <si>
    <t>Wembly Exchange International Limited</t>
  </si>
  <si>
    <t>TKNC0337</t>
  </si>
  <si>
    <t>Green Wire Corporate Telecoms</t>
  </si>
  <si>
    <t>TKNC0364</t>
  </si>
  <si>
    <t> Konkomm Telecoms Limited</t>
  </si>
  <si>
    <t>TKNC0051</t>
  </si>
  <si>
    <t>Al -Amrif Inves. Limited</t>
  </si>
  <si>
    <t>TKNC0363</t>
  </si>
  <si>
    <t>Micky Vicky Global Resources Limited</t>
  </si>
  <si>
    <t>TKNC0366</t>
  </si>
  <si>
    <t>Vibe Zone Data And Communication</t>
  </si>
  <si>
    <t>TKNC0079</t>
  </si>
  <si>
    <t>Alamche Nigeria Limited</t>
  </si>
  <si>
    <t>TKNC0365</t>
  </si>
  <si>
    <t>Tetra Communications Limited</t>
  </si>
  <si>
    <t>TKNC0338</t>
  </si>
  <si>
    <t>Changes Concept Mega Ventures Limited.</t>
  </si>
  <si>
    <t>TKNC0373</t>
  </si>
  <si>
    <t>TKNC0383</t>
  </si>
  <si>
    <t xml:space="preserve">Ade –Vic Telecommunication </t>
  </si>
  <si>
    <t>TKNC0384</t>
  </si>
  <si>
    <t>AIICON Communications Technologies Limited</t>
  </si>
  <si>
    <t>SAVELNET ENGINEERING LIMITED</t>
  </si>
  <si>
    <t>TKNC0397</t>
  </si>
  <si>
    <t>Moving Star Communications Limited</t>
  </si>
  <si>
    <t>TKNC0406</t>
  </si>
  <si>
    <t>Katasoko Communications</t>
  </si>
  <si>
    <t>TKNC0415</t>
  </si>
  <si>
    <t>Don Macsylvia Corporate Services Limited</t>
  </si>
  <si>
    <t>TKNC0417</t>
  </si>
  <si>
    <t>Panchioti Global Limited</t>
  </si>
  <si>
    <t>TKNC0421</t>
  </si>
  <si>
    <t>Neuvista Nigeria Limited</t>
  </si>
  <si>
    <t>TKNC0425</t>
  </si>
  <si>
    <t>Ricomav Multi-Links Ventures Limited</t>
  </si>
  <si>
    <t>TKNC0424</t>
  </si>
  <si>
    <t>Rashdul Nigeria Limited</t>
  </si>
  <si>
    <t>TKNC0449</t>
  </si>
  <si>
    <t>Alaasimal Exault Nigeria Limited</t>
  </si>
  <si>
    <t>TKNC0447</t>
  </si>
  <si>
    <t>Oshoke PPraise Nigeria Limited</t>
  </si>
  <si>
    <t>TKNC0448</t>
  </si>
  <si>
    <t>PER-SEC-D Enterprises</t>
  </si>
  <si>
    <t>TKNC0455</t>
  </si>
  <si>
    <t>Rico Inter Global Communication</t>
  </si>
  <si>
    <t>TKNC0456</t>
  </si>
  <si>
    <t>Kalil Multi Resources Ventures Nig. LTD</t>
  </si>
  <si>
    <t>TKNC0457</t>
  </si>
  <si>
    <t>Nagwari Global Services Nig. LTD</t>
  </si>
  <si>
    <t>TKNC0065</t>
  </si>
  <si>
    <t xml:space="preserve">Nansee Integrated Concepts Limited </t>
  </si>
  <si>
    <t>TKNC0134</t>
  </si>
  <si>
    <t xml:space="preserve">Feni Nigeria Limited </t>
  </si>
  <si>
    <t>TKNC0137</t>
  </si>
  <si>
    <t xml:space="preserve">Gleekin International Limited </t>
  </si>
  <si>
    <t>TKNC0140</t>
  </si>
  <si>
    <t xml:space="preserve">Oluwa - kemi sisters Nigeria Limited </t>
  </si>
  <si>
    <t>TKNC0141</t>
  </si>
  <si>
    <t xml:space="preserve">Al- Ikhilas Global Link Ltd </t>
  </si>
  <si>
    <t>TKNC0157</t>
  </si>
  <si>
    <t>Abumchuks Telecom</t>
  </si>
  <si>
    <t>TKNC0158</t>
  </si>
  <si>
    <t>Nuscom Systems Limited</t>
  </si>
  <si>
    <t>TKNC0159</t>
  </si>
  <si>
    <t>Divine Edu Global concept</t>
  </si>
  <si>
    <t>TKNC0160</t>
  </si>
  <si>
    <t>Nobis Trading Company Limited</t>
  </si>
  <si>
    <t>TKNC0183</t>
  </si>
  <si>
    <t>Sherif Ibrahim Lawal Communication</t>
  </si>
  <si>
    <t>TKNC0185</t>
  </si>
  <si>
    <t>Vickem Global Resources Ltd</t>
  </si>
  <si>
    <t>TKNC0186</t>
  </si>
  <si>
    <t>Peneeglobal Investment Ltd</t>
  </si>
  <si>
    <t>TKNC0230</t>
  </si>
  <si>
    <t>Haadis Limited</t>
  </si>
  <si>
    <t>TKNC0260</t>
  </si>
  <si>
    <t>El-Joshua Global Services Limited</t>
  </si>
  <si>
    <t>TKNC0275</t>
  </si>
  <si>
    <t>Apple Gallery Nigeria Limited</t>
  </si>
  <si>
    <t>TKNC0291</t>
  </si>
  <si>
    <t>Biobak Kitchens and Ventures Limited</t>
  </si>
  <si>
    <t>TKNC0339</t>
  </si>
  <si>
    <t>TTT Intergrated Concept-Link Service Limited.</t>
  </si>
  <si>
    <t>TKNC0506</t>
  </si>
  <si>
    <t>TKNC0169</t>
  </si>
  <si>
    <t xml:space="preserve">Samcon &amp; Sons Communications enterprises </t>
  </si>
  <si>
    <t xml:space="preserve">TKNC0170 </t>
  </si>
  <si>
    <t xml:space="preserve">Anselem Communications Limited </t>
  </si>
  <si>
    <t>TKNC0221</t>
  </si>
  <si>
    <t>Bello Kano.Com Communication Nigeria Limited</t>
  </si>
  <si>
    <t>Charlsam Nigeria Limited</t>
  </si>
  <si>
    <t>Elatu Communication Limited</t>
  </si>
  <si>
    <t>Golden Kobo Communication Limited</t>
  </si>
  <si>
    <t>Lines And Dimensions Nigeria Limited</t>
  </si>
  <si>
    <t>Multiplus Resources Limited</t>
  </si>
  <si>
    <t>TKNC0303</t>
  </si>
  <si>
    <t>I Fagge General Contractors</t>
  </si>
  <si>
    <t>TKNC0222</t>
  </si>
  <si>
    <t>A.U.H Global services Limited</t>
  </si>
  <si>
    <t>TKNC0379</t>
  </si>
  <si>
    <t>Sanusi IBS Nigeria Limited</t>
  </si>
  <si>
    <t>TKNC0374</t>
  </si>
  <si>
    <t>Lime light universal Concept Limited</t>
  </si>
  <si>
    <t>TKNC0390</t>
  </si>
  <si>
    <t>New Millenium Resources Nigeria Limited</t>
  </si>
  <si>
    <t>TKNC0418</t>
  </si>
  <si>
    <t>Makplan Global Investment Limited</t>
  </si>
  <si>
    <t>United Synergy N Investors Limited</t>
  </si>
  <si>
    <t>TKNC0431</t>
  </si>
  <si>
    <t>Sokowocin Communications Limited</t>
  </si>
  <si>
    <t>TKNC0432</t>
  </si>
  <si>
    <t>Fantel Technologies Limited</t>
  </si>
  <si>
    <t>TKNC0388</t>
  </si>
  <si>
    <t>Roreyi Nigeria Limited</t>
  </si>
  <si>
    <t>TKSE0083</t>
  </si>
  <si>
    <t>Abu -Mau Nig. Enterprises</t>
  </si>
  <si>
    <t>TKSE0278</t>
  </si>
  <si>
    <t>Beruk international Limited</t>
  </si>
  <si>
    <t>TKSE0039</t>
  </si>
  <si>
    <t>Chitis Limited</t>
  </si>
  <si>
    <t>TKSE0285</t>
  </si>
  <si>
    <t>Eldestthony Investment Limited</t>
  </si>
  <si>
    <t>TKSE0067</t>
  </si>
  <si>
    <t>Englado Limited</t>
  </si>
  <si>
    <t>Fis - Connext Global Services Ltd</t>
  </si>
  <si>
    <t>TKSE0312</t>
  </si>
  <si>
    <t>Henrich Gold Global Concept Limited</t>
  </si>
  <si>
    <t>TKSE0235</t>
  </si>
  <si>
    <t>Jekdave Merchants</t>
  </si>
  <si>
    <t>TKSS0075</t>
  </si>
  <si>
    <t>Karchak Services Limited</t>
  </si>
  <si>
    <t>Naprosiea Integrated Services Limited</t>
  </si>
  <si>
    <t>Panrich Industries</t>
  </si>
  <si>
    <t>TKSE0145</t>
  </si>
  <si>
    <t>Paradise Victory Enterprise</t>
  </si>
  <si>
    <t>TKSE0261</t>
  </si>
  <si>
    <t>Ray Communications Company</t>
  </si>
  <si>
    <t>TKSE0055</t>
  </si>
  <si>
    <t>Roesons Industries Limited</t>
  </si>
  <si>
    <t>Rosliv Global Communication Limited</t>
  </si>
  <si>
    <t>TKSE0267</t>
  </si>
  <si>
    <t>Shekinah Glory Comm. Nig. Ltd</t>
  </si>
  <si>
    <t>Sonnakom Limited</t>
  </si>
  <si>
    <t>Successgate Communications Limited</t>
  </si>
  <si>
    <t>TKSE0302</t>
  </si>
  <si>
    <t>T-Gold Network and Communications Limited</t>
  </si>
  <si>
    <t>TKSE0138</t>
  </si>
  <si>
    <t>Ale Communication Limited</t>
  </si>
  <si>
    <t>Ajieh Communication</t>
  </si>
  <si>
    <t>TKSE0163</t>
  </si>
  <si>
    <t>Ifeadigo Business Ent.</t>
  </si>
  <si>
    <t>TKSE0368</t>
  </si>
  <si>
    <t>Tonica International Limited</t>
  </si>
  <si>
    <t>TKSE0367</t>
  </si>
  <si>
    <t>Montel Global System Limited</t>
  </si>
  <si>
    <t>TKSE0041</t>
  </si>
  <si>
    <t>Jobel Jetlinks</t>
  </si>
  <si>
    <t>TKSE0119</t>
  </si>
  <si>
    <t>Yardent Services Nig. Limited</t>
  </si>
  <si>
    <t>TKSE0038</t>
  </si>
  <si>
    <t>Benjack Telecoms. Ltd</t>
  </si>
  <si>
    <t>TKSE0035</t>
  </si>
  <si>
    <t>Just Unique Services &amp; Tech. Limited</t>
  </si>
  <si>
    <t>TKSE0024</t>
  </si>
  <si>
    <t>Circlets Limited</t>
  </si>
  <si>
    <t>TKSE0087</t>
  </si>
  <si>
    <t>Peepat Petroluem Limited</t>
  </si>
  <si>
    <t xml:space="preserve">TKSE0285 </t>
  </si>
  <si>
    <t xml:space="preserve">Eldestthony Iovestment Limited </t>
  </si>
  <si>
    <t xml:space="preserve">TKSE0300 </t>
  </si>
  <si>
    <t xml:space="preserve">Pitisa Fruit Communication Limited </t>
  </si>
  <si>
    <t>TKSE0378</t>
  </si>
  <si>
    <t>Agu Chikason Communication Nigeria Limited</t>
  </si>
  <si>
    <t>TKSE0028</t>
  </si>
  <si>
    <t>Quicknet Tech. &amp; Comm. Ltd</t>
  </si>
  <si>
    <t>TKSE0127</t>
  </si>
  <si>
    <t>Cokwutex Comm And Tech Nig. Limited</t>
  </si>
  <si>
    <t>TKSE0408</t>
  </si>
  <si>
    <t>Keytex International Limited</t>
  </si>
  <si>
    <t>TKSE0093</t>
  </si>
  <si>
    <t>Chidon Global Resources</t>
  </si>
  <si>
    <t>Macson Service Limited</t>
  </si>
  <si>
    <t>Bertros Communication</t>
  </si>
  <si>
    <t>TKSE0311</t>
  </si>
  <si>
    <t>Basexcel Technologies Limited</t>
  </si>
  <si>
    <t>TKSE0313</t>
  </si>
  <si>
    <t>Mecland Limited</t>
  </si>
  <si>
    <t>TKSE0075</t>
  </si>
  <si>
    <t xml:space="preserve">Karchak Services Limited </t>
  </si>
  <si>
    <t>TKSE0078</t>
  </si>
  <si>
    <t>Silvafunds investment limited</t>
  </si>
  <si>
    <t>TKSE0118</t>
  </si>
  <si>
    <t>FMC Marketing and Sales Company</t>
  </si>
  <si>
    <t>TKSE0123</t>
  </si>
  <si>
    <t xml:space="preserve">Forddz Blison Nigeria Limited </t>
  </si>
  <si>
    <t>TKSE0178</t>
  </si>
  <si>
    <t xml:space="preserve">Chanen Maritime Limited </t>
  </si>
  <si>
    <t>TKSE0237</t>
  </si>
  <si>
    <t>Green Clean Nigeria Limited</t>
  </si>
  <si>
    <t>TKSE0251</t>
  </si>
  <si>
    <t>Quicknet Technologies &amp; Communications Limited</t>
  </si>
  <si>
    <t>TKSE0033</t>
  </si>
  <si>
    <t>Uche Pharmacy</t>
  </si>
  <si>
    <t>Aapron Communications Limited</t>
  </si>
  <si>
    <t>TKSS0147</t>
  </si>
  <si>
    <t>Ayomide Outreach Limited_Postpaid</t>
  </si>
  <si>
    <t>Benayah Industries Nigeria Limited</t>
  </si>
  <si>
    <t>TKSS0213</t>
  </si>
  <si>
    <t>Chidinkeny Nigeria Enterprises</t>
  </si>
  <si>
    <t>TKSS0274</t>
  </si>
  <si>
    <t>Diamond Pebble Services Limited</t>
  </si>
  <si>
    <t>TKSS0120</t>
  </si>
  <si>
    <t>Dontobak World Enterprises Limited</t>
  </si>
  <si>
    <t>TKSS0154</t>
  </si>
  <si>
    <t>Emygon Steel Company</t>
  </si>
  <si>
    <t>TKSS0004</t>
  </si>
  <si>
    <t>Everyday Supermarket Limited</t>
  </si>
  <si>
    <t>TKSS0175</t>
  </si>
  <si>
    <t>Gathwik Travels And Tours Nig Limited</t>
  </si>
  <si>
    <t>TKSS0248</t>
  </si>
  <si>
    <t>I-Connect Stores Nigeria Limited</t>
  </si>
  <si>
    <t>Nelchuks Integrated Services Limited</t>
  </si>
  <si>
    <t>TKSS0044</t>
  </si>
  <si>
    <t>Next Time Supermarket</t>
  </si>
  <si>
    <t>TKSS0243</t>
  </si>
  <si>
    <t>Peth-Herb Resources Limited</t>
  </si>
  <si>
    <t>TKSS0226</t>
  </si>
  <si>
    <t>Queeneth Com And Water Ltd</t>
  </si>
  <si>
    <t>TKSS0069</t>
  </si>
  <si>
    <t>Shako Global Resources Limited</t>
  </si>
  <si>
    <t>Tosbi-D International Ventures</t>
  </si>
  <si>
    <t>TKSS0129</t>
  </si>
  <si>
    <t>Zaram Interconnect Nig. Limited</t>
  </si>
  <si>
    <t>TKSS0097</t>
  </si>
  <si>
    <t>D-Conceptualz Comm And Tech. Nig. Ltd</t>
  </si>
  <si>
    <t>TKSS0084</t>
  </si>
  <si>
    <t>Simbad Enteprises</t>
  </si>
  <si>
    <t>TKSS0255</t>
  </si>
  <si>
    <t>Letrel Spenc Nigeria Limited</t>
  </si>
  <si>
    <t>TKSS0081</t>
  </si>
  <si>
    <t>Webcity Resources Limited</t>
  </si>
  <si>
    <t>TKSS0341</t>
  </si>
  <si>
    <t>Enejatech Global Ventures Ltd</t>
  </si>
  <si>
    <t>TKSS0323</t>
  </si>
  <si>
    <t>Prepone Technologies Limited</t>
  </si>
  <si>
    <t>TKSS0360</t>
  </si>
  <si>
    <t>TKSS0108</t>
  </si>
  <si>
    <t>Golden Berry Services</t>
  </si>
  <si>
    <t>TKSS0021</t>
  </si>
  <si>
    <t>The Promise Tele. Services Limited</t>
  </si>
  <si>
    <t>TKSS0009</t>
  </si>
  <si>
    <t>Livichun Supermarket</t>
  </si>
  <si>
    <t>TKSS0371</t>
  </si>
  <si>
    <t>Benjack Transworld Agencies Limited</t>
  </si>
  <si>
    <t>TKSS0361</t>
  </si>
  <si>
    <t>Akmag Communication Limited</t>
  </si>
  <si>
    <t>TKSS0401</t>
  </si>
  <si>
    <t>Zinakale Resources</t>
  </si>
  <si>
    <t>TKSS0402</t>
  </si>
  <si>
    <t>Easy Talil Enterprises</t>
  </si>
  <si>
    <t>TKSS0413</t>
  </si>
  <si>
    <t>First Mobitech Global Services Limited</t>
  </si>
  <si>
    <t>TKSS0420</t>
  </si>
  <si>
    <t>Filibuster Resources Limited</t>
  </si>
  <si>
    <t>TKSS0414</t>
  </si>
  <si>
    <t>Somic Rhema Investments Limited</t>
  </si>
  <si>
    <t>Lekzritz International</t>
  </si>
  <si>
    <t>Regerfect Optimum Services</t>
  </si>
  <si>
    <t>JB Mwonyi Company Limited</t>
  </si>
  <si>
    <t>Giant Feast Global Systems</t>
  </si>
  <si>
    <t>TKSS0440</t>
  </si>
  <si>
    <t>TKSS0454</t>
  </si>
  <si>
    <t>Martino Optimal Integrated Services Limited</t>
  </si>
  <si>
    <t>TKSS0161</t>
  </si>
  <si>
    <t>Kingbeks Global Concept Limited</t>
  </si>
  <si>
    <t>TKSE0166</t>
  </si>
  <si>
    <t>Chrejoz Nig Ltd</t>
  </si>
  <si>
    <t>TKSS0242</t>
  </si>
  <si>
    <t>Shohex and Bolserve Limited</t>
  </si>
  <si>
    <t>TKSS0289</t>
  </si>
  <si>
    <t>Teejay Links Multi-Gigitals Connections Limited</t>
  </si>
  <si>
    <t>TKSS0290</t>
  </si>
  <si>
    <t>Snap Dragon Ventures</t>
  </si>
  <si>
    <t>TKSS0324</t>
  </si>
  <si>
    <t>God’s Project Communication System</t>
  </si>
  <si>
    <t>TKSS0094</t>
  </si>
  <si>
    <t xml:space="preserve">Dobis Global Resources Limited </t>
  </si>
  <si>
    <t>TKSS0117</t>
  </si>
  <si>
    <t xml:space="preserve">Obuloses and Sons Nigeria Limited </t>
  </si>
  <si>
    <t>TKSS0121</t>
  </si>
  <si>
    <t xml:space="preserve">Nuel Simeon Sytems International Limited </t>
  </si>
  <si>
    <t>TKSS0128</t>
  </si>
  <si>
    <t xml:space="preserve">Ubongmakpan Nigeria Limited </t>
  </si>
  <si>
    <t>TKSS0139</t>
  </si>
  <si>
    <t xml:space="preserve">Olsega Global Services Limited </t>
  </si>
  <si>
    <t>TKSS0231</t>
  </si>
  <si>
    <t xml:space="preserve">Good Felas International Limited
</t>
  </si>
  <si>
    <t>TKSS0211</t>
  </si>
  <si>
    <t>Buchez Energy Limited</t>
  </si>
  <si>
    <t>TKSS0219</t>
  </si>
  <si>
    <t>Natukal’S Enterprises Nigeria</t>
  </si>
  <si>
    <t>TKSS0220</t>
  </si>
  <si>
    <t>Snedo Nigeria Limited</t>
  </si>
  <si>
    <t>TKSS0435</t>
  </si>
  <si>
    <t>KSCP Technical Work &amp; Services Limited</t>
  </si>
  <si>
    <t>Mallat Multi-Links Concepts</t>
  </si>
  <si>
    <t>Ade Amoke Venture</t>
  </si>
  <si>
    <t>TKSW0122</t>
  </si>
  <si>
    <t>Akmurabs Nigeria Enterprises</t>
  </si>
  <si>
    <t>Al-Amin Mukol Ventures</t>
  </si>
  <si>
    <t>TKSW0294</t>
  </si>
  <si>
    <t>Beatrivic Resources</t>
  </si>
  <si>
    <t>TKSW0258</t>
  </si>
  <si>
    <t>Budded Rod Nigeria Limited</t>
  </si>
  <si>
    <t>Crownise Ventures</t>
  </si>
  <si>
    <t>TKSW0253</t>
  </si>
  <si>
    <t>Dammy Communication Worlds</t>
  </si>
  <si>
    <t>Data Counter International</t>
  </si>
  <si>
    <t>Femmyfes Ventures_Postpaid</t>
  </si>
  <si>
    <t>Fodason Global Services</t>
  </si>
  <si>
    <t>TKSW0061</t>
  </si>
  <si>
    <t>Folvic Pharmaceuticals And Chemicals Limited</t>
  </si>
  <si>
    <t>TKSW0059</t>
  </si>
  <si>
    <t>Fontana Pharmaceutical Company Ltd</t>
  </si>
  <si>
    <t>TKSW0014</t>
  </si>
  <si>
    <t>Fumac Limited</t>
  </si>
  <si>
    <t>TKSW0308</t>
  </si>
  <si>
    <t>Geewercom Resources</t>
  </si>
  <si>
    <t>TKSW0131</t>
  </si>
  <si>
    <t>Hadelkom Resources</t>
  </si>
  <si>
    <t>Hallo Communications</t>
  </si>
  <si>
    <t>Latcom Heritage Ventures_Postpaid</t>
  </si>
  <si>
    <t>TKSW0280</t>
  </si>
  <si>
    <t>Loppies M Ventures</t>
  </si>
  <si>
    <t>Possible telecoms nigeria limited</t>
  </si>
  <si>
    <t>TKSW0085</t>
  </si>
  <si>
    <t>Ron Boanergers Company Ltd</t>
  </si>
  <si>
    <t>Sikilo Intergrated Investment Limited</t>
  </si>
  <si>
    <t>YS fortune integrated company limited</t>
  </si>
  <si>
    <t>TKSW0288</t>
  </si>
  <si>
    <t>Daily Needs Stores and Telecoms Limited</t>
  </si>
  <si>
    <t>Abdulahi And Abdulahi And Sons</t>
  </si>
  <si>
    <t>Adora Global Services</t>
  </si>
  <si>
    <t>TKSW0347</t>
  </si>
  <si>
    <t>Zolashile Golden Enterprises</t>
  </si>
  <si>
    <t>Golab Commercial Intercontinental Limited</t>
  </si>
  <si>
    <t>TKSW0281</t>
  </si>
  <si>
    <t>Telmog Intergrated Int’l Co. Ltd</t>
  </si>
  <si>
    <t>Diglog J Ventures</t>
  </si>
  <si>
    <t>TKSW0103</t>
  </si>
  <si>
    <t>Sunaid Nigeria Limited</t>
  </si>
  <si>
    <t>TKSW0234</t>
  </si>
  <si>
    <t>Takeoff Travels And Tour Nigeria Limited</t>
  </si>
  <si>
    <t>TKSW0100</t>
  </si>
  <si>
    <t>J.O Oyekunle Arolu &amp; Sons (Nig) Ltd</t>
  </si>
  <si>
    <t>TKSW0369</t>
  </si>
  <si>
    <t>Danrich Global Heritage Limited</t>
  </si>
  <si>
    <t>TKSW0142</t>
  </si>
  <si>
    <t>Hezab Consults Limited</t>
  </si>
  <si>
    <t>TKSW0107</t>
  </si>
  <si>
    <t>Petwales Limited</t>
  </si>
  <si>
    <t>TKSW0124</t>
  </si>
  <si>
    <t>Kikepharm Company Limited</t>
  </si>
  <si>
    <t>TKSW0077</t>
  </si>
  <si>
    <t>One Step Pharmacy</t>
  </si>
  <si>
    <t>TKSW0180</t>
  </si>
  <si>
    <t>Zoomlogitech Limited</t>
  </si>
  <si>
    <t>TKSW0063</t>
  </si>
  <si>
    <t>Troy Pharmaeuticals Nigeria Limited</t>
  </si>
  <si>
    <t>First Gate Multipurpose Enterprises.</t>
  </si>
  <si>
    <t>TKSW0405</t>
  </si>
  <si>
    <t xml:space="preserve">Visual Thougths Enterprises </t>
  </si>
  <si>
    <t>TKSW0392</t>
  </si>
  <si>
    <t>Nice-Gate Enterprises</t>
  </si>
  <si>
    <t>TKSW0403</t>
  </si>
  <si>
    <t>HKM Ventures LTD</t>
  </si>
  <si>
    <t>TKSW0212</t>
  </si>
  <si>
    <t xml:space="preserve">Abetech Systems Limited </t>
  </si>
  <si>
    <t>DANMERCY GLOBAL TELECOM</t>
  </si>
  <si>
    <t>TKSW0450</t>
  </si>
  <si>
    <t>TKSW0062</t>
  </si>
  <si>
    <t>Glory to Glory supermarket Nig Limited</t>
  </si>
  <si>
    <t>TKSW0064</t>
  </si>
  <si>
    <t xml:space="preserve">Boorepo Pharmaceuticals Chemist Limited </t>
  </si>
  <si>
    <t>TKSW0125</t>
  </si>
  <si>
    <t xml:space="preserve">Sholsal Heritage Ventures </t>
  </si>
  <si>
    <t>TKSW0179</t>
  </si>
  <si>
    <t>Ojo-Kure Enterprises</t>
  </si>
  <si>
    <t>TKSW0209</t>
  </si>
  <si>
    <t xml:space="preserve">Detto Venture </t>
  </si>
  <si>
    <t>TKSW0236</t>
  </si>
  <si>
    <t>Realhabits Nigeria Enterprises</t>
  </si>
  <si>
    <t>TKSW0292</t>
  </si>
  <si>
    <t>U-Mat Success Ventures</t>
  </si>
  <si>
    <t>TKSW0293</t>
  </si>
  <si>
    <t>EAC Commercial Ventures</t>
  </si>
  <si>
    <t>TKSW0317</t>
  </si>
  <si>
    <t>Derotech Energy Resources Limited</t>
  </si>
  <si>
    <t>TKSW0391</t>
  </si>
  <si>
    <t>Mattam Hawks Resources Limited</t>
  </si>
  <si>
    <t>TKSW0445</t>
  </si>
  <si>
    <t>LEADPACE Enterprises</t>
  </si>
  <si>
    <t>TKSW0013</t>
  </si>
  <si>
    <t xml:space="preserve">Danax Nigeria limited </t>
  </si>
  <si>
    <t>TKSW0110</t>
  </si>
  <si>
    <t xml:space="preserve">Vanguard Pharmacy Limited </t>
  </si>
  <si>
    <t>TKSW0114</t>
  </si>
  <si>
    <t xml:space="preserve">Mpride Nigeria Limited </t>
  </si>
  <si>
    <t>TKSW0511</t>
  </si>
  <si>
    <t>Divine Links Global Network</t>
  </si>
  <si>
    <t>TKSW0148</t>
  </si>
  <si>
    <t>Bimsey Global Link Company</t>
  </si>
  <si>
    <t>TKLA0461</t>
  </si>
  <si>
    <t>SAB Telecommunications Enterprise</t>
  </si>
  <si>
    <t>TKLA0463</t>
  </si>
  <si>
    <t>Debbie D Communications Company</t>
  </si>
  <si>
    <t>TKNC0476</t>
  </si>
  <si>
    <t xml:space="preserve">IBI Communication Limited </t>
  </si>
  <si>
    <t>TKLA0466</t>
  </si>
  <si>
    <t>Danny Telecoms Solution</t>
  </si>
  <si>
    <t>TKLA0467</t>
  </si>
  <si>
    <t>Sunnycom Communications</t>
  </si>
  <si>
    <t>TKLA0469</t>
  </si>
  <si>
    <t>Double A Wireless</t>
  </si>
  <si>
    <t>TKNC0478</t>
  </si>
  <si>
    <t xml:space="preserve">Alsafiya communication company </t>
  </si>
  <si>
    <t>TKSW0473</t>
  </si>
  <si>
    <t>Hardox Integrated Nigeria Ltd</t>
  </si>
  <si>
    <t>Jibrin Magaji Communication Synergy Enterprises</t>
  </si>
  <si>
    <t>TKNC0480</t>
  </si>
  <si>
    <t>SCLS0001</t>
  </si>
  <si>
    <t>BTL</t>
  </si>
  <si>
    <t>SCA</t>
  </si>
  <si>
    <t>SCLN0021</t>
  </si>
  <si>
    <t>Integral Sponsorships</t>
  </si>
  <si>
    <t>SCLN0022</t>
  </si>
  <si>
    <t xml:space="preserve">Dovan </t>
  </si>
  <si>
    <t>SALN0016</t>
  </si>
  <si>
    <t>Modelytics Nigeria Ltd</t>
  </si>
  <si>
    <t>SCNW0006</t>
  </si>
  <si>
    <t>Décor &amp; Options Nigeria Limited</t>
  </si>
  <si>
    <t>SCNC0008</t>
  </si>
  <si>
    <t>PGSL</t>
  </si>
  <si>
    <t>SCNC0015</t>
  </si>
  <si>
    <t>Symbols Ventures North 1 [Ckenyah]</t>
  </si>
  <si>
    <t>SANC0004</t>
  </si>
  <si>
    <t>DMI Interactive</t>
  </si>
  <si>
    <t>SCLN0016</t>
  </si>
  <si>
    <t>Enteract Mobile</t>
  </si>
  <si>
    <t>SCSS0012</t>
  </si>
  <si>
    <t>Communication Facilitator</t>
  </si>
  <si>
    <t>SCSE0017</t>
  </si>
  <si>
    <t>SCSE0013</t>
  </si>
  <si>
    <t>Sonnakom</t>
  </si>
  <si>
    <t>SCSS0009</t>
  </si>
  <si>
    <t>Safoun Limited</t>
  </si>
  <si>
    <t>SCSS0011</t>
  </si>
  <si>
    <t>Supreme Events Global</t>
  </si>
  <si>
    <t>SALW0009</t>
  </si>
  <si>
    <t>Intomobile</t>
  </si>
  <si>
    <t>Dove Care</t>
  </si>
  <si>
    <t>SP0000002</t>
  </si>
  <si>
    <t>Fleet Derivatives Limited</t>
  </si>
  <si>
    <t>SP0000003</t>
  </si>
  <si>
    <t>Helpline Telecoms Limited</t>
  </si>
  <si>
    <t>SP0000004</t>
  </si>
  <si>
    <t>Real Time Communications</t>
  </si>
  <si>
    <t>SP0000005</t>
  </si>
  <si>
    <t>Beyond Jordan Ltd</t>
  </si>
  <si>
    <t>SP0000006</t>
  </si>
  <si>
    <t>Flexmore Technologies Ltd</t>
  </si>
  <si>
    <t>SP0000007</t>
  </si>
  <si>
    <t>Prowess Communication Limited</t>
  </si>
  <si>
    <t>SP0000008</t>
  </si>
  <si>
    <t>Ancient Ark Ltd</t>
  </si>
  <si>
    <t>SP0000009</t>
  </si>
  <si>
    <t>Etel Mobile Solutions Ltd</t>
  </si>
  <si>
    <t>SP0000010</t>
  </si>
  <si>
    <t>Global Linkserve Limited</t>
  </si>
  <si>
    <t>SP0000011</t>
  </si>
  <si>
    <t>Etranzact International Plc</t>
  </si>
  <si>
    <t>SP0000547</t>
  </si>
  <si>
    <t>SP0000548</t>
  </si>
  <si>
    <t>SP0000551</t>
  </si>
  <si>
    <t>SP0000019</t>
  </si>
  <si>
    <t>UBQT Limited</t>
  </si>
  <si>
    <t>SP0000020</t>
  </si>
  <si>
    <t>Data Genius Systems Limited</t>
  </si>
  <si>
    <t>SP0000021</t>
  </si>
  <si>
    <t>Martins Fanitex International Company</t>
  </si>
  <si>
    <t>SP0000024</t>
  </si>
  <si>
    <t>Dynamic Standard Business Solutions</t>
  </si>
  <si>
    <t>SP0000025</t>
  </si>
  <si>
    <t>Wesphil Systems</t>
  </si>
  <si>
    <t>SP0000026</t>
  </si>
  <si>
    <t>Infinitus Enterprises</t>
  </si>
  <si>
    <t>SP0000027</t>
  </si>
  <si>
    <t>Bajeiid Communications Ltd - SP</t>
  </si>
  <si>
    <t>SP0000028</t>
  </si>
  <si>
    <t>Unique Assets Ltd</t>
  </si>
  <si>
    <t>SP0000029</t>
  </si>
  <si>
    <t>E GREEN LTD</t>
  </si>
  <si>
    <t>SP0000030</t>
  </si>
  <si>
    <t>Stanqueen Investment Limited</t>
  </si>
  <si>
    <t>SP0000031</t>
  </si>
  <si>
    <t>Banodex International Limited</t>
  </si>
  <si>
    <t>SP0000032</t>
  </si>
  <si>
    <t>Vijosak Technology</t>
  </si>
  <si>
    <t>SP0000033</t>
  </si>
  <si>
    <t>Crown Interactive Limited</t>
  </si>
  <si>
    <t>SP0000035</t>
  </si>
  <si>
    <t>Genie Infotech Ltd</t>
  </si>
  <si>
    <t>SP0000036</t>
  </si>
  <si>
    <t>SP0000037</t>
  </si>
  <si>
    <t>Global Green IT &amp; Telecoms</t>
  </si>
  <si>
    <t>SP0000038</t>
  </si>
  <si>
    <t>HEEKMAH Integrated Services</t>
  </si>
  <si>
    <t>SP0000039</t>
  </si>
  <si>
    <t>IISSAAN Logistics</t>
  </si>
  <si>
    <t>SP0000040</t>
  </si>
  <si>
    <t>Celplanet International Limited</t>
  </si>
  <si>
    <t>SP0000041</t>
  </si>
  <si>
    <t>TALK PLUS LTD</t>
  </si>
  <si>
    <t>SP0000042</t>
  </si>
  <si>
    <t>Sonite Communications Ltd- SP</t>
  </si>
  <si>
    <t>SP0000043</t>
  </si>
  <si>
    <t>Mobee Communications Ltd</t>
  </si>
  <si>
    <t>SP0000044</t>
  </si>
  <si>
    <t>Tetrabite Nigeria Ltd</t>
  </si>
  <si>
    <t>SP0000045</t>
  </si>
  <si>
    <t>Lacoran Trading &amp; Investment Limited</t>
  </si>
  <si>
    <t>SP0000046</t>
  </si>
  <si>
    <t>Beyound Bridges International Limited</t>
  </si>
  <si>
    <t>SP0000047</t>
  </si>
  <si>
    <t>Mokayce Integrated Services Limited</t>
  </si>
  <si>
    <t>SP0000048</t>
  </si>
  <si>
    <t>Assotel Nig Limited</t>
  </si>
  <si>
    <t>SP0000049</t>
  </si>
  <si>
    <t>Kingsgate Properties</t>
  </si>
  <si>
    <t>SP0000050</t>
  </si>
  <si>
    <t>Amacee Super Link Limited</t>
  </si>
  <si>
    <t>SP0000051</t>
  </si>
  <si>
    <t>Omegatron International Limited</t>
  </si>
  <si>
    <t>SP0000052</t>
  </si>
  <si>
    <t>Emma-Paradise Multilinks Limited</t>
  </si>
  <si>
    <t>SP0000053</t>
  </si>
  <si>
    <t>SP0000054</t>
  </si>
  <si>
    <t>Cinnamon Communication Limited</t>
  </si>
  <si>
    <t>SP0000055</t>
  </si>
  <si>
    <t>LOOKUP Technologies Limited</t>
  </si>
  <si>
    <t>SP0000056</t>
  </si>
  <si>
    <t>Yardenit Services Nigeria Limited</t>
  </si>
  <si>
    <t>SP0000057</t>
  </si>
  <si>
    <t>Suzon Konnections Limited</t>
  </si>
  <si>
    <t>SP0000058</t>
  </si>
  <si>
    <t>Rizchi Mobile Resources Limited</t>
  </si>
  <si>
    <t>SP0000059</t>
  </si>
  <si>
    <t>Pasdavis Integrated Ventures Limited</t>
  </si>
  <si>
    <t>SP0000060</t>
  </si>
  <si>
    <t>Digital Orbits Limited</t>
  </si>
  <si>
    <t>SP0000061</t>
  </si>
  <si>
    <t>Pastime Ventures</t>
  </si>
  <si>
    <t>SP0000062</t>
  </si>
  <si>
    <t>Porzmarkt Enterprises</t>
  </si>
  <si>
    <t>SP0000063</t>
  </si>
  <si>
    <t>Oak And Tower Nigeria Limited</t>
  </si>
  <si>
    <t>SP0000064</t>
  </si>
  <si>
    <t>Applied Services Limited</t>
  </si>
  <si>
    <t>SP0000065</t>
  </si>
  <si>
    <t>Nostrum Consulting</t>
  </si>
  <si>
    <t>Disland International Ltd</t>
  </si>
  <si>
    <t>SP0000067</t>
  </si>
  <si>
    <t>JIHAB GLOBAL SERVICES</t>
  </si>
  <si>
    <t>SP0000068</t>
  </si>
  <si>
    <t>WIRE AND WAVES TECHNOLOGIES LIMITED</t>
  </si>
  <si>
    <t>SP0000069</t>
  </si>
  <si>
    <t>ROD OF MOSES COMMUNICATION LTD</t>
  </si>
  <si>
    <t>SP0000070</t>
  </si>
  <si>
    <t>MULTINET SYSTEMS NIGERIA LIMITED</t>
  </si>
  <si>
    <t>SP0000071</t>
  </si>
  <si>
    <t>Jomedi Investment Limited</t>
  </si>
  <si>
    <t>SP0000072</t>
  </si>
  <si>
    <t>Raims Communication Nigeria Limited</t>
  </si>
  <si>
    <t>SP0000073</t>
  </si>
  <si>
    <t>Joe link Global Concepts</t>
  </si>
  <si>
    <t>SP0000074</t>
  </si>
  <si>
    <t>Eagles Telepoint Nigeria Ltd</t>
  </si>
  <si>
    <t>SP0000075</t>
  </si>
  <si>
    <t>SUKY Marketing Communications</t>
  </si>
  <si>
    <t>SP0000076</t>
  </si>
  <si>
    <t>GABSON SOHO SERVICES LIMITED</t>
  </si>
  <si>
    <t>SP0000077</t>
  </si>
  <si>
    <t>NEXTIME INTERNATIONAL TRADING COMPANY  LIMITED</t>
  </si>
  <si>
    <t>SP0000078</t>
  </si>
  <si>
    <t>OROBORSKO VENTURES NIGERIA LTD</t>
  </si>
  <si>
    <t>SP0000079</t>
  </si>
  <si>
    <t>IDEMS ULTIMATE LIMITED</t>
  </si>
  <si>
    <t>SP0000080</t>
  </si>
  <si>
    <t>TERRY OKWUTE NIG LTD</t>
  </si>
  <si>
    <t>SP0000081</t>
  </si>
  <si>
    <t>BMG Commercials and Communications Ventures Ltd</t>
  </si>
  <si>
    <t>SP0000082</t>
  </si>
  <si>
    <t>Easynet System</t>
  </si>
  <si>
    <t>SP0000083</t>
  </si>
  <si>
    <t>Etofia Media Services Limited</t>
  </si>
  <si>
    <t>SP0000084</t>
  </si>
  <si>
    <t>SES Solutions Limited</t>
  </si>
  <si>
    <t>SP0000085</t>
  </si>
  <si>
    <t>Sotake Agency Limited</t>
  </si>
  <si>
    <t>SP0000086</t>
  </si>
  <si>
    <t>Sharpax Investment Nigeria Ltd</t>
  </si>
  <si>
    <t>SP0000087</t>
  </si>
  <si>
    <t>Wintech Universal Prospect Nig. Ltd</t>
  </si>
  <si>
    <t>SP0000088</t>
  </si>
  <si>
    <t>Yemi Bola Ventures</t>
  </si>
  <si>
    <t>SP0000089</t>
  </si>
  <si>
    <t>Garicole Services Limited</t>
  </si>
  <si>
    <t>J.B. GLOBAL ENTERPRISE</t>
  </si>
  <si>
    <t>SP0000091</t>
  </si>
  <si>
    <t>TELEPUTERS SYSTEMS LIMITED</t>
  </si>
  <si>
    <t>SP0000092</t>
  </si>
  <si>
    <t>Kojeh Telecoms Ltd</t>
  </si>
  <si>
    <t>SP0000093</t>
  </si>
  <si>
    <t>Entertainment Thrust Limited</t>
  </si>
  <si>
    <t>SP0000094</t>
  </si>
  <si>
    <t>Will Good-SME</t>
  </si>
  <si>
    <t>SP0000095</t>
  </si>
  <si>
    <t>Beautiful Day Ltd</t>
  </si>
  <si>
    <t>SP0000096</t>
  </si>
  <si>
    <t>Olaseni Communication Ventures</t>
  </si>
  <si>
    <t>SP0000097</t>
  </si>
  <si>
    <t>TUMMASCOM INVESTMENT NIG. LIMITED</t>
  </si>
  <si>
    <t>SP0000098</t>
  </si>
  <si>
    <t>SUPER GORDON LIMITED</t>
  </si>
  <si>
    <t>SP0000099</t>
  </si>
  <si>
    <t>Jenu Communications Services Ltd</t>
  </si>
  <si>
    <t>SP0000100</t>
  </si>
  <si>
    <t>Aro-Phil Communication Global Link Resources Nig Ltd</t>
  </si>
  <si>
    <t>SP0000101</t>
  </si>
  <si>
    <t>Gold-Biz Dynamic Resources Ltd</t>
  </si>
  <si>
    <t>SP0000102</t>
  </si>
  <si>
    <t>RLG Communications Ltd.</t>
  </si>
  <si>
    <t>SP0000103</t>
  </si>
  <si>
    <t>Prime Phone4U Ltd</t>
  </si>
  <si>
    <t>SP0000104</t>
  </si>
  <si>
    <t>CIBEK Technologies Ltd</t>
  </si>
  <si>
    <t>SP0000105</t>
  </si>
  <si>
    <t>Hiro-Oje Nigeria Limited</t>
  </si>
  <si>
    <t>SP0000106</t>
  </si>
  <si>
    <t>IK Oghas Ventures</t>
  </si>
  <si>
    <t>SP0000107</t>
  </si>
  <si>
    <t>Premdi Communication Limited</t>
  </si>
  <si>
    <t>SP0000108</t>
  </si>
  <si>
    <t>Himage Media Limited</t>
  </si>
  <si>
    <t>SP0000109</t>
  </si>
  <si>
    <t>Ithena Logic Limited</t>
  </si>
  <si>
    <t>SP0000110</t>
  </si>
  <si>
    <t>Panorama Data Solutions Limited</t>
  </si>
  <si>
    <t>SP0000111</t>
  </si>
  <si>
    <t>Eccles J Ventures</t>
  </si>
  <si>
    <t>SP0000112</t>
  </si>
  <si>
    <t>Stratech Roses Limited</t>
  </si>
  <si>
    <t>SP0000113</t>
  </si>
  <si>
    <t>Toschade Technologies Limited</t>
  </si>
  <si>
    <t>SP0000114</t>
  </si>
  <si>
    <t>Infinitude Glocal Resources Nigeria Limited</t>
  </si>
  <si>
    <t>SP0000115</t>
  </si>
  <si>
    <t>Michael Smith Limited</t>
  </si>
  <si>
    <t>SP0000116</t>
  </si>
  <si>
    <t>Sunway Mobile and Computers Ltd</t>
  </si>
  <si>
    <t>SP0000117</t>
  </si>
  <si>
    <t>Nother Global Ltd</t>
  </si>
  <si>
    <t>SP0000118</t>
  </si>
  <si>
    <t>Iberedem Nigeria Limited</t>
  </si>
  <si>
    <t>Kriss Technical Company</t>
  </si>
  <si>
    <t>SP0000120</t>
  </si>
  <si>
    <t>SP0000121</t>
  </si>
  <si>
    <t>Osyjoel Industrial Limited</t>
  </si>
  <si>
    <t>SP0000122</t>
  </si>
  <si>
    <t>SP0000123</t>
  </si>
  <si>
    <t>Femlas Limited</t>
  </si>
  <si>
    <t>SP0000124</t>
  </si>
  <si>
    <t>Payaid Systems Limited</t>
  </si>
  <si>
    <t>SP0000125</t>
  </si>
  <si>
    <t>Prostarworth Ventures</t>
  </si>
  <si>
    <t>SP0000126</t>
  </si>
  <si>
    <t>BMIE Consult International Ltd</t>
  </si>
  <si>
    <t>SP0000127</t>
  </si>
  <si>
    <t>Set Time Communication</t>
  </si>
  <si>
    <t>SP0000128</t>
  </si>
  <si>
    <t>Emmrose Technologies Ltd</t>
  </si>
  <si>
    <t>SP0000129</t>
  </si>
  <si>
    <t>King's Gold Limited</t>
  </si>
  <si>
    <t>SP0000130</t>
  </si>
  <si>
    <t>I and I Financial Services</t>
  </si>
  <si>
    <t>SP0000131</t>
  </si>
  <si>
    <t>Chumitch Telecoms Limited</t>
  </si>
  <si>
    <t>SP0000132</t>
  </si>
  <si>
    <t>Lastresort   Entertainment &amp; Global Resources</t>
  </si>
  <si>
    <t>SP0000133</t>
  </si>
  <si>
    <t>Beulah Saack International &amp; eServices</t>
  </si>
  <si>
    <t>SP0000134</t>
  </si>
  <si>
    <t>NEXT BT Ltd</t>
  </si>
  <si>
    <t>SP0000135</t>
  </si>
  <si>
    <t>Jack and Ben Enterprises</t>
  </si>
  <si>
    <t>SP0000136</t>
  </si>
  <si>
    <t>Overland Engineering Ltd</t>
  </si>
  <si>
    <t>Sure Information Technology</t>
  </si>
  <si>
    <t>SP0000138</t>
  </si>
  <si>
    <t>Imose Limited</t>
  </si>
  <si>
    <t>SP0000139</t>
  </si>
  <si>
    <t>Rezinet communication Ltd</t>
  </si>
  <si>
    <t>SP0000140</t>
  </si>
  <si>
    <t>Sainana Resources Nig. Ltd</t>
  </si>
  <si>
    <t>SP0000141</t>
  </si>
  <si>
    <t>Zeph Associates Nig. Ltd</t>
  </si>
  <si>
    <t>SP0000142</t>
  </si>
  <si>
    <t>VIN-THEO Integrated Company Ltd</t>
  </si>
  <si>
    <t>SP0000143</t>
  </si>
  <si>
    <t>Optimus Telecoms Ltd</t>
  </si>
  <si>
    <t>SP0000144</t>
  </si>
  <si>
    <t>Hamaz Communications Nig. Ltd</t>
  </si>
  <si>
    <t>SP0000145</t>
  </si>
  <si>
    <t>SP0000146</t>
  </si>
  <si>
    <t>Don-P Ltd</t>
  </si>
  <si>
    <t>SP0000147</t>
  </si>
  <si>
    <t>Fourthman Global Consulting Ltd</t>
  </si>
  <si>
    <t>SP0000148</t>
  </si>
  <si>
    <t>Peeken Global Resources Ltd</t>
  </si>
  <si>
    <t>SP0000149</t>
  </si>
  <si>
    <t>Brainmat Nigeria Ltd</t>
  </si>
  <si>
    <t>SP0000150</t>
  </si>
  <si>
    <t>Ye-Mario Links Nigeria Ltd</t>
  </si>
  <si>
    <t>SP0000151</t>
  </si>
  <si>
    <t>UB Hanafari Investment Ltd</t>
  </si>
  <si>
    <t>SP0000152</t>
  </si>
  <si>
    <t>Roesons Industries Ltd</t>
  </si>
  <si>
    <t>SP0000153</t>
  </si>
  <si>
    <t>C-GES Communications</t>
  </si>
  <si>
    <t>SP0000154</t>
  </si>
  <si>
    <t>Glovic Communication Ltd</t>
  </si>
  <si>
    <t>SP0000155</t>
  </si>
  <si>
    <t>Toluque Nigeria Ltd</t>
  </si>
  <si>
    <t>SP0000156</t>
  </si>
  <si>
    <t>Tossey Brothers Nigeria Ltd</t>
  </si>
  <si>
    <t>SP0000157</t>
  </si>
  <si>
    <t>Dollaline Investment Link Ltd</t>
  </si>
  <si>
    <t>SP0000158</t>
  </si>
  <si>
    <t>Shardy's Funtrain Ltd</t>
  </si>
  <si>
    <t>SP0000159</t>
  </si>
  <si>
    <t>Mac - Eke Communications</t>
  </si>
  <si>
    <t>SP0000160</t>
  </si>
  <si>
    <t>Abrione LTD</t>
  </si>
  <si>
    <t>SP0000161</t>
  </si>
  <si>
    <t>Fleximobile Ltd</t>
  </si>
  <si>
    <t>SP0000162</t>
  </si>
  <si>
    <t>Edestthony Investment Ltd</t>
  </si>
  <si>
    <t>SP0000163</t>
  </si>
  <si>
    <t>Bandwith Telecoms Ltd</t>
  </si>
  <si>
    <t>SP0000164</t>
  </si>
  <si>
    <t>Ope-Yem Nig Ventures</t>
  </si>
  <si>
    <t>SP0000165</t>
  </si>
  <si>
    <t>Jay-FM Investment Limited</t>
  </si>
  <si>
    <t>SP0000166</t>
  </si>
  <si>
    <t>Greenlyte Events Solutions</t>
  </si>
  <si>
    <t>SP0000168</t>
  </si>
  <si>
    <t>Skillsrace Technology</t>
  </si>
  <si>
    <t>SP0000169</t>
  </si>
  <si>
    <t>Chidinkeny Nig. Enterprises</t>
  </si>
  <si>
    <t>SP0000170</t>
  </si>
  <si>
    <t>Rumsfield Enterprises</t>
  </si>
  <si>
    <t>SP0000171</t>
  </si>
  <si>
    <t>Rona and Tona Nig. Ltd</t>
  </si>
  <si>
    <t>SP0000172</t>
  </si>
  <si>
    <t>African Gazelle Nig Ltd</t>
  </si>
  <si>
    <t>SP0000173</t>
  </si>
  <si>
    <t>Kingdom Wireless Ltd</t>
  </si>
  <si>
    <t>SP0000174</t>
  </si>
  <si>
    <t>Fubex Nig. Ltd</t>
  </si>
  <si>
    <t>SP0000175</t>
  </si>
  <si>
    <t>Prince C. Communications Ventures</t>
  </si>
  <si>
    <t>SP0000176</t>
  </si>
  <si>
    <t>Artihin Global Services Ltd</t>
  </si>
  <si>
    <t>SP0000177</t>
  </si>
  <si>
    <t>Roreyi Nig Ltd</t>
  </si>
  <si>
    <t>Allenworld Creation Inc.</t>
  </si>
  <si>
    <t>SP0000179</t>
  </si>
  <si>
    <t>Gasyb Enyrs Ventures</t>
  </si>
  <si>
    <t>SP0000180</t>
  </si>
  <si>
    <t>Jamdat Telecoms</t>
  </si>
  <si>
    <t>SP0000181</t>
  </si>
  <si>
    <t>Detta-Concept Global Resources LTD</t>
  </si>
  <si>
    <t>SP0000182</t>
  </si>
  <si>
    <t>Cell Bone Ventures</t>
  </si>
  <si>
    <t>SP0000183</t>
  </si>
  <si>
    <t>Omagh General Elect Ltd</t>
  </si>
  <si>
    <t>SP0000184</t>
  </si>
  <si>
    <t>Deol Groovy Ventures</t>
  </si>
  <si>
    <t>SP0000185</t>
  </si>
  <si>
    <t>Mary Business Centre</t>
  </si>
  <si>
    <t>SP0000186</t>
  </si>
  <si>
    <t>Hossana Inter-Global Ltd</t>
  </si>
  <si>
    <t>SP0000187</t>
  </si>
  <si>
    <t>TB &amp; T Investment Company Ltd</t>
  </si>
  <si>
    <t>SP0000188</t>
  </si>
  <si>
    <t>Rije Technologies LTD</t>
  </si>
  <si>
    <t>SP0000189</t>
  </si>
  <si>
    <t>SAVEQUICK Cooperative Investment</t>
  </si>
  <si>
    <t>SP0000190</t>
  </si>
  <si>
    <t>Lala Integrated Services</t>
  </si>
  <si>
    <t>SP0000191</t>
  </si>
  <si>
    <t>Tonaleen Computers Nig Ltd</t>
  </si>
  <si>
    <t>SP0000192</t>
  </si>
  <si>
    <t>Vierge-Land Ventures</t>
  </si>
  <si>
    <t>SP0000193</t>
  </si>
  <si>
    <t>FT. Dote Logistics Ltd</t>
  </si>
  <si>
    <t>SP0000194</t>
  </si>
  <si>
    <t>Richdorf Transport Nig Ltd</t>
  </si>
  <si>
    <t>SP0000195</t>
  </si>
  <si>
    <t>City Expressway Investment Limited</t>
  </si>
  <si>
    <t>SP0000196</t>
  </si>
  <si>
    <t>Ade-Vic Telecommunication</t>
  </si>
  <si>
    <t>SP0000197</t>
  </si>
  <si>
    <t>Silverlining Communication</t>
  </si>
  <si>
    <t>Golden Trickles Frisson Ventures</t>
  </si>
  <si>
    <t>SP0000199</t>
  </si>
  <si>
    <t>TYC Communication Ventures</t>
  </si>
  <si>
    <t>SP0000200</t>
  </si>
  <si>
    <t>Cats Ventures Nig Ltd</t>
  </si>
  <si>
    <t>SP0000201</t>
  </si>
  <si>
    <t>TS. Ugwuta Links</t>
  </si>
  <si>
    <t>SP0000202</t>
  </si>
  <si>
    <t>Nadimstyles Ventures</t>
  </si>
  <si>
    <t>SP0000203</t>
  </si>
  <si>
    <t>Prefixes Co Ltd</t>
  </si>
  <si>
    <t>SP0000204</t>
  </si>
  <si>
    <t>Aimdirect Ltd</t>
  </si>
  <si>
    <t>Kevicomms Nig Ltd</t>
  </si>
  <si>
    <t>SP0000206</t>
  </si>
  <si>
    <t>DESSY-LINK COMMUNICATIONS LTD</t>
  </si>
  <si>
    <t>SP0000207</t>
  </si>
  <si>
    <t>Emmyboy Communication Services</t>
  </si>
  <si>
    <t>SP0000208</t>
  </si>
  <si>
    <t>GOD IS ABLE MILER NIG LTD</t>
  </si>
  <si>
    <t>SP0000209</t>
  </si>
  <si>
    <t>DE-LAW COMMUNICATION</t>
  </si>
  <si>
    <t>SP0000210</t>
  </si>
  <si>
    <t>JESSY-EBY GOLD ENTERPRISE</t>
  </si>
  <si>
    <t>SP0000211</t>
  </si>
  <si>
    <t>SP0000212</t>
  </si>
  <si>
    <t>Springwood &amp; Partners</t>
  </si>
  <si>
    <t>SP0000213</t>
  </si>
  <si>
    <t>FAITHFUL WITNESS LIMITED</t>
  </si>
  <si>
    <t>SP0000214</t>
  </si>
  <si>
    <t>SEAGAMY INTERNATIONAL PROJECTS</t>
  </si>
  <si>
    <t>SP0000215</t>
  </si>
  <si>
    <t>MACBENROSA INTERNATIONAL RESOURCES</t>
  </si>
  <si>
    <t>SP0000216</t>
  </si>
  <si>
    <t>TEEHEYS COMMUNICATIONS</t>
  </si>
  <si>
    <t>SP0000217</t>
  </si>
  <si>
    <t>CHUKWUJIOKE NIG LTD</t>
  </si>
  <si>
    <t>SP0000218</t>
  </si>
  <si>
    <t>BLESSED OMEC VENTURES INT'L LTD</t>
  </si>
  <si>
    <t>SP0000219</t>
  </si>
  <si>
    <t>CHRISBONK COMMUNICATION NIG LTD</t>
  </si>
  <si>
    <t>SP0000220</t>
  </si>
  <si>
    <t>Shiloh Executive Investment Ltd</t>
  </si>
  <si>
    <t>SP0000221</t>
  </si>
  <si>
    <t>BULL IMAGE LTD</t>
  </si>
  <si>
    <t>SP0000222</t>
  </si>
  <si>
    <t>Divine Exploit Technologies</t>
  </si>
  <si>
    <t>SP0000223</t>
  </si>
  <si>
    <t>Patchyike Global Company Limited</t>
  </si>
  <si>
    <t>SP0000224</t>
  </si>
  <si>
    <t>Gasolat Global Resources Limited</t>
  </si>
  <si>
    <t>SP0000225</t>
  </si>
  <si>
    <t>SP0000226</t>
  </si>
  <si>
    <t>Gofatie And Company Limited</t>
  </si>
  <si>
    <t>SP0000227</t>
  </si>
  <si>
    <t>MABCO-DEE Investment Ltd</t>
  </si>
  <si>
    <t>SP0000228</t>
  </si>
  <si>
    <t>Miratel Ltd</t>
  </si>
  <si>
    <t>SP0000229</t>
  </si>
  <si>
    <t>FONE GEEKS INVESTMENT LTD</t>
  </si>
  <si>
    <t>SP0000230</t>
  </si>
  <si>
    <t>Anabel Leadership Academy</t>
  </si>
  <si>
    <t>SP0000231</t>
  </si>
  <si>
    <t>AMCO JEK ENTERPRISES LTD</t>
  </si>
  <si>
    <t>SP0000232</t>
  </si>
  <si>
    <t>EASYBIZ UNIVERSAL CO. LTD</t>
  </si>
  <si>
    <t>SP0000233</t>
  </si>
  <si>
    <t>D &amp; Dein Nig Ltd</t>
  </si>
  <si>
    <t>SP0000235</t>
  </si>
  <si>
    <t>LIVING SPRING COMMUNICATIONS LTD</t>
  </si>
  <si>
    <t>SP0000236</t>
  </si>
  <si>
    <t>GATHER 4 REAL SOLUTIONS</t>
  </si>
  <si>
    <t>SP0000237</t>
  </si>
  <si>
    <t>MG&amp;#65533; GENERIC INVESTMENTS LIMITED</t>
  </si>
  <si>
    <t>SP0000238</t>
  </si>
  <si>
    <t>YOLY NIG. LTD</t>
  </si>
  <si>
    <t>SP0000239</t>
  </si>
  <si>
    <t>Petwales Nigerial Ltd</t>
  </si>
  <si>
    <t>SP0000240</t>
  </si>
  <si>
    <t>Televos Global Strategies Limited</t>
  </si>
  <si>
    <t>SP0000241</t>
  </si>
  <si>
    <t>Ultimacy Nigerian Investment LTD</t>
  </si>
  <si>
    <t>SP0000242</t>
  </si>
  <si>
    <t>Payvalues Logistics International Limited</t>
  </si>
  <si>
    <t>SP0000243</t>
  </si>
  <si>
    <t>Chumac Resources Limited</t>
  </si>
  <si>
    <t>SP0000244</t>
  </si>
  <si>
    <t>GOBIR JEGA INVESTMENT LTD</t>
  </si>
  <si>
    <t>SP0000245</t>
  </si>
  <si>
    <t>DECOR &amp; OPTIONS LTD</t>
  </si>
  <si>
    <t>SP0000246</t>
  </si>
  <si>
    <t>GLOBAL TATUS NIGERIA LTD</t>
  </si>
  <si>
    <t>SP0000247</t>
  </si>
  <si>
    <t>OBYTON SYSTEMS AND STRUCTURE</t>
  </si>
  <si>
    <t>SP0000248</t>
  </si>
  <si>
    <t>CROSSBRIDGES LIMITED</t>
  </si>
  <si>
    <t>SP0000249</t>
  </si>
  <si>
    <t>PURPLERICH INTERNATIONAL LTD</t>
  </si>
  <si>
    <t>SP0000250</t>
  </si>
  <si>
    <t>PALACE LINKS ENTERPRISES</t>
  </si>
  <si>
    <t>SP0000251</t>
  </si>
  <si>
    <t>TONYCARDINALS NIGERIA LTD</t>
  </si>
  <si>
    <t>SP0000252</t>
  </si>
  <si>
    <t>FANTAST MEDIA SERVICES LTD</t>
  </si>
  <si>
    <t>SP0000253</t>
  </si>
  <si>
    <t>HABZEE COMMUNICATIONS LTD</t>
  </si>
  <si>
    <t>SP0000254</t>
  </si>
  <si>
    <t>INNOVACIO LTD</t>
  </si>
  <si>
    <t>SP0000255</t>
  </si>
  <si>
    <t>AYOMIDE OUTREACH LTD</t>
  </si>
  <si>
    <t>SP0000256</t>
  </si>
  <si>
    <t>Delphi Technologies LTD</t>
  </si>
  <si>
    <t>SP0000257</t>
  </si>
  <si>
    <t>Egbe Nga-Nga Ventures</t>
  </si>
  <si>
    <t>SP0000258</t>
  </si>
  <si>
    <t>Diamond Holiday Travels LTD</t>
  </si>
  <si>
    <t>SP0000259</t>
  </si>
  <si>
    <t>LAQOOL COMMUNICATIONS LTD</t>
  </si>
  <si>
    <t>SP0000260</t>
  </si>
  <si>
    <t>ASH &amp; LLOYD ASSOCIATES</t>
  </si>
  <si>
    <t>SP0000261</t>
  </si>
  <si>
    <t>HILTOP COSMOPOLITAN COMPANY LIMITED</t>
  </si>
  <si>
    <t>SP0000262</t>
  </si>
  <si>
    <t>YOUPHA NIG. LTD</t>
  </si>
  <si>
    <t>SP0000263</t>
  </si>
  <si>
    <t>EMAX SOLUTIONS LTD</t>
  </si>
  <si>
    <t>SP0000264</t>
  </si>
  <si>
    <t>WELLNESS COMMUNICATIONS LTD</t>
  </si>
  <si>
    <t>SP0000265</t>
  </si>
  <si>
    <t>CHUKS FAVOUR NIGERIA COMPANY</t>
  </si>
  <si>
    <t>SP0000267</t>
  </si>
  <si>
    <t>CHUKSAAN COMMUNICATIONS NIGERIA LTD</t>
  </si>
  <si>
    <t>SP0000268</t>
  </si>
  <si>
    <t>Banky Tech Comm LTD</t>
  </si>
  <si>
    <t>SP0000269</t>
  </si>
  <si>
    <t>REX CROWN NIGERIA LTD</t>
  </si>
  <si>
    <t>SP0000270</t>
  </si>
  <si>
    <t>VORDA GLOBAL RESOURCES</t>
  </si>
  <si>
    <t>SP0000271</t>
  </si>
  <si>
    <t>Sringtech Limited</t>
  </si>
  <si>
    <t>SP0000272</t>
  </si>
  <si>
    <t>Procentric IQ</t>
  </si>
  <si>
    <t>SP0000273</t>
  </si>
  <si>
    <t>DON E COMMUNICATIONS</t>
  </si>
  <si>
    <t>SP0000274</t>
  </si>
  <si>
    <t>OMOZ CLUTTERS SERVICES LTD</t>
  </si>
  <si>
    <t>SP0000275</t>
  </si>
  <si>
    <t>TISEMEN INTEGRATED VENTURES</t>
  </si>
  <si>
    <t>SP0000276</t>
  </si>
  <si>
    <t>SPRINGCHAIK LIMITED</t>
  </si>
  <si>
    <t>SP0000277</t>
  </si>
  <si>
    <t>Zaramys Communication LTD</t>
  </si>
  <si>
    <t>SP0000278</t>
  </si>
  <si>
    <t>West Atlantic Computers LTD</t>
  </si>
  <si>
    <t>SP0000279</t>
  </si>
  <si>
    <t>Cobranet Limited</t>
  </si>
  <si>
    <t>SP0000280</t>
  </si>
  <si>
    <t>MCOSEINS NIGERIA LTD</t>
  </si>
  <si>
    <t>SP0000281</t>
  </si>
  <si>
    <t>Access Drive</t>
  </si>
  <si>
    <t>SP0000282</t>
  </si>
  <si>
    <t>Glorious Chidex Ventures</t>
  </si>
  <si>
    <t>SP0000283</t>
  </si>
  <si>
    <t>Ace Interiors &amp; Design Services LTD</t>
  </si>
  <si>
    <t>SP0000284</t>
  </si>
  <si>
    <t>Cletcom Services NigeriaLTD</t>
  </si>
  <si>
    <t>SP0000285</t>
  </si>
  <si>
    <t>JOK-DANZAM AIS &amp; PM LTD</t>
  </si>
  <si>
    <t>SP0000286</t>
  </si>
  <si>
    <t>HASMULY INTER-LINK NIGERIA LTD</t>
  </si>
  <si>
    <t>SP0000287</t>
  </si>
  <si>
    <t>GAYI HAMDALLAH GLOBAL VENTURES LTD</t>
  </si>
  <si>
    <t>SP0000288</t>
  </si>
  <si>
    <t>V.I OKEZUE &amp; BROS NIGERIA LTD</t>
  </si>
  <si>
    <t>SP0000289</t>
  </si>
  <si>
    <t>AIG SYNERGY LTD</t>
  </si>
  <si>
    <t>SP0000290</t>
  </si>
  <si>
    <t>Skydeck Nigeria Ltd</t>
  </si>
  <si>
    <t>SP0000291</t>
  </si>
  <si>
    <t>Mc kings Systems Limited</t>
  </si>
  <si>
    <t>SP0000292</t>
  </si>
  <si>
    <t>Iseap Consult Limited</t>
  </si>
  <si>
    <t>SP0000293</t>
  </si>
  <si>
    <t>Sound Factory Limited</t>
  </si>
  <si>
    <t>SP0000294</t>
  </si>
  <si>
    <t>Bimplus Telecoms Ltd</t>
  </si>
  <si>
    <t>SP0000295</t>
  </si>
  <si>
    <t>Equinox Integrated Concept Ltd</t>
  </si>
  <si>
    <t>SP0000296</t>
  </si>
  <si>
    <t>CORPERTION</t>
  </si>
  <si>
    <t>SP0000298</t>
  </si>
  <si>
    <t>Bel Communications</t>
  </si>
  <si>
    <t>SP0000299</t>
  </si>
  <si>
    <t>JIO Links Enterprises</t>
  </si>
  <si>
    <t>SP0000300</t>
  </si>
  <si>
    <t>Gopalex   LTD</t>
  </si>
  <si>
    <t>SP0000301</t>
  </si>
  <si>
    <t>SP0000302</t>
  </si>
  <si>
    <t>Finebrothers Investment Nigeria Limited</t>
  </si>
  <si>
    <t>SP0000303</t>
  </si>
  <si>
    <t>SP0000304</t>
  </si>
  <si>
    <t>Hexadecimal Communication</t>
  </si>
  <si>
    <t>SP0000305</t>
  </si>
  <si>
    <t>Ossachris Ventures</t>
  </si>
  <si>
    <t>SP0000306</t>
  </si>
  <si>
    <t>TELSERVE NETWORKS LIMITED</t>
  </si>
  <si>
    <t>SP0000307</t>
  </si>
  <si>
    <t>SILICON HARBOUR INVESTMENT LIMITED</t>
  </si>
  <si>
    <t>SP0000308</t>
  </si>
  <si>
    <t>A2W LTD</t>
  </si>
  <si>
    <t>SP0000309</t>
  </si>
  <si>
    <t>MERCURY RESOURCES AND INVESTMENT COMPANY</t>
  </si>
  <si>
    <t>SP0000310</t>
  </si>
  <si>
    <t>FOLU STORE</t>
  </si>
  <si>
    <t>SP0000312</t>
  </si>
  <si>
    <t>Laughball Enterprises</t>
  </si>
  <si>
    <t>SP0000313</t>
  </si>
  <si>
    <t>AIU-Point Investment Ltd</t>
  </si>
  <si>
    <t>SP0000314</t>
  </si>
  <si>
    <t>Enlight Educational Service</t>
  </si>
  <si>
    <t>SP0000315</t>
  </si>
  <si>
    <t>REFUGE 1000 ENTERPRISE LTD</t>
  </si>
  <si>
    <t>SP0000316</t>
  </si>
  <si>
    <t>Eartholeum Networks Limited</t>
  </si>
  <si>
    <t>SP0000317</t>
  </si>
  <si>
    <t>Alafia Communication Limited</t>
  </si>
  <si>
    <t>SP0000318</t>
  </si>
  <si>
    <t>AL-SAFIYA COMMUNICATIONS</t>
  </si>
  <si>
    <t>SP0000319</t>
  </si>
  <si>
    <t>E.J.E SERVICE ENT</t>
  </si>
  <si>
    <t>SP0000320</t>
  </si>
  <si>
    <t>PAVINA GLOBAL</t>
  </si>
  <si>
    <t>SP0000321</t>
  </si>
  <si>
    <t>Kengela &amp; Duke Nigeria Ltd</t>
  </si>
  <si>
    <t>SP0000322</t>
  </si>
  <si>
    <t>NetPlus Advisory Limited</t>
  </si>
  <si>
    <t>CAUTION VENTURES</t>
  </si>
  <si>
    <t>SP0000324</t>
  </si>
  <si>
    <t>NOBLE MARIA NIG LIMITED</t>
  </si>
  <si>
    <t>SP0000325</t>
  </si>
  <si>
    <t>MALUS WORLD COMM</t>
  </si>
  <si>
    <t>SP0000326</t>
  </si>
  <si>
    <t>OAK STONE TECHNOLOGIES</t>
  </si>
  <si>
    <t>SP0000327</t>
  </si>
  <si>
    <t>IYKE COMPUTERS</t>
  </si>
  <si>
    <t>SP0000328</t>
  </si>
  <si>
    <t>ICON COMMUNICATIONS</t>
  </si>
  <si>
    <t>SP0000329</t>
  </si>
  <si>
    <t>CEE2CEE IT SOLUTIONS</t>
  </si>
  <si>
    <t>SP0000330</t>
  </si>
  <si>
    <t>FREE INTEGRATED SERVICES</t>
  </si>
  <si>
    <t>SP0000331</t>
  </si>
  <si>
    <t>ASHIFAY PROJECTS LIMITED</t>
  </si>
  <si>
    <t>SP0000332</t>
  </si>
  <si>
    <t>OMONE INVESTMENTS</t>
  </si>
  <si>
    <t>SP0000333</t>
  </si>
  <si>
    <t>MOLTI TECHNICAL LIMITED</t>
  </si>
  <si>
    <t>SP0000334</t>
  </si>
  <si>
    <t>PEROVET AGENCY</t>
  </si>
  <si>
    <t>SP0000335</t>
  </si>
  <si>
    <t>UGOLINK COMMUNICATIONS</t>
  </si>
  <si>
    <t>SP0000336</t>
  </si>
  <si>
    <t>Nasab Realities Network</t>
  </si>
  <si>
    <t>SP0000338</t>
  </si>
  <si>
    <t>GEE DAN DYNAMICS GLOBAL</t>
  </si>
  <si>
    <t>SP0000339</t>
  </si>
  <si>
    <t>DAN,AKASAN INVESTMENT LTD</t>
  </si>
  <si>
    <t>SP0000340</t>
  </si>
  <si>
    <t>MAIKANO VENTURES</t>
  </si>
  <si>
    <t>SP0000341</t>
  </si>
  <si>
    <t>MAIZUWO VENTURES</t>
  </si>
  <si>
    <t>KEYBOARD VENTURES</t>
  </si>
  <si>
    <t>SP0000343</t>
  </si>
  <si>
    <t>Sharubutu Telecommunication</t>
  </si>
  <si>
    <t>SP0000344</t>
  </si>
  <si>
    <t>FOREFRONT INTEGRATED CONCEPT</t>
  </si>
  <si>
    <t>SP0000345</t>
  </si>
  <si>
    <t>AEE PEE LOGISTICS</t>
  </si>
  <si>
    <t>SP0000346</t>
  </si>
  <si>
    <t>ASPIRE COMMUNICATION LIMITED</t>
  </si>
  <si>
    <t>SP0000347</t>
  </si>
  <si>
    <t>Blessed Nwokeoma Julius Ventures</t>
  </si>
  <si>
    <t>SP0000348</t>
  </si>
  <si>
    <t>Centre For Youth Development &amp; Education</t>
  </si>
  <si>
    <t>SP0000349</t>
  </si>
  <si>
    <t>Gauge Ahead Ltd</t>
  </si>
  <si>
    <t>SP0000350</t>
  </si>
  <si>
    <t>RONMAS RESOURCES LIMITED</t>
  </si>
  <si>
    <t>SP0000351</t>
  </si>
  <si>
    <t>CHUMITCH LIMITED</t>
  </si>
  <si>
    <t>SP0000352</t>
  </si>
  <si>
    <t>AMMIX COMMUNICATION VENTURES</t>
  </si>
  <si>
    <t>SP0000353</t>
  </si>
  <si>
    <t>THE SYMBOLS VENTURES</t>
  </si>
  <si>
    <t>SP0000354</t>
  </si>
  <si>
    <t>Doctors for Children International</t>
  </si>
  <si>
    <t>SP0000355</t>
  </si>
  <si>
    <t>BBH Consulting</t>
  </si>
  <si>
    <t>SP0000357</t>
  </si>
  <si>
    <t>GREEN WIRE</t>
  </si>
  <si>
    <t>SP0000358</t>
  </si>
  <si>
    <t>TecExtra Solutions Ltd</t>
  </si>
  <si>
    <t>SP0000359</t>
  </si>
  <si>
    <t>BEMAS technologies Nig Ltd</t>
  </si>
  <si>
    <t>MANTANA INTEGRATED</t>
  </si>
  <si>
    <t>SP0000361</t>
  </si>
  <si>
    <t>KNIGHT GLOBAL TELECOM</t>
  </si>
  <si>
    <t>SP0000362</t>
  </si>
  <si>
    <t>MEFAK NIGERIA ENTERPRISES</t>
  </si>
  <si>
    <t>SP0000363</t>
  </si>
  <si>
    <t>HIMAJ Logistics Ltd</t>
  </si>
  <si>
    <t>SP0000364</t>
  </si>
  <si>
    <t>Telephraim Communication</t>
  </si>
  <si>
    <t>SP0000365</t>
  </si>
  <si>
    <t>CHEMAFAITH PALACE</t>
  </si>
  <si>
    <t>SP0000366</t>
  </si>
  <si>
    <t>Free Call Global Ventures</t>
  </si>
  <si>
    <t>SP0000367</t>
  </si>
  <si>
    <t>TUN COMMUNICATIONS LIMITED</t>
  </si>
  <si>
    <t>SP0000369</t>
  </si>
  <si>
    <t>MORE MONEY BUSINESS SUPPORT</t>
  </si>
  <si>
    <t>SP0000370</t>
  </si>
  <si>
    <t>BENJACK TRANSWORLD AGENCIES LIMITED</t>
  </si>
  <si>
    <t>SP0000371</t>
  </si>
  <si>
    <t>JONS NDY LIMITED</t>
  </si>
  <si>
    <t>SP0000372</t>
  </si>
  <si>
    <t>Safari General Mobile Product Ltd</t>
  </si>
  <si>
    <t>SP0000373</t>
  </si>
  <si>
    <t>Ephybrand Nigeria Limited (ESP)</t>
  </si>
  <si>
    <t>SP0000374</t>
  </si>
  <si>
    <t>NEO SIMPLE BUSINESS SOLUTIONS LIMITED</t>
  </si>
  <si>
    <t>SP0000375</t>
  </si>
  <si>
    <t>COOLIKE COMMUNICATIONS</t>
  </si>
  <si>
    <t>SP0000376</t>
  </si>
  <si>
    <t>TRANSTELL COMMUNICATION NIG LIMITED</t>
  </si>
  <si>
    <t>SP0000377</t>
  </si>
  <si>
    <t>KAJIK JOINED SERVICES LIMITED</t>
  </si>
  <si>
    <t>SP0000378</t>
  </si>
  <si>
    <t>SP0000379</t>
  </si>
  <si>
    <t>ASSOCIATED TELECOMMUNICATIONS NIGERIA LIMITED - ASSOTEL</t>
  </si>
  <si>
    <t>SP0000380</t>
  </si>
  <si>
    <t>EASY GSM COMMNUNICATION</t>
  </si>
  <si>
    <t>SP0000381</t>
  </si>
  <si>
    <t>Alin Dawaki Integrated Services Ltd</t>
  </si>
  <si>
    <t>SP0000382</t>
  </si>
  <si>
    <t>SALMANA VIEW LTD</t>
  </si>
  <si>
    <t>SP0000383</t>
  </si>
  <si>
    <t>MICKYVICKY LTD</t>
  </si>
  <si>
    <t>SP0000384</t>
  </si>
  <si>
    <t>Cantstop Nigeria Limited</t>
  </si>
  <si>
    <t>SP0000385</t>
  </si>
  <si>
    <t>WATERGATE TELECOMMUNICATIONS</t>
  </si>
  <si>
    <t>SP0000386</t>
  </si>
  <si>
    <t>GIFT AND GABRIEL RESOURCES</t>
  </si>
  <si>
    <t>SP0000387</t>
  </si>
  <si>
    <t>HANOPE BLITZ</t>
  </si>
  <si>
    <t>SP0000388</t>
  </si>
  <si>
    <t>PLUM GLOBAL SYSTEMS</t>
  </si>
  <si>
    <t>SP0000389</t>
  </si>
  <si>
    <t>SP0000390</t>
  </si>
  <si>
    <t>FALIWA LIMITED</t>
  </si>
  <si>
    <t>SP0000391</t>
  </si>
  <si>
    <t>Payquic Worldwide Ltd</t>
  </si>
  <si>
    <t>SP0000392</t>
  </si>
  <si>
    <t>Rulesix Mobile Ltd</t>
  </si>
  <si>
    <t>SP0000393</t>
  </si>
  <si>
    <t>Yarab Integrated Ltd</t>
  </si>
  <si>
    <t>SP0000401</t>
  </si>
  <si>
    <t>SP0000402</t>
  </si>
  <si>
    <t>Quiver Technologies Ltd</t>
  </si>
  <si>
    <t>Channel Access Service</t>
  </si>
  <si>
    <t>SP0000404</t>
  </si>
  <si>
    <t>BUY MORE</t>
  </si>
  <si>
    <t>SP0000405</t>
  </si>
  <si>
    <t>VIBE ZONE</t>
  </si>
  <si>
    <t>SP0000406</t>
  </si>
  <si>
    <t>Good Homes Nigeria Enterprises</t>
  </si>
  <si>
    <t>SP0000407</t>
  </si>
  <si>
    <t>UCHESON COMMUNICATIONS NIGERIA LTD</t>
  </si>
  <si>
    <t>SP0000408</t>
  </si>
  <si>
    <t>SP0000409</t>
  </si>
  <si>
    <t>Otun &amp; Sons Nigeria Limited</t>
  </si>
  <si>
    <t>SP0000410</t>
  </si>
  <si>
    <t>Pierce Enterprises Nigeria Limited</t>
  </si>
  <si>
    <t>SP0000411</t>
  </si>
  <si>
    <t>GS Revon International</t>
  </si>
  <si>
    <t>EL-Bethel Infotech Limited</t>
  </si>
  <si>
    <t>SP0000413</t>
  </si>
  <si>
    <t>Great Johny Phonso &amp; Co</t>
  </si>
  <si>
    <t>SP0000414</t>
  </si>
  <si>
    <t>SP0000415</t>
  </si>
  <si>
    <t>Comet Network Ltd</t>
  </si>
  <si>
    <t>SP0000416</t>
  </si>
  <si>
    <t>Darlin Ronkus Phones Ventures</t>
  </si>
  <si>
    <t>SP0000417</t>
  </si>
  <si>
    <t>SP0000419</t>
  </si>
  <si>
    <t>VICYNTEL ENTERPRISES NIGERIA LIMITED</t>
  </si>
  <si>
    <t>SP0000420</t>
  </si>
  <si>
    <t>CHINEZ INTEGRATED SERVICES LIMITED</t>
  </si>
  <si>
    <t>SP0000421</t>
  </si>
  <si>
    <t>ON EAGLE'S WING BIZ LINK LTD</t>
  </si>
  <si>
    <t>SP0000422</t>
  </si>
  <si>
    <t>BEESHAW SERVICES</t>
  </si>
  <si>
    <t>SP0000423</t>
  </si>
  <si>
    <t>SP0000441</t>
  </si>
  <si>
    <t>G-WILLS NIGERIA LTD</t>
  </si>
  <si>
    <t>SP0000425</t>
  </si>
  <si>
    <t>Fekebee Nigeria Limited</t>
  </si>
  <si>
    <t>SP0000427</t>
  </si>
  <si>
    <t>Brekete Family</t>
  </si>
  <si>
    <t>SP0000428</t>
  </si>
  <si>
    <t>Divineify Dynamic Communications Limited</t>
  </si>
  <si>
    <t>SP0000429</t>
  </si>
  <si>
    <t>Stargate Telecoms</t>
  </si>
  <si>
    <t>SP0000457</t>
  </si>
  <si>
    <t>Tamy Consulting</t>
  </si>
  <si>
    <t>SP0000431</t>
  </si>
  <si>
    <t>Fuson Marketing</t>
  </si>
  <si>
    <t>SP0000432</t>
  </si>
  <si>
    <t>Monetium Nigeria Limited</t>
  </si>
  <si>
    <t>SP0000433</t>
  </si>
  <si>
    <t>Matkay and Brothers Enterprises Ltd.</t>
  </si>
  <si>
    <t>SP0000474</t>
  </si>
  <si>
    <t>Hamindon Ventures</t>
  </si>
  <si>
    <t>SP0000434</t>
  </si>
  <si>
    <t>A Whole New World Computers Ltd</t>
  </si>
  <si>
    <t>SP0000435</t>
  </si>
  <si>
    <t>SP0000436</t>
  </si>
  <si>
    <t>GERIZIM TECHNOLOGY</t>
  </si>
  <si>
    <t>SP0000437</t>
  </si>
  <si>
    <t>ON HIGH INTEGRATED SERVICES</t>
  </si>
  <si>
    <t>SP0000438</t>
  </si>
  <si>
    <t>MARTINO OPTIMAL INTEGRATED SERVICES LTD</t>
  </si>
  <si>
    <t>SP0000439</t>
  </si>
  <si>
    <t>MEKAVINO PHONE WORLD</t>
  </si>
  <si>
    <t>SP0000440</t>
  </si>
  <si>
    <t>MHOG integrated Resources</t>
  </si>
  <si>
    <t>SP0000469</t>
  </si>
  <si>
    <t>AAWILLS LIMITED</t>
  </si>
  <si>
    <t>Better-Deed standard Synergy limited</t>
  </si>
  <si>
    <t>SP0000443</t>
  </si>
  <si>
    <t>Honeypot Ideal Service</t>
  </si>
  <si>
    <t>SP0000470</t>
  </si>
  <si>
    <t>SP0000445</t>
  </si>
  <si>
    <t>Enatel communications</t>
  </si>
  <si>
    <t>SP0000447</t>
  </si>
  <si>
    <t>Dojasky Nigeria Limited</t>
  </si>
  <si>
    <t>SP0000483</t>
  </si>
  <si>
    <t xml:space="preserve">Duniya Communication Limited </t>
  </si>
  <si>
    <t>SP0000484</t>
  </si>
  <si>
    <t>ABUKHAIRAT COMMUNICATION LTD</t>
  </si>
  <si>
    <t>SP0000498</t>
  </si>
  <si>
    <t>J5 World Ventures</t>
  </si>
  <si>
    <t>SP0000506</t>
  </si>
  <si>
    <t>3Way Communication Ltd</t>
  </si>
  <si>
    <t>SP0000512</t>
  </si>
  <si>
    <t>Rans Communication</t>
  </si>
  <si>
    <t>SP0000514</t>
  </si>
  <si>
    <t>Tonyzade World Communication</t>
  </si>
  <si>
    <t>SP0000515</t>
  </si>
  <si>
    <t>Yusadek Unique Ventures</t>
  </si>
  <si>
    <t>Promomate Nigeria</t>
  </si>
  <si>
    <t>SP0000519</t>
  </si>
  <si>
    <t>Omovina Enterprises</t>
  </si>
  <si>
    <t>SP0000520</t>
  </si>
  <si>
    <t>YSIM Global Concept Nigeria Limited</t>
  </si>
  <si>
    <t>SP0000522</t>
  </si>
  <si>
    <t>DAKE Ventures</t>
  </si>
  <si>
    <t>SP0000523</t>
  </si>
  <si>
    <t>ABY MACRO MODEL</t>
  </si>
  <si>
    <t>SP0000524</t>
  </si>
  <si>
    <t>APEX SIGNATURE VENTURELIMITED</t>
  </si>
  <si>
    <t>SP0000526</t>
  </si>
  <si>
    <t>BASMAB Communication and Devices</t>
  </si>
  <si>
    <t>SP0000489</t>
  </si>
  <si>
    <t>SP0000473</t>
  </si>
  <si>
    <t>Lianak B. Consult</t>
  </si>
  <si>
    <t>CALLUS MILLER COMMUNICATIONS LIMITED</t>
  </si>
  <si>
    <t>SP0000448</t>
  </si>
  <si>
    <t>Phem Royal Nigeria Enterprises</t>
  </si>
  <si>
    <t>SP0000451</t>
  </si>
  <si>
    <t>Osama international investiment limited</t>
  </si>
  <si>
    <t>SP0000453</t>
  </si>
  <si>
    <t>GoldenCrown Leathers and Trading Enterprises</t>
  </si>
  <si>
    <t>SP0000475</t>
  </si>
  <si>
    <t>Sunspring Resources International Services Ltd</t>
  </si>
  <si>
    <t>SP0000455</t>
  </si>
  <si>
    <t>Swift Rides Nig</t>
  </si>
  <si>
    <t>SCNC0014</t>
  </si>
  <si>
    <t>TUCAS TECHNOLOGY LIMITED</t>
  </si>
  <si>
    <t>SP0000472</t>
  </si>
  <si>
    <t>CAPITAL WEB LIMITED</t>
  </si>
  <si>
    <t>SP0000466</t>
  </si>
  <si>
    <t>Bodlink Telecommunication &amp; Services Limited</t>
  </si>
  <si>
    <t>SP0000459</t>
  </si>
  <si>
    <t>Dreams Actualized Enterprises</t>
  </si>
  <si>
    <t>SP0000460</t>
  </si>
  <si>
    <t>Virgin Platform International Limited</t>
  </si>
  <si>
    <t>SP0000461</t>
  </si>
  <si>
    <t>BAMIS Global Communication Ltd</t>
  </si>
  <si>
    <t>SP0000426</t>
  </si>
  <si>
    <t>SP0000450</t>
  </si>
  <si>
    <t>SP0000479</t>
  </si>
  <si>
    <t>Musaima Ventures</t>
  </si>
  <si>
    <t>SP0000482</t>
  </si>
  <si>
    <t>Abushaya Nigeria Limited</t>
  </si>
  <si>
    <t>SP0000486</t>
  </si>
  <si>
    <t>HINS CORPORATE SOLUTIONS LIMITED</t>
  </si>
  <si>
    <t>SP0000493</t>
  </si>
  <si>
    <t>CLEVEROJ HERO NETWORK ENTERPRISE</t>
  </si>
  <si>
    <t>SP0000496</t>
  </si>
  <si>
    <t>RICHYBLINGZ MERCHANDIZE LIMITED</t>
  </si>
  <si>
    <t>Kaysmos Logistics Network</t>
  </si>
  <si>
    <t>SP0000500</t>
  </si>
  <si>
    <t>Mainpeach Optima Services</t>
  </si>
  <si>
    <t>SP0000504</t>
  </si>
  <si>
    <t>JAOJI Multipurpose Nigeria Limited</t>
  </si>
  <si>
    <t>SP0000507</t>
  </si>
  <si>
    <t>Adeyi B.J Communication</t>
  </si>
  <si>
    <t>SP0000509</t>
  </si>
  <si>
    <t>S S Ola Ajayi &amp; Sons</t>
  </si>
  <si>
    <t>Metro communication Ent.</t>
  </si>
  <si>
    <t>SCLN0019</t>
  </si>
  <si>
    <t>DOVAN CONSULT LIMITED 1</t>
  </si>
  <si>
    <t>SP0000508</t>
  </si>
  <si>
    <t>VASTLEAD LIMITED</t>
  </si>
  <si>
    <t>Emmanuel-Nelson Mobile Ventures</t>
  </si>
  <si>
    <t>SP0000528</t>
  </si>
  <si>
    <t>SP0000535</t>
  </si>
  <si>
    <t>SP0000544</t>
  </si>
  <si>
    <t>SP0000530</t>
  </si>
  <si>
    <t>Royal Adventures NetBiz Limited</t>
  </si>
  <si>
    <t>SP0000488</t>
  </si>
  <si>
    <t>Salespatterns &amp; Company</t>
  </si>
  <si>
    <t>SP0000491</t>
  </si>
  <si>
    <t>Albajo Comm Services Ltd</t>
  </si>
  <si>
    <t>Wamcom Associate</t>
  </si>
  <si>
    <t>SP0000503</t>
  </si>
  <si>
    <t>KEYOMZ ENTERPRISES LIMITED</t>
  </si>
  <si>
    <t>SP0000511</t>
  </si>
  <si>
    <t>EMMYCHOSEN1 NIG VENTURES</t>
  </si>
  <si>
    <t>H&amp;H AZEEZ COMMUNICATION VENTURES</t>
  </si>
  <si>
    <t>SP0000529</t>
  </si>
  <si>
    <t>Walgrace Ventures</t>
  </si>
  <si>
    <t>SP0000532</t>
  </si>
  <si>
    <t>INFINITE TOWERS AND LOGISTICS LTD</t>
  </si>
  <si>
    <t>SP0000534</t>
  </si>
  <si>
    <t>TOLUCHI COMMUNICATION SERVICES</t>
  </si>
  <si>
    <t>SP0000536</t>
  </si>
  <si>
    <t>Mega Discussion Multi System Limited</t>
  </si>
  <si>
    <t>SP0000527</t>
  </si>
  <si>
    <t>JOHANNA MULTI  CONCEPTS NIGERIA LIMITED</t>
  </si>
  <si>
    <t>SP0000533</t>
  </si>
  <si>
    <t>FirstSkypath International Limited</t>
  </si>
  <si>
    <t>JDSP COMMUNICATIONS</t>
  </si>
  <si>
    <t>SP0000541</t>
  </si>
  <si>
    <t>Zainfak Venture</t>
  </si>
  <si>
    <t>SP0000518</t>
  </si>
  <si>
    <t>HAUWALL INTERGRATED SERVICES LTD</t>
  </si>
  <si>
    <t>BELVIEMY GLOBAL</t>
  </si>
  <si>
    <t>TK - Kad - Doka</t>
  </si>
  <si>
    <t>RETAIL</t>
  </si>
  <si>
    <t>Etisalat Experience Centre Katsina</t>
  </si>
  <si>
    <t>Franchise Shop Maiduguri</t>
  </si>
  <si>
    <t>Franchise Shop Sokoto</t>
  </si>
  <si>
    <t>Mobil Shop Bayero Mall</t>
  </si>
  <si>
    <t>MMPoS 19 - Jalingo</t>
  </si>
  <si>
    <t>Mobile Point of Sale Jalingo</t>
  </si>
  <si>
    <t>MS - Audu Bako Kano</t>
  </si>
  <si>
    <t>Mobile Shop</t>
  </si>
  <si>
    <t>Mobile Shop Zoo Road Kano</t>
  </si>
  <si>
    <t>TK - Ada - Yola</t>
  </si>
  <si>
    <t>Total kiosk Yola</t>
  </si>
  <si>
    <t>Etisalat Experience Centre</t>
  </si>
  <si>
    <t>Franchise Shop Ropp House</t>
  </si>
  <si>
    <t>Mobile Shop Kaduna</t>
  </si>
  <si>
    <t>MS - Silverbird Abuja</t>
  </si>
  <si>
    <t>Mobile Shop Silverbird Abuja</t>
  </si>
  <si>
    <t>Mobile shop Ceddi Plaza</t>
  </si>
  <si>
    <t>Armonix Nigeria Limited</t>
  </si>
  <si>
    <t>TKNC0485</t>
  </si>
  <si>
    <t>Multitelco Service Providers Limited</t>
  </si>
  <si>
    <t>TK - Abj - Sultan</t>
  </si>
  <si>
    <t>Total kiosk Sultan</t>
  </si>
  <si>
    <t>TK - Zar - Mainstreet</t>
  </si>
  <si>
    <t>Total kiosk Zaria Mainstreet</t>
  </si>
  <si>
    <t>CS000007</t>
  </si>
  <si>
    <t>TK - Nas- Lafia</t>
  </si>
  <si>
    <t>TK - Oyo - Iwo Rd</t>
  </si>
  <si>
    <t>CS000009</t>
  </si>
  <si>
    <t>Aniedi Umoh</t>
  </si>
  <si>
    <t>CS000012</t>
  </si>
  <si>
    <t>Ayo Ariyo William</t>
  </si>
  <si>
    <t>CS000005</t>
  </si>
  <si>
    <t>Babatunde Adeoye</t>
  </si>
  <si>
    <t>CS000037</t>
  </si>
  <si>
    <t>Princess Agwu</t>
  </si>
  <si>
    <t>CS000033</t>
  </si>
  <si>
    <t>Babatunde Ogunro</t>
  </si>
  <si>
    <t>CS000020</t>
  </si>
  <si>
    <t>Emmanuel Harrison</t>
  </si>
  <si>
    <t>CS000001</t>
  </si>
  <si>
    <t>Alexander Ndulue</t>
  </si>
  <si>
    <t>CS000002</t>
  </si>
  <si>
    <t>Olukemi Ogunrinola</t>
  </si>
  <si>
    <t>CS000006</t>
  </si>
  <si>
    <t>Taiwo Fadamitan</t>
  </si>
  <si>
    <t>CS000011</t>
  </si>
  <si>
    <t>Hannatu Adegboyega</t>
  </si>
  <si>
    <t>CS000013</t>
  </si>
  <si>
    <t>Sherif Usman</t>
  </si>
  <si>
    <t>CS000014</t>
  </si>
  <si>
    <t>EMMANUEL HARRISON</t>
  </si>
  <si>
    <t>CS000015</t>
  </si>
  <si>
    <t>Chika Tombari Menegbo</t>
  </si>
  <si>
    <t>CS000016</t>
  </si>
  <si>
    <t>Scott Avwerosovwe</t>
  </si>
  <si>
    <t>CS000017</t>
  </si>
  <si>
    <t>PPLN0009</t>
  </si>
  <si>
    <t>Kenneth &amp; George Nigeria Limited_PostPaid</t>
  </si>
  <si>
    <t>UNDEFINED</t>
  </si>
  <si>
    <t>PPNC0028</t>
  </si>
  <si>
    <t>Maikano Ventures_PostPaid</t>
  </si>
  <si>
    <t>PPLA0170</t>
  </si>
  <si>
    <t>Victory in God Nigeria Limited_Postpaid</t>
  </si>
  <si>
    <t>SP0000521</t>
  </si>
  <si>
    <t>AAJ GLOBAL MULTI RESOURCES</t>
  </si>
  <si>
    <t>SP0000540</t>
  </si>
  <si>
    <t>Heroes &amp; Heroines Capital Ltd</t>
  </si>
  <si>
    <t>Internetsional Tech. Limited</t>
  </si>
  <si>
    <t>PPSW0011</t>
  </si>
  <si>
    <t>DEMMY GLOBAL RESOURCES LIMITED_POSTPAID</t>
  </si>
  <si>
    <t>SCSS0041</t>
  </si>
  <si>
    <t>Solowise Communications Ltd</t>
  </si>
  <si>
    <t>CS000041</t>
  </si>
  <si>
    <t>CS000043</t>
  </si>
  <si>
    <t>CS000044</t>
  </si>
  <si>
    <t>CS000047</t>
  </si>
  <si>
    <t>CS000048</t>
  </si>
  <si>
    <t>CS000049</t>
  </si>
  <si>
    <t>CS000052</t>
  </si>
  <si>
    <t>CS000054</t>
  </si>
  <si>
    <t>CS000104</t>
  </si>
  <si>
    <t>PPLN0074</t>
  </si>
  <si>
    <t>SALES AND DISTRIBUTION SOLUTIONS LIMITED _POSTPAID</t>
  </si>
  <si>
    <t>DPSE0156</t>
  </si>
  <si>
    <t>US &amp; I LIMITED</t>
  </si>
  <si>
    <t>TKNE0216</t>
  </si>
  <si>
    <t xml:space="preserve">TKSS0004 </t>
  </si>
  <si>
    <t xml:space="preserve">Everyday Group of Companies </t>
  </si>
  <si>
    <t>SCLN0020</t>
  </si>
  <si>
    <t>SCLN0023</t>
  </si>
  <si>
    <t>SCNC0010</t>
  </si>
  <si>
    <t>SCNE0004</t>
  </si>
  <si>
    <t>SCSW0003</t>
  </si>
  <si>
    <t>SCSW0007</t>
  </si>
  <si>
    <t>0000EII</t>
  </si>
  <si>
    <t>Undefined</t>
  </si>
  <si>
    <t>Apapa Mall</t>
  </si>
  <si>
    <t>APSS0001</t>
  </si>
  <si>
    <t>CS000003</t>
  </si>
  <si>
    <t>CS000160</t>
  </si>
  <si>
    <t>CS000010</t>
  </si>
  <si>
    <t>CS000018</t>
  </si>
  <si>
    <t>CS000025</t>
  </si>
  <si>
    <t>CS000042</t>
  </si>
  <si>
    <t>CS000027</t>
  </si>
  <si>
    <t>CS000028</t>
  </si>
  <si>
    <t>CS000029</t>
  </si>
  <si>
    <t>CS000030</t>
  </si>
  <si>
    <t>CS000031</t>
  </si>
  <si>
    <t>CS000035</t>
  </si>
  <si>
    <t>CS000036</t>
  </si>
  <si>
    <t>CS000146</t>
  </si>
  <si>
    <t>Delta Mall</t>
  </si>
  <si>
    <t>EFEC Abakaliki</t>
  </si>
  <si>
    <t>EFEC Ado-Ekiti</t>
  </si>
  <si>
    <t>EMTS Central Undefined</t>
  </si>
  <si>
    <t>TK - Enu - Agbani</t>
  </si>
  <si>
    <t>FS - Adeola Odeku</t>
  </si>
  <si>
    <t>FS - Marina</t>
  </si>
  <si>
    <t>Genesis Mall</t>
  </si>
  <si>
    <t>HK - Riv - UNIPORT</t>
  </si>
  <si>
    <t>KK - MMA International Departure</t>
  </si>
  <si>
    <t>KK - MMA Terminal 1 Peace</t>
  </si>
  <si>
    <t>KK - Port Harcourt International Airport</t>
  </si>
  <si>
    <t>KSB - Lokoja</t>
  </si>
  <si>
    <t>KSB - Jos</t>
  </si>
  <si>
    <t>MDS - Kaduna</t>
  </si>
  <si>
    <t>MMPoS 04 - Akure</t>
  </si>
  <si>
    <t>MMPoS 10 - Ughelli</t>
  </si>
  <si>
    <t>MPoS - 15 Benin</t>
  </si>
  <si>
    <t>MMPoS 08 - Asaba</t>
  </si>
  <si>
    <t>MMPoS 16 - Yobe</t>
  </si>
  <si>
    <t>MMPoS 06 - Lokoja old</t>
  </si>
  <si>
    <t>MPoS - 03</t>
  </si>
  <si>
    <t>MPoS - 04</t>
  </si>
  <si>
    <t>MPoS - 07</t>
  </si>
  <si>
    <t>MPoS - 08</t>
  </si>
  <si>
    <t>MMPoS 18 - Suleja</t>
  </si>
  <si>
    <t>MPoS - 13</t>
  </si>
  <si>
    <t>MPoS - 18</t>
  </si>
  <si>
    <t>MS - Akowonjo</t>
  </si>
  <si>
    <t>MS - Apapa</t>
  </si>
  <si>
    <t>MS - Awolowo Road</t>
  </si>
  <si>
    <t>MS - Enugu Polo Mall</t>
  </si>
  <si>
    <t>MS - Gbagada</t>
  </si>
  <si>
    <t>MS - Ikorodu</t>
  </si>
  <si>
    <t>MS - Kwara Mall</t>
  </si>
  <si>
    <t>MS - lkota</t>
  </si>
  <si>
    <t>MS - Ogba</t>
  </si>
  <si>
    <t>MS - Ojuelegba</t>
  </si>
  <si>
    <t>MS - Okota</t>
  </si>
  <si>
    <t>MS - Oshodi</t>
  </si>
  <si>
    <t>MS - Port Harcourt</t>
  </si>
  <si>
    <t>MS - Silverbird</t>
  </si>
  <si>
    <t>MS - Yaba</t>
  </si>
  <si>
    <t>MS - Yenagoa</t>
  </si>
  <si>
    <t>TS - Katsina</t>
  </si>
  <si>
    <t>MS -The Palms Mall</t>
  </si>
  <si>
    <t>RW - Enugu</t>
  </si>
  <si>
    <t>SALW0006</t>
  </si>
  <si>
    <t>TK - Ana - Awka</t>
  </si>
  <si>
    <t>TK - Ben - Markurdi</t>
  </si>
  <si>
    <t>TK - Cal - Calabar Rd</t>
  </si>
  <si>
    <t>TK - Cro - Ikom</t>
  </si>
  <si>
    <t>TK - Eki - Ado Iworoko</t>
  </si>
  <si>
    <t>TK - Gom - Alkalam SS</t>
  </si>
  <si>
    <t>TK - Kan - Katsina Rd</t>
  </si>
  <si>
    <t>TK - Keb - Birnin Kebbi</t>
  </si>
  <si>
    <t>TK - Abj - Gwarinpa</t>
  </si>
  <si>
    <t>TK - Lag - Agege</t>
  </si>
  <si>
    <t>TK - Lag - Alakuko</t>
  </si>
  <si>
    <t>TK - Lag - Alapere</t>
  </si>
  <si>
    <t>TK - Lag - Ojota</t>
  </si>
  <si>
    <t>SP0000490</t>
  </si>
  <si>
    <t>Beulah Global Concept</t>
  </si>
  <si>
    <t>TK - Ond - Akure</t>
  </si>
  <si>
    <t>TK - Ond - Ore</t>
  </si>
  <si>
    <t>TK - Pla - Dadin-Kowa</t>
  </si>
  <si>
    <t>TK - Riv - 1st Artillary</t>
  </si>
  <si>
    <t>TK - Riv - Rumubiakani</t>
  </si>
  <si>
    <t>TK - Riv - Trans Amadi</t>
  </si>
  <si>
    <t>TS - Aba</t>
  </si>
  <si>
    <t>TS - Asaba</t>
  </si>
  <si>
    <t>TS - Awka</t>
  </si>
  <si>
    <t>TS - Calabar</t>
  </si>
  <si>
    <t>TS - Ijebu-Ode</t>
  </si>
  <si>
    <t>TS - Onitsha</t>
  </si>
  <si>
    <t>TS - Oshogbo</t>
  </si>
  <si>
    <t>TS - Owerri</t>
  </si>
  <si>
    <t>TS - Warri</t>
  </si>
  <si>
    <t>WH - Aba</t>
  </si>
  <si>
    <t>WH - Calabar</t>
  </si>
  <si>
    <t>WH - Uyo</t>
  </si>
  <si>
    <t>WH - Warri</t>
  </si>
  <si>
    <t>SCLN0002</t>
  </si>
  <si>
    <t>SCNC0026</t>
  </si>
  <si>
    <t>TK - Kan - Sabon Gari</t>
  </si>
  <si>
    <t>TK - Lag - Ajah - Ajiweh</t>
  </si>
  <si>
    <t>TK - Oni - New Tarzan</t>
  </si>
  <si>
    <t>TK - Zam - Gusau</t>
  </si>
  <si>
    <t>MMPoS 15 -Yola</t>
  </si>
  <si>
    <t>TK - Aba - Aba</t>
  </si>
  <si>
    <t>TK - Abj - Tarka</t>
  </si>
  <si>
    <t>TK - Kad - Waff Rd</t>
  </si>
  <si>
    <t>TK - Kat - Funtua</t>
  </si>
  <si>
    <t>TK - Kan - Zaria Rd</t>
  </si>
  <si>
    <t>TK - Lag - Lekki2</t>
  </si>
  <si>
    <t>MPoS - 14</t>
  </si>
  <si>
    <t>MPoS - 16</t>
  </si>
  <si>
    <t>TK - Lag - Sura</t>
  </si>
  <si>
    <t>KK - MMA Terminal 1 Arik</t>
  </si>
  <si>
    <t>TK - Kwa - Emir Rd</t>
  </si>
  <si>
    <t>TK - Lag - Abule Egba</t>
  </si>
  <si>
    <t>TK - Ond - Ikare Akoko Rd</t>
  </si>
  <si>
    <t>SALN0011</t>
  </si>
  <si>
    <t>HK - Kan - Bayero Uni</t>
  </si>
  <si>
    <t>KK - Genesis Centre Port Harcourt</t>
  </si>
  <si>
    <t>MPoS - 15</t>
  </si>
  <si>
    <t>MS - Oyigbo</t>
  </si>
  <si>
    <t>TK - Lag - Igbobi</t>
  </si>
  <si>
    <t>TKLA0561</t>
  </si>
  <si>
    <t xml:space="preserve">Bradgate Limited </t>
  </si>
  <si>
    <t>MS - Garki</t>
  </si>
  <si>
    <t>MS -The Palms Mall 2</t>
  </si>
  <si>
    <t>TK - Ben - Igbesamwan</t>
  </si>
  <si>
    <t>TK - Lag - Tin Island</t>
  </si>
  <si>
    <t>Omo-Best Nigeria Limited</t>
  </si>
  <si>
    <t>SP0000465</t>
  </si>
  <si>
    <t>Josato Communications</t>
  </si>
  <si>
    <t>CS000026</t>
  </si>
  <si>
    <t>SP0000462</t>
  </si>
  <si>
    <t>EQUIFIN MULTI GLOBAL INTERNATIONAL LIMITED</t>
  </si>
  <si>
    <t>SP0000463</t>
  </si>
  <si>
    <t>St. Mike Communication</t>
  </si>
  <si>
    <t>SCSW0038</t>
  </si>
  <si>
    <t>Sea Synergies</t>
  </si>
  <si>
    <t>SCNC0036</t>
  </si>
  <si>
    <t>Monetium</t>
  </si>
  <si>
    <t>SCSE0039</t>
  </si>
  <si>
    <t>Intafez Project Ltd</t>
  </si>
  <si>
    <t>SCNC0037</t>
  </si>
  <si>
    <t>Just Recharges</t>
  </si>
  <si>
    <t>SCSS0035</t>
  </si>
  <si>
    <t>Fuson</t>
  </si>
  <si>
    <t>TK - Riv - Ikwerre Rd</t>
  </si>
  <si>
    <t>TK - Imo - Okigwe</t>
  </si>
  <si>
    <t>MMPoS 17 - Maiduguri</t>
  </si>
  <si>
    <t>HK - Oyo - UI</t>
  </si>
  <si>
    <t>HK - LAG - UNILAG</t>
  </si>
  <si>
    <t>TK - KWA - OFFA</t>
  </si>
  <si>
    <t>TK - LAG - ITIRE</t>
  </si>
  <si>
    <t>TK - Bau - Gidan Mei</t>
  </si>
  <si>
    <t>SP0000537</t>
  </si>
  <si>
    <t>SP0000546</t>
  </si>
  <si>
    <t>SP0000566</t>
  </si>
  <si>
    <t>SP0000567</t>
  </si>
  <si>
    <t>TKLA0557</t>
  </si>
  <si>
    <t>MPD GLOBAL CONNECT INT'L</t>
  </si>
  <si>
    <t>MPoS - 17</t>
  </si>
  <si>
    <t>Festival Mall</t>
  </si>
  <si>
    <t>HK - Kad - ABU</t>
  </si>
  <si>
    <t>KK - Abuja Domestic Airport</t>
  </si>
  <si>
    <t>MMPoS 05 - Abeokuta</t>
  </si>
  <si>
    <t>MMPoS 11 - Owerri</t>
  </si>
  <si>
    <t>MMPoS 14 - Hadeija</t>
  </si>
  <si>
    <t>MPoS - 01</t>
  </si>
  <si>
    <t>MPoS - 02</t>
  </si>
  <si>
    <t>MPoS - 11</t>
  </si>
  <si>
    <t>MS - Tejuosho Mall</t>
  </si>
  <si>
    <t>TK - Enu - Nsukka</t>
  </si>
  <si>
    <t>TK - Enu - Ogbeite</t>
  </si>
  <si>
    <t>TK - Enu -Presidential</t>
  </si>
  <si>
    <t>TK - Kad - South Bridge</t>
  </si>
  <si>
    <t>TK - Kan - Airport Rd</t>
  </si>
  <si>
    <t>TKLA0487</t>
  </si>
  <si>
    <t>TKLA0495</t>
  </si>
  <si>
    <t xml:space="preserve">DLC E-Mart Limited </t>
  </si>
  <si>
    <t>TKLA0493</t>
  </si>
  <si>
    <t xml:space="preserve">Kenechukwu Glorious Communication Global Ventures </t>
  </si>
  <si>
    <t>TKLA0503</t>
  </si>
  <si>
    <t xml:space="preserve">Timetel Global Concept </t>
  </si>
  <si>
    <t>TKLA0526</t>
  </si>
  <si>
    <t>Ayostin Ventures</t>
  </si>
  <si>
    <t>TKLA0527</t>
  </si>
  <si>
    <t>Hangon88 Global Resources</t>
  </si>
  <si>
    <t>TK - Osu - Ilesa</t>
  </si>
  <si>
    <t>TK - Osu - Lagere Rd</t>
  </si>
  <si>
    <t>TK - Owe - Aba Rd</t>
  </si>
  <si>
    <t>TK - Oyo - Sango</t>
  </si>
  <si>
    <t>TK - Tar - Jalingo</t>
  </si>
  <si>
    <t>TK - Uyo - Abak Rd</t>
  </si>
  <si>
    <t>TS - Dutse</t>
  </si>
  <si>
    <t>TK - Abi - Umuohia</t>
  </si>
  <si>
    <t>TKLA0490</t>
  </si>
  <si>
    <t xml:space="preserve">Halobright Business Ventures </t>
  </si>
  <si>
    <t>S.S Ola Ajayi &amp; Sons Enterprise</t>
  </si>
  <si>
    <t>TKLA0498</t>
  </si>
  <si>
    <t>Metro Communication Enterprises</t>
  </si>
  <si>
    <t>Chicago Communication</t>
  </si>
  <si>
    <t>TKLA0501</t>
  </si>
  <si>
    <t>TKLA0502</t>
  </si>
  <si>
    <t>TKLA0497</t>
  </si>
  <si>
    <t>Flora Josh Communications</t>
  </si>
  <si>
    <t>TKLA0500</t>
  </si>
  <si>
    <t>Sunchis Communications</t>
  </si>
  <si>
    <t>TKLA0509</t>
  </si>
  <si>
    <t>Jomon Multi Business Services</t>
  </si>
  <si>
    <t>TKSS0517</t>
  </si>
  <si>
    <t>Cyntronic Enterprises</t>
  </si>
  <si>
    <t>TKSS0522</t>
  </si>
  <si>
    <t>Icon Mobile Technologies</t>
  </si>
  <si>
    <t>TKLA0513</t>
  </si>
  <si>
    <t>Duslitte Enterprise</t>
  </si>
  <si>
    <t>TKLA0514</t>
  </si>
  <si>
    <t>Worthy King Global Concept</t>
  </si>
  <si>
    <t>TKSW0524</t>
  </si>
  <si>
    <t>Phemoy Integrated resources</t>
  </si>
  <si>
    <t xml:space="preserve">Jibrin Magaji communication </t>
  </si>
  <si>
    <t>CS000008</t>
  </si>
  <si>
    <t>CS000034</t>
  </si>
  <si>
    <t>FS - Saka Tinubu</t>
  </si>
  <si>
    <t>KSB - Katsina</t>
  </si>
  <si>
    <t>TKLA0528</t>
  </si>
  <si>
    <t>Yusala Communication Venture</t>
  </si>
  <si>
    <t>TK - Nas- Keffi1</t>
  </si>
  <si>
    <t>SP0000480</t>
  </si>
  <si>
    <t>Nasara Communications</t>
  </si>
  <si>
    <t>Abuja Franchsie</t>
  </si>
  <si>
    <t>Abule Ado Franchise</t>
  </si>
  <si>
    <t>Ijebu Ode Franchise</t>
  </si>
  <si>
    <t>Jos Franchise</t>
  </si>
  <si>
    <t>Kano Franchise</t>
  </si>
  <si>
    <t>OShodi Franchise</t>
  </si>
  <si>
    <t>EFEC Oyigbo</t>
  </si>
  <si>
    <t xml:space="preserve"> Oyigbo Franchise</t>
  </si>
  <si>
    <t>MMPoS 06 - Lokoja</t>
  </si>
  <si>
    <t>Lokoja MPOS</t>
  </si>
  <si>
    <t>MMPoS 20 - Bauchi</t>
  </si>
  <si>
    <t xml:space="preserve"> GIMOC VENTURES </t>
  </si>
  <si>
    <t>TKSW0534</t>
  </si>
  <si>
    <t xml:space="preserve"> Easywise Communication Limited  </t>
  </si>
  <si>
    <t>MS - Ikota</t>
  </si>
  <si>
    <t>TKLA0512</t>
  </si>
  <si>
    <t xml:space="preserve">Saforward Investment Nigeria Limited </t>
  </si>
  <si>
    <t>DPSS0062</t>
  </si>
  <si>
    <t>Nadal Height Systems Limited</t>
  </si>
  <si>
    <t>TKSE0545</t>
  </si>
  <si>
    <t>Blue Diamond-Plus Limited</t>
  </si>
  <si>
    <t>TKSE0543</t>
  </si>
  <si>
    <t>Excellobobo Nigeria Limited</t>
  </si>
  <si>
    <t>SP0000587</t>
  </si>
  <si>
    <t>SP0000616</t>
  </si>
  <si>
    <t>SP0000617</t>
  </si>
  <si>
    <t>TKLA0550</t>
  </si>
  <si>
    <t>Comrade Fish Consultant</t>
  </si>
  <si>
    <t>CS000059</t>
  </si>
  <si>
    <t>CS000056</t>
  </si>
  <si>
    <t>CS000060</t>
  </si>
  <si>
    <t>DPLN0012</t>
  </si>
  <si>
    <t>EFEC Benin</t>
  </si>
  <si>
    <t>Franchise  shop Benin</t>
  </si>
  <si>
    <t>MiniMPoS 14 - Kano</t>
  </si>
  <si>
    <t>MiniMPoS 18 - Minna</t>
  </si>
  <si>
    <t>SP0000591</t>
  </si>
  <si>
    <t>SP0000596</t>
  </si>
  <si>
    <t>SP0000618</t>
  </si>
  <si>
    <t>Jimmy &amp; P Nig LTD</t>
  </si>
  <si>
    <t>TKNC0537</t>
  </si>
  <si>
    <t>YAU DA GOBE COMMUNICATIONS LTD</t>
  </si>
  <si>
    <t>TK - Ogu - Ishagamu</t>
  </si>
  <si>
    <t>TKSW0560</t>
  </si>
  <si>
    <t>TKLA0565</t>
  </si>
  <si>
    <t>Ezekco Communications Limited</t>
  </si>
  <si>
    <t>TKLA0562</t>
  </si>
  <si>
    <t>Ritamid Nigeria Limited</t>
  </si>
  <si>
    <t>TK - Nig - Suleja</t>
  </si>
  <si>
    <t>TKNC0539</t>
  </si>
  <si>
    <t>ARDO SAM NIG. LTD</t>
  </si>
  <si>
    <t>TS - Jos</t>
  </si>
  <si>
    <t>HabariPay Limited</t>
  </si>
  <si>
    <t>VDLA0085</t>
  </si>
  <si>
    <t>9PSB</t>
  </si>
  <si>
    <t>Tras</t>
  </si>
  <si>
    <t>Franchise Purchase</t>
  </si>
  <si>
    <t>EFEC Minna</t>
  </si>
  <si>
    <t>EFEC Obio-Akpor</t>
  </si>
  <si>
    <t>VDLA2025</t>
  </si>
  <si>
    <t>Remita Payment Services Limited</t>
  </si>
  <si>
    <t>Paradise victory Enterprise</t>
  </si>
  <si>
    <t>N1</t>
  </si>
  <si>
    <t>N2</t>
  </si>
  <si>
    <t>undefined</t>
  </si>
  <si>
    <t>VDLA2026</t>
  </si>
  <si>
    <t>Broadshift</t>
  </si>
  <si>
    <t>North 3</t>
  </si>
  <si>
    <t>N3</t>
  </si>
  <si>
    <t>Payvantage</t>
  </si>
  <si>
    <t>Zenith Bank International</t>
  </si>
  <si>
    <t>Plot 87 Ajose Adeogun Street</t>
  </si>
  <si>
    <t>Collection A/C - Zenith Bank</t>
  </si>
  <si>
    <t>1012334017</t>
  </si>
  <si>
    <t>RFR00001</t>
  </si>
  <si>
    <t>OZB Communications</t>
  </si>
  <si>
    <t>RFR00007</t>
  </si>
  <si>
    <t>EFEC Fagge</t>
  </si>
  <si>
    <t>OPay Digital Services Limited</t>
  </si>
  <si>
    <t>Kanka Multi - Services Limited</t>
  </si>
  <si>
    <t>VDLA0072/031124</t>
  </si>
  <si>
    <t>100004241203125532123123120290//B24005497 9Mobile Data and Airtime Top up 03.12.2024</t>
  </si>
  <si>
    <t>VDLA0072/031124a</t>
  </si>
  <si>
    <t>100004241203125538123122040876//B24005497 9Mobile Data and Airtime Top up 03.12.2024</t>
  </si>
  <si>
    <t>CS000071</t>
  </si>
  <si>
    <t>RFR00006</t>
  </si>
  <si>
    <t>CS000072</t>
  </si>
  <si>
    <t>50000299907,1.2</t>
  </si>
  <si>
    <t>50000299907,1.7</t>
  </si>
  <si>
    <t>50000299907,1.8</t>
  </si>
  <si>
    <t>50000299907,1.9</t>
  </si>
  <si>
    <t>50000299907,1.10</t>
  </si>
  <si>
    <t>50000299907,1.11</t>
  </si>
  <si>
    <t>50000299907,1.12</t>
  </si>
  <si>
    <t>50000299907,1.15</t>
  </si>
  <si>
    <t>50000299907,1.16</t>
  </si>
  <si>
    <t>50000299907,1.17</t>
  </si>
  <si>
    <t>50000299907,1.18</t>
  </si>
  <si>
    <t>50000299907,1.19</t>
  </si>
  <si>
    <t>50000299907,1.20</t>
  </si>
  <si>
    <t>50000299907,1.21</t>
  </si>
  <si>
    <t>1012334018</t>
  </si>
  <si>
    <t>100004241203125538123122040876//B24005497 9Mobile Data and Airtime Top up 03.12.2025</t>
  </si>
  <si>
    <t>1012334019</t>
  </si>
  <si>
    <t>100004241203125538123122040876//B24005497 9Mobile Data and Airtime Top up 03.12.2026</t>
  </si>
  <si>
    <t>1012334021</t>
  </si>
  <si>
    <t>100004241203125538123122040876//B24005497 9Mobile Data and Airtime Top up 03.12.2028</t>
  </si>
  <si>
    <t>1012334022</t>
  </si>
  <si>
    <t>100004241203125538123122040876//B24005497 9Mobile Data and Airtime Top up 03.12.2029</t>
  </si>
  <si>
    <t>1012334023</t>
  </si>
  <si>
    <t>100004241203125538123122040876//B24005497 9Mobile Data and Airtime Top up 03.12.2030</t>
  </si>
  <si>
    <t>1012334024</t>
  </si>
  <si>
    <t>100004241203125538123122040876//B24005497 9Mobile Data and Airtime Top up 03.12.2031</t>
  </si>
  <si>
    <t>1012334025</t>
  </si>
  <si>
    <t>100004241203125538123122040876//B24005497 9Mobile Data and Airtime Top up 03.12.2032</t>
  </si>
  <si>
    <t>1012334026</t>
  </si>
  <si>
    <t>100004241203125538123122040876//B24005497 9Mobile Data and Airtime Top up 03.12.2033</t>
  </si>
  <si>
    <t>1012334029</t>
  </si>
  <si>
    <t>100004241203125538123122040876//B24005497 9Mobile Data and Airtime Top up 03.12.2036</t>
  </si>
  <si>
    <t>1012334030</t>
  </si>
  <si>
    <t>100004241203125538123122040876//B24005497 9Mobile Data and Airtime Top up 03.12.2037</t>
  </si>
  <si>
    <t>1012334031</t>
  </si>
  <si>
    <t>100004241203125538123122040876//B24005497 9Mobile Data and Airtime Top up 03.12.2038</t>
  </si>
  <si>
    <t>1012334032</t>
  </si>
  <si>
    <t>100004241203125538123122040876//B24005497 9Mobile Data and Airtime Top up 03.12.2039</t>
  </si>
  <si>
    <t>1012334033</t>
  </si>
  <si>
    <t>100004241203125538123122040876//B24005497 9Mobile Data and Airtime Top up 03.12.2040</t>
  </si>
  <si>
    <t>GOLDEN RULE COMMUNICATION LTD</t>
  </si>
  <si>
    <t>UNITED SYNERGY &amp; INVESTORS LTD</t>
  </si>
  <si>
    <t>STRATFORD</t>
  </si>
  <si>
    <t>MOBIFIN SERVICES LIMI</t>
  </si>
  <si>
    <t>MOBIFIN SERVICES LIMITED</t>
  </si>
  <si>
    <t>DEMMY GLOBA</t>
  </si>
  <si>
    <t>GOLAD TELECOMS LIMITED</t>
  </si>
  <si>
    <t>CLICKATELL NIGERIA LIMITED</t>
  </si>
  <si>
    <t>1012334034</t>
  </si>
  <si>
    <t>100004241203125538123122040876//B24005497 9Mobile Data and Airtime Top up 03.12.2041</t>
  </si>
  <si>
    <t>1012334035</t>
  </si>
  <si>
    <t>100004241203125538123122040876//B24005497 9Mobile Data and Airtime Top up 03.12.2042</t>
  </si>
  <si>
    <t xml:space="preserve">DPSW0022 </t>
  </si>
  <si>
    <t>United Synergy</t>
  </si>
  <si>
    <t>Opay Digital Services</t>
  </si>
  <si>
    <t>Gold Rush Telecoms Ltd Trans Amadi</t>
  </si>
  <si>
    <t>Hanope Blitz</t>
  </si>
  <si>
    <t>GOLDEN RULE</t>
  </si>
  <si>
    <t>TOSBI-D International</t>
  </si>
  <si>
    <t>Demmy Global</t>
  </si>
  <si>
    <t>Payvantage Limited</t>
  </si>
  <si>
    <t>MANEQUINE TELCO</t>
  </si>
  <si>
    <t>TKA Dealers' Receipts</t>
  </si>
  <si>
    <t>50000299907,1.22</t>
  </si>
  <si>
    <t>50000299907,1.23</t>
  </si>
  <si>
    <t>Nellobyte</t>
  </si>
  <si>
    <t>50000299907,1.24</t>
  </si>
  <si>
    <t>Shago Payments</t>
  </si>
  <si>
    <t>50000299907,1.25</t>
  </si>
  <si>
    <t>Vouchernet</t>
  </si>
  <si>
    <t>50000299907,1.26</t>
  </si>
  <si>
    <t>RFR00008</t>
  </si>
  <si>
    <t>Gold Rush Telecoms Ltd Asaba</t>
  </si>
  <si>
    <t>50000299907,1.27</t>
  </si>
  <si>
    <t>Cowrie Integrated Systems</t>
  </si>
  <si>
    <t>50000299907,1.28</t>
  </si>
  <si>
    <t>50000299907,1.29</t>
  </si>
  <si>
    <t>Sonite Communications Ltd</t>
  </si>
  <si>
    <t>50000299907,1.30</t>
  </si>
  <si>
    <t>CORRESPONDENCE LIMITED</t>
  </si>
  <si>
    <t>50000299907,1.31</t>
  </si>
  <si>
    <t>Gwills Nigeria Limited</t>
  </si>
  <si>
    <t>50000299907,1.32</t>
  </si>
  <si>
    <t>50000299907,1.33</t>
  </si>
  <si>
    <t>Maikano Ventures Nig Ltd</t>
  </si>
  <si>
    <t>50000299907,1.34</t>
  </si>
  <si>
    <t>SAINANA RESOURCES</t>
  </si>
  <si>
    <t>50000299907,1.35</t>
  </si>
  <si>
    <t>DIO Associates</t>
  </si>
  <si>
    <t>50000299907,1.36</t>
  </si>
  <si>
    <t>50000299907,1.37</t>
  </si>
  <si>
    <t>50000299907,1.38</t>
  </si>
  <si>
    <t>50000299907,1.39</t>
  </si>
  <si>
    <t>Habaripay</t>
  </si>
  <si>
    <t>50000299907,1.40</t>
  </si>
  <si>
    <t>Algon Resources Limited</t>
  </si>
  <si>
    <t>50000299907,1.41</t>
  </si>
  <si>
    <t>50000299907,1.42</t>
  </si>
  <si>
    <t>RFR00027</t>
  </si>
  <si>
    <t>EFEC Abeokuta</t>
  </si>
  <si>
    <t>50000299907,1.44</t>
  </si>
  <si>
    <t>50000299907,1.45</t>
  </si>
  <si>
    <t>ACCANAI Nigeria Limited</t>
  </si>
  <si>
    <t>50000299907,1.46</t>
  </si>
  <si>
    <t>50000299907,1.47</t>
  </si>
  <si>
    <t>VDLA0045</t>
  </si>
  <si>
    <t>CallPhone Limited</t>
  </si>
  <si>
    <t>50000299907,1.48</t>
  </si>
  <si>
    <t>Office Devices</t>
  </si>
  <si>
    <t>50000299907,1.49</t>
  </si>
  <si>
    <t>1012334036</t>
  </si>
  <si>
    <t>100004241203125538123122040876//B24005497 9Mobile Data and Airtime Top up 03.12.2043</t>
  </si>
  <si>
    <t>1012334037</t>
  </si>
  <si>
    <t>100004241203125538123122040876//B24005497 9Mobile Data and Airtime Top up 03.12.2044</t>
  </si>
  <si>
    <t>1012334038</t>
  </si>
  <si>
    <t>100004241203125538123122040876//B24005497 9Mobile Data and Airtime Top up 03.12.2045</t>
  </si>
  <si>
    <t>1012334039</t>
  </si>
  <si>
    <t>100004241203125538123122040876//B24005497 9Mobile Data and Airtime Top up 03.12.2046</t>
  </si>
  <si>
    <t>1012334040</t>
  </si>
  <si>
    <t>100004241203125538123122040876//B24005497 9Mobile Data and Airtime Top up 03.12.2047</t>
  </si>
  <si>
    <t>1012334042</t>
  </si>
  <si>
    <t>100004241203125538123122040876//B24005497 9Mobile Data and Airtime Top up 03.12.2049</t>
  </si>
  <si>
    <t>1012334044</t>
  </si>
  <si>
    <t>100004241203125538123122040876//B24005497 9Mobile Data and Airtime Top up 03.12.2051</t>
  </si>
  <si>
    <t>1012334045</t>
  </si>
  <si>
    <t>100004241203125538123122040876//B24005497 9Mobile Data and Airtime Top up 03.12.2052</t>
  </si>
  <si>
    <t>1012334047</t>
  </si>
  <si>
    <t>100004241203125538123122040876//B24005497 9Mobile Data and Airtime Top up 03.12.2054</t>
  </si>
  <si>
    <t>1012334048</t>
  </si>
  <si>
    <t>100004241203125538123122040876//B24005497 9Mobile Data and Airtime Top up 03.12.2055</t>
  </si>
  <si>
    <t>1012334049</t>
  </si>
  <si>
    <t>100004241203125538123122040876//B24005497 9Mobile Data and Airtime Top up 03.12.2056</t>
  </si>
  <si>
    <t>1012334050</t>
  </si>
  <si>
    <t>100004241203125538123122040876//B24005497 9Mobile Data and Airtime Top up 03.12.2057</t>
  </si>
  <si>
    <t>1012334051</t>
  </si>
  <si>
    <t>100004241203125538123122040876//B24005497 9Mobile Data and Airtime Top up 03.12.2058</t>
  </si>
  <si>
    <t>1012334052</t>
  </si>
  <si>
    <t>100004241203125538123122040876//B24005497 9Mobile Data and Airtime Top up 03.12.2059</t>
  </si>
  <si>
    <t>1012334053</t>
  </si>
  <si>
    <t>100004241203125538123122040876//B24005497 9Mobile Data and Airtime Top up 03.12.2060</t>
  </si>
  <si>
    <t>1012334054</t>
  </si>
  <si>
    <t>100004241203125538123122040876//B24005497 9Mobile Data and Airtime Top up 03.12.2061</t>
  </si>
  <si>
    <t>1012334055</t>
  </si>
  <si>
    <t>100004241203125538123122040876//B24005497 9Mobile Data and Airtime Top up 03.12.2062</t>
  </si>
  <si>
    <t>1012334056</t>
  </si>
  <si>
    <t>100004241203125538123122040876//B24005497 9Mobile Data and Airtime Top up 03.12.2063</t>
  </si>
  <si>
    <t>1012334057</t>
  </si>
  <si>
    <t>100004241203125538123122040876//B24005497 9Mobile Data and Airtime Top up 03.12.2064</t>
  </si>
  <si>
    <t>1012334058</t>
  </si>
  <si>
    <t>100004241203125538123122040876//B24005497 9Mobile Data and Airtime Top up 03.12.2065</t>
  </si>
  <si>
    <t>1012334061</t>
  </si>
  <si>
    <t>100004241203125538123122040876//B24005497 9Mobile Data and Airtime Top up 03.12.2068</t>
  </si>
  <si>
    <t>1012334063</t>
  </si>
  <si>
    <t>100004241203125538123122040876//B24005497 9Mobile Data and Airtime Top up 03.12.2070</t>
  </si>
  <si>
    <t>NOMIWORLD LIMITED</t>
  </si>
  <si>
    <t>NELLOBYTE</t>
  </si>
  <si>
    <t>COWRIE INTEGRATED SYSTEMS</t>
  </si>
  <si>
    <t>SHAGO PAYMENTS LTD</t>
  </si>
  <si>
    <t>FATMAX</t>
  </si>
  <si>
    <t>KADICK</t>
  </si>
  <si>
    <t>HABARIPAY</t>
  </si>
  <si>
    <t>Callphone Limited</t>
  </si>
  <si>
    <t>Office Devices</t>
  </si>
  <si>
    <t>BODLINK TELECOMMUNICATION AND SERVICES LTD</t>
  </si>
  <si>
    <t>DEMMY GLOBAL</t>
  </si>
  <si>
    <t>Kadick Integrated</t>
  </si>
  <si>
    <t>50000299907,1.50</t>
  </si>
  <si>
    <t>50000299907,1.51</t>
  </si>
  <si>
    <t>50000299907,1.53</t>
  </si>
  <si>
    <t>Possible Telecoms</t>
  </si>
  <si>
    <t>50000299907,1.54</t>
  </si>
  <si>
    <t>50000299907,1.55</t>
  </si>
  <si>
    <t>50000299907,1.56</t>
  </si>
  <si>
    <t>50000299907,1.57</t>
  </si>
  <si>
    <t>50000299907,1.58</t>
  </si>
  <si>
    <t>50000299907,1.59</t>
  </si>
  <si>
    <t>50000299907,1.60</t>
  </si>
  <si>
    <t>RFR00024</t>
  </si>
  <si>
    <t>Nooreen</t>
  </si>
  <si>
    <t>50000299907,1.61</t>
  </si>
  <si>
    <t>AIRTALK</t>
  </si>
  <si>
    <t>50000299907,1.62</t>
  </si>
  <si>
    <t>Zeph Asoocite</t>
  </si>
  <si>
    <t>50000299907,1.63</t>
  </si>
  <si>
    <t>KAY-C NIG LTD</t>
  </si>
  <si>
    <t>50000299907,1.64</t>
  </si>
  <si>
    <t>50000299907,1.65</t>
  </si>
  <si>
    <t>Broadshift Technologies Limited</t>
  </si>
  <si>
    <t>50000299907,1.66</t>
  </si>
  <si>
    <t>RFR00012</t>
  </si>
  <si>
    <t>Mannequin telecom</t>
  </si>
  <si>
    <t>50000299907,1.67</t>
  </si>
  <si>
    <t>RFR00015</t>
  </si>
  <si>
    <t>MANEQUINE TELECOM</t>
  </si>
  <si>
    <t>50000299907,1.68</t>
  </si>
  <si>
    <t>50000299907,1.69</t>
  </si>
  <si>
    <t>50000299907,1.70</t>
  </si>
  <si>
    <t>Mozuchi Nig Ltd</t>
  </si>
  <si>
    <t>50000299907,1.71</t>
  </si>
  <si>
    <t>Nual Global Ltd</t>
  </si>
  <si>
    <t>50000299907,1.72</t>
  </si>
  <si>
    <t>50000299907,1.73</t>
  </si>
  <si>
    <t>50000299907,1.74</t>
  </si>
  <si>
    <t>Reloadly</t>
  </si>
  <si>
    <t>50000299907,1.75</t>
  </si>
  <si>
    <t>50000299907,1.76</t>
  </si>
  <si>
    <t>MASCON Comm Ltd</t>
  </si>
  <si>
    <t>50000299907,1.77</t>
  </si>
  <si>
    <t>El - Bethel infotech limited</t>
  </si>
  <si>
    <t>50000299907,1.78</t>
  </si>
  <si>
    <t>Vas2net Technologies LTD</t>
  </si>
  <si>
    <t>50000299907,1.79</t>
  </si>
  <si>
    <t>Possible</t>
  </si>
  <si>
    <t>1012334066</t>
  </si>
  <si>
    <t>100004241203125538123122040876//B24005497 9Mobile Data and Airtime Top up 03.12.2073</t>
  </si>
  <si>
    <t>1012334067</t>
  </si>
  <si>
    <t>100004241203125538123122040876//B24005497 9Mobile Data and Airtime Top up 03.12.2074</t>
  </si>
  <si>
    <t>1012334068</t>
  </si>
  <si>
    <t>100004241203125538123122040876//B24005497 9Mobile Data and Airtime Top up 03.12.2075</t>
  </si>
  <si>
    <t>1012334069</t>
  </si>
  <si>
    <t>100004241203125538123122040876//B24005497 9Mobile Data and Airtime Top up 03.12.2076</t>
  </si>
  <si>
    <t>1012334070</t>
  </si>
  <si>
    <t>100004241203125538123122040876//B24005497 9Mobile Data and Airtime Top up 03.12.2077</t>
  </si>
  <si>
    <t>1012334071</t>
  </si>
  <si>
    <t>100004241203125538123122040876//B24005497 9Mobile Data and Airtime Top up 03.12.2078</t>
  </si>
  <si>
    <t>1012334072</t>
  </si>
  <si>
    <t>100004241203125538123122040876//B24005497 9Mobile Data and Airtime Top up 03.12.2079</t>
  </si>
  <si>
    <t>1012334073</t>
  </si>
  <si>
    <t>100004241203125538123122040876//B24005497 9Mobile Data and Airtime Top up 03.12.2080</t>
  </si>
  <si>
    <t>1012334075</t>
  </si>
  <si>
    <t>100004241203125538123122040876//B24005497 9Mobile Data and Airtime Top up 03.12.2082</t>
  </si>
  <si>
    <t>1012334076</t>
  </si>
  <si>
    <t>100004241203125538123122040876//B24005497 9Mobile Data and Airtime Top up 03.12.2083</t>
  </si>
  <si>
    <t>1012334079</t>
  </si>
  <si>
    <t>100004241203125538123122040876//B24005497 9Mobile Data and Airtime Top up 03.12.2086</t>
  </si>
  <si>
    <t>1012334080</t>
  </si>
  <si>
    <t>100004241203125538123122040876//B24005497 9Mobile Data and Airtime Top up 03.12.2087</t>
  </si>
  <si>
    <t>1012334081</t>
  </si>
  <si>
    <t>100004241203125538123122040876//B24005497 9Mobile Data and Airtime Top up 03.12.2088</t>
  </si>
  <si>
    <t>1012334082</t>
  </si>
  <si>
    <t>100004241203125538123122040876//B24005497 9Mobile Data and Airtime Top up 03.12.2089</t>
  </si>
  <si>
    <t>1012334083</t>
  </si>
  <si>
    <t>100004241203125538123122040876//B24005497 9Mobile Data and Airtime Top up 03.12.2090</t>
  </si>
  <si>
    <t>1012334084</t>
  </si>
  <si>
    <t>100004241203125538123122040876//B24005497 9Mobile Data and Airtime Top up 03.12.2091</t>
  </si>
  <si>
    <t>1012334085</t>
  </si>
  <si>
    <t>100004241203125538123122040876//B24005497 9Mobile Data and Airtime Top up 03.12.2092</t>
  </si>
  <si>
    <t>1012334086</t>
  </si>
  <si>
    <t>100004241203125538123122040876//B24005497 9Mobile Data and Airtime Top up 03.12.2093</t>
  </si>
  <si>
    <t>1012334087</t>
  </si>
  <si>
    <t>100004241203125538123122040876//B24005497 9Mobile Data and Airtime Top up 03.12.2094</t>
  </si>
  <si>
    <t>1012334088</t>
  </si>
  <si>
    <t>100004241203125538123122040876//B24005497 9Mobile Data and Airtime Top up 03.12.2095</t>
  </si>
  <si>
    <t>1012334089</t>
  </si>
  <si>
    <t>100004241203125538123122040876//B24005497 9Mobile Data and Airtime Top up 03.12.2096</t>
  </si>
  <si>
    <t>1012334090</t>
  </si>
  <si>
    <t>100004241203125538123122040876//B24005497 9Mobile Data and Airtime Top up 03.12.2097</t>
  </si>
  <si>
    <t>1012334091</t>
  </si>
  <si>
    <t>100004241203125538123122040876//B24005497 9Mobile Data and Airtime Top up 03.12.2098</t>
  </si>
  <si>
    <t>1012334092</t>
  </si>
  <si>
    <t>100004241203125538123122040876//B24005497 9Mobile Data and Airtime Top up 03.12.2099</t>
  </si>
  <si>
    <t>1012334093</t>
  </si>
  <si>
    <t>100004241203125538123122040876//B24005497 9Mobile Data and Airtime Top up 03.12.2100</t>
  </si>
  <si>
    <t>1012334094</t>
  </si>
  <si>
    <t>100004241203125538123122040876//B24005497 9Mobile Data and Airtime Top up 03.12.2101</t>
  </si>
  <si>
    <t>1012334095</t>
  </si>
  <si>
    <t>100004241203125538123122040876//B24005497 9Mobile Data and Airtime Top up 03.12.2102</t>
  </si>
  <si>
    <t>1012334097</t>
  </si>
  <si>
    <t>100004241203125538123122040876//B24005497 9Mobile Data and Airtime Top up 03.12.2104</t>
  </si>
  <si>
    <t>1012334098</t>
  </si>
  <si>
    <t>100004241203125538123122040876//B24005497 9Mobile Data and Airtime Top up 03.12.2105</t>
  </si>
  <si>
    <t>1012334099</t>
  </si>
  <si>
    <t>100004241203125538123122040876//B24005497 9Mobile Data and Airtime Top up 03.12.2106</t>
  </si>
  <si>
    <t>1012334100</t>
  </si>
  <si>
    <t>100004241203125538123122040876//B24005497 9Mobile Data and Airtime Top up 03.12.2107</t>
  </si>
  <si>
    <t>1012334101</t>
  </si>
  <si>
    <t>100004241203125538123122040876//B24005497 9Mobile Data and Airtime Top up 03.12.2108</t>
  </si>
  <si>
    <t>1012334102</t>
  </si>
  <si>
    <t>100004241203125538123122040876//B24005497 9Mobile Data and Airtime Top up 03.12.2109</t>
  </si>
  <si>
    <t>1012334103</t>
  </si>
  <si>
    <t>100004241203125538123122040876//B24005497 9Mobile Data and Airtime Top up 03.12.2110</t>
  </si>
  <si>
    <t>1012334104</t>
  </si>
  <si>
    <t>100004241203125538123122040876//B24005497 9Mobile Data and Airtime Top up 03.12.2111</t>
  </si>
  <si>
    <t>1012334105</t>
  </si>
  <si>
    <t>100004241203125538123122040876//B24005497 9Mobile Data and Airtime Top up 03.12.2112</t>
  </si>
  <si>
    <t>1012334106</t>
  </si>
  <si>
    <t>100004241203125538123122040876//B24005497 9Mobile Data and Airtime Top up 03.12.2113</t>
  </si>
  <si>
    <t>1012334107</t>
  </si>
  <si>
    <t>100004241203125538123122040876//B24005497 9Mobile Data and Airtime Top up 03.12.2114</t>
  </si>
  <si>
    <t>1012334108</t>
  </si>
  <si>
    <t>100004241203125538123122040876//B24005497 9Mobile Data and Airtime Top up 03.12.2115</t>
  </si>
  <si>
    <t>1012334109</t>
  </si>
  <si>
    <t>100004241203125538123122040876//B24005497 9Mobile Data and Airtime Top up 03.12.2116</t>
  </si>
  <si>
    <t>1012334110</t>
  </si>
  <si>
    <t>100004241203125538123122040876//B24005497 9Mobile Data and Airtime Top up 03.12.2117</t>
  </si>
  <si>
    <t>1012334111</t>
  </si>
  <si>
    <t>100004241203125538123122040876//B24005497 9Mobile Data and Airtime Top up 03.12.2118</t>
  </si>
  <si>
    <t>1012334112</t>
  </si>
  <si>
    <t>100004241203125538123122040876//B24005497 9Mobile Data and Airtime Top up 03.12.2119</t>
  </si>
  <si>
    <t>1012334113</t>
  </si>
  <si>
    <t>100004241203125538123122040876//B24005497 9Mobile Data and Airtime Top up 03.12.2120</t>
  </si>
  <si>
    <t>1012334114</t>
  </si>
  <si>
    <t>100004241203125538123122040876//B24005497 9Mobile Data and Airtime Top up 03.12.2121</t>
  </si>
  <si>
    <t>1012334115</t>
  </si>
  <si>
    <t>100004241203125538123122040876//B24005497 9Mobile Data and Airtime Top up 03.12.2122</t>
  </si>
  <si>
    <t>1012334116</t>
  </si>
  <si>
    <t>100004241203125538123122040876//B24005497 9Mobile Data and Airtime Top up 03.12.2123</t>
  </si>
  <si>
    <t>1012334117</t>
  </si>
  <si>
    <t>100004241203125538123122040876//B24005497 9Mobile Data and Airtime Top up 03.12.2124</t>
  </si>
  <si>
    <t>1012334118</t>
  </si>
  <si>
    <t>100004241203125538123122040876//B24005497 9Mobile Data and Airtime Top up 03.12.2125</t>
  </si>
  <si>
    <t>1012334119</t>
  </si>
  <si>
    <t>100004241203125538123122040876//B24005497 9Mobile Data and Airtime Top up 03.12.2126</t>
  </si>
  <si>
    <t>1012334120</t>
  </si>
  <si>
    <t>100004241203125538123122040876//B24005497 9Mobile Data and Airtime Top up 03.12.2127</t>
  </si>
  <si>
    <t>1012334121</t>
  </si>
  <si>
    <t>100004241203125538123122040876//B24005497 9Mobile Data and Airtime Top up 03.12.2128</t>
  </si>
  <si>
    <t>1012334122</t>
  </si>
  <si>
    <t>100004241203125538123122040876//B24005497 9Mobile Data and Airtime Top up 03.12.2129</t>
  </si>
  <si>
    <t>1012334123</t>
  </si>
  <si>
    <t>100004241203125538123122040876//B24005497 9Mobile Data and Airtime Top up 03.12.2130</t>
  </si>
  <si>
    <t>1012334124</t>
  </si>
  <si>
    <t>100004241203125538123122040876//B24005497 9Mobile Data and Airtime Top up 03.12.2131</t>
  </si>
  <si>
    <t>1012334125</t>
  </si>
  <si>
    <t>100004241203125538123122040876//B24005497 9Mobile Data and Airtime Top up 03.12.2132</t>
  </si>
  <si>
    <t>1012334126</t>
  </si>
  <si>
    <t>100004241203125538123122040876//B24005497 9Mobile Data and Airtime Top up 03.12.2133</t>
  </si>
  <si>
    <t>1012334127</t>
  </si>
  <si>
    <t>100004241203125538123122040876//B24005497 9Mobile Data and Airtime Top up 03.12.2134</t>
  </si>
  <si>
    <t>1012334128</t>
  </si>
  <si>
    <t>100004241203125538123122040876//B24005497 9Mobile Data and Airtime Top up 03.12.2135</t>
  </si>
  <si>
    <t>1012334129</t>
  </si>
  <si>
    <t>100004241203125538123122040876//B24005497 9Mobile Data and Airtime Top up 03.12.2136</t>
  </si>
  <si>
    <t>1012334130</t>
  </si>
  <si>
    <t>100004241203125538123122040876//B24005497 9Mobile Data and Airtime Top up 03.12.2137</t>
  </si>
  <si>
    <t>1012334131</t>
  </si>
  <si>
    <t>100004241203125538123122040876//B24005497 9Mobile Data and Airtime Top up 03.12.2138</t>
  </si>
  <si>
    <t>1012334132</t>
  </si>
  <si>
    <t>100004241203125538123122040876//B24005497 9Mobile Data and Airtime Top up 03.12.2139</t>
  </si>
  <si>
    <t>1012334133</t>
  </si>
  <si>
    <t>100004241203125538123122040876//B24005497 9Mobile Data and Airtime Top up 03.12.2140</t>
  </si>
  <si>
    <t>Vas2net</t>
  </si>
  <si>
    <t>Benjee Communication</t>
  </si>
  <si>
    <t>50000299907,1.80</t>
  </si>
  <si>
    <t>50000299907,1.81</t>
  </si>
  <si>
    <t>Kadick</t>
  </si>
  <si>
    <t>50000299907,1.82</t>
  </si>
  <si>
    <t>50000299907,1.83</t>
  </si>
  <si>
    <t>ANNALIGHT NIGERIA LIMITED</t>
  </si>
  <si>
    <t>GOLAD INTERNATIONAL</t>
  </si>
  <si>
    <t>Cowries Integrated SystemS LTD</t>
  </si>
  <si>
    <t>50000299907,1.84</t>
  </si>
  <si>
    <t>Molindo Global Ltd</t>
  </si>
  <si>
    <t>50000299907,1.85</t>
  </si>
  <si>
    <t>MLD TEMMY </t>
  </si>
  <si>
    <t>50000299907,1.86</t>
  </si>
  <si>
    <t>Dominion Trust</t>
  </si>
  <si>
    <t>50000299907,1.87</t>
  </si>
  <si>
    <t>50000299907,1.88</t>
  </si>
  <si>
    <t>50000299907,1.89</t>
  </si>
  <si>
    <t>RFR00009</t>
  </si>
  <si>
    <t>APPROOT</t>
  </si>
  <si>
    <t>50000299907,1.90</t>
  </si>
  <si>
    <t>Helpline Telecom</t>
  </si>
  <si>
    <t>50000299907,1.91</t>
  </si>
  <si>
    <t>50000299907,1.92</t>
  </si>
  <si>
    <t>50000299907,1.93</t>
  </si>
  <si>
    <t>50000299907,1.94</t>
  </si>
  <si>
    <t>50000299907,1.95</t>
  </si>
  <si>
    <t>RFR0002</t>
  </si>
  <si>
    <t>50000299907,1.96</t>
  </si>
  <si>
    <t>RFR00007 </t>
  </si>
  <si>
    <t xml:space="preserve">Hanope Blitz </t>
  </si>
  <si>
    <t>50000299907,1.97</t>
  </si>
  <si>
    <t>NAME MANNEQUIN TELCO</t>
  </si>
  <si>
    <t>Gold Rush Trans-Amadi PH</t>
  </si>
  <si>
    <t>50000299907,1.98</t>
  </si>
  <si>
    <t>50000299907,1.99</t>
  </si>
  <si>
    <t>50000299907,1.100</t>
  </si>
  <si>
    <t>50000299907,1.102</t>
  </si>
  <si>
    <t>50000299907,1.103</t>
  </si>
  <si>
    <t>Macekebu</t>
  </si>
  <si>
    <t>P:PCM/ANGELA OVOKE OK/Transfer from ANGELA OVOKE</t>
  </si>
  <si>
    <t>NEFT/9PSB/PSB FUNDING SETTLEMENT ACCOUNT/SETTLEMENT FOR MOBILE TRXN</t>
  </si>
  <si>
    <t>000001250127122818096465531331-TRANSFER FROM MAIKANO VENTURES NIGERIA LIMITED TOA 000001250127122818096465531331-TRANSFER FROM MAIK</t>
  </si>
  <si>
    <t>FT from MAIKANO VENTURES NIGERIA LIM/FOR 9MOBILECP</t>
  </si>
  <si>
    <t>FIP:PCM/ANGELA OVOKE OKOTE/Transfer from ANGELA OV</t>
  </si>
  <si>
    <t>PP_BODLINKLTD/DPSW0078 BODLINK/BODLINK TELECOMMUNICATION AND SERVICES LTD/ACB /EMERGING MARKETS TEL. SERV. LTD</t>
  </si>
  <si>
    <t>VIA GAPS 638736779048840872-4 198786223 PAYMENT FOR 9MOBILE AIRTIME FROM VAS2NET TECHNOLOGIES LIMITE</t>
  </si>
  <si>
    <t>PP_NOMIWORLD/VDLA0048 ON N20M 28012025/NOMIWORLD LIMITED/ACB /EMERGING MARKETS TEL. SERV. LTD</t>
  </si>
  <si>
    <t>NIP FRM KADICK INTEGRATED 2-EMERGING MARKETKAD</t>
  </si>
  <si>
    <t>360/UBN/EMERGING MARKETS TEL/U360/TRF IFO EMERGING MARKETS TEL/IFO DPS0166</t>
  </si>
  <si>
    <t>FIP:PCM/ANGELA OVOKE OK/Transfer from ANGELA OVOKE</t>
  </si>
  <si>
    <t>QT:FNT,B,94858081867,Correspondence LimLA</t>
  </si>
  <si>
    <t>CIB/UTU/VDLA0043 CSW TRANSFE/CREDITSWITCH LIMITED</t>
  </si>
  <si>
    <t>STRATFORD/VDLA0087/9MOBILE</t>
  </si>
  <si>
    <t>FD:EMERGING M/14702849_FD/FT/DEALER CODE DPNC0041</t>
  </si>
  <si>
    <t>NIP FRM KADICK INTEGRATED LTD LAGOS-14304467FD</t>
  </si>
  <si>
    <t>U360/UBN/EMERGING MARKETS TEL/U360/TRF IFO EMERGING MARKETS TEL/DPLN0174</t>
  </si>
  <si>
    <t>gtb</t>
  </si>
  <si>
    <t>fbn</t>
  </si>
  <si>
    <t>Zenith Bank Plc</t>
  </si>
  <si>
    <t>Access Bank</t>
  </si>
  <si>
    <t>GTB</t>
  </si>
  <si>
    <t>First city monument bank</t>
  </si>
  <si>
    <t>Union Bank Nigeria PLC</t>
  </si>
  <si>
    <t>UBA</t>
  </si>
  <si>
    <t>fcmb</t>
  </si>
  <si>
    <t>Zenith Bank</t>
  </si>
  <si>
    <t xml:space="preserve">Dominion Trust Integrated Services Nig Ltd </t>
  </si>
  <si>
    <t>9 Payment Service Bank</t>
  </si>
  <si>
    <t>QPT|Web|3QPT0001|ETIDP|160125153851|VCQPN3TXYWC</t>
  </si>
  <si>
    <t>Keystone bank(Wema)</t>
  </si>
  <si>
    <t>SP0000653</t>
  </si>
  <si>
    <t>CS000080</t>
  </si>
  <si>
    <t>SP0000628</t>
  </si>
  <si>
    <t>SP0000589</t>
  </si>
  <si>
    <t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</si>
</sst>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N&quot;#,##0;[Red]\-&quot;N&quot;#,##0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d\-mmm\-yy;@"/>
    <numFmt numFmtId="167" formatCode="_(* #,##0_);_(* \(#,##0\);_(* &quot;-&quot;??_);_(@_)"/>
    <numFmt numFmtId="168" formatCode="[$-409]d\-mmm\-yy;@"/>
    <numFmt numFmtId="169" formatCode="##,###,###,##0.00"/>
    <numFmt numFmtId="170" formatCode="[$-409]d\-mmm\-yyyy;@"/>
    <numFmt numFmtId="171" formatCode="#,##0.00\$;[Red]\-#,##0.00\$"/>
    <numFmt numFmtId="172" formatCode="#,##0&quot;F&quot;;[Red]\-#,##0&quot;F&quot;"/>
    <numFmt numFmtId="173" formatCode="#,##0.00&quot;F&quot;;[Red]\-#,##0.00&quot;F&quot;"/>
    <numFmt numFmtId="174" formatCode="mmm"/>
    <numFmt numFmtId="175" formatCode="#,##0&quot;F&quot;;\-#,##0&quot;F&quot;"/>
    <numFmt numFmtId="176" formatCode="[$-409]h:mm:ss\ AM/PM"/>
    <numFmt numFmtId="177" formatCode="&quot;€&quot;#,##0;\-&quot;€&quot;#,##0"/>
    <numFmt numFmtId="178" formatCode="&quot;€&quot;#,##0;[Red]\-&quot;€&quot;#,##0"/>
    <numFmt numFmtId="179" formatCode="[$-409]mmmm\ d\,\ yyyy;@"/>
    <numFmt numFmtId="180" formatCode="_-[$€]* #,##0.00_-;\-[$€]* #,##0.00_-;_-[$€]* &quot;-&quot;??_-;_-@_-"/>
    <numFmt numFmtId="181" formatCode="#,###;\(#,###\)"/>
  </numFmts>
  <fonts count="100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Maven Pro"/>
    </font>
    <font>
      <sz val="10"/>
      <color indexed="8"/>
      <name val="Maven Pro"/>
    </font>
    <font>
      <sz val="10"/>
      <color theme="1"/>
      <name val="Neo Tech Alt"/>
      <family val="2"/>
    </font>
    <font>
      <sz val="11"/>
      <color indexed="8"/>
      <name val="Calibri"/>
      <family val="2"/>
    </font>
    <font>
      <sz val="10"/>
      <color theme="1"/>
      <name val="Maven Pro"/>
    </font>
    <font>
      <sz val="8"/>
      <name val="Arial"/>
      <family val="2"/>
    </font>
    <font>
      <sz val="10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theme="10"/>
      <name val="Arial"/>
      <family val="2"/>
    </font>
    <font>
      <sz val="11"/>
      <color indexed="8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0"/>
      <name val="Tahoma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1"/>
      <color theme="1"/>
      <name val="Aptos Narrow"/>
      <family val="2"/>
      <charset val="134"/>
      <scheme val="minor"/>
    </font>
    <font>
      <sz val="11"/>
      <color theme="1"/>
      <name val="Neo Tech Alt"/>
      <family val="2"/>
    </font>
    <font>
      <u/>
      <sz val="10"/>
      <color theme="10"/>
      <name val="Calibri"/>
      <family val="2"/>
    </font>
    <font>
      <sz val="12"/>
      <name val="Tms Rmn"/>
    </font>
    <font>
      <b/>
      <sz val="16"/>
      <color indexed="9"/>
      <name val="Times New Roman"/>
      <family val="1"/>
    </font>
    <font>
      <b/>
      <sz val="14"/>
      <name val="Times New Roman"/>
      <family val="1"/>
    </font>
    <font>
      <sz val="10"/>
      <name val="Palatino"/>
      <family val="1"/>
    </font>
    <font>
      <sz val="7"/>
      <name val="Small Fonts"/>
      <family val="2"/>
    </font>
    <font>
      <sz val="8"/>
      <color indexed="10"/>
      <name val="Arial"/>
      <family val="2"/>
    </font>
    <font>
      <i/>
      <sz val="12"/>
      <color indexed="10"/>
      <name val="Times New Roman"/>
      <family val="1"/>
    </font>
    <font>
      <b/>
      <sz val="10"/>
      <name val="Arial"/>
      <family val="2"/>
    </font>
    <font>
      <sz val="8"/>
      <color indexed="10"/>
      <name val="Arial Narrow"/>
      <family val="2"/>
    </font>
    <font>
      <sz val="11"/>
      <color indexed="8"/>
      <name val="Neo Tech Alt"/>
      <family val="2"/>
    </font>
    <font>
      <u/>
      <sz val="10"/>
      <color indexed="39"/>
      <name val="Arial"/>
      <family val="2"/>
    </font>
    <font>
      <u/>
      <sz val="11"/>
      <color indexed="39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Aptos Narrow"/>
      <family val="2"/>
      <scheme val="minor"/>
    </font>
    <font>
      <b/>
      <sz val="13"/>
      <color indexed="62"/>
      <name val="Aptos Narrow"/>
      <family val="2"/>
      <scheme val="minor"/>
    </font>
    <font>
      <b/>
      <sz val="11"/>
      <color indexed="62"/>
      <name val="Aptos Narrow"/>
      <family val="2"/>
      <scheme val="minor"/>
    </font>
    <font>
      <b/>
      <sz val="18"/>
      <color indexed="62"/>
      <name val="Aptos Display"/>
      <family val="2"/>
      <scheme val="major"/>
    </font>
    <font>
      <sz val="11"/>
      <color theme="1"/>
      <name val="Maven Pro"/>
      <family val="2"/>
    </font>
    <font>
      <sz val="10"/>
      <color indexed="13"/>
      <name val="Arial"/>
      <family val="2"/>
    </font>
    <font>
      <sz val="12"/>
      <color theme="1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1"/>
      <color indexed="52"/>
      <name val="Aptos Narrow"/>
      <family val="2"/>
      <scheme val="minor"/>
    </font>
    <font>
      <b/>
      <sz val="12"/>
      <color indexed="51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Calibri"/>
      <family val="2"/>
    </font>
    <font>
      <b/>
      <sz val="15"/>
      <color indexed="61"/>
      <name val="Arial"/>
      <family val="2"/>
    </font>
    <font>
      <b/>
      <sz val="13"/>
      <color indexed="56"/>
      <name val="Calibri"/>
      <family val="2"/>
    </font>
    <font>
      <b/>
      <sz val="13"/>
      <color indexed="61"/>
      <name val="Arial"/>
      <family val="2"/>
    </font>
    <font>
      <b/>
      <sz val="11"/>
      <color indexed="56"/>
      <name val="Calibri"/>
      <family val="2"/>
    </font>
    <font>
      <b/>
      <sz val="11"/>
      <color indexed="61"/>
      <name val="Arial"/>
      <family val="2"/>
    </font>
    <font>
      <u/>
      <sz val="10"/>
      <color indexed="12"/>
      <name val="Arial"/>
      <family val="2"/>
    </font>
    <font>
      <sz val="12"/>
      <color indexed="61"/>
      <name val="Arial"/>
      <family val="2"/>
    </font>
    <font>
      <sz val="11"/>
      <color indexed="52"/>
      <name val="Calibri"/>
      <family val="2"/>
    </font>
    <font>
      <sz val="12"/>
      <color indexed="51"/>
      <name val="Arial"/>
      <family val="2"/>
    </font>
    <font>
      <sz val="11"/>
      <color indexed="60"/>
      <name val="Aptos Narrow"/>
      <family val="2"/>
      <scheme val="minor"/>
    </font>
    <font>
      <sz val="12"/>
      <color indexed="59"/>
      <name val="Arial"/>
      <family val="2"/>
    </font>
    <font>
      <b/>
      <sz val="12"/>
      <color indexed="62"/>
      <name val="Arial"/>
      <family val="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11"/>
      <color theme="1"/>
      <name val="Maven Pro"/>
    </font>
    <font>
      <sz val="8"/>
      <color theme="1"/>
      <name val="Maven Pro"/>
    </font>
    <font>
      <sz val="8"/>
      <color rgb="FF000000"/>
      <name val="Maven Pro"/>
    </font>
    <font>
      <sz val="12"/>
      <color rgb="FF000000"/>
      <name val="Aptos"/>
      <family val="2"/>
    </font>
    <font>
      <sz val="10"/>
      <color rgb="FFFF0000"/>
      <name val="Arial"/>
      <family val="2"/>
    </font>
    <font>
      <sz val="11.5"/>
      <color rgb="FF000000"/>
      <name val="Aptos"/>
      <family val="2"/>
    </font>
  </fonts>
  <fills count="6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6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45702">
    <xf numFmtId="0" fontId="0" fillId="0" borderId="0"/>
    <xf numFmtId="0" fontId="6" fillId="0" borderId="0"/>
    <xf numFmtId="9" fontId="7" fillId="0" borderId="0" applyFont="0" applyFill="0" applyBorder="0" applyAlignment="0" applyProtection="0"/>
    <xf numFmtId="0" fontId="12" fillId="0" borderId="25" applyNumberFormat="0" applyFill="0" applyAlignment="0" applyProtection="0"/>
    <xf numFmtId="0" fontId="13" fillId="0" borderId="26" applyNumberFormat="0" applyFill="0" applyAlignment="0" applyProtection="0"/>
    <xf numFmtId="0" fontId="14" fillId="0" borderId="27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8" fillId="9" borderId="28" applyNumberFormat="0" applyAlignment="0" applyProtection="0"/>
    <xf numFmtId="0" fontId="19" fillId="10" borderId="29" applyNumberFormat="0" applyAlignment="0" applyProtection="0"/>
    <xf numFmtId="0" fontId="20" fillId="10" borderId="28" applyNumberFormat="0" applyAlignment="0" applyProtection="0"/>
    <xf numFmtId="0" fontId="21" fillId="0" borderId="30" applyNumberFormat="0" applyFill="0" applyAlignment="0" applyProtection="0"/>
    <xf numFmtId="0" fontId="22" fillId="11" borderId="3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3" applyNumberFormat="0" applyFill="0" applyAlignment="0" applyProtection="0"/>
    <xf numFmtId="0" fontId="26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6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6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6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0" fillId="0" borderId="0"/>
    <xf numFmtId="0" fontId="3" fillId="12" borderId="32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9" fillId="0" borderId="0" applyNumberFormat="0" applyFill="0" applyBorder="0" applyAlignment="0" applyProtection="0"/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center"/>
    </xf>
    <xf numFmtId="0" fontId="10" fillId="0" borderId="0"/>
    <xf numFmtId="0" fontId="33" fillId="0" borderId="0" applyNumberForma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center"/>
    </xf>
    <xf numFmtId="0" fontId="31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center"/>
    </xf>
    <xf numFmtId="0" fontId="31" fillId="0" borderId="0"/>
    <xf numFmtId="0" fontId="34" fillId="0" borderId="0"/>
    <xf numFmtId="0" fontId="10" fillId="0" borderId="0"/>
    <xf numFmtId="0" fontId="32" fillId="0" borderId="0">
      <alignment vertical="center"/>
    </xf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1" fillId="0" borderId="0" applyNumberForma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>
      <alignment vertical="center"/>
    </xf>
    <xf numFmtId="0" fontId="31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1" fillId="0" borderId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31" fillId="0" borderId="0"/>
    <xf numFmtId="0" fontId="32" fillId="0" borderId="0">
      <alignment vertical="center"/>
    </xf>
    <xf numFmtId="0" fontId="31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center"/>
    </xf>
    <xf numFmtId="0" fontId="31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1" fillId="0" borderId="0"/>
    <xf numFmtId="0" fontId="31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1" fillId="0" borderId="0"/>
    <xf numFmtId="0" fontId="32" fillId="0" borderId="0">
      <alignment vertical="center"/>
    </xf>
    <xf numFmtId="0" fontId="31" fillId="0" borderId="0"/>
    <xf numFmtId="0" fontId="32" fillId="0" borderId="0">
      <alignment vertical="center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1" fillId="0" borderId="0"/>
    <xf numFmtId="0" fontId="32" fillId="0" borderId="0">
      <alignment vertical="center"/>
    </xf>
    <xf numFmtId="0" fontId="31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1" fillId="0" borderId="0"/>
    <xf numFmtId="0" fontId="31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1" fillId="0" borderId="0"/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9" fillId="0" borderId="0"/>
    <xf numFmtId="0" fontId="10" fillId="0" borderId="0"/>
    <xf numFmtId="0" fontId="35" fillId="0" borderId="0" applyBorder="0"/>
    <xf numFmtId="0" fontId="32" fillId="0" borderId="0">
      <alignment vertical="top"/>
    </xf>
    <xf numFmtId="0" fontId="31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0" fontId="10" fillId="0" borderId="0"/>
    <xf numFmtId="0" fontId="10" fillId="0" borderId="0"/>
    <xf numFmtId="0" fontId="28" fillId="0" borderId="0"/>
    <xf numFmtId="0" fontId="35" fillId="0" borderId="0" applyBorder="0"/>
    <xf numFmtId="165" fontId="3" fillId="0" borderId="0" applyFont="0" applyFill="0" applyBorder="0" applyAlignment="0" applyProtection="0"/>
    <xf numFmtId="0" fontId="17" fillId="8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26" fillId="1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36" borderId="0" applyNumberFormat="0" applyBorder="0" applyAlignment="0" applyProtection="0"/>
    <xf numFmtId="0" fontId="30" fillId="8" borderId="0" applyNumberFormat="0" applyBorder="0" applyAlignment="0" applyProtection="0"/>
    <xf numFmtId="0" fontId="28" fillId="0" borderId="0"/>
    <xf numFmtId="0" fontId="32" fillId="0" borderId="0">
      <alignment vertical="top"/>
    </xf>
    <xf numFmtId="0" fontId="41" fillId="0" borderId="0"/>
    <xf numFmtId="0" fontId="38" fillId="0" borderId="0"/>
    <xf numFmtId="0" fontId="32" fillId="0" borderId="0">
      <alignment vertical="top"/>
    </xf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29" fillId="0" borderId="0" applyNumberForma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4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17" fillId="8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38" fillId="0" borderId="0"/>
    <xf numFmtId="0" fontId="32" fillId="0" borderId="0">
      <alignment vertical="top"/>
    </xf>
    <xf numFmtId="0" fontId="10" fillId="0" borderId="0"/>
    <xf numFmtId="0" fontId="41" fillId="0" borderId="0"/>
    <xf numFmtId="0" fontId="41" fillId="0" borderId="0"/>
    <xf numFmtId="0" fontId="41" fillId="0" borderId="0"/>
    <xf numFmtId="165" fontId="42" fillId="0" borderId="0" applyFont="0" applyFill="0" applyBorder="0" applyAlignment="0" applyProtection="0"/>
    <xf numFmtId="0" fontId="32" fillId="0" borderId="0">
      <alignment vertical="center"/>
    </xf>
    <xf numFmtId="0" fontId="10" fillId="0" borderId="0"/>
    <xf numFmtId="0" fontId="41" fillId="0" borderId="0"/>
    <xf numFmtId="0" fontId="31" fillId="0" borderId="0"/>
    <xf numFmtId="0" fontId="41" fillId="0" borderId="0"/>
    <xf numFmtId="0" fontId="35" fillId="0" borderId="0" applyBorder="0"/>
    <xf numFmtId="0" fontId="38" fillId="0" borderId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0" fontId="3" fillId="12" borderId="32" applyNumberFormat="0" applyFont="0" applyAlignment="0" applyProtection="0"/>
    <xf numFmtId="0" fontId="3" fillId="0" borderId="0"/>
    <xf numFmtId="0" fontId="10" fillId="0" borderId="0"/>
    <xf numFmtId="0" fontId="32" fillId="0" borderId="0">
      <alignment vertical="top"/>
    </xf>
    <xf numFmtId="0" fontId="3" fillId="0" borderId="0"/>
    <xf numFmtId="0" fontId="29" fillId="0" borderId="0" applyNumberFormat="0" applyFill="0" applyBorder="0" applyAlignment="0" applyProtection="0"/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center"/>
    </xf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" fillId="0" borderId="0"/>
    <xf numFmtId="0" fontId="32" fillId="0" borderId="0">
      <alignment vertical="top"/>
    </xf>
    <xf numFmtId="0" fontId="35" fillId="0" borderId="0" applyBorder="0"/>
    <xf numFmtId="0" fontId="10" fillId="0" borderId="0"/>
    <xf numFmtId="0" fontId="38" fillId="0" borderId="0"/>
    <xf numFmtId="0" fontId="44" fillId="0" borderId="0">
      <alignment vertical="center"/>
    </xf>
    <xf numFmtId="0" fontId="10" fillId="0" borderId="0"/>
    <xf numFmtId="0" fontId="3" fillId="0" borderId="0"/>
    <xf numFmtId="0" fontId="35" fillId="0" borderId="0" applyBorder="0"/>
    <xf numFmtId="0" fontId="38" fillId="0" borderId="0"/>
    <xf numFmtId="0" fontId="32" fillId="0" borderId="0">
      <alignment vertical="top"/>
    </xf>
    <xf numFmtId="0" fontId="3" fillId="0" borderId="0"/>
    <xf numFmtId="0" fontId="10" fillId="0" borderId="0"/>
    <xf numFmtId="0" fontId="10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>
      <alignment vertical="top"/>
    </xf>
    <xf numFmtId="165" fontId="4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10" fillId="0" borderId="0"/>
    <xf numFmtId="37" fontId="51" fillId="0" borderId="0"/>
    <xf numFmtId="170" fontId="3" fillId="0" borderId="0"/>
    <xf numFmtId="0" fontId="46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70" fontId="3" fillId="0" borderId="0"/>
    <xf numFmtId="170" fontId="9" fillId="0" borderId="8" applyNumberFormat="0" applyFill="0" applyAlignment="0" applyProtection="0">
      <alignment horizontal="left"/>
      <protection locked="0"/>
    </xf>
    <xf numFmtId="170" fontId="3" fillId="0" borderId="0"/>
    <xf numFmtId="0" fontId="10" fillId="0" borderId="0"/>
    <xf numFmtId="173" fontId="43" fillId="0" borderId="0" applyFont="0" applyFill="0" applyBorder="0" applyAlignment="0" applyProtection="0"/>
    <xf numFmtId="0" fontId="45" fillId="0" borderId="0"/>
    <xf numFmtId="0" fontId="10" fillId="0" borderId="0"/>
    <xf numFmtId="170" fontId="3" fillId="0" borderId="0"/>
    <xf numFmtId="165" fontId="3" fillId="0" borderId="0" applyFont="0" applyFill="0" applyBorder="0" applyAlignment="0" applyProtection="0"/>
    <xf numFmtId="0" fontId="10" fillId="0" borderId="0"/>
    <xf numFmtId="170" fontId="9" fillId="0" borderId="8">
      <protection locked="0"/>
    </xf>
    <xf numFmtId="0" fontId="10" fillId="0" borderId="0"/>
    <xf numFmtId="170" fontId="54" fillId="0" borderId="14">
      <alignment horizontal="center"/>
      <protection locked="0"/>
    </xf>
    <xf numFmtId="175" fontId="52" fillId="1" borderId="8">
      <protection locked="0"/>
    </xf>
    <xf numFmtId="9" fontId="47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0" fontId="9" fillId="37" borderId="8" applyNumberFormat="0" applyBorder="0" applyAlignment="0" applyProtection="0"/>
    <xf numFmtId="170" fontId="10" fillId="0" borderId="5" applyBorder="0">
      <alignment horizontal="center"/>
      <protection locked="0"/>
    </xf>
    <xf numFmtId="170" fontId="3" fillId="0" borderId="0"/>
    <xf numFmtId="0" fontId="10" fillId="0" borderId="0"/>
    <xf numFmtId="0" fontId="44" fillId="0" borderId="0">
      <alignment vertical="center"/>
    </xf>
    <xf numFmtId="170" fontId="3" fillId="0" borderId="0"/>
    <xf numFmtId="10" fontId="10" fillId="0" borderId="0" applyFont="0" applyFill="0" applyBorder="0" applyAlignment="0" applyProtection="0"/>
    <xf numFmtId="170" fontId="3" fillId="0" borderId="0"/>
    <xf numFmtId="171" fontId="10" fillId="0" borderId="0"/>
    <xf numFmtId="0" fontId="10" fillId="0" borderId="0"/>
    <xf numFmtId="170" fontId="55" fillId="0" borderId="0">
      <alignment vertical="top"/>
    </xf>
    <xf numFmtId="170" fontId="53" fillId="0" borderId="34"/>
    <xf numFmtId="170" fontId="10" fillId="0" borderId="0" applyFont="0" applyFill="0" applyBorder="0" applyAlignment="0" applyProtection="0"/>
    <xf numFmtId="170" fontId="3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 applyNumberFormat="0" applyFill="0" applyBorder="0" applyAlignment="0" applyProtection="0"/>
    <xf numFmtId="0" fontId="3" fillId="0" borderId="0"/>
    <xf numFmtId="170" fontId="3" fillId="0" borderId="0"/>
    <xf numFmtId="0" fontId="3" fillId="0" borderId="0"/>
    <xf numFmtId="170" fontId="10" fillId="0" borderId="0"/>
    <xf numFmtId="0" fontId="4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65" fontId="41" fillId="0" borderId="0" applyFont="0" applyFill="0" applyBorder="0" applyAlignment="0" applyProtection="0"/>
    <xf numFmtId="172" fontId="43" fillId="0" borderId="0" applyFont="0" applyFill="0" applyBorder="0" applyAlignment="0" applyProtection="0"/>
    <xf numFmtId="0" fontId="32" fillId="0" borderId="0">
      <alignment vertical="top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70" fontId="3" fillId="0" borderId="0"/>
    <xf numFmtId="165" fontId="3" fillId="0" borderId="0" applyFont="0" applyFill="0" applyBorder="0" applyAlignment="0" applyProtection="0"/>
    <xf numFmtId="0" fontId="3" fillId="0" borderId="0"/>
    <xf numFmtId="0" fontId="32" fillId="0" borderId="0">
      <alignment vertical="top"/>
    </xf>
    <xf numFmtId="0" fontId="10" fillId="0" borderId="0"/>
    <xf numFmtId="170" fontId="32" fillId="0" borderId="0">
      <alignment vertical="top"/>
    </xf>
    <xf numFmtId="170" fontId="3" fillId="0" borderId="0"/>
    <xf numFmtId="170" fontId="3" fillId="0" borderId="0"/>
    <xf numFmtId="3" fontId="47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70" fontId="3" fillId="0" borderId="0"/>
    <xf numFmtId="40" fontId="4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10" fillId="0" borderId="0"/>
    <xf numFmtId="170" fontId="3" fillId="0" borderId="0"/>
    <xf numFmtId="165" fontId="7" fillId="0" borderId="0" applyFont="0" applyFill="0" applyBorder="0" applyAlignment="0" applyProtection="0"/>
    <xf numFmtId="171" fontId="10" fillId="0" borderId="0"/>
    <xf numFmtId="38" fontId="43" fillId="0" borderId="0" applyFont="0" applyFill="0" applyBorder="0" applyAlignment="0" applyProtection="0"/>
    <xf numFmtId="0" fontId="3" fillId="0" borderId="0"/>
    <xf numFmtId="169" fontId="3" fillId="0" borderId="0"/>
    <xf numFmtId="165" fontId="10" fillId="0" borderId="0" applyFont="0" applyFill="0" applyBorder="0" applyAlignment="0" applyProtection="0"/>
    <xf numFmtId="171" fontId="10" fillId="0" borderId="0"/>
    <xf numFmtId="171" fontId="10" fillId="0" borderId="0"/>
    <xf numFmtId="0" fontId="3" fillId="0" borderId="0"/>
    <xf numFmtId="170" fontId="3" fillId="0" borderId="0"/>
    <xf numFmtId="170" fontId="3" fillId="0" borderId="0"/>
    <xf numFmtId="0" fontId="10" fillId="0" borderId="0"/>
    <xf numFmtId="170" fontId="10" fillId="0" borderId="0"/>
    <xf numFmtId="38" fontId="9" fillId="37" borderId="0" applyNumberFormat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71" fontId="10" fillId="0" borderId="0"/>
    <xf numFmtId="165" fontId="10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7" fontId="10" fillId="0" borderId="0" applyFont="0" applyFill="0" applyBorder="0" applyAlignment="0" applyProtection="0"/>
    <xf numFmtId="170" fontId="49" fillId="0" borderId="0"/>
    <xf numFmtId="170" fontId="48" fillId="38" borderId="0"/>
    <xf numFmtId="174" fontId="10" fillId="0" borderId="0"/>
    <xf numFmtId="170" fontId="9" fillId="0" borderId="8">
      <protection locked="0"/>
    </xf>
    <xf numFmtId="170" fontId="10" fillId="0" borderId="5" applyBorder="0">
      <protection locked="0"/>
    </xf>
    <xf numFmtId="165" fontId="10" fillId="0" borderId="0" applyFont="0" applyFill="0" applyBorder="0" applyAlignment="0" applyProtection="0"/>
    <xf numFmtId="171" fontId="10" fillId="0" borderId="0"/>
    <xf numFmtId="170" fontId="9" fillId="0" borderId="8">
      <alignment horizontal="center"/>
      <protection locked="0"/>
    </xf>
    <xf numFmtId="0" fontId="10" fillId="0" borderId="0"/>
    <xf numFmtId="165" fontId="41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10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4" fontId="50" fillId="39" borderId="0">
      <alignment horizontal="right"/>
      <protection locked="0"/>
    </xf>
    <xf numFmtId="165" fontId="3" fillId="0" borderId="0" applyFont="0" applyFill="0" applyBorder="0" applyAlignment="0" applyProtection="0"/>
    <xf numFmtId="171" fontId="10" fillId="0" borderId="0"/>
    <xf numFmtId="0" fontId="3" fillId="0" borderId="0"/>
    <xf numFmtId="165" fontId="10" fillId="0" borderId="0" applyFont="0" applyFill="0" applyBorder="0" applyAlignment="0" applyProtection="0"/>
    <xf numFmtId="0" fontId="3" fillId="0" borderId="0"/>
    <xf numFmtId="170" fontId="10" fillId="0" borderId="0"/>
    <xf numFmtId="170" fontId="3" fillId="0" borderId="0"/>
    <xf numFmtId="169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0" fontId="45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169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45" fillId="0" borderId="0"/>
    <xf numFmtId="165" fontId="10" fillId="0" borderId="0" applyFont="0" applyFill="0" applyBorder="0" applyAlignment="0" applyProtection="0"/>
    <xf numFmtId="0" fontId="45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1" fillId="0" borderId="0" applyFont="0" applyFill="0" applyBorder="0" applyAlignment="0" applyProtection="0"/>
    <xf numFmtId="0" fontId="45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169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65" fontId="4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169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169" fontId="3" fillId="0" borderId="0"/>
    <xf numFmtId="169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10" fillId="0" borderId="0"/>
    <xf numFmtId="0" fontId="10" fillId="0" borderId="0"/>
    <xf numFmtId="0" fontId="45" fillId="0" borderId="0"/>
    <xf numFmtId="165" fontId="10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3" fillId="12" borderId="32" applyNumberFormat="0" applyFont="0" applyAlignment="0" applyProtection="0"/>
    <xf numFmtId="165" fontId="41" fillId="0" borderId="0" applyFont="0" applyFill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10" fillId="0" borderId="0"/>
    <xf numFmtId="0" fontId="39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" fillId="0" borderId="0"/>
    <xf numFmtId="165" fontId="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32" fillId="0" borderId="0">
      <alignment vertical="center"/>
    </xf>
    <xf numFmtId="0" fontId="34" fillId="0" borderId="0"/>
    <xf numFmtId="0" fontId="32" fillId="0" borderId="0">
      <alignment vertical="center"/>
    </xf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28" fillId="0" borderId="0"/>
    <xf numFmtId="0" fontId="44" fillId="0" borderId="0">
      <alignment vertical="center"/>
    </xf>
    <xf numFmtId="0" fontId="10" fillId="0" borderId="0"/>
    <xf numFmtId="0" fontId="31" fillId="0" borderId="0"/>
    <xf numFmtId="0" fontId="10" fillId="0" borderId="0"/>
    <xf numFmtId="0" fontId="31" fillId="0" borderId="0"/>
    <xf numFmtId="0" fontId="31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2" fillId="0" borderId="0"/>
    <xf numFmtId="0" fontId="32" fillId="0" borderId="0">
      <alignment vertical="center"/>
    </xf>
    <xf numFmtId="165" fontId="3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33" fillId="0" borderId="0" applyNumberForma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31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" fillId="0" borderId="0"/>
    <xf numFmtId="0" fontId="35" fillId="0" borderId="0" applyBorder="0"/>
    <xf numFmtId="0" fontId="32" fillId="0" borderId="0">
      <alignment vertical="top"/>
    </xf>
    <xf numFmtId="0" fontId="4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4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0" fillId="0" borderId="0"/>
    <xf numFmtId="17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3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5" fontId="10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165" fontId="45" fillId="0" borderId="0" applyFont="0" applyFill="0" applyBorder="0" applyAlignment="0" applyProtection="0"/>
    <xf numFmtId="0" fontId="3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43" fontId="32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176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10" fillId="0" borderId="0"/>
    <xf numFmtId="0" fontId="45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10" fillId="0" borderId="0"/>
    <xf numFmtId="0" fontId="45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45" fillId="0" borderId="0"/>
    <xf numFmtId="0" fontId="32" fillId="0" borderId="0"/>
    <xf numFmtId="0" fontId="45" fillId="0" borderId="0"/>
    <xf numFmtId="0" fontId="45" fillId="0" borderId="0"/>
    <xf numFmtId="0" fontId="45" fillId="0" borderId="0"/>
    <xf numFmtId="0" fontId="32" fillId="0" borderId="0"/>
    <xf numFmtId="0" fontId="32" fillId="0" borderId="0">
      <alignment vertical="top"/>
    </xf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10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" fillId="0" borderId="0"/>
    <xf numFmtId="0" fontId="3" fillId="0" borderId="0"/>
    <xf numFmtId="0" fontId="3" fillId="0" borderId="0"/>
    <xf numFmtId="165" fontId="45" fillId="0" borderId="0" applyFont="0" applyFill="0" applyBorder="0" applyAlignment="0" applyProtection="0"/>
    <xf numFmtId="0" fontId="3" fillId="0" borderId="0"/>
    <xf numFmtId="0" fontId="28" fillId="0" borderId="0"/>
    <xf numFmtId="0" fontId="3" fillId="0" borderId="0"/>
    <xf numFmtId="0" fontId="28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2" fillId="0" borderId="0">
      <alignment vertical="top"/>
    </xf>
    <xf numFmtId="0" fontId="28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28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28" fillId="0" borderId="0"/>
    <xf numFmtId="0" fontId="28" fillId="0" borderId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/>
    <xf numFmtId="0" fontId="28" fillId="0" borderId="0"/>
    <xf numFmtId="0" fontId="32" fillId="0" borderId="0"/>
    <xf numFmtId="0" fontId="10" fillId="0" borderId="0"/>
    <xf numFmtId="0" fontId="3" fillId="0" borderId="0"/>
    <xf numFmtId="0" fontId="3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>
      <alignment vertical="top"/>
    </xf>
    <xf numFmtId="0" fontId="3" fillId="0" borderId="0"/>
    <xf numFmtId="0" fontId="28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/>
    <xf numFmtId="0" fontId="3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10" fillId="0" borderId="0"/>
    <xf numFmtId="0" fontId="32" fillId="0" borderId="0"/>
    <xf numFmtId="0" fontId="28" fillId="0" borderId="0"/>
    <xf numFmtId="0" fontId="10" fillId="0" borderId="0"/>
    <xf numFmtId="165" fontId="3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28" fillId="0" borderId="0"/>
    <xf numFmtId="165" fontId="45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28" fillId="0" borderId="0"/>
    <xf numFmtId="165" fontId="45" fillId="0" borderId="0" applyFont="0" applyFill="0" applyBorder="0" applyAlignment="0" applyProtection="0"/>
    <xf numFmtId="0" fontId="28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28" fillId="0" borderId="0"/>
    <xf numFmtId="0" fontId="10" fillId="0" borderId="0"/>
    <xf numFmtId="0" fontId="3" fillId="0" borderId="0"/>
    <xf numFmtId="0" fontId="28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0" fontId="32" fillId="0" borderId="0"/>
    <xf numFmtId="0" fontId="32" fillId="0" borderId="0"/>
    <xf numFmtId="0" fontId="28" fillId="0" borderId="0"/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28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3" fillId="0" borderId="0"/>
    <xf numFmtId="0" fontId="28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28" fillId="0" borderId="0"/>
    <xf numFmtId="0" fontId="32" fillId="0" borderId="0">
      <alignment vertical="top"/>
    </xf>
    <xf numFmtId="0" fontId="10" fillId="0" borderId="0"/>
    <xf numFmtId="0" fontId="28" fillId="0" borderId="0"/>
    <xf numFmtId="0" fontId="28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>
      <alignment vertical="top"/>
    </xf>
    <xf numFmtId="0" fontId="10" fillId="0" borderId="0"/>
    <xf numFmtId="0" fontId="32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10" fillId="0" borderId="0"/>
    <xf numFmtId="0" fontId="32" fillId="0" borderId="0"/>
    <xf numFmtId="0" fontId="28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28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28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" fillId="0" borderId="0"/>
    <xf numFmtId="0" fontId="3" fillId="0" borderId="0"/>
    <xf numFmtId="0" fontId="10" fillId="0" borderId="0"/>
    <xf numFmtId="165" fontId="3" fillId="0" borderId="0" applyFont="0" applyFill="0" applyBorder="0" applyAlignment="0" applyProtection="0"/>
    <xf numFmtId="0" fontId="28" fillId="0" borderId="0"/>
    <xf numFmtId="0" fontId="3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32" fillId="0" borderId="0">
      <alignment vertical="top"/>
    </xf>
    <xf numFmtId="0" fontId="28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" fillId="0" borderId="0"/>
    <xf numFmtId="0" fontId="28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2" fillId="0" borderId="0"/>
    <xf numFmtId="0" fontId="3" fillId="0" borderId="0"/>
    <xf numFmtId="0" fontId="28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28" fillId="0" borderId="0"/>
    <xf numFmtId="0" fontId="28" fillId="0" borderId="0"/>
    <xf numFmtId="0" fontId="3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28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165" fontId="45" fillId="0" borderId="0" applyFont="0" applyFill="0" applyBorder="0" applyAlignment="0" applyProtection="0"/>
    <xf numFmtId="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165" fontId="4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28" fillId="0" borderId="0"/>
    <xf numFmtId="0" fontId="10" fillId="0" borderId="0"/>
    <xf numFmtId="0" fontId="28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28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165" fontId="10" fillId="0" borderId="0" applyFont="0" applyFill="0" applyBorder="0" applyAlignment="0" applyProtection="0"/>
    <xf numFmtId="0" fontId="10" fillId="0" borderId="0"/>
    <xf numFmtId="0" fontId="28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28" fillId="0" borderId="0"/>
    <xf numFmtId="0" fontId="10" fillId="0" borderId="0"/>
    <xf numFmtId="0" fontId="10" fillId="0" borderId="0"/>
    <xf numFmtId="0" fontId="28" fillId="0" borderId="0"/>
    <xf numFmtId="165" fontId="10" fillId="0" borderId="0" applyFont="0" applyFill="0" applyBorder="0" applyAlignment="0" applyProtection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0" fontId="32" fillId="0" borderId="0">
      <alignment vertical="top"/>
    </xf>
    <xf numFmtId="0" fontId="3" fillId="0" borderId="0"/>
    <xf numFmtId="0" fontId="32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32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0" fontId="32" fillId="0" borderId="0"/>
    <xf numFmtId="0" fontId="3" fillId="0" borderId="0"/>
    <xf numFmtId="0" fontId="10" fillId="0" borderId="0"/>
    <xf numFmtId="0" fontId="29" fillId="0" borderId="0" applyNumberFormat="0" applyFill="0" applyBorder="0" applyAlignment="0" applyProtection="0"/>
    <xf numFmtId="0" fontId="10" fillId="0" borderId="0"/>
    <xf numFmtId="0" fontId="38" fillId="0" borderId="0">
      <alignment vertical="center"/>
    </xf>
    <xf numFmtId="0" fontId="38" fillId="0" borderId="0">
      <alignment vertical="center"/>
    </xf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165" fontId="10" fillId="0" borderId="0" applyFont="0" applyFill="0" applyBorder="0" applyAlignment="0" applyProtection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165" fontId="10" fillId="0" borderId="0" applyFont="0" applyFill="0" applyBorder="0" applyAlignment="0" applyProtection="0"/>
    <xf numFmtId="0" fontId="28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28" fillId="0" borderId="0"/>
    <xf numFmtId="0" fontId="10" fillId="0" borderId="0"/>
    <xf numFmtId="0" fontId="10" fillId="0" borderId="0"/>
    <xf numFmtId="0" fontId="32" fillId="0" borderId="0">
      <alignment vertical="top"/>
    </xf>
    <xf numFmtId="0" fontId="28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165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28" fillId="0" borderId="0"/>
    <xf numFmtId="0" fontId="32" fillId="0" borderId="0"/>
    <xf numFmtId="0" fontId="3" fillId="0" borderId="0"/>
    <xf numFmtId="0" fontId="10" fillId="0" borderId="0"/>
    <xf numFmtId="0" fontId="10" fillId="0" borderId="0"/>
    <xf numFmtId="0" fontId="32" fillId="0" borderId="0"/>
    <xf numFmtId="0" fontId="38" fillId="0" borderId="0">
      <alignment vertical="center"/>
    </xf>
    <xf numFmtId="0" fontId="38" fillId="0" borderId="0">
      <alignment vertical="center"/>
    </xf>
    <xf numFmtId="0" fontId="44" fillId="0" borderId="0">
      <alignment vertical="center"/>
    </xf>
    <xf numFmtId="0" fontId="32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alignment vertical="center"/>
    </xf>
    <xf numFmtId="0" fontId="32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29" fillId="0" borderId="0" applyNumberFormat="0" applyFill="0" applyBorder="0" applyAlignment="0" applyProtection="0"/>
    <xf numFmtId="0" fontId="32" fillId="0" borderId="0">
      <alignment vertical="top"/>
    </xf>
    <xf numFmtId="0" fontId="32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8" fillId="0" borderId="0">
      <alignment vertical="center"/>
    </xf>
    <xf numFmtId="0" fontId="10" fillId="0" borderId="0"/>
    <xf numFmtId="0" fontId="38" fillId="0" borderId="0">
      <alignment vertical="center"/>
    </xf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2" fillId="0" borderId="0"/>
    <xf numFmtId="0" fontId="10" fillId="0" borderId="0"/>
    <xf numFmtId="0" fontId="44" fillId="0" borderId="0">
      <alignment vertical="center"/>
    </xf>
    <xf numFmtId="0" fontId="10" fillId="0" borderId="0"/>
    <xf numFmtId="0" fontId="10" fillId="0" borderId="0"/>
    <xf numFmtId="0" fontId="32" fillId="0" borderId="0"/>
    <xf numFmtId="0" fontId="28" fillId="0" borderId="0"/>
    <xf numFmtId="0" fontId="32" fillId="0" borderId="0"/>
    <xf numFmtId="0" fontId="29" fillId="0" borderId="0" applyNumberFormat="0" applyFill="0" applyBorder="0" applyAlignment="0" applyProtection="0"/>
    <xf numFmtId="0" fontId="32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3" fillId="0" borderId="0"/>
    <xf numFmtId="0" fontId="28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28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2" fillId="0" borderId="0"/>
    <xf numFmtId="0" fontId="28" fillId="0" borderId="0"/>
    <xf numFmtId="0" fontId="28" fillId="0" borderId="0"/>
    <xf numFmtId="0" fontId="10" fillId="0" borderId="0"/>
    <xf numFmtId="0" fontId="3" fillId="0" borderId="0"/>
    <xf numFmtId="0" fontId="28" fillId="0" borderId="0"/>
    <xf numFmtId="0" fontId="32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2" fillId="0" borderId="0"/>
    <xf numFmtId="0" fontId="10" fillId="0" borderId="0"/>
    <xf numFmtId="0" fontId="3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32" fillId="0" borderId="0"/>
    <xf numFmtId="0" fontId="28" fillId="0" borderId="0"/>
    <xf numFmtId="0" fontId="3" fillId="0" borderId="0"/>
    <xf numFmtId="0" fontId="3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32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3" fillId="0" borderId="0"/>
    <xf numFmtId="0" fontId="10" fillId="0" borderId="0"/>
    <xf numFmtId="0" fontId="1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28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3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/>
    <xf numFmtId="0" fontId="3" fillId="0" borderId="0"/>
    <xf numFmtId="0" fontId="3" fillId="0" borderId="0"/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" fillId="0" borderId="0"/>
    <xf numFmtId="0" fontId="10" fillId="0" borderId="0"/>
    <xf numFmtId="0" fontId="28" fillId="0" borderId="0"/>
    <xf numFmtId="0" fontId="10" fillId="0" borderId="0"/>
    <xf numFmtId="0" fontId="32" fillId="0" borderId="0"/>
    <xf numFmtId="0" fontId="10" fillId="0" borderId="0"/>
    <xf numFmtId="0" fontId="3" fillId="0" borderId="0"/>
    <xf numFmtId="0" fontId="3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28" fillId="0" borderId="0"/>
    <xf numFmtId="0" fontId="3" fillId="0" borderId="0"/>
    <xf numFmtId="0" fontId="3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3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" fillId="0" borderId="0"/>
    <xf numFmtId="0" fontId="3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0" fontId="32" fillId="0" borderId="0"/>
    <xf numFmtId="0" fontId="3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28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28" fillId="0" borderId="0"/>
    <xf numFmtId="0" fontId="10" fillId="0" borderId="0"/>
    <xf numFmtId="165" fontId="45" fillId="0" borderId="0" applyFont="0" applyFill="0" applyBorder="0" applyAlignment="0" applyProtection="0"/>
    <xf numFmtId="0" fontId="28" fillId="0" borderId="0"/>
    <xf numFmtId="0" fontId="32" fillId="0" borderId="0"/>
    <xf numFmtId="0" fontId="3" fillId="0" borderId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28" fillId="0" borderId="0"/>
    <xf numFmtId="165" fontId="10" fillId="0" borderId="0" applyFont="0" applyFill="0" applyBorder="0" applyAlignment="0" applyProtection="0"/>
    <xf numFmtId="0" fontId="28" fillId="0" borderId="0"/>
    <xf numFmtId="0" fontId="32" fillId="0" borderId="0"/>
    <xf numFmtId="0" fontId="10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28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3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8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1" fillId="0" borderId="0"/>
    <xf numFmtId="0" fontId="33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45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0" fontId="31" fillId="0" borderId="0"/>
    <xf numFmtId="165" fontId="10" fillId="0" borderId="0" applyFont="0" applyFill="0" applyBorder="0" applyAlignment="0" applyProtection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4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>
      <alignment vertical="center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45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5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0" fontId="38" fillId="0" borderId="0">
      <alignment vertical="center"/>
    </xf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1" fillId="0" borderId="0"/>
    <xf numFmtId="165" fontId="3" fillId="0" borderId="0" applyFont="0" applyFill="0" applyBorder="0" applyAlignment="0" applyProtection="0"/>
    <xf numFmtId="170" fontId="3" fillId="0" borderId="0"/>
    <xf numFmtId="0" fontId="38" fillId="0" borderId="0">
      <alignment vertical="center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8" fillId="0" borderId="0">
      <alignment vertical="center"/>
    </xf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7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1" fillId="0" borderId="0"/>
    <xf numFmtId="165" fontId="10" fillId="0" borderId="0" applyFont="0" applyFill="0" applyBorder="0" applyAlignment="0" applyProtection="0"/>
    <xf numFmtId="0" fontId="45" fillId="0" borderId="0"/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170" fontId="3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70" fontId="3" fillId="0" borderId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5" fontId="45" fillId="0" borderId="0" applyFont="0" applyFill="0" applyBorder="0" applyAlignment="0" applyProtection="0"/>
    <xf numFmtId="0" fontId="32" fillId="0" borderId="0"/>
    <xf numFmtId="170" fontId="3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0" fontId="31" fillId="0" borderId="0"/>
    <xf numFmtId="165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0" fontId="31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165" fontId="3" fillId="0" borderId="0" applyFont="0" applyFill="0" applyBorder="0" applyAlignment="0" applyProtection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>
      <alignment vertical="center"/>
    </xf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7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38" fillId="0" borderId="0">
      <alignment vertical="center"/>
    </xf>
    <xf numFmtId="0" fontId="10" fillId="0" borderId="0"/>
    <xf numFmtId="0" fontId="38" fillId="0" borderId="0">
      <alignment vertical="center"/>
    </xf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45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45" fillId="0" borderId="0" applyFont="0" applyFill="0" applyBorder="0" applyAlignment="0" applyProtection="0"/>
    <xf numFmtId="0" fontId="31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170" fontId="3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170" fontId="10" fillId="0" borderId="0"/>
    <xf numFmtId="170" fontId="10" fillId="0" borderId="0"/>
    <xf numFmtId="170" fontId="3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>
      <alignment vertical="top"/>
    </xf>
    <xf numFmtId="170" fontId="3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45" fillId="0" borderId="0"/>
    <xf numFmtId="0" fontId="32" fillId="0" borderId="0"/>
    <xf numFmtId="165" fontId="10" fillId="0" borderId="0" applyFont="0" applyFill="0" applyBorder="0" applyAlignment="0" applyProtection="0"/>
    <xf numFmtId="170" fontId="3" fillId="0" borderId="0"/>
    <xf numFmtId="0" fontId="3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0" fontId="33" fillId="0" borderId="0" applyNumberForma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170" fontId="10" fillId="0" borderId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45" fillId="0" borderId="0"/>
    <xf numFmtId="17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170" fontId="10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170" fontId="10" fillId="0" borderId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1" fillId="0" borderId="0"/>
    <xf numFmtId="0" fontId="32" fillId="0" borderId="0"/>
    <xf numFmtId="0" fontId="10" fillId="0" borderId="0"/>
    <xf numFmtId="0" fontId="32" fillId="0" borderId="0">
      <alignment vertical="top"/>
    </xf>
    <xf numFmtId="0" fontId="10" fillId="0" borderId="0"/>
    <xf numFmtId="170" fontId="3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0" fontId="38" fillId="0" borderId="0">
      <alignment vertical="center"/>
    </xf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8" fillId="0" borderId="0">
      <alignment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8" fillId="0" borderId="0">
      <alignment vertical="center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0" fontId="31" fillId="0" borderId="0"/>
    <xf numFmtId="0" fontId="32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70" fontId="3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/>
    <xf numFmtId="17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70" fontId="10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70" fontId="3" fillId="0" borderId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2" fillId="0" borderId="0"/>
    <xf numFmtId="170" fontId="10" fillId="0" borderId="0"/>
    <xf numFmtId="0" fontId="10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170" fontId="3" fillId="0" borderId="0"/>
    <xf numFmtId="170" fontId="3" fillId="0" borderId="0"/>
    <xf numFmtId="0" fontId="10" fillId="0" borderId="0"/>
    <xf numFmtId="0" fontId="32" fillId="0" borderId="0"/>
    <xf numFmtId="17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1" fillId="0" borderId="0"/>
    <xf numFmtId="170" fontId="10" fillId="0" borderId="0"/>
    <xf numFmtId="0" fontId="10" fillId="0" borderId="0"/>
    <xf numFmtId="0" fontId="38" fillId="0" borderId="0">
      <alignment vertical="center"/>
    </xf>
    <xf numFmtId="0" fontId="10" fillId="0" borderId="0"/>
    <xf numFmtId="170" fontId="10" fillId="0" borderId="0"/>
    <xf numFmtId="0" fontId="10" fillId="0" borderId="0"/>
    <xf numFmtId="0" fontId="10" fillId="0" borderId="0"/>
    <xf numFmtId="0" fontId="32" fillId="0" borderId="0"/>
    <xf numFmtId="0" fontId="31" fillId="0" borderId="0"/>
    <xf numFmtId="0" fontId="10" fillId="0" borderId="0"/>
    <xf numFmtId="0" fontId="38" fillId="0" borderId="0">
      <alignment vertical="center"/>
    </xf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0" fontId="10" fillId="0" borderId="0"/>
    <xf numFmtId="0" fontId="31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45" fillId="0" borderId="0"/>
    <xf numFmtId="0" fontId="38" fillId="0" borderId="0">
      <alignment vertical="center"/>
    </xf>
    <xf numFmtId="0" fontId="10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0" fontId="32" fillId="0" borderId="0"/>
    <xf numFmtId="170" fontId="10" fillId="0" borderId="0"/>
    <xf numFmtId="0" fontId="10" fillId="0" borderId="0"/>
    <xf numFmtId="0" fontId="10" fillId="0" borderId="0"/>
    <xf numFmtId="0" fontId="32" fillId="0" borderId="0"/>
    <xf numFmtId="170" fontId="10" fillId="0" borderId="0"/>
    <xf numFmtId="0" fontId="10" fillId="0" borderId="0"/>
    <xf numFmtId="0" fontId="31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0" fontId="32" fillId="0" borderId="0"/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0" fontId="31" fillId="0" borderId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70" fontId="3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8" fillId="0" borderId="0">
      <alignment vertical="center"/>
    </xf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1" fillId="0" borderId="0"/>
    <xf numFmtId="17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70" fontId="10" fillId="0" borderId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31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170" fontId="3" fillId="0" borderId="0"/>
    <xf numFmtId="170" fontId="3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0" fontId="32" fillId="0" borderId="0"/>
    <xf numFmtId="0" fontId="32" fillId="0" borderId="0"/>
    <xf numFmtId="0" fontId="31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165" fontId="10" fillId="0" borderId="0" applyFont="0" applyFill="0" applyBorder="0" applyAlignment="0" applyProtection="0"/>
    <xf numFmtId="0" fontId="38" fillId="0" borderId="0">
      <alignment vertical="center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170" fontId="10" fillId="0" borderId="0"/>
    <xf numFmtId="0" fontId="31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8" fillId="0" borderId="0">
      <alignment vertical="center"/>
    </xf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45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45" fillId="0" borderId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/>
    <xf numFmtId="0" fontId="31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45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0" fontId="38" fillId="0" borderId="0">
      <alignment vertical="center"/>
    </xf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5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10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8" fillId="0" borderId="0">
      <alignment vertical="center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1" fillId="0" borderId="0"/>
    <xf numFmtId="165" fontId="3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70" fontId="10" fillId="0" borderId="0"/>
    <xf numFmtId="0" fontId="32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0" fontId="32" fillId="0" borderId="0">
      <alignment vertical="top"/>
    </xf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170" fontId="3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10" fillId="0" borderId="0"/>
    <xf numFmtId="0" fontId="31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45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70" fontId="3" fillId="0" borderId="0"/>
    <xf numFmtId="0" fontId="32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70" fontId="3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8" fillId="0" borderId="0">
      <alignment vertical="center"/>
    </xf>
    <xf numFmtId="0" fontId="32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170" fontId="3" fillId="0" borderId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>
      <alignment vertical="center"/>
    </xf>
    <xf numFmtId="0" fontId="32" fillId="0" borderId="0">
      <alignment vertical="top"/>
    </xf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45" fillId="0" borderId="0"/>
    <xf numFmtId="0" fontId="10" fillId="0" borderId="0"/>
    <xf numFmtId="0" fontId="32" fillId="0" borderId="0"/>
    <xf numFmtId="0" fontId="3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0" fillId="0" borderId="0"/>
    <xf numFmtId="0" fontId="45" fillId="0" borderId="0"/>
    <xf numFmtId="170" fontId="3" fillId="0" borderId="0"/>
    <xf numFmtId="170" fontId="10" fillId="0" borderId="0"/>
    <xf numFmtId="0" fontId="45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70" fontId="3" fillId="0" borderId="0"/>
    <xf numFmtId="0" fontId="10" fillId="0" borderId="0"/>
    <xf numFmtId="165" fontId="10" fillId="0" borderId="0" applyFont="0" applyFill="0" applyBorder="0" applyAlignment="0" applyProtection="0"/>
    <xf numFmtId="0" fontId="38" fillId="0" borderId="0">
      <alignment vertical="center"/>
    </xf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70" fontId="3" fillId="0" borderId="0"/>
    <xf numFmtId="0" fontId="10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45" fillId="0" borderId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31" fillId="0" borderId="0"/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70" fontId="3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0" fontId="32" fillId="0" borderId="0">
      <alignment vertical="top"/>
    </xf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0" fontId="38" fillId="0" borderId="0">
      <alignment vertical="center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45" fillId="0" borderId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38" fillId="0" borderId="0">
      <alignment vertical="center"/>
    </xf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45" fillId="0" borderId="0"/>
    <xf numFmtId="170" fontId="3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1" fillId="0" borderId="0"/>
    <xf numFmtId="165" fontId="10" fillId="0" borderId="0" applyFont="0" applyFill="0" applyBorder="0" applyAlignment="0" applyProtection="0"/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17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70" fontId="3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170" fontId="3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5" fillId="0" borderId="0"/>
    <xf numFmtId="0" fontId="32" fillId="0" borderId="0"/>
    <xf numFmtId="0" fontId="32" fillId="0" borderId="0">
      <alignment vertical="top"/>
    </xf>
    <xf numFmtId="170" fontId="3" fillId="0" borderId="0"/>
    <xf numFmtId="170" fontId="10" fillId="0" borderId="0"/>
    <xf numFmtId="0" fontId="10" fillId="0" borderId="0"/>
    <xf numFmtId="0" fontId="31" fillId="0" borderId="0"/>
    <xf numFmtId="17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170" fontId="3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5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5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8" fillId="0" borderId="0">
      <alignment vertical="center"/>
    </xf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1" fillId="0" borderId="0"/>
    <xf numFmtId="170" fontId="10" fillId="0" borderId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0" fontId="10" fillId="0" borderId="0"/>
    <xf numFmtId="0" fontId="10" fillId="0" borderId="0"/>
    <xf numFmtId="170" fontId="3" fillId="0" borderId="0"/>
    <xf numFmtId="0" fontId="10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10" fillId="0" borderId="0"/>
    <xf numFmtId="0" fontId="32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70" fontId="10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>
      <alignment vertical="center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70" fontId="10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32" fillId="0" borderId="0"/>
    <xf numFmtId="0" fontId="45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2" fillId="0" borderId="0">
      <alignment vertical="top"/>
    </xf>
    <xf numFmtId="0" fontId="32" fillId="0" borderId="0">
      <alignment vertical="top"/>
    </xf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17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17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0" fontId="10" fillId="0" borderId="0"/>
    <xf numFmtId="0" fontId="32" fillId="0" borderId="0"/>
    <xf numFmtId="0" fontId="32" fillId="0" borderId="0"/>
    <xf numFmtId="0" fontId="31" fillId="0" borderId="0"/>
    <xf numFmtId="0" fontId="10" fillId="0" borderId="0"/>
    <xf numFmtId="0" fontId="45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0" fontId="31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>
      <alignment vertical="top"/>
    </xf>
    <xf numFmtId="0" fontId="31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45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170" fontId="10" fillId="0" borderId="0"/>
    <xf numFmtId="170" fontId="3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31" fillId="0" borderId="0"/>
    <xf numFmtId="0" fontId="32" fillId="0" borderId="0">
      <alignment vertical="top"/>
    </xf>
    <xf numFmtId="170" fontId="3" fillId="0" borderId="0"/>
    <xf numFmtId="0" fontId="10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10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8" fillId="0" borderId="0">
      <alignment vertical="center"/>
    </xf>
    <xf numFmtId="0" fontId="32" fillId="0" borderId="0">
      <alignment vertical="top"/>
    </xf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1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70" fontId="10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0" fontId="32" fillId="0" borderId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10" fillId="0" borderId="0"/>
    <xf numFmtId="0" fontId="32" fillId="0" borderId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2" fillId="0" borderId="0">
      <alignment vertical="top"/>
    </xf>
    <xf numFmtId="0" fontId="32" fillId="0" borderId="0"/>
    <xf numFmtId="170" fontId="3" fillId="0" borderId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0" fontId="10" fillId="0" borderId="0"/>
    <xf numFmtId="170" fontId="10" fillId="0" borderId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10" fillId="0" borderId="0"/>
    <xf numFmtId="0" fontId="32" fillId="0" borderId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0">
      <alignment vertical="center"/>
    </xf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10" fillId="0" borderId="0"/>
    <xf numFmtId="170" fontId="10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38" fillId="0" borderId="0">
      <alignment vertical="center"/>
    </xf>
    <xf numFmtId="0" fontId="10" fillId="0" borderId="0"/>
    <xf numFmtId="0" fontId="38" fillId="0" borderId="0">
      <alignment vertical="center"/>
    </xf>
    <xf numFmtId="0" fontId="32" fillId="0" borderId="0">
      <alignment vertical="top"/>
    </xf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5" fillId="0" borderId="0"/>
    <xf numFmtId="17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>
      <alignment vertical="top"/>
    </xf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0" fontId="10" fillId="0" borderId="0"/>
    <xf numFmtId="170" fontId="10" fillId="0" borderId="0"/>
    <xf numFmtId="0" fontId="10" fillId="0" borderId="0"/>
    <xf numFmtId="0" fontId="31" fillId="0" borderId="0"/>
    <xf numFmtId="170" fontId="3" fillId="0" borderId="0"/>
    <xf numFmtId="17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7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1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10" fillId="0" borderId="0"/>
    <xf numFmtId="0" fontId="32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70" fontId="10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170" fontId="3" fillId="0" borderId="0"/>
    <xf numFmtId="0" fontId="32" fillId="0" borderId="0">
      <alignment vertical="top"/>
    </xf>
    <xf numFmtId="0" fontId="31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0" fontId="31" fillId="0" borderId="0"/>
    <xf numFmtId="170" fontId="10" fillId="0" borderId="0"/>
    <xf numFmtId="170" fontId="3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1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31" fillId="0" borderId="0"/>
    <xf numFmtId="0" fontId="31" fillId="0" borderId="0"/>
    <xf numFmtId="165" fontId="10" fillId="0" borderId="0" applyFont="0" applyFill="0" applyBorder="0" applyAlignment="0" applyProtection="0"/>
    <xf numFmtId="0" fontId="32" fillId="0" borderId="0"/>
    <xf numFmtId="170" fontId="10" fillId="0" borderId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0" fontId="31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0" fontId="10" fillId="0" borderId="0"/>
    <xf numFmtId="0" fontId="32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>
      <alignment vertical="top"/>
    </xf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1" fillId="0" borderId="0"/>
    <xf numFmtId="165" fontId="3" fillId="0" borderId="0" applyFont="0" applyFill="0" applyBorder="0" applyAlignment="0" applyProtection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8" fillId="0" borderId="0">
      <alignment vertical="center"/>
    </xf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70" fontId="3" fillId="0" borderId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0" fontId="10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170" fontId="3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0" fontId="31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8" fillId="0" borderId="0">
      <alignment vertical="center"/>
    </xf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2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1" fillId="0" borderId="0"/>
    <xf numFmtId="0" fontId="32" fillId="0" borderId="0"/>
    <xf numFmtId="170" fontId="10" fillId="0" borderId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7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1" fillId="0" borderId="0"/>
    <xf numFmtId="170" fontId="1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0" fontId="31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165" fontId="3" fillId="0" borderId="0" applyFont="0" applyFill="0" applyBorder="0" applyAlignment="0" applyProtection="0"/>
    <xf numFmtId="0" fontId="38" fillId="0" borderId="0">
      <alignment vertical="center"/>
    </xf>
    <xf numFmtId="170" fontId="3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3" fillId="0" borderId="0" applyFont="0" applyFill="0" applyBorder="0" applyAlignment="0" applyProtection="0"/>
    <xf numFmtId="170" fontId="3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32" fillId="0" borderId="0"/>
    <xf numFmtId="0" fontId="32" fillId="0" borderId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170" fontId="10" fillId="0" borderId="0"/>
    <xf numFmtId="165" fontId="10" fillId="0" borderId="0" applyFont="0" applyFill="0" applyBorder="0" applyAlignment="0" applyProtection="0"/>
    <xf numFmtId="0" fontId="32" fillId="0" borderId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45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0" fontId="32" fillId="0" borderId="0">
      <alignment vertical="top"/>
    </xf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0" fontId="3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/>
    <xf numFmtId="165" fontId="3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>
      <alignment vertical="top"/>
    </xf>
    <xf numFmtId="17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1" fillId="0" borderId="0"/>
    <xf numFmtId="170" fontId="10" fillId="0" borderId="0"/>
    <xf numFmtId="0" fontId="31" fillId="0" borderId="0"/>
    <xf numFmtId="0" fontId="32" fillId="0" borderId="0"/>
    <xf numFmtId="0" fontId="32" fillId="0" borderId="0"/>
    <xf numFmtId="0" fontId="10" fillId="0" borderId="0"/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3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10" fillId="0" borderId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32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32" fillId="0" borderId="0"/>
    <xf numFmtId="0" fontId="10" fillId="0" borderId="0"/>
    <xf numFmtId="0" fontId="38" fillId="0" borderId="0">
      <alignment vertical="center"/>
    </xf>
    <xf numFmtId="165" fontId="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165" fontId="45" fillId="0" borderId="0" applyFont="0" applyFill="0" applyBorder="0" applyAlignment="0" applyProtection="0"/>
    <xf numFmtId="0" fontId="10" fillId="0" borderId="0"/>
    <xf numFmtId="170" fontId="10" fillId="0" borderId="0"/>
    <xf numFmtId="165" fontId="3" fillId="0" borderId="0" applyFont="0" applyFill="0" applyBorder="0" applyAlignment="0" applyProtection="0"/>
    <xf numFmtId="0" fontId="31" fillId="0" borderId="0"/>
    <xf numFmtId="0" fontId="32" fillId="0" borderId="0">
      <alignment vertical="top"/>
    </xf>
    <xf numFmtId="43" fontId="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44" fillId="0" borderId="0">
      <alignment vertical="center"/>
    </xf>
    <xf numFmtId="0" fontId="32" fillId="0" borderId="0"/>
    <xf numFmtId="0" fontId="44" fillId="0" borderId="0">
      <alignment vertical="center"/>
    </xf>
    <xf numFmtId="0" fontId="32" fillId="0" borderId="0">
      <alignment vertical="top"/>
    </xf>
    <xf numFmtId="0" fontId="3" fillId="0" borderId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6" borderId="0" applyNumberFormat="0" applyBorder="0" applyAlignment="0" applyProtection="0"/>
    <xf numFmtId="0" fontId="28" fillId="0" borderId="0"/>
    <xf numFmtId="0" fontId="35" fillId="0" borderId="0" applyBorder="0"/>
    <xf numFmtId="0" fontId="35" fillId="0" borderId="0" applyBorder="0"/>
    <xf numFmtId="0" fontId="32" fillId="0" borderId="0">
      <alignment vertical="top"/>
    </xf>
    <xf numFmtId="0" fontId="38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12" borderId="32" applyNumberFormat="0" applyFont="0" applyAlignment="0" applyProtection="0"/>
    <xf numFmtId="0" fontId="10" fillId="0" borderId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2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2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4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4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/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19" fillId="45" borderId="29" applyNumberFormat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9" fillId="0" borderId="0" applyNumberFormat="0" applyFill="0" applyBorder="0" applyAlignment="0" applyProtection="0"/>
    <xf numFmtId="0" fontId="12" fillId="0" borderId="25" applyNumberFormat="0" applyFill="0" applyAlignment="0" applyProtection="0"/>
    <xf numFmtId="0" fontId="13" fillId="0" borderId="26" applyNumberFormat="0" applyFill="0" applyAlignment="0" applyProtection="0"/>
    <xf numFmtId="0" fontId="14" fillId="0" borderId="27" applyNumberFormat="0" applyFill="0" applyAlignment="0" applyProtection="0"/>
    <xf numFmtId="0" fontId="14" fillId="0" borderId="0" applyNumberFormat="0" applyFill="0" applyBorder="0" applyAlignment="0" applyProtection="0"/>
    <xf numFmtId="0" fontId="19" fillId="10" borderId="29" applyNumberFormat="0" applyAlignment="0" applyProtection="0"/>
    <xf numFmtId="0" fontId="20" fillId="10" borderId="28" applyNumberFormat="0" applyAlignment="0" applyProtection="0"/>
    <xf numFmtId="0" fontId="22" fillId="11" borderId="31" applyNumberFormat="0" applyAlignment="0" applyProtection="0"/>
    <xf numFmtId="0" fontId="3" fillId="12" borderId="32" applyNumberFormat="0" applyFont="0" applyAlignment="0" applyProtection="0"/>
    <xf numFmtId="0" fontId="25" fillId="0" borderId="33" applyNumberFormat="0" applyFill="0" applyAlignment="0" applyProtection="0"/>
    <xf numFmtId="0" fontId="26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6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6" fillId="28" borderId="0" applyNumberFormat="0" applyBorder="0" applyAlignment="0" applyProtection="0"/>
    <xf numFmtId="0" fontId="3" fillId="35" borderId="0" applyNumberFormat="0" applyBorder="0" applyAlignment="0" applyProtection="0"/>
    <xf numFmtId="0" fontId="26" fillId="36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10" fillId="0" borderId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0" fillId="45" borderId="28" applyNumberFormat="0" applyAlignment="0" applyProtection="0"/>
    <xf numFmtId="0" fontId="3" fillId="40" borderId="0" applyNumberFormat="0" applyBorder="0" applyAlignment="0" applyProtection="0"/>
    <xf numFmtId="0" fontId="26" fillId="44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39" borderId="0" applyNumberFormat="0" applyBorder="0" applyAlignment="0" applyProtection="0"/>
    <xf numFmtId="0" fontId="19" fillId="45" borderId="29" applyNumberFormat="0" applyAlignment="0" applyProtection="0"/>
    <xf numFmtId="0" fontId="26" fillId="41" borderId="0" applyNumberFormat="0" applyBorder="0" applyAlignment="0" applyProtection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0" fontId="20" fillId="45" borderId="28" applyNumberFormat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40" borderId="0" applyNumberFormat="0" applyBorder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32" fillId="0" borderId="0">
      <alignment vertical="top"/>
    </xf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2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0" fontId="32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7" fillId="12" borderId="32" applyNumberFormat="0" applyFont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165" fontId="56" fillId="0" borderId="0" applyFont="0" applyFill="0" applyBorder="0" applyAlignment="0" applyProtection="0"/>
    <xf numFmtId="0" fontId="3" fillId="41" borderId="0" applyNumberFormat="0" applyBorder="0" applyAlignment="0" applyProtection="0"/>
    <xf numFmtId="0" fontId="26" fillId="44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0" fontId="32" fillId="0" borderId="0"/>
    <xf numFmtId="0" fontId="32" fillId="0" borderId="0">
      <alignment vertical="top"/>
    </xf>
    <xf numFmtId="0" fontId="32" fillId="0" borderId="0"/>
    <xf numFmtId="0" fontId="26" fillId="41" borderId="0" applyNumberFormat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26" fillId="43" borderId="0" applyNumberFormat="0" applyBorder="0" applyAlignment="0" applyProtection="0"/>
    <xf numFmtId="0" fontId="10" fillId="0" borderId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2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2" borderId="0" applyNumberFormat="0" applyBorder="0" applyAlignment="0" applyProtection="0"/>
    <xf numFmtId="0" fontId="22" fillId="46" borderId="31" applyNumberFormat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165" fontId="56" fillId="0" borderId="0" applyFont="0" applyFill="0" applyBorder="0" applyAlignment="0" applyProtection="0"/>
    <xf numFmtId="0" fontId="32" fillId="0" borderId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44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165" fontId="56" fillId="0" borderId="0" applyFon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4" borderId="0" applyNumberFormat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26" fillId="43" borderId="0" applyNumberFormat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26" fillId="43" borderId="0" applyNumberFormat="0" applyBorder="0" applyAlignment="0" applyProtection="0"/>
    <xf numFmtId="0" fontId="10" fillId="0" borderId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2" borderId="0" applyNumberFormat="0" applyBorder="0" applyAlignment="0" applyProtection="0"/>
    <xf numFmtId="0" fontId="3" fillId="42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2" fillId="0" borderId="0"/>
    <xf numFmtId="165" fontId="56" fillId="0" borderId="0" applyFon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165" fontId="10" fillId="0" borderId="0" applyFont="0" applyFill="0" applyBorder="0" applyAlignment="0" applyProtection="0"/>
    <xf numFmtId="0" fontId="20" fillId="45" borderId="28" applyNumberFormat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4" borderId="0" applyNumberFormat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165" fontId="10" fillId="0" borderId="0" applyFont="0" applyFill="0" applyBorder="0" applyAlignment="0" applyProtection="0"/>
    <xf numFmtId="0" fontId="3" fillId="40" borderId="0" applyNumberFormat="0" applyBorder="0" applyAlignment="0" applyProtection="0"/>
    <xf numFmtId="0" fontId="32" fillId="0" borderId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10" fillId="0" borderId="0"/>
    <xf numFmtId="0" fontId="26" fillId="41" borderId="0" applyNumberFormat="0" applyBorder="0" applyAlignment="0" applyProtection="0"/>
    <xf numFmtId="165" fontId="10" fillId="0" borderId="0" applyFont="0" applyFill="0" applyBorder="0" applyAlignment="0" applyProtection="0"/>
    <xf numFmtId="0" fontId="3" fillId="41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" fillId="42" borderId="0" applyNumberFormat="0" applyBorder="0" applyAlignment="0" applyProtection="0"/>
    <xf numFmtId="165" fontId="56" fillId="0" borderId="0" applyFont="0" applyFill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0" fillId="45" borderId="28" applyNumberFormat="0" applyAlignment="0" applyProtection="0"/>
    <xf numFmtId="0" fontId="3" fillId="42" borderId="0" applyNumberFormat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0" fontId="26" fillId="44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0" fillId="45" borderId="28" applyNumberFormat="0" applyAlignment="0" applyProtection="0"/>
    <xf numFmtId="0" fontId="3" fillId="40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0" fontId="26" fillId="41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2" borderId="0" applyNumberFormat="0" applyBorder="0" applyAlignment="0" applyProtection="0"/>
    <xf numFmtId="165" fontId="56" fillId="0" borderId="0" applyFont="0" applyFill="0" applyBorder="0" applyAlignment="0" applyProtection="0"/>
    <xf numFmtId="0" fontId="3" fillId="42" borderId="0" applyNumberFormat="0" applyBorder="0" applyAlignment="0" applyProtection="0"/>
    <xf numFmtId="0" fontId="20" fillId="45" borderId="28" applyNumberFormat="0" applyAlignment="0" applyProtection="0"/>
    <xf numFmtId="0" fontId="26" fillId="41" borderId="0" applyNumberFormat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3" fillId="42" borderId="0" applyNumberFormat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0" fillId="45" borderId="28" applyNumberFormat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26" fillId="39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4" borderId="0" applyNumberFormat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26" fillId="39" borderId="0" applyNumberFormat="0" applyBorder="0" applyAlignment="0" applyProtection="0"/>
    <xf numFmtId="0" fontId="26" fillId="44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1" borderId="0" applyNumberFormat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26" fillId="41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2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2" borderId="0" applyNumberFormat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44" borderId="0" applyNumberFormat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20" fillId="45" borderId="28" applyNumberFormat="0" applyAlignment="0" applyProtection="0"/>
    <xf numFmtId="0" fontId="26" fillId="39" borderId="0" applyNumberFormat="0" applyBorder="0" applyAlignment="0" applyProtection="0"/>
    <xf numFmtId="0" fontId="26" fillId="44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26" fillId="42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6" fillId="42" borderId="0" applyNumberFormat="0" applyBorder="0" applyAlignment="0" applyProtection="0"/>
    <xf numFmtId="0" fontId="20" fillId="45" borderId="28" applyNumberFormat="0" applyAlignment="0" applyProtection="0"/>
    <xf numFmtId="0" fontId="22" fillId="46" borderId="31" applyNumberFormat="0" applyAlignment="0" applyProtection="0"/>
    <xf numFmtId="0" fontId="26" fillId="44" borderId="0" applyNumberFormat="0" applyBorder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26" fillId="44" borderId="0" applyNumberFormat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10" fillId="0" borderId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22" fillId="46" borderId="31" applyNumberFormat="0" applyAlignment="0" applyProtection="0"/>
    <xf numFmtId="0" fontId="26" fillId="44" borderId="0" applyNumberFormat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6" fillId="44" borderId="0" applyNumberFormat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0" fontId="32" fillId="0" borderId="0">
      <alignment vertical="top"/>
    </xf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2" fillId="0" borderId="0"/>
    <xf numFmtId="0" fontId="32" fillId="0" borderId="0">
      <alignment vertical="top"/>
    </xf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/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/>
    <xf numFmtId="0" fontId="3" fillId="0" borderId="0"/>
    <xf numFmtId="0" fontId="7" fillId="0" borderId="0"/>
    <xf numFmtId="0" fontId="10" fillId="0" borderId="0"/>
    <xf numFmtId="0" fontId="3" fillId="0" borderId="0"/>
    <xf numFmtId="0" fontId="7" fillId="0" borderId="0"/>
    <xf numFmtId="0" fontId="10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3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3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3" fillId="0" borderId="0"/>
    <xf numFmtId="0" fontId="10" fillId="0" borderId="0"/>
    <xf numFmtId="0" fontId="3" fillId="0" borderId="0"/>
    <xf numFmtId="0" fontId="7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0" fillId="0" borderId="0" applyNumberFormat="0" applyFill="0" applyBorder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0" fillId="0" borderId="36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63" fillId="0" borderId="26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0" fontId="59" fillId="0" borderId="35" applyNumberFormat="0" applyFill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0" fillId="0" borderId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32" fillId="0" borderId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32" fillId="0" borderId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20" fillId="45" borderId="28" applyNumberFormat="0" applyAlignment="0" applyProtection="0"/>
    <xf numFmtId="0" fontId="32" fillId="0" borderId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22" fillId="46" borderId="31" applyNumberFormat="0" applyAlignment="0" applyProtection="0"/>
    <xf numFmtId="0" fontId="32" fillId="0" borderId="0">
      <alignment vertical="top"/>
    </xf>
    <xf numFmtId="0" fontId="32" fillId="0" borderId="0"/>
    <xf numFmtId="165" fontId="56" fillId="0" borderId="0" applyFont="0" applyFill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26" fillId="44" borderId="0" applyNumberFormat="0" applyBorder="0" applyAlignment="0" applyProtection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0" fontId="20" fillId="45" borderId="28" applyNumberFormat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20" fillId="45" borderId="28" applyNumberFormat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20" fillId="45" borderId="28" applyNumberFormat="0" applyAlignment="0" applyProtection="0"/>
    <xf numFmtId="165" fontId="56" fillId="0" borderId="0" applyFont="0" applyFill="0" applyBorder="0" applyAlignment="0" applyProtection="0"/>
    <xf numFmtId="0" fontId="26" fillId="44" borderId="0" applyNumberFormat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165" fontId="10" fillId="0" borderId="0" applyFont="0" applyFill="0" applyBorder="0" applyAlignment="0" applyProtection="0"/>
    <xf numFmtId="0" fontId="20" fillId="45" borderId="28" applyNumberFormat="0" applyAlignment="0" applyProtection="0"/>
    <xf numFmtId="0" fontId="26" fillId="42" borderId="0" applyNumberFormat="0" applyBorder="0" applyAlignment="0" applyProtection="0"/>
    <xf numFmtId="0" fontId="32" fillId="0" borderId="0">
      <alignment vertical="top"/>
    </xf>
    <xf numFmtId="165" fontId="10" fillId="0" borderId="0" applyFont="0" applyFill="0" applyBorder="0" applyAlignment="0" applyProtection="0"/>
    <xf numFmtId="0" fontId="26" fillId="42" borderId="0" applyNumberFormat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0" fontId="26" fillId="44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20" fillId="45" borderId="28" applyNumberFormat="0" applyAlignment="0" applyProtection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top"/>
    </xf>
    <xf numFmtId="0" fontId="10" fillId="0" borderId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165" fontId="56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39" borderId="0" applyNumberFormat="0" applyBorder="0" applyAlignment="0" applyProtection="0"/>
    <xf numFmtId="0" fontId="20" fillId="45" borderId="28" applyNumberFormat="0" applyAlignment="0" applyProtection="0"/>
    <xf numFmtId="165" fontId="10" fillId="0" borderId="0" applyFont="0" applyFill="0" applyBorder="0" applyAlignment="0" applyProtection="0"/>
    <xf numFmtId="0" fontId="26" fillId="44" borderId="0" applyNumberFormat="0" applyBorder="0" applyAlignment="0" applyProtection="0"/>
    <xf numFmtId="165" fontId="10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20" fillId="45" borderId="28" applyNumberFormat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32" fillId="0" borderId="0">
      <alignment vertical="top"/>
    </xf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32" fillId="0" borderId="0">
      <alignment vertical="top"/>
    </xf>
    <xf numFmtId="0" fontId="32" fillId="0" borderId="0"/>
    <xf numFmtId="165" fontId="10" fillId="0" borderId="0" applyFont="0" applyFill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0" fontId="26" fillId="43" borderId="0" applyNumberFormat="0" applyBorder="0" applyAlignment="0" applyProtection="0"/>
    <xf numFmtId="165" fontId="56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0" fillId="45" borderId="28" applyNumberFormat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165" fontId="10" fillId="0" borderId="0" applyFont="0" applyFill="0" applyBorder="0" applyAlignment="0" applyProtection="0"/>
    <xf numFmtId="0" fontId="22" fillId="46" borderId="31" applyNumberFormat="0" applyAlignment="0" applyProtection="0"/>
    <xf numFmtId="165" fontId="56" fillId="0" borderId="0" applyFont="0" applyFill="0" applyBorder="0" applyAlignment="0" applyProtection="0"/>
    <xf numFmtId="0" fontId="3" fillId="42" borderId="0" applyNumberFormat="0" applyBorder="0" applyAlignment="0" applyProtection="0"/>
    <xf numFmtId="0" fontId="20" fillId="45" borderId="28" applyNumberFormat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2" fillId="0" borderId="0"/>
    <xf numFmtId="165" fontId="56" fillId="0" borderId="0" applyFont="0" applyFill="0" applyBorder="0" applyAlignment="0" applyProtection="0"/>
    <xf numFmtId="0" fontId="3" fillId="42" borderId="0" applyNumberFormat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165" fontId="10" fillId="0" borderId="0" applyFont="0" applyFill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32" fillId="0" borderId="0"/>
    <xf numFmtId="0" fontId="3" fillId="40" borderId="0" applyNumberFormat="0" applyBorder="0" applyAlignment="0" applyProtection="0"/>
    <xf numFmtId="0" fontId="32" fillId="0" borderId="0">
      <alignment vertical="top"/>
    </xf>
    <xf numFmtId="0" fontId="32" fillId="0" borderId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4" borderId="0" applyNumberFormat="0" applyBorder="0" applyAlignment="0" applyProtection="0"/>
    <xf numFmtId="165" fontId="56" fillId="0" borderId="0" applyFont="0" applyFill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2" fillId="46" borderId="31" applyNumberFormat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20" fillId="45" borderId="28" applyNumberFormat="0" applyAlignment="0" applyProtection="0"/>
    <xf numFmtId="0" fontId="3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2" borderId="0" applyNumberFormat="0" applyBorder="0" applyAlignment="0" applyProtection="0"/>
    <xf numFmtId="0" fontId="32" fillId="0" borderId="0"/>
    <xf numFmtId="165" fontId="56" fillId="0" borderId="0" applyFont="0" applyFill="0" applyBorder="0" applyAlignment="0" applyProtection="0"/>
    <xf numFmtId="0" fontId="3" fillId="41" borderId="0" applyNumberFormat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32" fillId="0" borderId="0">
      <alignment vertical="top"/>
    </xf>
    <xf numFmtId="0" fontId="3" fillId="40" borderId="0" applyNumberFormat="0" applyBorder="0" applyAlignment="0" applyProtection="0"/>
    <xf numFmtId="0" fontId="26" fillId="41" borderId="0" applyNumberFormat="0" applyBorder="0" applyAlignment="0" applyProtection="0"/>
    <xf numFmtId="0" fontId="32" fillId="0" borderId="0"/>
    <xf numFmtId="0" fontId="3" fillId="41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32" fillId="0" borderId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0" fillId="45" borderId="28" applyNumberFormat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2" borderId="0" applyNumberFormat="0" applyBorder="0" applyAlignment="0" applyProtection="0"/>
    <xf numFmtId="0" fontId="22" fillId="46" borderId="31" applyNumberFormat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2" fillId="0" borderId="0">
      <alignment vertical="top"/>
    </xf>
    <xf numFmtId="0" fontId="3" fillId="42" borderId="0" applyNumberFormat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19" fillId="45" borderId="29" applyNumberFormat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2" fillId="0" borderId="0">
      <alignment vertical="top"/>
    </xf>
    <xf numFmtId="0" fontId="19" fillId="45" borderId="29" applyNumberFormat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2" fillId="0" borderId="0">
      <alignment vertical="top"/>
    </xf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2" fillId="0" borderId="0">
      <alignment vertical="top"/>
    </xf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10" fillId="0" borderId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26" fillId="43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2" fillId="46" borderId="31" applyNumberFormat="0" applyAlignment="0" applyProtection="0"/>
    <xf numFmtId="0" fontId="25" fillId="0" borderId="37" applyNumberFormat="0" applyFill="0" applyAlignment="0" applyProtection="0"/>
    <xf numFmtId="0" fontId="20" fillId="45" borderId="28" applyNumberFormat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0" fontId="3" fillId="42" borderId="0" applyNumberFormat="0" applyBorder="0" applyAlignment="0" applyProtection="0"/>
    <xf numFmtId="0" fontId="22" fillId="46" borderId="31" applyNumberFormat="0" applyAlignment="0" applyProtection="0"/>
    <xf numFmtId="0" fontId="26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26" fillId="42" borderId="0" applyNumberFormat="0" applyBorder="0" applyAlignment="0" applyProtection="0"/>
    <xf numFmtId="0" fontId="3" fillId="40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25" fillId="0" borderId="37" applyNumberFormat="0" applyFill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25" fillId="0" borderId="37" applyNumberFormat="0" applyFill="0" applyAlignment="0" applyProtection="0"/>
    <xf numFmtId="0" fontId="10" fillId="0" borderId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26" fillId="41" borderId="0" applyNumberFormat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0" fillId="45" borderId="28" applyNumberFormat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26" fillId="44" borderId="0" applyNumberFormat="0" applyBorder="0" applyAlignment="0" applyProtection="0"/>
    <xf numFmtId="0" fontId="3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20" fillId="45" borderId="28" applyNumberFormat="0" applyAlignment="0" applyProtection="0"/>
    <xf numFmtId="0" fontId="3" fillId="42" borderId="0" applyNumberFormat="0" applyBorder="0" applyAlignment="0" applyProtection="0"/>
    <xf numFmtId="0" fontId="25" fillId="0" borderId="37" applyNumberFormat="0" applyFill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2" fillId="0" borderId="0">
      <alignment vertical="top"/>
    </xf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61" fillId="0" borderId="0" applyNumberFormat="0" applyFill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26" fillId="42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10" fillId="0" borderId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26" fillId="43" borderId="0" applyNumberFormat="0" applyBorder="0" applyAlignment="0" applyProtection="0"/>
    <xf numFmtId="0" fontId="32" fillId="0" borderId="0">
      <alignment vertical="top"/>
    </xf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0" fillId="0" borderId="0"/>
    <xf numFmtId="0" fontId="3" fillId="41" borderId="0" applyNumberFormat="0" applyBorder="0" applyAlignment="0" applyProtection="0"/>
    <xf numFmtId="0" fontId="32" fillId="0" borderId="0">
      <alignment vertical="top"/>
    </xf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19" fillId="45" borderId="29" applyNumberFormat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2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26" fillId="42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6" fillId="39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26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26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26" fillId="43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26" fillId="43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1" borderId="0" applyNumberFormat="0" applyBorder="0" applyAlignment="0" applyProtection="0"/>
    <xf numFmtId="0" fontId="19" fillId="45" borderId="29" applyNumberFormat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19" fillId="45" borderId="29" applyNumberFormat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3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/>
    <xf numFmtId="0" fontId="9" fillId="37" borderId="0" applyNumberFormat="0" applyBorder="0" applyAlignment="0" applyProtection="0"/>
    <xf numFmtId="0" fontId="29" fillId="0" borderId="0" applyNumberFormat="0" applyFill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8" fillId="0" borderId="0"/>
    <xf numFmtId="0" fontId="38" fillId="0" borderId="0"/>
    <xf numFmtId="0" fontId="44" fillId="0" borderId="0">
      <alignment vertical="center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29" fillId="0" borderId="0" applyNumberFormat="0" applyFill="0" applyBorder="0" applyAlignment="0" applyProtection="0"/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32" fillId="0" borderId="0"/>
    <xf numFmtId="0" fontId="10" fillId="0" borderId="0"/>
    <xf numFmtId="0" fontId="10" fillId="0" borderId="0"/>
    <xf numFmtId="165" fontId="42" fillId="0" borderId="0" applyFont="0" applyFill="0" applyBorder="0" applyAlignment="0" applyProtection="0"/>
    <xf numFmtId="0" fontId="41" fillId="0" borderId="0"/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36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0" borderId="0" applyNumberFormat="0" applyBorder="0" applyAlignment="0" applyProtection="0"/>
    <xf numFmtId="0" fontId="3" fillId="16" borderId="0" applyNumberFormat="0" applyBorder="0" applyAlignment="0" applyProtection="0"/>
    <xf numFmtId="0" fontId="38" fillId="0" borderId="0"/>
    <xf numFmtId="0" fontId="32" fillId="0" borderId="0">
      <alignment vertical="top"/>
    </xf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43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>
      <alignment vertical="center"/>
    </xf>
    <xf numFmtId="0" fontId="41" fillId="0" borderId="0"/>
    <xf numFmtId="0" fontId="28" fillId="0" borderId="0"/>
    <xf numFmtId="0" fontId="41" fillId="0" borderId="0"/>
    <xf numFmtId="0" fontId="38" fillId="0" borderId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30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32" fillId="0" borderId="0"/>
    <xf numFmtId="165" fontId="3" fillId="0" borderId="0" applyFont="0" applyFill="0" applyBorder="0" applyAlignment="0" applyProtection="0"/>
    <xf numFmtId="170" fontId="3" fillId="0" borderId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2" fillId="0" borderId="0">
      <alignment vertical="top"/>
    </xf>
    <xf numFmtId="0" fontId="41" fillId="0" borderId="0"/>
    <xf numFmtId="0" fontId="38" fillId="0" borderId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6" borderId="0" applyNumberFormat="0" applyBorder="0" applyAlignment="0" applyProtection="0"/>
    <xf numFmtId="0" fontId="31" fillId="0" borderId="0"/>
    <xf numFmtId="0" fontId="32" fillId="0" borderId="0">
      <alignment vertical="center"/>
    </xf>
    <xf numFmtId="0" fontId="10" fillId="0" borderId="0"/>
    <xf numFmtId="0" fontId="32" fillId="0" borderId="0">
      <alignment vertical="top"/>
    </xf>
    <xf numFmtId="0" fontId="34" fillId="0" borderId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6" borderId="0" applyNumberFormat="0" applyBorder="0" applyAlignment="0" applyProtection="0"/>
    <xf numFmtId="0" fontId="28" fillId="0" borderId="0"/>
    <xf numFmtId="0" fontId="32" fillId="0" borderId="0">
      <alignment vertical="top"/>
    </xf>
    <xf numFmtId="0" fontId="41" fillId="0" borderId="0"/>
    <xf numFmtId="0" fontId="38" fillId="0" borderId="0"/>
    <xf numFmtId="0" fontId="32" fillId="0" borderId="0">
      <alignment vertical="top"/>
    </xf>
    <xf numFmtId="0" fontId="32" fillId="0" borderId="0">
      <alignment vertical="center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6" borderId="0" applyNumberFormat="0" applyBorder="0" applyAlignment="0" applyProtection="0"/>
    <xf numFmtId="165" fontId="42" fillId="0" borderId="0" applyFont="0" applyFill="0" applyBorder="0" applyAlignment="0" applyProtection="0"/>
    <xf numFmtId="0" fontId="32" fillId="0" borderId="0">
      <alignment vertical="center"/>
    </xf>
    <xf numFmtId="0" fontId="41" fillId="0" borderId="0"/>
    <xf numFmtId="0" fontId="31" fillId="0" borderId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9" fillId="0" borderId="0" applyNumberFormat="0" applyFill="0" applyBorder="0" applyAlignment="0" applyProtection="0"/>
    <xf numFmtId="177" fontId="7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10" fillId="0" borderId="0" applyNumberFormat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43" fontId="7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6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8" fontId="7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32" fillId="0" borderId="0">
      <alignment vertical="center"/>
    </xf>
    <xf numFmtId="0" fontId="28" fillId="0" borderId="0"/>
    <xf numFmtId="0" fontId="32" fillId="0" borderId="0">
      <alignment vertical="top"/>
    </xf>
    <xf numFmtId="0" fontId="41" fillId="0" borderId="0"/>
    <xf numFmtId="0" fontId="3" fillId="0" borderId="0"/>
    <xf numFmtId="0" fontId="3" fillId="0" borderId="0"/>
    <xf numFmtId="0" fontId="10" fillId="0" borderId="0"/>
    <xf numFmtId="0" fontId="32" fillId="0" borderId="0">
      <alignment vertical="center"/>
    </xf>
    <xf numFmtId="0" fontId="31" fillId="0" borderId="0"/>
    <xf numFmtId="0" fontId="31" fillId="0" borderId="0"/>
    <xf numFmtId="0" fontId="32" fillId="0" borderId="0">
      <alignment vertical="top"/>
    </xf>
    <xf numFmtId="0" fontId="10" fillId="0" borderId="0"/>
    <xf numFmtId="165" fontId="3" fillId="0" borderId="0" applyFont="0" applyFill="0" applyBorder="0" applyAlignment="0" applyProtection="0"/>
    <xf numFmtId="0" fontId="17" fillId="8" borderId="0" applyNumberFormat="0" applyBorder="0" applyAlignment="0" applyProtection="0"/>
    <xf numFmtId="0" fontId="3" fillId="32" borderId="0" applyNumberFormat="0" applyBorder="0" applyAlignment="0" applyProtection="0"/>
    <xf numFmtId="0" fontId="26" fillId="1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36" borderId="0" applyNumberFormat="0" applyBorder="0" applyAlignment="0" applyProtection="0"/>
    <xf numFmtId="0" fontId="30" fillId="8" borderId="0" applyNumberFormat="0" applyBorder="0" applyAlignment="0" applyProtection="0"/>
    <xf numFmtId="0" fontId="32" fillId="0" borderId="0">
      <alignment vertical="top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10" fillId="0" borderId="0"/>
    <xf numFmtId="0" fontId="25" fillId="0" borderId="37" applyNumberFormat="0" applyFill="0" applyAlignment="0" applyProtection="0"/>
    <xf numFmtId="165" fontId="3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2" fillId="0" borderId="0"/>
    <xf numFmtId="0" fontId="44" fillId="0" borderId="0">
      <alignment vertical="center"/>
    </xf>
    <xf numFmtId="0" fontId="32" fillId="0" borderId="0"/>
    <xf numFmtId="0" fontId="44" fillId="0" borderId="0">
      <alignment vertical="center"/>
    </xf>
    <xf numFmtId="0" fontId="32" fillId="0" borderId="0">
      <alignment vertical="top"/>
    </xf>
    <xf numFmtId="0" fontId="3" fillId="0" borderId="0"/>
    <xf numFmtId="0" fontId="32" fillId="0" borderId="0">
      <alignment vertical="top"/>
    </xf>
    <xf numFmtId="0" fontId="10" fillId="0" borderId="0"/>
    <xf numFmtId="165" fontId="10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8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65" fontId="56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65" fontId="41" fillId="0" borderId="0" applyFont="0" applyFill="0" applyBorder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43" fontId="7" fillId="0" borderId="0" applyFont="0" applyFill="0" applyBorder="0" applyAlignment="0" applyProtection="0"/>
    <xf numFmtId="0" fontId="10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43" fontId="3" fillId="0" borderId="0" applyFont="0" applyFill="0" applyBorder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43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6" fillId="0" borderId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170" fontId="9" fillId="0" borderId="8">
      <alignment horizontal="center"/>
      <protection locked="0"/>
    </xf>
    <xf numFmtId="170" fontId="9" fillId="0" borderId="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8" fillId="0" borderId="0"/>
    <xf numFmtId="0" fontId="41" fillId="0" borderId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alignment horizontal="center"/>
      <protection locked="0"/>
    </xf>
    <xf numFmtId="170" fontId="9" fillId="0" borderId="8">
      <protection locked="0"/>
    </xf>
    <xf numFmtId="10" fontId="9" fillId="37" borderId="8" applyNumberFormat="0" applyBorder="0" applyAlignment="0" applyProtection="0"/>
    <xf numFmtId="175" fontId="52" fillId="1" borderId="8">
      <protection locked="0"/>
    </xf>
    <xf numFmtId="170" fontId="9" fillId="0" borderId="8">
      <protection locked="0"/>
    </xf>
    <xf numFmtId="170" fontId="9" fillId="0" borderId="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alignment horizontal="center"/>
      <protection locked="0"/>
    </xf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0" fontId="32" fillId="0" borderId="0"/>
    <xf numFmtId="170" fontId="9" fillId="0" borderId="8"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2" fillId="0" borderId="0">
      <alignment vertical="top"/>
    </xf>
    <xf numFmtId="0" fontId="38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65" fontId="42" fillId="0" borderId="0" applyFont="0" applyFill="0" applyBorder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6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170" fontId="9" fillId="0" borderId="8">
      <protection locked="0"/>
    </xf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44" fillId="0" borderId="0">
      <alignment vertical="center"/>
    </xf>
    <xf numFmtId="0" fontId="3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170" fontId="9" fillId="0" borderId="8">
      <alignment horizontal="center"/>
      <protection locked="0"/>
    </xf>
    <xf numFmtId="170" fontId="9" fillId="0" borderId="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8">
      <protection locked="0"/>
    </xf>
    <xf numFmtId="0" fontId="25" fillId="0" borderId="37" applyNumberFormat="0" applyFill="0" applyAlignment="0" applyProtection="0"/>
    <xf numFmtId="170" fontId="9" fillId="0" borderId="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8" applyNumberFormat="0" applyFill="0" applyAlignment="0" applyProtection="0">
      <alignment horizontal="left"/>
      <protection locked="0"/>
    </xf>
    <xf numFmtId="170" fontId="9" fillId="0" borderId="8">
      <protection locked="0"/>
    </xf>
    <xf numFmtId="175" fontId="52" fillId="1" borderId="8">
      <protection locked="0"/>
    </xf>
    <xf numFmtId="10" fontId="9" fillId="37" borderId="8" applyNumberFormat="0" applyBorder="0" applyAlignment="0" applyProtection="0"/>
    <xf numFmtId="170" fontId="9" fillId="0" borderId="8">
      <protection locked="0"/>
    </xf>
    <xf numFmtId="170" fontId="9" fillId="0" borderId="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protection locked="0"/>
    </xf>
    <xf numFmtId="175" fontId="52" fillId="1" borderId="38">
      <protection locked="0"/>
    </xf>
    <xf numFmtId="10" fontId="9" fillId="37" borderId="38" applyNumberFormat="0" applyBorder="0" applyAlignment="0" applyProtection="0"/>
    <xf numFmtId="170" fontId="9" fillId="0" borderId="38">
      <protection locked="0"/>
    </xf>
    <xf numFmtId="170" fontId="9" fillId="0" borderId="38">
      <alignment horizontal="center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10" fontId="9" fillId="37" borderId="38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170" fontId="9" fillId="0" borderId="38">
      <alignment horizontal="center"/>
      <protection locked="0"/>
    </xf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 applyNumberFormat="0" applyFill="0" applyAlignment="0" applyProtection="0">
      <alignment horizontal="left"/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5" fontId="52" fillId="1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170" fontId="9" fillId="0" borderId="38">
      <protection locked="0"/>
    </xf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1" fillId="0" borderId="0"/>
    <xf numFmtId="0" fontId="66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25" fillId="0" borderId="37" applyNumberFormat="0" applyFill="0" applyAlignment="0" applyProtection="0"/>
    <xf numFmtId="0" fontId="3" fillId="0" borderId="0"/>
    <xf numFmtId="0" fontId="10" fillId="0" borderId="0"/>
    <xf numFmtId="0" fontId="35" fillId="0" borderId="0" applyBorder="0"/>
    <xf numFmtId="0" fontId="32" fillId="0" borderId="0">
      <alignment vertical="top"/>
    </xf>
    <xf numFmtId="0" fontId="32" fillId="0" borderId="0">
      <alignment vertical="center"/>
    </xf>
    <xf numFmtId="0" fontId="10" fillId="0" borderId="0"/>
    <xf numFmtId="0" fontId="41" fillId="0" borderId="0"/>
    <xf numFmtId="0" fontId="35" fillId="0" borderId="0" applyBorder="0"/>
    <xf numFmtId="0" fontId="38" fillId="0" borderId="0"/>
    <xf numFmtId="0" fontId="38" fillId="0" borderId="0"/>
    <xf numFmtId="0" fontId="44" fillId="0" borderId="0">
      <alignment vertical="center"/>
    </xf>
    <xf numFmtId="0" fontId="38" fillId="0" borderId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170" fontId="3" fillId="0" borderId="0"/>
    <xf numFmtId="0" fontId="10" fillId="0" borderId="0"/>
    <xf numFmtId="170" fontId="3" fillId="0" borderId="0"/>
    <xf numFmtId="170" fontId="3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8" fillId="0" borderId="0">
      <alignment vertical="center"/>
    </xf>
    <xf numFmtId="165" fontId="41" fillId="0" borderId="0" applyFont="0" applyFill="0" applyBorder="0" applyAlignment="0" applyProtection="0"/>
    <xf numFmtId="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10" fillId="0" borderId="0"/>
    <xf numFmtId="0" fontId="10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170" fontId="3" fillId="0" borderId="0"/>
    <xf numFmtId="0" fontId="45" fillId="0" borderId="0"/>
    <xf numFmtId="0" fontId="45" fillId="0" borderId="0"/>
    <xf numFmtId="0" fontId="45" fillId="0" borderId="0"/>
    <xf numFmtId="170" fontId="3" fillId="0" borderId="0"/>
    <xf numFmtId="0" fontId="44" fillId="0" borderId="0">
      <alignment vertical="center"/>
    </xf>
    <xf numFmtId="0" fontId="10" fillId="0" borderId="0"/>
    <xf numFmtId="165" fontId="3" fillId="0" borderId="0" applyFont="0" applyFill="0" applyBorder="0" applyAlignment="0" applyProtection="0"/>
    <xf numFmtId="0" fontId="3" fillId="0" borderId="0"/>
    <xf numFmtId="0" fontId="32" fillId="0" borderId="0"/>
    <xf numFmtId="0" fontId="3" fillId="0" borderId="0"/>
    <xf numFmtId="0" fontId="32" fillId="0" borderId="0">
      <alignment vertical="top"/>
    </xf>
    <xf numFmtId="0" fontId="10" fillId="0" borderId="0"/>
    <xf numFmtId="0" fontId="10" fillId="0" borderId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25" fillId="0" borderId="37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0"/>
    <xf numFmtId="0" fontId="38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9" fillId="0" borderId="0"/>
    <xf numFmtId="0" fontId="32" fillId="0" borderId="0">
      <alignment vertical="top"/>
    </xf>
    <xf numFmtId="0" fontId="32" fillId="0" borderId="0">
      <alignment vertical="center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4" fillId="0" borderId="0"/>
    <xf numFmtId="0" fontId="32" fillId="0" borderId="0">
      <alignment vertical="top"/>
    </xf>
    <xf numFmtId="0" fontId="31" fillId="0" borderId="0"/>
    <xf numFmtId="0" fontId="31" fillId="0" borderId="0"/>
    <xf numFmtId="0" fontId="28" fillId="0" borderId="0"/>
    <xf numFmtId="0" fontId="38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32" fillId="0" borderId="0">
      <alignment vertical="top"/>
    </xf>
    <xf numFmtId="0" fontId="38" fillId="0" borderId="0"/>
    <xf numFmtId="165" fontId="41" fillId="0" borderId="0" applyFont="0" applyFill="0" applyBorder="0" applyAlignment="0" applyProtection="0"/>
    <xf numFmtId="0" fontId="38" fillId="0" borderId="0"/>
    <xf numFmtId="0" fontId="32" fillId="0" borderId="0">
      <alignment vertical="top"/>
    </xf>
    <xf numFmtId="0" fontId="35" fillId="0" borderId="0" applyBorder="0"/>
    <xf numFmtId="0" fontId="41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0"/>
    <xf numFmtId="0" fontId="35" fillId="0" borderId="0"/>
    <xf numFmtId="0" fontId="35" fillId="0" borderId="0"/>
    <xf numFmtId="0" fontId="32" fillId="0" borderId="0">
      <alignment vertical="top"/>
    </xf>
    <xf numFmtId="0" fontId="38" fillId="0" borderId="0"/>
    <xf numFmtId="0" fontId="10" fillId="0" borderId="0"/>
    <xf numFmtId="0" fontId="28" fillId="0" borderId="0"/>
    <xf numFmtId="0" fontId="38" fillId="0" borderId="0"/>
    <xf numFmtId="0" fontId="35" fillId="0" borderId="0"/>
    <xf numFmtId="0" fontId="35" fillId="0" borderId="0"/>
    <xf numFmtId="0" fontId="39" fillId="0" borderId="0"/>
    <xf numFmtId="0" fontId="27" fillId="0" borderId="0" applyNumberFormat="0" applyFill="0" applyBorder="0" applyAlignment="0" applyProtection="0"/>
    <xf numFmtId="0" fontId="32" fillId="0" borderId="0">
      <alignment vertical="top"/>
    </xf>
    <xf numFmtId="0" fontId="28" fillId="0" borderId="0"/>
    <xf numFmtId="0" fontId="35" fillId="0" borderId="0"/>
    <xf numFmtId="0" fontId="32" fillId="0" borderId="0">
      <alignment vertical="top"/>
    </xf>
    <xf numFmtId="0" fontId="28" fillId="0" borderId="0"/>
    <xf numFmtId="0" fontId="35" fillId="0" borderId="0"/>
    <xf numFmtId="0" fontId="38" fillId="0" borderId="0"/>
    <xf numFmtId="0" fontId="38" fillId="0" borderId="0"/>
    <xf numFmtId="0" fontId="35" fillId="0" borderId="0"/>
    <xf numFmtId="0" fontId="28" fillId="0" borderId="0"/>
    <xf numFmtId="0" fontId="32" fillId="0" borderId="0">
      <alignment vertical="top"/>
    </xf>
    <xf numFmtId="0" fontId="35" fillId="0" borderId="0"/>
    <xf numFmtId="0" fontId="38" fillId="0" borderId="0"/>
    <xf numFmtId="0" fontId="32" fillId="0" borderId="0">
      <alignment vertical="top"/>
    </xf>
    <xf numFmtId="0" fontId="10" fillId="0" borderId="0"/>
    <xf numFmtId="165" fontId="42" fillId="0" borderId="0" applyFont="0" applyFill="0" applyBorder="0" applyAlignment="0" applyProtection="0"/>
    <xf numFmtId="0" fontId="10" fillId="0" borderId="0"/>
    <xf numFmtId="0" fontId="38" fillId="0" borderId="0"/>
    <xf numFmtId="0" fontId="32" fillId="0" borderId="0">
      <alignment vertical="top"/>
    </xf>
    <xf numFmtId="164" fontId="10" fillId="0" borderId="0" applyFont="0" applyFill="0" applyBorder="0" applyAlignment="0" applyProtection="0"/>
    <xf numFmtId="0" fontId="31" fillId="0" borderId="0"/>
    <xf numFmtId="0" fontId="32" fillId="0" borderId="0">
      <alignment vertical="center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38" fillId="0" borderId="0"/>
    <xf numFmtId="0" fontId="32" fillId="0" borderId="0">
      <alignment vertical="top"/>
    </xf>
    <xf numFmtId="0" fontId="32" fillId="0" borderId="0">
      <alignment vertical="top"/>
    </xf>
    <xf numFmtId="0" fontId="38" fillId="0" borderId="0"/>
    <xf numFmtId="0" fontId="38" fillId="0" borderId="0"/>
    <xf numFmtId="0" fontId="32" fillId="0" borderId="0">
      <alignment vertical="top"/>
    </xf>
    <xf numFmtId="0" fontId="10" fillId="0" borderId="0"/>
    <xf numFmtId="0" fontId="41" fillId="0" borderId="0"/>
    <xf numFmtId="0" fontId="41" fillId="0" borderId="0"/>
    <xf numFmtId="0" fontId="41" fillId="0" borderId="0"/>
    <xf numFmtId="0" fontId="35" fillId="0" borderId="0"/>
    <xf numFmtId="0" fontId="35" fillId="0" borderId="0"/>
    <xf numFmtId="0" fontId="27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1" fillId="0" borderId="0"/>
    <xf numFmtId="0" fontId="10" fillId="0" borderId="0"/>
    <xf numFmtId="0" fontId="35" fillId="0" borderId="0"/>
    <xf numFmtId="0" fontId="32" fillId="0" borderId="0">
      <alignment vertical="top"/>
    </xf>
    <xf numFmtId="0" fontId="38" fillId="0" borderId="0"/>
    <xf numFmtId="0" fontId="37" fillId="0" borderId="0"/>
    <xf numFmtId="0" fontId="38" fillId="0" borderId="0"/>
    <xf numFmtId="0" fontId="10" fillId="0" borderId="0"/>
    <xf numFmtId="165" fontId="10" fillId="0" borderId="0" applyFont="0" applyFill="0" applyBorder="0" applyAlignment="0" applyProtection="0"/>
    <xf numFmtId="0" fontId="32" fillId="0" borderId="0"/>
    <xf numFmtId="0" fontId="3" fillId="0" borderId="0"/>
    <xf numFmtId="0" fontId="32" fillId="0" borderId="0">
      <alignment vertical="top"/>
    </xf>
    <xf numFmtId="0" fontId="10" fillId="0" borderId="5" applyBorder="0">
      <protection locked="0"/>
    </xf>
    <xf numFmtId="0" fontId="9" fillId="0" borderId="8">
      <protection locked="0"/>
    </xf>
    <xf numFmtId="0" fontId="9" fillId="0" borderId="8">
      <alignment horizontal="center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9" fillId="0" borderId="8">
      <protection locked="0"/>
    </xf>
    <xf numFmtId="0" fontId="48" fillId="38" borderId="0"/>
    <xf numFmtId="0" fontId="49" fillId="0" borderId="0"/>
    <xf numFmtId="0" fontId="10" fillId="0" borderId="5" applyBorder="0">
      <alignment horizontal="center"/>
      <protection locked="0"/>
    </xf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0" borderId="34"/>
    <xf numFmtId="0" fontId="10" fillId="0" borderId="0"/>
    <xf numFmtId="0" fontId="9" fillId="0" borderId="8" applyNumberFormat="0" applyFill="0" applyAlignment="0" applyProtection="0">
      <alignment horizontal="left"/>
      <protection locked="0"/>
    </xf>
    <xf numFmtId="0" fontId="54" fillId="0" borderId="14">
      <alignment horizontal="center"/>
      <protection locked="0"/>
    </xf>
    <xf numFmtId="0" fontId="55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67" fillId="0" borderId="0">
      <alignment vertical="top"/>
    </xf>
    <xf numFmtId="0" fontId="45" fillId="0" borderId="0"/>
    <xf numFmtId="165" fontId="4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top"/>
    </xf>
    <xf numFmtId="0" fontId="3" fillId="0" borderId="0"/>
    <xf numFmtId="0" fontId="3" fillId="0" borderId="0"/>
    <xf numFmtId="0" fontId="31" fillId="0" borderId="0"/>
    <xf numFmtId="0" fontId="31" fillId="0" borderId="0"/>
    <xf numFmtId="168" fontId="31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" fillId="0" borderId="0"/>
    <xf numFmtId="0" fontId="3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68" fillId="0" borderId="0"/>
    <xf numFmtId="165" fontId="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34" fillId="0" borderId="0"/>
    <xf numFmtId="165" fontId="3" fillId="0" borderId="0" applyFont="0" applyFill="0" applyBorder="0" applyAlignment="0" applyProtection="0"/>
    <xf numFmtId="0" fontId="3" fillId="0" borderId="0"/>
    <xf numFmtId="165" fontId="41" fillId="0" borderId="0" applyFont="0" applyFill="0" applyBorder="0" applyAlignment="0" applyProtection="0"/>
    <xf numFmtId="0" fontId="10" fillId="0" borderId="0"/>
    <xf numFmtId="0" fontId="10" fillId="0" borderId="5" applyBorder="0">
      <protection locked="0"/>
    </xf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70" fillId="42" borderId="0" applyNumberFormat="0" applyBorder="0" applyAlignment="0" applyProtection="0"/>
    <xf numFmtId="0" fontId="70" fillId="42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70" fillId="49" borderId="0" applyNumberFormat="0" applyBorder="0" applyAlignment="0" applyProtection="0"/>
    <xf numFmtId="0" fontId="70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70" fillId="51" borderId="0" applyNumberFormat="0" applyBorder="0" applyAlignment="0" applyProtection="0"/>
    <xf numFmtId="0" fontId="70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70" fillId="42" borderId="0" applyNumberFormat="0" applyBorder="0" applyAlignment="0" applyProtection="0"/>
    <xf numFmtId="0" fontId="70" fillId="42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70" fillId="51" borderId="0" applyNumberFormat="0" applyBorder="0" applyAlignment="0" applyProtection="0"/>
    <xf numFmtId="0" fontId="70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70" fillId="39" borderId="0" applyNumberFormat="0" applyBorder="0" applyAlignment="0" applyProtection="0"/>
    <xf numFmtId="0" fontId="70" fillId="39" borderId="0" applyNumberFormat="0" applyBorder="0" applyAlignment="0" applyProtection="0"/>
    <xf numFmtId="0" fontId="70" fillId="49" borderId="0" applyNumberFormat="0" applyBorder="0" applyAlignment="0" applyProtection="0"/>
    <xf numFmtId="0" fontId="70" fillId="49" borderId="0" applyNumberFormat="0" applyBorder="0" applyAlignment="0" applyProtection="0"/>
    <xf numFmtId="0" fontId="70" fillId="49" borderId="0" applyNumberFormat="0" applyBorder="0" applyAlignment="0" applyProtection="0"/>
    <xf numFmtId="0" fontId="70" fillId="49" borderId="0" applyNumberFormat="0" applyBorder="0" applyAlignment="0" applyProtection="0"/>
    <xf numFmtId="0" fontId="70" fillId="4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70" fillId="55" borderId="0" applyNumberFormat="0" applyBorder="0" applyAlignment="0" applyProtection="0"/>
    <xf numFmtId="0" fontId="70" fillId="55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70" fillId="39" borderId="0" applyNumberFormat="0" applyBorder="0" applyAlignment="0" applyProtection="0"/>
    <xf numFmtId="0" fontId="70" fillId="39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70" fillId="54" borderId="0" applyNumberFormat="0" applyBorder="0" applyAlignment="0" applyProtection="0"/>
    <xf numFmtId="0" fontId="70" fillId="54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70" fillId="55" borderId="0" applyNumberFormat="0" applyBorder="0" applyAlignment="0" applyProtection="0"/>
    <xf numFmtId="0" fontId="70" fillId="55" borderId="0" applyNumberFormat="0" applyBorder="0" applyAlignment="0" applyProtection="0"/>
    <xf numFmtId="0" fontId="26" fillId="57" borderId="0" applyNumberFormat="0" applyBorder="0" applyAlignment="0" applyProtection="0"/>
    <xf numFmtId="0" fontId="26" fillId="57" borderId="0" applyNumberFormat="0" applyBorder="0" applyAlignment="0" applyProtection="0"/>
    <xf numFmtId="0" fontId="26" fillId="57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71" fillId="49" borderId="0" applyNumberFormat="0" applyBorder="0" applyAlignment="0" applyProtection="0"/>
    <xf numFmtId="0" fontId="71" fillId="49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71" fillId="62" borderId="0" applyNumberFormat="0" applyBorder="0" applyAlignment="0" applyProtection="0"/>
    <xf numFmtId="0" fontId="71" fillId="62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71" fillId="65" borderId="0" applyNumberFormat="0" applyBorder="0" applyAlignment="0" applyProtection="0"/>
    <xf numFmtId="0" fontId="71" fillId="65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71" fillId="58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71" fillId="60" borderId="0" applyNumberFormat="0" applyBorder="0" applyAlignment="0" applyProtection="0"/>
    <xf numFmtId="0" fontId="71" fillId="60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3" fillId="39" borderId="28" applyNumberFormat="0" applyAlignment="0" applyProtection="0"/>
    <xf numFmtId="0" fontId="73" fillId="39" borderId="28" applyNumberFormat="0" applyAlignment="0" applyProtection="0"/>
    <xf numFmtId="0" fontId="73" fillId="39" borderId="28" applyNumberFormat="0" applyAlignment="0" applyProtection="0"/>
    <xf numFmtId="0" fontId="74" fillId="45" borderId="39" applyNumberFormat="0" applyAlignment="0" applyProtection="0"/>
    <xf numFmtId="0" fontId="74" fillId="45" borderId="39" applyNumberFormat="0" applyAlignment="0" applyProtection="0"/>
    <xf numFmtId="0" fontId="75" fillId="66" borderId="40" applyNumberFormat="0" applyAlignment="0" applyProtection="0"/>
    <xf numFmtId="0" fontId="75" fillId="66" borderId="40" applyNumberFormat="0" applyAlignment="0" applyProtection="0"/>
    <xf numFmtId="0" fontId="75" fillId="66" borderId="40" applyNumberFormat="0" applyAlignment="0" applyProtection="0"/>
    <xf numFmtId="0" fontId="75" fillId="66" borderId="40" applyNumberFormat="0" applyAlignment="0" applyProtection="0"/>
    <xf numFmtId="0" fontId="75" fillId="66" borderId="40" applyNumberFormat="0" applyAlignment="0" applyProtection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2" fillId="0" borderId="0" applyFont="0" applyFill="0" applyBorder="0" applyAlignment="0" applyProtection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32" fillId="0" borderId="0" applyFont="0" applyFill="0" applyBorder="0" applyAlignment="0" applyProtection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8" fillId="0" borderId="41" applyNumberFormat="0" applyFill="0" applyAlignment="0" applyProtection="0"/>
    <xf numFmtId="0" fontId="78" fillId="0" borderId="41" applyNumberFormat="0" applyFill="0" applyAlignment="0" applyProtection="0"/>
    <xf numFmtId="0" fontId="78" fillId="0" borderId="41" applyNumberFormat="0" applyFill="0" applyAlignment="0" applyProtection="0"/>
    <xf numFmtId="0" fontId="79" fillId="0" borderId="42" applyNumberFormat="0" applyFill="0" applyAlignment="0" applyProtection="0"/>
    <xf numFmtId="0" fontId="79" fillId="0" borderId="42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1" fillId="0" borderId="43" applyNumberFormat="0" applyFill="0" applyAlignment="0" applyProtection="0"/>
    <xf numFmtId="0" fontId="81" fillId="0" borderId="43" applyNumberFormat="0" applyFill="0" applyAlignment="0" applyProtection="0"/>
    <xf numFmtId="0" fontId="82" fillId="0" borderId="44" applyNumberFormat="0" applyFill="0" applyAlignment="0" applyProtection="0"/>
    <xf numFmtId="0" fontId="82" fillId="0" borderId="44" applyNumberFormat="0" applyFill="0" applyAlignment="0" applyProtection="0"/>
    <xf numFmtId="0" fontId="82" fillId="0" borderId="44" applyNumberFormat="0" applyFill="0" applyAlignment="0" applyProtection="0"/>
    <xf numFmtId="0" fontId="83" fillId="0" borderId="45" applyNumberFormat="0" applyFill="0" applyAlignment="0" applyProtection="0"/>
    <xf numFmtId="0" fontId="83" fillId="0" borderId="45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8" fillId="39" borderId="28" applyNumberFormat="0" applyAlignment="0" applyProtection="0"/>
    <xf numFmtId="0" fontId="18" fillId="39" borderId="28" applyNumberFormat="0" applyAlignment="0" applyProtection="0"/>
    <xf numFmtId="0" fontId="18" fillId="39" borderId="28" applyNumberFormat="0" applyAlignment="0" applyProtection="0"/>
    <xf numFmtId="0" fontId="85" fillId="55" borderId="39" applyNumberFormat="0" applyAlignment="0" applyProtection="0"/>
    <xf numFmtId="0" fontId="85" fillId="55" borderId="39" applyNumberFormat="0" applyAlignment="0" applyProtection="0"/>
    <xf numFmtId="0" fontId="10" fillId="0" borderId="5" applyBorder="0">
      <alignment horizontal="center"/>
      <protection locked="0"/>
    </xf>
    <xf numFmtId="0" fontId="86" fillId="0" borderId="46" applyNumberFormat="0" applyFill="0" applyAlignment="0" applyProtection="0"/>
    <xf numFmtId="0" fontId="86" fillId="0" borderId="46" applyNumberFormat="0" applyFill="0" applyAlignment="0" applyProtection="0"/>
    <xf numFmtId="0" fontId="86" fillId="0" borderId="46" applyNumberFormat="0" applyFill="0" applyAlignment="0" applyProtection="0"/>
    <xf numFmtId="0" fontId="87" fillId="0" borderId="47" applyNumberFormat="0" applyFill="0" applyAlignment="0" applyProtection="0"/>
    <xf numFmtId="0" fontId="87" fillId="0" borderId="47" applyNumberFormat="0" applyFill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9" fillId="55" borderId="0" applyNumberFormat="0" applyBorder="0" applyAlignment="0" applyProtection="0"/>
    <xf numFmtId="0" fontId="89" fillId="55" borderId="0" applyNumberFormat="0" applyBorder="0" applyAlignment="0" applyProtection="0"/>
    <xf numFmtId="174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2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3" fillId="0" borderId="0"/>
    <xf numFmtId="179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2" fillId="0" borderId="0">
      <alignment vertical="top"/>
    </xf>
    <xf numFmtId="0" fontId="32" fillId="0" borderId="0">
      <alignment vertical="top"/>
    </xf>
    <xf numFmtId="0" fontId="7" fillId="0" borderId="0"/>
    <xf numFmtId="179" fontId="3" fillId="0" borderId="0"/>
    <xf numFmtId="179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9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179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10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" fillId="0" borderId="0"/>
    <xf numFmtId="0" fontId="32" fillId="0" borderId="0">
      <alignment vertical="top"/>
    </xf>
    <xf numFmtId="0" fontId="7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179" fontId="3" fillId="0" borderId="0"/>
    <xf numFmtId="179" fontId="10" fillId="0" borderId="0"/>
    <xf numFmtId="0" fontId="10" fillId="0" borderId="0"/>
    <xf numFmtId="179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7" fillId="0" borderId="0"/>
    <xf numFmtId="179" fontId="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179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0" fillId="0" borderId="0"/>
    <xf numFmtId="0" fontId="10" fillId="0" borderId="0"/>
    <xf numFmtId="0" fontId="7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0" fontId="3" fillId="0" borderId="0"/>
    <xf numFmtId="0" fontId="7" fillId="0" borderId="0"/>
    <xf numFmtId="179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179" fontId="10" fillId="0" borderId="0"/>
    <xf numFmtId="179" fontId="10" fillId="0" borderId="0"/>
    <xf numFmtId="179" fontId="3" fillId="0" borderId="0"/>
    <xf numFmtId="0" fontId="3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7" fillId="0" borderId="0"/>
    <xf numFmtId="0" fontId="3" fillId="0" borderId="0"/>
    <xf numFmtId="0" fontId="32" fillId="0" borderId="0">
      <alignment vertical="top"/>
    </xf>
    <xf numFmtId="0" fontId="7" fillId="0" borderId="0"/>
    <xf numFmtId="0" fontId="7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" fillId="0" borderId="0"/>
    <xf numFmtId="0" fontId="3" fillId="0" borderId="0"/>
    <xf numFmtId="0" fontId="32" fillId="0" borderId="0">
      <alignment vertical="top"/>
    </xf>
    <xf numFmtId="0" fontId="32" fillId="0" borderId="0">
      <alignment vertical="top"/>
    </xf>
    <xf numFmtId="0" fontId="7" fillId="0" borderId="0"/>
    <xf numFmtId="0" fontId="7" fillId="0" borderId="0"/>
    <xf numFmtId="0" fontId="32" fillId="0" borderId="0">
      <alignment vertical="top"/>
    </xf>
    <xf numFmtId="0" fontId="3" fillId="0" borderId="0"/>
    <xf numFmtId="0" fontId="3" fillId="0" borderId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179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7" fillId="51" borderId="48" applyNumberFormat="0" applyFont="0" applyAlignment="0" applyProtection="0"/>
    <xf numFmtId="0" fontId="7" fillId="51" borderId="48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19" fillId="39" borderId="29" applyNumberFormat="0" applyAlignment="0" applyProtection="0"/>
    <xf numFmtId="0" fontId="19" fillId="39" borderId="29" applyNumberFormat="0" applyAlignment="0" applyProtection="0"/>
    <xf numFmtId="0" fontId="19" fillId="39" borderId="29" applyNumberFormat="0" applyAlignment="0" applyProtection="0"/>
    <xf numFmtId="0" fontId="90" fillId="45" borderId="49" applyNumberFormat="0" applyAlignment="0" applyProtection="0"/>
    <xf numFmtId="0" fontId="90" fillId="45" borderId="49" applyNumberFormat="0" applyAlignment="0" applyProtection="0"/>
    <xf numFmtId="10" fontId="10" fillId="0" borderId="0" applyFont="0" applyFill="0" applyBorder="0" applyAlignment="0" applyProtection="0"/>
    <xf numFmtId="0" fontId="10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5" fillId="0" borderId="50" applyNumberFormat="0" applyFill="0" applyAlignment="0" applyProtection="0"/>
    <xf numFmtId="0" fontId="25" fillId="0" borderId="50" applyNumberFormat="0" applyFill="0" applyAlignment="0" applyProtection="0"/>
    <xf numFmtId="0" fontId="25" fillId="0" borderId="50" applyNumberFormat="0" applyFill="0" applyAlignment="0" applyProtection="0"/>
    <xf numFmtId="0" fontId="92" fillId="0" borderId="51" applyNumberFormat="0" applyFill="0" applyAlignment="0" applyProtection="0"/>
    <xf numFmtId="0" fontId="92" fillId="0" borderId="5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2" borderId="32" applyNumberFormat="0" applyFont="0" applyAlignment="0" applyProtection="0"/>
    <xf numFmtId="0" fontId="32" fillId="0" borderId="0">
      <alignment vertical="center"/>
    </xf>
    <xf numFmtId="0" fontId="67" fillId="0" borderId="0">
      <alignment vertical="top"/>
    </xf>
    <xf numFmtId="0" fontId="45" fillId="0" borderId="0"/>
    <xf numFmtId="0" fontId="3" fillId="0" borderId="0"/>
    <xf numFmtId="0" fontId="3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top"/>
    </xf>
    <xf numFmtId="0" fontId="3" fillId="0" borderId="0"/>
    <xf numFmtId="0" fontId="3" fillId="0" borderId="0"/>
    <xf numFmtId="0" fontId="31" fillId="0" borderId="0"/>
    <xf numFmtId="0" fontId="31" fillId="0" borderId="0"/>
    <xf numFmtId="165" fontId="41" fillId="0" borderId="0" applyFont="0" applyFill="0" applyBorder="0" applyAlignment="0" applyProtection="0"/>
    <xf numFmtId="168" fontId="31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68" fillId="0" borderId="0"/>
    <xf numFmtId="165" fontId="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>
      <alignment vertical="top"/>
    </xf>
    <xf numFmtId="0" fontId="32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32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12" borderId="32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52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/>
    <xf numFmtId="179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/>
    <xf numFmtId="179" fontId="3" fillId="0" borderId="0"/>
    <xf numFmtId="0" fontId="3" fillId="0" borderId="0"/>
    <xf numFmtId="179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0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179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12" borderId="32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2" borderId="32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3" fillId="12" borderId="32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32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10" fillId="0" borderId="0"/>
    <xf numFmtId="165" fontId="41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5" fillId="0" borderId="0"/>
    <xf numFmtId="0" fontId="28" fillId="0" borderId="0"/>
    <xf numFmtId="0" fontId="41" fillId="0" borderId="0"/>
    <xf numFmtId="0" fontId="28" fillId="0" borderId="0"/>
    <xf numFmtId="0" fontId="38" fillId="0" borderId="0"/>
    <xf numFmtId="0" fontId="10" fillId="0" borderId="0" applyNumberFormat="0" applyFont="0" applyFill="0" applyBorder="0" applyAlignment="0" applyProtection="0"/>
    <xf numFmtId="0" fontId="35" fillId="0" borderId="0"/>
    <xf numFmtId="0" fontId="28" fillId="0" borderId="0"/>
    <xf numFmtId="0" fontId="2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8" fillId="0" borderId="0"/>
    <xf numFmtId="0" fontId="6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87">
    <xf numFmtId="0" fontId="0" fillId="0" borderId="0" xfId="0"/>
    <xf numFmtId="15" fontId="0" fillId="0" borderId="0" xfId="0" applyNumberFormat="1"/>
    <xf numFmtId="3" fontId="0" fillId="0" borderId="0" xfId="0" applyNumberFormat="1"/>
    <xf numFmtId="0" fontId="4" fillId="2" borderId="1" xfId="0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readingOrder="1"/>
    </xf>
    <xf numFmtId="0" fontId="5" fillId="2" borderId="3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4" fillId="0" borderId="4" xfId="1" applyFont="1" applyBorder="1"/>
    <xf numFmtId="0" fontId="4" fillId="0" borderId="5" xfId="1" applyFont="1" applyBorder="1"/>
    <xf numFmtId="0" fontId="8" fillId="0" borderId="6" xfId="2" applyNumberFormat="1" applyFont="1" applyFill="1" applyBorder="1" applyAlignment="1">
      <alignment horizontal="center" vertical="center" readingOrder="1"/>
    </xf>
    <xf numFmtId="3" fontId="8" fillId="0" borderId="4" xfId="2" applyNumberFormat="1" applyFont="1" applyFill="1" applyBorder="1" applyAlignment="1">
      <alignment horizontal="center" vertical="center" readingOrder="1"/>
    </xf>
    <xf numFmtId="3" fontId="8" fillId="0" borderId="5" xfId="2" applyNumberFormat="1" applyFont="1" applyFill="1" applyBorder="1" applyAlignment="1">
      <alignment horizontal="center" vertical="center" readingOrder="1"/>
    </xf>
    <xf numFmtId="3" fontId="8" fillId="0" borderId="6" xfId="2" applyNumberFormat="1" applyFont="1" applyFill="1" applyBorder="1" applyAlignment="1">
      <alignment horizontal="center" vertical="center" readingOrder="1"/>
    </xf>
    <xf numFmtId="0" fontId="4" fillId="0" borderId="7" xfId="1" applyFont="1" applyBorder="1"/>
    <xf numFmtId="0" fontId="4" fillId="0" borderId="8" xfId="1" applyFont="1" applyBorder="1"/>
    <xf numFmtId="0" fontId="8" fillId="0" borderId="9" xfId="2" applyNumberFormat="1" applyFont="1" applyFill="1" applyBorder="1" applyAlignment="1">
      <alignment horizontal="center" vertical="center" readingOrder="1"/>
    </xf>
    <xf numFmtId="3" fontId="8" fillId="0" borderId="7" xfId="2" applyNumberFormat="1" applyFont="1" applyFill="1" applyBorder="1" applyAlignment="1">
      <alignment horizontal="center" vertical="center" readingOrder="1"/>
    </xf>
    <xf numFmtId="3" fontId="8" fillId="0" borderId="8" xfId="2" applyNumberFormat="1" applyFont="1" applyFill="1" applyBorder="1" applyAlignment="1">
      <alignment horizontal="center" vertical="center" readingOrder="1"/>
    </xf>
    <xf numFmtId="3" fontId="8" fillId="0" borderId="9" xfId="2" applyNumberFormat="1" applyFont="1" applyFill="1" applyBorder="1" applyAlignment="1">
      <alignment horizontal="center" vertical="center" readingOrder="1"/>
    </xf>
    <xf numFmtId="0" fontId="4" fillId="0" borderId="10" xfId="1" applyFont="1" applyBorder="1"/>
    <xf numFmtId="0" fontId="4" fillId="0" borderId="11" xfId="1" applyFont="1" applyBorder="1"/>
    <xf numFmtId="0" fontId="8" fillId="0" borderId="12" xfId="2" applyNumberFormat="1" applyFont="1" applyFill="1" applyBorder="1" applyAlignment="1">
      <alignment horizontal="center" vertical="center" readingOrder="1"/>
    </xf>
    <xf numFmtId="3" fontId="8" fillId="0" borderId="10" xfId="2" applyNumberFormat="1" applyFont="1" applyFill="1" applyBorder="1" applyAlignment="1">
      <alignment horizontal="center" vertical="center" readingOrder="1"/>
    </xf>
    <xf numFmtId="3" fontId="8" fillId="0" borderId="11" xfId="2" applyNumberFormat="1" applyFont="1" applyFill="1" applyBorder="1" applyAlignment="1">
      <alignment horizontal="center" vertical="center" readingOrder="1"/>
    </xf>
    <xf numFmtId="3" fontId="8" fillId="0" borderId="12" xfId="2" applyNumberFormat="1" applyFont="1" applyFill="1" applyBorder="1" applyAlignment="1">
      <alignment horizontal="center" vertical="center" readingOrder="1"/>
    </xf>
    <xf numFmtId="0" fontId="4" fillId="0" borderId="13" xfId="1" applyFont="1" applyBorder="1"/>
    <xf numFmtId="0" fontId="4" fillId="0" borderId="14" xfId="1" applyFont="1" applyBorder="1"/>
    <xf numFmtId="0" fontId="8" fillId="0" borderId="15" xfId="2" applyNumberFormat="1" applyFont="1" applyFill="1" applyBorder="1" applyAlignment="1">
      <alignment horizontal="center" vertical="center" readingOrder="1"/>
    </xf>
    <xf numFmtId="3" fontId="8" fillId="0" borderId="13" xfId="2" applyNumberFormat="1" applyFont="1" applyFill="1" applyBorder="1" applyAlignment="1">
      <alignment horizontal="center" vertical="center" readingOrder="1"/>
    </xf>
    <xf numFmtId="3" fontId="8" fillId="0" borderId="14" xfId="2" applyNumberFormat="1" applyFont="1" applyFill="1" applyBorder="1" applyAlignment="1">
      <alignment horizontal="center" vertical="center" readingOrder="1"/>
    </xf>
    <xf numFmtId="3" fontId="8" fillId="0" borderId="15" xfId="2" applyNumberFormat="1" applyFont="1" applyFill="1" applyBorder="1" applyAlignment="1">
      <alignment horizontal="center" vertical="center" readingOrder="1"/>
    </xf>
    <xf numFmtId="0" fontId="4" fillId="0" borderId="16" xfId="1" applyFont="1" applyBorder="1"/>
    <xf numFmtId="0" fontId="4" fillId="0" borderId="17" xfId="1" applyFont="1" applyBorder="1"/>
    <xf numFmtId="0" fontId="8" fillId="0" borderId="18" xfId="2" applyNumberFormat="1" applyFont="1" applyFill="1" applyBorder="1" applyAlignment="1">
      <alignment horizontal="center" vertical="center" readingOrder="1"/>
    </xf>
    <xf numFmtId="3" fontId="8" fillId="3" borderId="5" xfId="2" applyNumberFormat="1" applyFont="1" applyFill="1" applyBorder="1" applyAlignment="1">
      <alignment horizontal="center" vertical="center" readingOrder="1"/>
    </xf>
    <xf numFmtId="3" fontId="8" fillId="3" borderId="19" xfId="2" applyNumberFormat="1" applyFont="1" applyFill="1" applyBorder="1" applyAlignment="1">
      <alignment horizontal="center" vertical="center" readingOrder="1"/>
    </xf>
    <xf numFmtId="3" fontId="8" fillId="3" borderId="8" xfId="2" applyNumberFormat="1" applyFont="1" applyFill="1" applyBorder="1" applyAlignment="1">
      <alignment horizontal="center" vertical="center" readingOrder="1"/>
    </xf>
    <xf numFmtId="3" fontId="8" fillId="3" borderId="20" xfId="2" applyNumberFormat="1" applyFont="1" applyFill="1" applyBorder="1" applyAlignment="1">
      <alignment horizontal="center" vertical="center" readingOrder="1"/>
    </xf>
    <xf numFmtId="0" fontId="4" fillId="4" borderId="8" xfId="1" applyFont="1" applyFill="1" applyBorder="1"/>
    <xf numFmtId="0" fontId="4" fillId="0" borderId="8" xfId="0" applyFont="1" applyBorder="1" applyAlignment="1">
      <alignment horizontal="left" vertical="center" readingOrder="1"/>
    </xf>
    <xf numFmtId="0" fontId="8" fillId="0" borderId="10" xfId="0" applyFont="1" applyBorder="1" applyAlignment="1">
      <alignment horizontal="left" vertical="center" readingOrder="1"/>
    </xf>
    <xf numFmtId="0" fontId="4" fillId="0" borderId="11" xfId="0" applyFont="1" applyBorder="1" applyAlignment="1">
      <alignment horizontal="left" vertical="center" readingOrder="1"/>
    </xf>
    <xf numFmtId="3" fontId="8" fillId="3" borderId="11" xfId="2" applyNumberFormat="1" applyFont="1" applyFill="1" applyBorder="1" applyAlignment="1">
      <alignment horizontal="center" vertical="center" readingOrder="1"/>
    </xf>
    <xf numFmtId="3" fontId="8" fillId="3" borderId="21" xfId="2" applyNumberFormat="1" applyFont="1" applyFill="1" applyBorder="1" applyAlignment="1">
      <alignment horizontal="center" vertical="center" readingOrder="1"/>
    </xf>
    <xf numFmtId="3" fontId="8" fillId="0" borderId="22" xfId="2" applyNumberFormat="1" applyFont="1" applyFill="1" applyBorder="1" applyAlignment="1">
      <alignment horizontal="center" vertical="center" readingOrder="1"/>
    </xf>
    <xf numFmtId="3" fontId="8" fillId="0" borderId="23" xfId="2" applyNumberFormat="1" applyFont="1" applyFill="1" applyBorder="1" applyAlignment="1">
      <alignment horizontal="center" vertical="center" readingOrder="1"/>
    </xf>
    <xf numFmtId="3" fontId="8" fillId="3" borderId="23" xfId="2" applyNumberFormat="1" applyFont="1" applyFill="1" applyBorder="1" applyAlignment="1">
      <alignment horizontal="center" vertical="center" readingOrder="1"/>
    </xf>
    <xf numFmtId="3" fontId="8" fillId="0" borderId="24" xfId="2" applyNumberFormat="1" applyFont="1" applyFill="1" applyBorder="1" applyAlignment="1">
      <alignment horizontal="center" vertical="center" readingOrder="1"/>
    </xf>
    <xf numFmtId="0" fontId="0" fillId="5" borderId="0" xfId="0" applyFill="1"/>
    <xf numFmtId="4" fontId="0" fillId="0" borderId="0" xfId="0" applyNumberFormat="1"/>
    <xf numFmtId="165" fontId="94" fillId="0" borderId="8" xfId="36" applyNumberFormat="1" applyFont="1" applyBorder="1"/>
    <xf numFmtId="4" fontId="94" fillId="0" borderId="8" xfId="36" applyNumberFormat="1" applyFont="1" applyBorder="1"/>
    <xf numFmtId="0" fontId="4" fillId="0" borderId="17" xfId="0" applyFont="1" applyBorder="1" applyAlignment="1">
      <alignment horizontal="left" vertical="center" readingOrder="1"/>
    </xf>
    <xf numFmtId="3" fontId="8" fillId="3" borderId="17" xfId="2" applyNumberFormat="1" applyFont="1" applyFill="1" applyBorder="1" applyAlignment="1">
      <alignment horizontal="center" vertical="center" readingOrder="1"/>
    </xf>
    <xf numFmtId="3" fontId="8" fillId="3" borderId="52" xfId="2" applyNumberFormat="1" applyFont="1" applyFill="1" applyBorder="1" applyAlignment="1">
      <alignment horizontal="center" vertical="center" readingOrder="1"/>
    </xf>
    <xf numFmtId="0" fontId="95" fillId="67" borderId="8" xfId="45694" applyFont="1" applyFill="1" applyBorder="1" applyAlignment="1">
      <alignment horizontal="center" vertical="center"/>
    </xf>
    <xf numFmtId="0" fontId="2" fillId="0" borderId="0" xfId="45695"/>
    <xf numFmtId="181" fontId="96" fillId="68" borderId="8" xfId="45694" applyNumberFormat="1" applyFont="1" applyFill="1" applyBorder="1" applyAlignment="1">
      <alignment horizontal="left" vertical="center"/>
    </xf>
    <xf numFmtId="0" fontId="95" fillId="0" borderId="0" xfId="45695" applyFont="1" applyAlignment="1">
      <alignment vertical="center"/>
    </xf>
    <xf numFmtId="181" fontId="96" fillId="68" borderId="17" xfId="45694" applyNumberFormat="1" applyFont="1" applyFill="1" applyBorder="1" applyAlignment="1">
      <alignment horizontal="left" vertical="center"/>
    </xf>
    <xf numFmtId="0" fontId="95" fillId="0" borderId="8" xfId="45695" applyFont="1" applyBorder="1" applyAlignment="1">
      <alignment vertical="center"/>
    </xf>
    <xf numFmtId="167" fontId="4" fillId="0" borderId="0" xfId="35" applyNumberFormat="1" applyFont="1" applyBorder="1" applyAlignment="1">
      <alignment horizontal="right"/>
    </xf>
    <xf numFmtId="1" fontId="0" fillId="0" borderId="0" xfId="0" applyNumberFormat="1"/>
    <xf numFmtId="167" fontId="4" fillId="0" borderId="53" xfId="45700" applyNumberFormat="1" applyFont="1" applyBorder="1" applyAlignment="1">
      <alignment horizontal="right"/>
    </xf>
    <xf numFmtId="167" fontId="4" fillId="0" borderId="54" xfId="45700" applyNumberFormat="1" applyFont="1" applyBorder="1" applyAlignment="1">
      <alignment horizontal="right"/>
    </xf>
    <xf numFmtId="14" fontId="0" fillId="0" borderId="0" xfId="0" applyNumberFormat="1"/>
    <xf numFmtId="6" fontId="8" fillId="0" borderId="9" xfId="2" quotePrefix="1" applyNumberFormat="1" applyFont="1" applyFill="1" applyBorder="1" applyAlignment="1">
      <alignment horizontal="center" vertical="center" readingOrder="1"/>
    </xf>
    <xf numFmtId="2" fontId="0" fillId="0" borderId="0" xfId="0" applyNumberFormat="1"/>
    <xf numFmtId="3" fontId="97" fillId="0" borderId="0" xfId="0" applyNumberFormat="1" applyFont="1"/>
    <xf numFmtId="3" fontId="98" fillId="0" borderId="0" xfId="0" applyNumberFormat="1" applyFont="1"/>
    <xf numFmtId="0" fontId="37" fillId="4" borderId="8" xfId="0" applyFont="1" applyFill="1" applyBorder="1"/>
    <xf numFmtId="0" fontId="37" fillId="4" borderId="8" xfId="0" applyFont="1" applyFill="1" applyBorder="1" applyAlignment="1">
      <alignment vertical="center"/>
    </xf>
    <xf numFmtId="0" fontId="99" fillId="0" borderId="8" xfId="0" applyFont="1" applyBorder="1"/>
    <xf numFmtId="0" fontId="37" fillId="4" borderId="8" xfId="0" applyFont="1" applyFill="1" applyBorder="1" applyAlignment="1">
      <alignment horizontal="left" vertical="center"/>
    </xf>
    <xf numFmtId="15" fontId="37" fillId="4" borderId="8" xfId="0" applyNumberFormat="1" applyFont="1" applyFill="1" applyBorder="1" applyAlignment="1">
      <alignment horizontal="right"/>
    </xf>
    <xf numFmtId="166" fontId="37" fillId="4" borderId="8" xfId="0" applyNumberFormat="1" applyFont="1" applyFill="1" applyBorder="1" applyAlignment="1">
      <alignment horizontal="right" vertical="center"/>
    </xf>
    <xf numFmtId="15" fontId="37" fillId="4" borderId="8" xfId="0" applyNumberFormat="1" applyFont="1" applyFill="1" applyBorder="1" applyAlignment="1">
      <alignment horizontal="right" vertical="center"/>
    </xf>
    <xf numFmtId="0" fontId="37" fillId="4" borderId="8" xfId="1361" applyFont="1" applyFill="1" applyBorder="1" applyAlignment="1">
      <alignment vertical="center"/>
    </xf>
    <xf numFmtId="0" fontId="37" fillId="4" borderId="8" xfId="53" applyFont="1" applyFill="1" applyBorder="1" applyAlignment="1"/>
    <xf numFmtId="0" fontId="37" fillId="4" borderId="8" xfId="54" applyFont="1" applyFill="1" applyBorder="1" applyAlignment="1">
      <alignment horizontal="left" vertical="center"/>
    </xf>
    <xf numFmtId="0" fontId="37" fillId="4" borderId="8" xfId="1361" applyFont="1" applyFill="1" applyBorder="1" applyAlignment="1">
      <alignment horizontal="left" vertical="center"/>
    </xf>
    <xf numFmtId="0" fontId="37" fillId="0" borderId="8" xfId="0" applyFont="1" applyBorder="1"/>
    <xf numFmtId="43" fontId="37" fillId="4" borderId="8" xfId="45701" applyFont="1" applyFill="1" applyBorder="1" applyAlignment="1">
      <alignment horizontal="right"/>
    </xf>
    <xf numFmtId="43" fontId="37" fillId="4" borderId="8" xfId="45701" applyFont="1" applyFill="1" applyBorder="1" applyAlignment="1">
      <alignment horizontal="right" vertical="center"/>
    </xf>
    <xf numFmtId="43" fontId="37" fillId="4" borderId="8" xfId="45701" applyFont="1" applyFill="1" applyBorder="1" applyAlignment="1">
      <alignment horizontal="right" vertical="center" wrapText="1"/>
    </xf>
    <xf numFmtId="3" fontId="97" fillId="0" borderId="55" xfId="0" applyNumberFormat="1" applyFont="1" applyBorder="1" applyAlignment="1">
      <alignment vertical="center"/>
    </xf>
    <xf numFmtId="3" fontId="97" fillId="0" borderId="56" xfId="0" applyNumberFormat="1" applyFont="1" applyBorder="1" applyAlignment="1">
      <alignment vertical="center"/>
    </xf>
  </cellXfs>
  <cellStyles count="45702">
    <cellStyle name="# ##0" xfId="491" xr:uid="{FB85B3FC-19C2-4956-A6EC-947C1D5A4A0E}"/>
    <cellStyle name="******************************************" xfId="15767" xr:uid="{6AF24B0D-AF4C-4D63-92CF-1C4E6A67E78D}"/>
    <cellStyle name="_GTB Stmts 02 Mar'06" xfId="488" xr:uid="{25FDCAAB-EDEB-43DF-ADCD-30A2BA4668C5}"/>
    <cellStyle name="_GTB Stmts 02 Mar'06 2" xfId="40039" xr:uid="{9AA54D86-97BD-4F93-B15C-65AB4ADEB217}"/>
    <cellStyle name="0%" xfId="427" xr:uid="{E499A742-8B6B-4780-A54A-918E2556D60A}"/>
    <cellStyle name="12nc" xfId="526" xr:uid="{1624405C-526B-4703-95AA-8CA1365998D6}"/>
    <cellStyle name="12nc 2" xfId="40163" xr:uid="{1C4FE11B-9E27-4B58-9CA2-A6C968D7733C}"/>
    <cellStyle name="12nc 3" xfId="40040" xr:uid="{8278E289-9428-4600-9BB6-B8117A29E936}"/>
    <cellStyle name="15nc" xfId="423" xr:uid="{B5A16974-5392-4421-BD59-91CB992EB4D7}"/>
    <cellStyle name="15nc 2" xfId="15454" xr:uid="{BD8A7711-FC96-4212-9547-4491524D9AEA}"/>
    <cellStyle name="15nc 2 2" xfId="15750" xr:uid="{9BD7EA0A-C7BE-4D96-9384-009DBC30D0EE}"/>
    <cellStyle name="15nc 2 2 2" xfId="20118" xr:uid="{29F49BC0-0811-4ADC-8A52-8654D858F0CF}"/>
    <cellStyle name="15nc 2 2 2 2" xfId="16083" xr:uid="{171E9569-F3E2-4CAA-BEF3-B0777EFE1288}"/>
    <cellStyle name="15nc 2 2 2 2 2" xfId="30583" xr:uid="{494B3A4D-BD5F-4F83-8C44-734583C55963}"/>
    <cellStyle name="15nc 2 2 2 2 3" xfId="29405" xr:uid="{AD27378A-9D00-4072-B8F8-A65F3BD38402}"/>
    <cellStyle name="15nc 2 2 2 2 4" xfId="25288" xr:uid="{B8DB66AB-3CB1-44D1-A6A9-9B407CEF47F4}"/>
    <cellStyle name="15nc 2 2 2 3" xfId="21973" xr:uid="{9470C789-54CC-400B-89AA-AA0CD6CDDC68}"/>
    <cellStyle name="15nc 2 2 3" xfId="19671" xr:uid="{A393E2E4-48B0-4AE9-AE8E-6ED22BF2C1F6}"/>
    <cellStyle name="15nc 2 2 3 2" xfId="33179" xr:uid="{79D71C2C-4905-46F2-A7A1-BDD7A81E922A}"/>
    <cellStyle name="15nc 2 3" xfId="19711" xr:uid="{0194C88A-4B0A-4978-B3A8-D24FF37084F3}"/>
    <cellStyle name="15nc 2 3 2" xfId="17442" xr:uid="{554CED92-88EE-4B4D-8DD5-AE6332F7AF91}"/>
    <cellStyle name="15nc 2 3 2 2" xfId="31571" xr:uid="{F7932C62-7DA1-4BD9-B69B-9005A10C0E52}"/>
    <cellStyle name="15nc 2 3 2 3" xfId="28239" xr:uid="{62921C42-4212-47B2-9E61-BBBE8F935B69}"/>
    <cellStyle name="15nc 2 3 2 4" xfId="26507" xr:uid="{2563CFFF-C0BD-4989-8516-436F0DE757BE}"/>
    <cellStyle name="15nc 2 3 3" xfId="16447" xr:uid="{4584D192-2564-4791-805D-9EA27BD3385C}"/>
    <cellStyle name="15nc 2 4" xfId="19014" xr:uid="{0F5B223F-0373-474C-9E23-301F468854E8}"/>
    <cellStyle name="15nc 2 4 2" xfId="32896" xr:uid="{41FE729D-38F0-48DA-95E7-7602D559E083}"/>
    <cellStyle name="15nc 2 4 3" xfId="35638" xr:uid="{D93440BC-820E-4887-864A-4CC5CD18615F}"/>
    <cellStyle name="15nc 2 4 4" xfId="24539" xr:uid="{CB2124FF-8B15-4C40-B292-ABE0B58E3096}"/>
    <cellStyle name="15nc 2 5" xfId="20509" xr:uid="{2CF85C4D-55E7-4E9F-8119-40CEB4EBAC90}"/>
    <cellStyle name="15nc 2 5 2" xfId="33689" xr:uid="{E259ADD4-CC4D-49A5-872B-85B96A263300}"/>
    <cellStyle name="15nc 2 5 3" xfId="37094" xr:uid="{BBAB9991-8358-43A1-9ABA-62FA6DC14C67}"/>
    <cellStyle name="15nc 2 5 4" xfId="28667" xr:uid="{8EC98B83-B25B-4D43-9509-7B326622ED4B}"/>
    <cellStyle name="15nc 2 6" xfId="16734" xr:uid="{FDD70743-87A7-4D76-AE03-76A12E58C1D2}"/>
    <cellStyle name="15nc 2 6 2" xfId="31040" xr:uid="{F1BB388C-6031-4ED3-AF27-2C978B122F0C}"/>
    <cellStyle name="15nc 2 6 3" xfId="22834" xr:uid="{87B8107E-1D8C-4236-844E-4C494F81D51E}"/>
    <cellStyle name="15nc 2 6 4" xfId="27671" xr:uid="{48FE9FD2-0160-433F-9BD9-22DA26EC5815}"/>
    <cellStyle name="15nc 3" xfId="15550" xr:uid="{B8192FD1-9372-4551-AF71-E984EA689C72}"/>
    <cellStyle name="15nc 3 2" xfId="19769" xr:uid="{5DA2B342-8CB0-4C3B-A50C-1D0F7C55D439}"/>
    <cellStyle name="15nc 3 2 2" xfId="16936" xr:uid="{0F9DBBB4-4FC9-4EA2-9841-0614DD749F2A}"/>
    <cellStyle name="15nc 3 2 2 2" xfId="31197" xr:uid="{F9C5A605-E008-46FF-831A-1C7CF9448BE7}"/>
    <cellStyle name="15nc 3 2 2 3" xfId="30200" xr:uid="{F9E09CF8-BBD4-4711-B483-01AFEDA04DBD}"/>
    <cellStyle name="15nc 3 2 2 4" xfId="24123" xr:uid="{1AF66803-2681-4E8F-8CD1-36384D4253E4}"/>
    <cellStyle name="15nc 3 2 3" xfId="22087" xr:uid="{4EDCFAB2-7B0D-4AC3-94ED-C0B5BFAAFFFB}"/>
    <cellStyle name="15nc 3 3" xfId="20027" xr:uid="{A46FD509-8AB8-4562-A620-8ED6AE215AB1}"/>
    <cellStyle name="15nc 3 3 2" xfId="17467" xr:uid="{EE9C4307-6B6A-472D-925D-FADD773B2081}"/>
    <cellStyle name="15nc 3 3 2 2" xfId="31592" xr:uid="{EA9CB6F5-33CD-4A85-963D-1F6D2A9BF7EB}"/>
    <cellStyle name="15nc 3 3 2 3" xfId="29810" xr:uid="{F581F157-DE16-4C15-B721-90387EF19CAD}"/>
    <cellStyle name="15nc 3 3 2 4" xfId="34785" xr:uid="{1D849C39-F64F-4030-9653-DC20E4E1A205}"/>
    <cellStyle name="15nc 3 3 3" xfId="21961" xr:uid="{429B7B8F-5F2E-4BE8-9C1C-E1E6D430390E}"/>
    <cellStyle name="15nc 3 4" xfId="19422" xr:uid="{7CD82EF8-6F03-4E2E-AB26-61EF4B6D8FFE}"/>
    <cellStyle name="15nc 3 4 2" xfId="33063" xr:uid="{A9F08F82-86C5-44C2-8DE1-45D635AF3F5B}"/>
    <cellStyle name="15nc 3 4 3" xfId="36045" xr:uid="{51CFEB61-2C07-44BB-85B9-4367A71A3656}"/>
    <cellStyle name="15nc 3 4 4" xfId="26870" xr:uid="{827D1B07-6B02-4FF4-9AD6-C2D215E870EB}"/>
    <cellStyle name="15nc 3 5" xfId="20914" xr:uid="{820BD87E-9F30-4881-974E-1E61EB13CC2F}"/>
    <cellStyle name="15nc 3 5 2" xfId="34094" xr:uid="{62027976-175F-4116-A650-314F169B243C}"/>
    <cellStyle name="15nc 3 5 3" xfId="37499" xr:uid="{AD09F263-5366-4D2D-A52D-53E6A96A4F43}"/>
    <cellStyle name="15nc 3 5 4" xfId="33083" xr:uid="{1D55A297-2EAC-4F4B-A210-D63CD37C1ABF}"/>
    <cellStyle name="15nc 3 6" xfId="16984" xr:uid="{FD886A90-FADC-4A8F-B7E1-F4464ACC3B13}"/>
    <cellStyle name="15nc 3 6 2" xfId="31237" xr:uid="{7BA293E5-44FD-4C31-9B67-1F64CC06EDC4}"/>
    <cellStyle name="15nc 3 6 3" xfId="24449" xr:uid="{722B9D6B-AA4C-4C31-B879-1AE55B9F4613}"/>
    <cellStyle name="15nc 3 6 4" xfId="24549" xr:uid="{A8DC3449-A096-4F18-A96B-F3FB14692562}"/>
    <cellStyle name="15nc 4" xfId="15672" xr:uid="{E4753F9D-0242-4CAC-AD8A-2126AC6ECAE7}"/>
    <cellStyle name="15nc 4 2" xfId="19863" xr:uid="{D8D67091-FB45-40ED-8CE1-162D49CC31B3}"/>
    <cellStyle name="15nc 4 2 2" xfId="17490" xr:uid="{A43469BC-8CD2-4A9F-A2C7-1A1D2D816D6E}"/>
    <cellStyle name="15nc 4 2 2 2" xfId="31610" xr:uid="{AB6D11AA-1D60-4C8F-A119-71221D936B1C}"/>
    <cellStyle name="15nc 4 2 2 3" xfId="27455" xr:uid="{3877EA7B-638E-4F49-AE57-3DA36304184C}"/>
    <cellStyle name="15nc 4 2 2 4" xfId="26409" xr:uid="{9460154A-E378-492A-BA0A-0554D9B43E79}"/>
    <cellStyle name="15nc 4 2 3" xfId="22173" xr:uid="{443CAF79-509E-4DAE-9EBD-5EC872E7ABDB}"/>
    <cellStyle name="15nc 4 3" xfId="20112" xr:uid="{C6340658-5186-45FA-8BAA-65F8A0DCFD97}"/>
    <cellStyle name="15nc 4 3 2" xfId="17448" xr:uid="{F8A39BD8-0C46-4ACD-9981-EBB428FD2FB3}"/>
    <cellStyle name="15nc 4 3 2 2" xfId="31576" xr:uid="{88095103-9132-4FE3-BCC3-62953D8ED8B8}"/>
    <cellStyle name="15nc 4 3 2 3" xfId="29279" xr:uid="{3019E1D9-396B-45B9-9BB1-FFA465E3F2EC}"/>
    <cellStyle name="15nc 4 3 2 4" xfId="26091" xr:uid="{AC6C1894-D487-4E7D-AF1A-4B3CF0F2E575}"/>
    <cellStyle name="15nc 4 3 3" xfId="21967" xr:uid="{7BE236C6-D28A-4258-84A4-65F0AD8FFBAD}"/>
    <cellStyle name="15nc 4 4" xfId="19493" xr:uid="{CE0104F4-B7E0-4B99-9646-D9E858AE8798}"/>
    <cellStyle name="15nc 4 4 2" xfId="33100" xr:uid="{9C14517B-9BB6-47C8-B649-D5DD08F43E0A}"/>
    <cellStyle name="15nc 5" xfId="16005" xr:uid="{0015CA30-B585-4384-977E-C4E9FC254B03}"/>
    <cellStyle name="15nc 5 2" xfId="16035" xr:uid="{BF10A27E-CAF4-4128-8279-2A7DADDECEF7}"/>
    <cellStyle name="15nc 5 2 2" xfId="30550" xr:uid="{C1005BEF-7EE2-4723-A5E5-666D232B8CA3}"/>
    <cellStyle name="15nc 5 2 3" xfId="26822" xr:uid="{4CB5B8DE-6DAD-4B41-8A13-9CD8BE60DBA2}"/>
    <cellStyle name="15nc 5 2 4" xfId="24933" xr:uid="{52EF3E04-A1B0-46C9-BCE9-B4235C377D1F}"/>
    <cellStyle name="15nc 5 3" xfId="22085" xr:uid="{38BB46C9-6EAB-4909-91BB-3C7B3590F1AA}"/>
    <cellStyle name="15nc 6" xfId="19766" xr:uid="{81CB4F99-D658-411B-AD0A-5D81E5BC2E1E}"/>
    <cellStyle name="15nc 6 2" xfId="16484" xr:uid="{D31782FD-AC6D-45B3-9CB8-5293342F9A07}"/>
    <cellStyle name="15nc 6 2 2" xfId="30872" xr:uid="{686D3105-41AB-4791-884E-594A73C77ED0}"/>
    <cellStyle name="15nc 6 2 3" xfId="29359" xr:uid="{D09184B1-D8D5-4B25-9727-27454CB6512B}"/>
    <cellStyle name="15nc 6 2 4" xfId="29444" xr:uid="{6D315D20-C5C4-458F-8FF2-3AF3E4E7584D}"/>
    <cellStyle name="15nc 6 3" xfId="18065" xr:uid="{25FFC625-5BC9-4872-8045-FECADE8DF0D8}"/>
    <cellStyle name="15nc 7" xfId="40041" xr:uid="{4E7FFFF6-A4BB-496F-BBF0-C88673C8274B}"/>
    <cellStyle name="20% - Accent1" xfId="18" builtinId="30" customBuiltin="1"/>
    <cellStyle name="20% - Accent1 10" xfId="10333" xr:uid="{38E9EE70-764B-4F1F-8BAA-06A5CC350ADC}"/>
    <cellStyle name="20% - Accent1 10 2" xfId="45599" xr:uid="{435E4A7F-24C6-481B-9752-07B6557C46EF}"/>
    <cellStyle name="20% - Accent1 11" xfId="10334" xr:uid="{A3E69315-4557-4123-AE53-A2B9932A1EF4}"/>
    <cellStyle name="20% - Accent1 11 2" xfId="10335" xr:uid="{0E730474-5FD0-4298-B6CC-CF1869097B94}"/>
    <cellStyle name="20% - Accent1 12" xfId="10336" xr:uid="{795C6696-198D-4D25-B4DC-3D4DEE0F3F60}"/>
    <cellStyle name="20% - Accent1 13" xfId="10337" xr:uid="{3F8F34C1-95BB-43AC-B3C4-53F38F1D2E5D}"/>
    <cellStyle name="20% - Accent1 14" xfId="10338" xr:uid="{F9456659-6888-421C-AFB7-6CC1AF81E04A}"/>
    <cellStyle name="20% - Accent1 15" xfId="10339" xr:uid="{395C8C0F-F62D-4CF5-8361-940E29129A4B}"/>
    <cellStyle name="20% - Accent1 16" xfId="10340" xr:uid="{B97C1FD6-E5F1-4E15-9E8A-2B721A5C2731}"/>
    <cellStyle name="20% - Accent1 17" xfId="10341" xr:uid="{7941C2E7-5999-4E91-82C1-192D959A5B12}"/>
    <cellStyle name="20% - Accent1 18" xfId="10342" xr:uid="{85497D0F-AB93-4C7C-AFD6-0367AE9305B6}"/>
    <cellStyle name="20% - Accent1 19" xfId="10343" xr:uid="{70C81EE6-4EAB-4174-BEB6-9C62662ECD39}"/>
    <cellStyle name="20% - Accent1 2" xfId="858" xr:uid="{60F677BC-40EC-480F-97F0-BF6B7921A89B}"/>
    <cellStyle name="20% - Accent1 2 10" xfId="10345" xr:uid="{4E4045BD-B860-447F-A31A-2F062F5D43F6}"/>
    <cellStyle name="20% - Accent1 2 11" xfId="10346" xr:uid="{8939F21D-0268-45D6-96D3-B038D60C03F5}"/>
    <cellStyle name="20% - Accent1 2 12" xfId="10347" xr:uid="{C2BDC616-3111-4082-BB22-628A19BD8CA4}"/>
    <cellStyle name="20% - Accent1 2 13" xfId="10348" xr:uid="{B0E2183C-8AAD-4749-93ED-6ED9EED963B2}"/>
    <cellStyle name="20% - Accent1 2 14" xfId="10349" xr:uid="{2FA0525E-6746-401B-AE1E-29154AEC4AF2}"/>
    <cellStyle name="20% - Accent1 2 15" xfId="12762" xr:uid="{A3134847-60D8-4A47-ADA0-C7798E8E7A46}"/>
    <cellStyle name="20% - Accent1 2 16" xfId="14769" xr:uid="{88A6A3DA-84D1-44DA-A2E2-89345D4B2666}"/>
    <cellStyle name="20% - Accent1 2 17" xfId="14814" xr:uid="{61A60124-7375-4A6D-ACF4-1878B4ECDA41}"/>
    <cellStyle name="20% - Accent1 2 18" xfId="14858" xr:uid="{543EBA55-CE13-416F-8853-1607CFB2FEBE}"/>
    <cellStyle name="20% - Accent1 2 19" xfId="14901" xr:uid="{75402E87-A808-4DB9-9356-01140538536E}"/>
    <cellStyle name="20% - Accent1 2 2" xfId="10350" xr:uid="{E6C071AF-467B-46A5-B68E-7BC1490D5A98}"/>
    <cellStyle name="20% - Accent1 2 2 2" xfId="44664" xr:uid="{51B2FB55-5924-4471-BC79-FD4602FFBCDA}"/>
    <cellStyle name="20% - Accent1 2 20" xfId="14939" xr:uid="{EDF06D1F-EB00-4785-90FB-149D21DE4197}"/>
    <cellStyle name="20% - Accent1 2 21" xfId="14979" xr:uid="{F70DC88F-8F94-4A0A-BE85-34A790DC94FA}"/>
    <cellStyle name="20% - Accent1 2 22" xfId="14991" xr:uid="{06DEAFA5-662F-42A6-AD68-4448C342A0FA}"/>
    <cellStyle name="20% - Accent1 2 23" xfId="15047" xr:uid="{E87CD7A8-E9E3-4DF7-A0C5-4029252A57CF}"/>
    <cellStyle name="20% - Accent1 2 24" xfId="15078" xr:uid="{70C2157B-7DF1-4178-8F0E-3317E269352F}"/>
    <cellStyle name="20% - Accent1 2 25" xfId="15109" xr:uid="{0874BA1F-F5F5-4607-BC5B-6E424D1745BD}"/>
    <cellStyle name="20% - Accent1 2 26" xfId="15137" xr:uid="{E318ECD6-07C0-444A-AFF1-0B8EB23D779F}"/>
    <cellStyle name="20% - Accent1 2 27" xfId="15164" xr:uid="{4393CF5B-ED65-4CEE-9F17-03B10871A425}"/>
    <cellStyle name="20% - Accent1 2 28" xfId="15189" xr:uid="{881675A2-1652-4B39-A9B4-0A86A6873A9B}"/>
    <cellStyle name="20% - Accent1 2 29" xfId="15213" xr:uid="{1EC48C4D-6F3B-42B2-8C33-B7DC5DA368EA}"/>
    <cellStyle name="20% - Accent1 2 3" xfId="10351" xr:uid="{5B97C569-B3C4-4B53-B358-1374A21BDBC1}"/>
    <cellStyle name="20% - Accent1 2 30" xfId="15234" xr:uid="{8E81BDF5-E803-46D8-964A-00C57A0102EA}"/>
    <cellStyle name="20% - Accent1 2 31" xfId="15254" xr:uid="{E0951BEC-E3F2-4505-93E3-EB4F7AC19D3B}"/>
    <cellStyle name="20% - Accent1 2 32" xfId="15271" xr:uid="{3C61B529-5879-4353-9A41-208D20BEA86B}"/>
    <cellStyle name="20% - Accent1 2 33" xfId="15288" xr:uid="{4CD48173-2675-4DE5-AEBB-72BF0CDC887D}"/>
    <cellStyle name="20% - Accent1 2 34" xfId="15301" xr:uid="{C70886EE-4700-46A5-B401-58075D9AE1C5}"/>
    <cellStyle name="20% - Accent1 2 35" xfId="15311" xr:uid="{3125AFF8-7ED0-43A1-9569-CBE9A372CD7C}"/>
    <cellStyle name="20% - Accent1 2 36" xfId="10344" xr:uid="{1904E67C-D033-4B54-BA55-03B45776F212}"/>
    <cellStyle name="20% - Accent1 2 37" xfId="40164" xr:uid="{746AD94F-43FE-4F4E-886D-FCEB5C58222B}"/>
    <cellStyle name="20% - Accent1 2 4" xfId="10352" xr:uid="{FD530B67-B807-4F9A-BCEC-51DCDFF7F9B4}"/>
    <cellStyle name="20% - Accent1 2 5" xfId="10353" xr:uid="{3A03F2B2-7BD0-4D61-948F-65B2F638765E}"/>
    <cellStyle name="20% - Accent1 2 6" xfId="10354" xr:uid="{0EC21BCD-77FB-4B2D-94F1-AE5246BC320A}"/>
    <cellStyle name="20% - Accent1 2 7" xfId="10355" xr:uid="{E8462EA6-D7A0-4B9D-A1D1-CF203481B001}"/>
    <cellStyle name="20% - Accent1 2 8" xfId="10356" xr:uid="{B319DCDE-AAED-4FE8-80E1-432DBE8CA0CA}"/>
    <cellStyle name="20% - Accent1 2 9" xfId="10357" xr:uid="{B0F08DE3-016E-49FE-9342-BF6827DF1C4B}"/>
    <cellStyle name="20% - Accent1 20" xfId="10358" xr:uid="{77909DED-CA3A-4EA8-9227-648389A9231C}"/>
    <cellStyle name="20% - Accent1 21" xfId="10359" xr:uid="{1A81D21A-B4C1-4F8E-A4F2-D3EBB1237E4E}"/>
    <cellStyle name="20% - Accent1 22" xfId="10360" xr:uid="{376D38B9-2B5A-46A4-B5BD-C1CD3379EA55}"/>
    <cellStyle name="20% - Accent1 23" xfId="10361" xr:uid="{63B2FA73-4155-470D-90C2-5388F408A647}"/>
    <cellStyle name="20% - Accent1 24" xfId="12707" xr:uid="{9E7D608F-E38C-407A-BEBC-F67D74CFF584}"/>
    <cellStyle name="20% - Accent1 24 2" xfId="13608" xr:uid="{C41A4951-6FB3-4602-84D1-68FC53181C91}"/>
    <cellStyle name="20% - Accent1 25" xfId="14775" xr:uid="{300ACDF4-E812-4FD0-9273-8EFC614C71BD}"/>
    <cellStyle name="20% - Accent1 26" xfId="14820" xr:uid="{27E7387A-4765-4A70-AF8E-9AF9B5F1A788}"/>
    <cellStyle name="20% - Accent1 27" xfId="14863" xr:uid="{992A79D7-181B-4FBE-9209-691A45205F1E}"/>
    <cellStyle name="20% - Accent1 28" xfId="14907" xr:uid="{8B08E776-1E27-433F-BB18-BAEDDEF2845E}"/>
    <cellStyle name="20% - Accent1 29" xfId="14945" xr:uid="{A3F726CB-3061-4489-8048-693167D0D75F}"/>
    <cellStyle name="20% - Accent1 3" xfId="10362" xr:uid="{6728DEB5-B604-4701-B2C0-E479DC0C7979}"/>
    <cellStyle name="20% - Accent1 3 2" xfId="44665" xr:uid="{AD7CA64A-3CDE-4C66-93AC-790F37A1B47A}"/>
    <cellStyle name="20% - Accent1 3 3" xfId="40165" xr:uid="{51B0D399-1ED0-466C-A124-47D24D70C142}"/>
    <cellStyle name="20% - Accent1 30" xfId="14984" xr:uid="{E630C2D6-3757-4CC9-B543-857C3272E7E0}"/>
    <cellStyle name="20% - Accent1 31" xfId="14996" xr:uid="{DC864959-1009-42EE-96F0-9E14DDAB8E8C}"/>
    <cellStyle name="20% - Accent1 32" xfId="15052" xr:uid="{F68326BF-76A5-4440-81EA-3E0989CF3168}"/>
    <cellStyle name="20% - Accent1 33" xfId="15083" xr:uid="{E3F668CA-D535-42B7-83ED-11D4311D37E1}"/>
    <cellStyle name="20% - Accent1 34" xfId="15114" xr:uid="{8A75B169-5A68-4A6F-97DB-A71593D0028D}"/>
    <cellStyle name="20% - Accent1 35" xfId="15141" xr:uid="{64F368C0-7E9D-4210-83EF-D8618A443387}"/>
    <cellStyle name="20% - Accent1 36" xfId="15168" xr:uid="{6D197B5E-290D-47CD-8435-A64E1F6DECD5}"/>
    <cellStyle name="20% - Accent1 37" xfId="15192" xr:uid="{172612A8-FDDB-40C6-BC1D-9525A4B0B4F4}"/>
    <cellStyle name="20% - Accent1 38" xfId="15216" xr:uid="{B33957C0-B2ED-4852-810C-F36C5234C2A0}"/>
    <cellStyle name="20% - Accent1 39" xfId="15236" xr:uid="{B17A07C0-6422-4C41-A5B6-5F48804C4FC7}"/>
    <cellStyle name="20% - Accent1 4" xfId="10363" xr:uid="{E497D8AF-3BCE-487D-AD68-A3FB311BCFEC}"/>
    <cellStyle name="20% - Accent1 4 2" xfId="44666" xr:uid="{F29A462C-005B-44A3-932D-ADFB445FBC14}"/>
    <cellStyle name="20% - Accent1 4 3" xfId="40166" xr:uid="{D5BE48C5-2629-4292-A0A9-299AC65EA14A}"/>
    <cellStyle name="20% - Accent1 40" xfId="15256" xr:uid="{EBE54768-8E97-4820-BF18-234DD38DF5CF}"/>
    <cellStyle name="20% - Accent1 41" xfId="15273" xr:uid="{7D8BFFCE-753E-448A-AEC3-7685B46C9CDD}"/>
    <cellStyle name="20% - Accent1 42" xfId="15290" xr:uid="{CE249841-2BB8-4CF1-95FA-C84C8F112B5D}"/>
    <cellStyle name="20% - Accent1 43" xfId="15302" xr:uid="{171263AB-0B52-455A-A50E-86C97173D32E}"/>
    <cellStyle name="20% - Accent1 44" xfId="15312" xr:uid="{61C14EAA-CA02-4E3C-9DBB-9EB5AD9EDB9C}"/>
    <cellStyle name="20% - Accent1 45" xfId="10332" xr:uid="{9087C917-FFA5-4D88-B80E-26A2084AC9B1}"/>
    <cellStyle name="20% - Accent1 5" xfId="10364" xr:uid="{1EF116C5-7852-4ACE-8CB1-F932B8762F7F}"/>
    <cellStyle name="20% - Accent1 5 2" xfId="40167" xr:uid="{149DADD6-36A8-4D87-A673-5F23AFD03656}"/>
    <cellStyle name="20% - Accent1 6" xfId="10365" xr:uid="{591233ED-F554-4EBC-AE6E-AACD33F8D68E}"/>
    <cellStyle name="20% - Accent1 6 2" xfId="40168" xr:uid="{FD85C8A7-2FCF-4A93-BD41-417CD42B33D0}"/>
    <cellStyle name="20% - Accent1 7" xfId="10366" xr:uid="{62DA52F4-BBDE-41B0-935E-9E125823BC4C}"/>
    <cellStyle name="20% - Accent1 7 2" xfId="45518" xr:uid="{76D63436-1CB2-4531-9FF0-16B236B24785}"/>
    <cellStyle name="20% - Accent1 7 3" xfId="44477" xr:uid="{B077286D-4236-49C3-B461-58571D032682}"/>
    <cellStyle name="20% - Accent1 8" xfId="10367" xr:uid="{79AEF267-8273-4588-B94F-1FAB6D224A69}"/>
    <cellStyle name="20% - Accent1 8 2" xfId="44571" xr:uid="{59DFE429-B8F1-4F14-BE3A-7E6B0DAC58FE}"/>
    <cellStyle name="20% - Accent1 9" xfId="10368" xr:uid="{3587951E-A964-452E-B02C-F2AE2937D655}"/>
    <cellStyle name="20% - Accent1 9 2" xfId="45573" xr:uid="{28303188-3CBE-4A6A-B742-3C3A28C3765A}"/>
    <cellStyle name="20% - Accent2" xfId="21" builtinId="34" customBuiltin="1"/>
    <cellStyle name="20% - Accent2 10" xfId="10370" xr:uid="{8DBA2FB1-593C-413E-AD95-7162CFE8F808}"/>
    <cellStyle name="20% - Accent2 10 2" xfId="45602" xr:uid="{5F7467C3-92AA-483F-BCAC-D91EB1E673E1}"/>
    <cellStyle name="20% - Accent2 11" xfId="10371" xr:uid="{6C1146D6-0C69-469F-9ADC-7715B99BA749}"/>
    <cellStyle name="20% - Accent2 11 2" xfId="10372" xr:uid="{0BA93A24-9D28-4F9A-9710-2825D11F3813}"/>
    <cellStyle name="20% - Accent2 12" xfId="10373" xr:uid="{8966CD6F-BB45-4E69-8C70-8FD99E7C04B5}"/>
    <cellStyle name="20% - Accent2 13" xfId="10374" xr:uid="{AA218D34-2000-4847-BB92-D57B2D8B7CE8}"/>
    <cellStyle name="20% - Accent2 14" xfId="10375" xr:uid="{56CBB9C9-9CB9-4778-8948-A595F0118F4D}"/>
    <cellStyle name="20% - Accent2 15" xfId="10376" xr:uid="{BC00D6DC-5EE2-4A3D-9B3B-D7036BB05B84}"/>
    <cellStyle name="20% - Accent2 16" xfId="10377" xr:uid="{5AEF208E-28DB-4214-B68C-8DBFCEA21E62}"/>
    <cellStyle name="20% - Accent2 17" xfId="10378" xr:uid="{7C0DDEE3-8708-4425-B547-405BEF777692}"/>
    <cellStyle name="20% - Accent2 18" xfId="10379" xr:uid="{70FCF69B-02D0-43DA-B88A-4F4A1C693014}"/>
    <cellStyle name="20% - Accent2 19" xfId="10380" xr:uid="{CBF43A97-5762-4584-987C-9D27A1F54B3C}"/>
    <cellStyle name="20% - Accent2 2" xfId="860" xr:uid="{7C6F2453-3F51-4785-97F0-C7268E86328B}"/>
    <cellStyle name="20% - Accent2 2 10" xfId="10382" xr:uid="{87BD2987-0AF9-4AA7-81F1-4DA3436F51FE}"/>
    <cellStyle name="20% - Accent2 2 11" xfId="10383" xr:uid="{5FCE024E-6C1F-49FD-8BE6-B99EB3935797}"/>
    <cellStyle name="20% - Accent2 2 12" xfId="10384" xr:uid="{E3D09E86-71AF-425B-A429-CA69D8871A15}"/>
    <cellStyle name="20% - Accent2 2 13" xfId="10385" xr:uid="{D2476F5A-A43A-4405-AC82-52C36FB4387B}"/>
    <cellStyle name="20% - Accent2 2 14" xfId="10386" xr:uid="{D3368CFA-989C-44D5-9058-E511FC669740}"/>
    <cellStyle name="20% - Accent2 2 15" xfId="13615" xr:uid="{BF274F4D-FB85-4876-B2B2-D3ED0C9A916C}"/>
    <cellStyle name="20% - Accent2 2 16" xfId="14746" xr:uid="{CA03D63B-EDF7-42EC-8494-87348EA64089}"/>
    <cellStyle name="20% - Accent2 2 17" xfId="14795" xr:uid="{CEC127AE-F382-42D2-9D9C-F30D90369DCE}"/>
    <cellStyle name="20% - Accent2 2 18" xfId="14837" xr:uid="{F04B9071-081E-403B-8439-A74B889660DF}"/>
    <cellStyle name="20% - Accent2 2 19" xfId="14882" xr:uid="{A2FCDA0D-678A-4C48-9A7B-C283F29E3B0E}"/>
    <cellStyle name="20% - Accent2 2 2" xfId="10387" xr:uid="{1109A987-EE77-417F-8E5E-7EA55E07EC19}"/>
    <cellStyle name="20% - Accent2 2 2 2" xfId="44667" xr:uid="{065A4A16-A050-4F39-AAE5-A3C2BC4E1E3D}"/>
    <cellStyle name="20% - Accent2 2 20" xfId="14923" xr:uid="{73234C10-D80C-43C3-8C71-16906B485A6D}"/>
    <cellStyle name="20% - Accent2 2 21" xfId="14965" xr:uid="{58BDB17A-5C09-4909-9A15-BA9BF8ED3FC0}"/>
    <cellStyle name="20% - Accent2 2 22" xfId="14932" xr:uid="{6BC152D5-DDCC-4E83-A629-1D847B269F3F}"/>
    <cellStyle name="20% - Accent2 2 23" xfId="15031" xr:uid="{098AB954-4F01-4EEE-B485-9E6E4B38507D}"/>
    <cellStyle name="20% - Accent2 2 24" xfId="15064" xr:uid="{2EDA8FFD-C08B-4078-8B2F-94812F3CFFD6}"/>
    <cellStyle name="20% - Accent2 2 25" xfId="15095" xr:uid="{AFBA0FDC-D1DE-4424-AB56-03081899E36B}"/>
    <cellStyle name="20% - Accent2 2 26" xfId="15124" xr:uid="{4B15B766-61DA-4D1F-9EEA-35099C141503}"/>
    <cellStyle name="20% - Accent2 2 27" xfId="15151" xr:uid="{F15690E7-7262-4B6B-8DA9-13CFE6BBED2B}"/>
    <cellStyle name="20% - Accent2 2 28" xfId="15177" xr:uid="{C5994D72-FB79-4531-835C-0A390B2E69D6}"/>
    <cellStyle name="20% - Accent2 2 29" xfId="15201" xr:uid="{6A2EC53C-FD75-43B9-A6E2-9FEA5C66E3DA}"/>
    <cellStyle name="20% - Accent2 2 3" xfId="10388" xr:uid="{488C3311-7B9D-429B-9C6C-352531B5EF13}"/>
    <cellStyle name="20% - Accent2 2 30" xfId="15224" xr:uid="{0A3AFDFF-5072-4CA1-BB49-0E7FA6A72AF8}"/>
    <cellStyle name="20% - Accent2 2 31" xfId="15244" xr:uid="{316B9C90-A67A-4E9F-9613-105B62C66079}"/>
    <cellStyle name="20% - Accent2 2 32" xfId="15263" xr:uid="{4F6BFF9B-2DCB-4B9E-BB05-A12D153DC391}"/>
    <cellStyle name="20% - Accent2 2 33" xfId="15280" xr:uid="{068025FA-08D8-4F54-A64F-44977210DB07}"/>
    <cellStyle name="20% - Accent2 2 34" xfId="15295" xr:uid="{85E20953-EDCA-44E1-8EEC-3FA544D163C9}"/>
    <cellStyle name="20% - Accent2 2 35" xfId="15307" xr:uid="{E5C7A129-6FB4-4909-A73F-A5367A9CCAE2}"/>
    <cellStyle name="20% - Accent2 2 36" xfId="10381" xr:uid="{DE51C13D-AD22-46D5-89F7-AEF7853E5564}"/>
    <cellStyle name="20% - Accent2 2 37" xfId="40169" xr:uid="{CAC6368F-2D29-4F06-8485-F907045780FB}"/>
    <cellStyle name="20% - Accent2 2 4" xfId="10389" xr:uid="{88F20D2B-11EF-4EDD-BBB9-F5A4430404D7}"/>
    <cellStyle name="20% - Accent2 2 5" xfId="10390" xr:uid="{ED54EB29-19AD-40C8-ADD4-B6369DE44FDA}"/>
    <cellStyle name="20% - Accent2 2 6" xfId="10391" xr:uid="{FB643243-C28B-46A7-B040-8F208460E6C1}"/>
    <cellStyle name="20% - Accent2 2 7" xfId="10392" xr:uid="{B694BA85-EDC9-40D8-A422-72154FF509B4}"/>
    <cellStyle name="20% - Accent2 2 8" xfId="10393" xr:uid="{C28FC9E9-EC99-487D-B215-7667E2AD288A}"/>
    <cellStyle name="20% - Accent2 2 9" xfId="10394" xr:uid="{EA30D443-6415-414F-AE06-34AB59C4CE2B}"/>
    <cellStyle name="20% - Accent2 20" xfId="10395" xr:uid="{32D39ED9-4BB4-4064-99ED-2368AEA2B87F}"/>
    <cellStyle name="20% - Accent2 21" xfId="10396" xr:uid="{49CD2356-86E0-4431-87F7-1EE4B81843C4}"/>
    <cellStyle name="20% - Accent2 22" xfId="10397" xr:uid="{2266E34A-2949-43DB-B26F-E58E2ECD39EF}"/>
    <cellStyle name="20% - Accent2 23" xfId="10398" xr:uid="{1E3DD1E9-7AB5-4053-B504-D9D6E12B9F42}"/>
    <cellStyle name="20% - Accent2 24" xfId="12710" xr:uid="{FD906D43-8CCE-4F05-9399-2EBE55BAA502}"/>
    <cellStyle name="20% - Accent2 24 2" xfId="12726" xr:uid="{D710642C-5F4E-44A3-9E94-FDD239B6C398}"/>
    <cellStyle name="20% - Accent2 25" xfId="14753" xr:uid="{567470AC-CFC5-42D0-BAC1-722BB1142024}"/>
    <cellStyle name="20% - Accent2 26" xfId="14800" xr:uid="{21B85600-F192-4496-BDAC-7BCBA65C986C}"/>
    <cellStyle name="20% - Accent2 27" xfId="14842" xr:uid="{D03F095C-8469-43F1-961C-3990F947578B}"/>
    <cellStyle name="20% - Accent2 28" xfId="14888" xr:uid="{D5BAD90E-35C4-43E1-A3B1-52BED00F4E15}"/>
    <cellStyle name="20% - Accent2 29" xfId="14927" xr:uid="{B15EFEFF-EB16-4122-AB18-C7221C9A0A4F}"/>
    <cellStyle name="20% - Accent2 3" xfId="10399" xr:uid="{4E7047AA-593B-47E2-9822-92EB1823DE5F}"/>
    <cellStyle name="20% - Accent2 3 2" xfId="44668" xr:uid="{EB4B63B6-3CF3-44F6-8163-4D5CAF6C1A27}"/>
    <cellStyle name="20% - Accent2 3 3" xfId="40170" xr:uid="{E953DF80-8892-4B11-A35A-5A3A5FAA8D81}"/>
    <cellStyle name="20% - Accent2 30" xfId="14969" xr:uid="{68206C4F-B8E4-4FFB-8160-40BA023B8987}"/>
    <cellStyle name="20% - Accent2 31" xfId="14940" xr:uid="{89B0440E-37C3-4437-92B0-FBAA0658E9BA}"/>
    <cellStyle name="20% - Accent2 32" xfId="15037" xr:uid="{CBF800B3-1DD1-48B3-9628-9F9082550C12}"/>
    <cellStyle name="20% - Accent2 33" xfId="15070" xr:uid="{36BC317A-FA6B-4B31-B73C-6289E7745FAC}"/>
    <cellStyle name="20% - Accent2 34" xfId="15101" xr:uid="{CA7EBF6B-FA48-4EC3-B204-8D946F70A7DC}"/>
    <cellStyle name="20% - Accent2 35" xfId="15130" xr:uid="{CB1C8ADA-3B07-434F-B51D-E77661144478}"/>
    <cellStyle name="20% - Accent2 36" xfId="15157" xr:uid="{337D5AEE-72FA-45B4-8F5D-175D958C90C1}"/>
    <cellStyle name="20% - Accent2 37" xfId="15182" xr:uid="{65655938-1BBC-4065-8080-FCF55D7BFBD5}"/>
    <cellStyle name="20% - Accent2 38" xfId="15206" xr:uid="{89F7BE47-3CDC-400F-8722-D3F36A52C866}"/>
    <cellStyle name="20% - Accent2 39" xfId="15228" xr:uid="{DC9AB63B-3B14-42B9-BB9D-D39CBF45BEE0}"/>
    <cellStyle name="20% - Accent2 4" xfId="10400" xr:uid="{F11CCEED-7F8A-4940-8835-48535BDEADF9}"/>
    <cellStyle name="20% - Accent2 4 2" xfId="44669" xr:uid="{8AE8D1EC-F2B7-4C04-9F07-2A0B07B6026E}"/>
    <cellStyle name="20% - Accent2 4 3" xfId="40171" xr:uid="{88EAE6A6-2B40-45A0-9B58-6DA506E866B5}"/>
    <cellStyle name="20% - Accent2 40" xfId="15248" xr:uid="{1553C065-C8CC-470E-B804-E2AFD3A3374E}"/>
    <cellStyle name="20% - Accent2 41" xfId="15266" xr:uid="{A50493D0-C8DB-4136-BD65-30AB9D7CBCFA}"/>
    <cellStyle name="20% - Accent2 42" xfId="15283" xr:uid="{2CB3257A-4F4B-4D07-9819-B4688ECCCB9F}"/>
    <cellStyle name="20% - Accent2 43" xfId="15297" xr:uid="{B6C5BDEA-D72B-417A-AFCB-6DEB6E51C846}"/>
    <cellStyle name="20% - Accent2 44" xfId="15308" xr:uid="{A7BEA6F2-46EA-47E0-9711-3AED31985B4C}"/>
    <cellStyle name="20% - Accent2 45" xfId="10369" xr:uid="{6A0531C8-7264-41FD-A902-AF971E345891}"/>
    <cellStyle name="20% - Accent2 5" xfId="10401" xr:uid="{48FA4D81-68EC-4F04-B358-583E3AB0D6AC}"/>
    <cellStyle name="20% - Accent2 5 2" xfId="40172" xr:uid="{F468F04D-E9E1-4673-AE6B-991693701D45}"/>
    <cellStyle name="20% - Accent2 6" xfId="10402" xr:uid="{9F36CF96-133E-4D6F-AFBE-4875F7A1D18F}"/>
    <cellStyle name="20% - Accent2 6 2" xfId="40173" xr:uid="{97EBDD94-DC39-4080-B01C-610436588CF4}"/>
    <cellStyle name="20% - Accent2 7" xfId="10403" xr:uid="{A6A64F08-2FFD-4FAA-8D6F-FF1A53E9AC5B}"/>
    <cellStyle name="20% - Accent2 7 2" xfId="45520" xr:uid="{57832603-078D-4DB8-B9FD-72CF8DBD9642}"/>
    <cellStyle name="20% - Accent2 7 3" xfId="44479" xr:uid="{B4C518C2-FECE-4809-8850-4E012A2231D1}"/>
    <cellStyle name="20% - Accent2 8" xfId="10404" xr:uid="{D0ADBCD0-E57C-4C4A-8491-C871CF1E07AB}"/>
    <cellStyle name="20% - Accent2 8 2" xfId="44573" xr:uid="{103F9B9A-24FF-4905-8E1E-58B286F3B281}"/>
    <cellStyle name="20% - Accent2 9" xfId="10405" xr:uid="{1F613898-0900-4FA7-86B7-5B988115B463}"/>
    <cellStyle name="20% - Accent2 9 2" xfId="45576" xr:uid="{514F7B8B-35BB-4DA3-B1A3-6DE3376B8FEF}"/>
    <cellStyle name="20% - Accent3" xfId="24" builtinId="38" customBuiltin="1"/>
    <cellStyle name="20% - Accent3 10" xfId="10407" xr:uid="{1012E9C2-F9C4-448D-948C-2127D141F640}"/>
    <cellStyle name="20% - Accent3 10 2" xfId="45605" xr:uid="{9124E435-2076-43B1-B5C1-3F7FE1C76A9A}"/>
    <cellStyle name="20% - Accent3 11" xfId="10408" xr:uid="{0C0B46C8-D547-41FA-8A90-88E3979696C2}"/>
    <cellStyle name="20% - Accent3 11 2" xfId="10409" xr:uid="{F8BC599D-0017-44BD-95D9-9BB0E51C2D2D}"/>
    <cellStyle name="20% - Accent3 12" xfId="10410" xr:uid="{B62705BD-54D6-468D-8F43-DEFD8243A5BA}"/>
    <cellStyle name="20% - Accent3 13" xfId="10411" xr:uid="{82A6F5AB-F730-4531-B613-129B6B0B7066}"/>
    <cellStyle name="20% - Accent3 14" xfId="10412" xr:uid="{850E1B2B-7024-49A1-972B-EF407808253B}"/>
    <cellStyle name="20% - Accent3 15" xfId="10413" xr:uid="{4892B887-1AAF-4C19-8ADA-1FF55AC3196C}"/>
    <cellStyle name="20% - Accent3 16" xfId="10414" xr:uid="{B446CFE2-24F5-4D47-AAC7-C557B8E0C5DB}"/>
    <cellStyle name="20% - Accent3 17" xfId="10415" xr:uid="{2070FFF1-67BB-4BBE-AE7D-061CAC852D70}"/>
    <cellStyle name="20% - Accent3 18" xfId="10416" xr:uid="{01C5A994-A833-4C0B-9B26-1EEEA276644D}"/>
    <cellStyle name="20% - Accent3 19" xfId="10417" xr:uid="{C30CE7C0-3378-4687-B442-D5DD13DBEC46}"/>
    <cellStyle name="20% - Accent3 2" xfId="862" xr:uid="{D1FF059E-F4BC-4000-A5B8-30292A02511E}"/>
    <cellStyle name="20% - Accent3 2 10" xfId="10419" xr:uid="{C3518AC3-859D-4F31-9697-B530BA440FD3}"/>
    <cellStyle name="20% - Accent3 2 11" xfId="10420" xr:uid="{FE283135-D038-49EF-A829-46D2D72D2D3D}"/>
    <cellStyle name="20% - Accent3 2 12" xfId="10421" xr:uid="{6693134A-B400-4615-969D-DA45A0757347}"/>
    <cellStyle name="20% - Accent3 2 13" xfId="10422" xr:uid="{114BBB7D-5284-4668-A7DE-4D07EB18D94D}"/>
    <cellStyle name="20% - Accent3 2 14" xfId="10423" xr:uid="{B68EA7E3-46C6-4EDB-AFEA-E014AACBE016}"/>
    <cellStyle name="20% - Accent3 2 15" xfId="13638" xr:uid="{EC1DE450-1181-4575-A9AF-90F3608E3E23}"/>
    <cellStyle name="20% - Accent3 2 16" xfId="14728" xr:uid="{078BB53D-BE11-4A42-A139-089C65EC1A86}"/>
    <cellStyle name="20% - Accent3 2 17" xfId="13592" xr:uid="{35D20C28-D4A1-4B43-8952-C9FD2B6CC7A4}"/>
    <cellStyle name="20% - Accent3 2 18" xfId="14773" xr:uid="{5EDB6933-7B3A-4B6C-A77C-B4CB97AF7299}"/>
    <cellStyle name="20% - Accent3 2 19" xfId="14819" xr:uid="{06E36CBC-A9D2-4F9F-9105-B412FA3263E5}"/>
    <cellStyle name="20% - Accent3 2 2" xfId="10424" xr:uid="{E4EF3266-6BBC-4DC5-8FEB-A4EBA31FD471}"/>
    <cellStyle name="20% - Accent3 2 2 2" xfId="44670" xr:uid="{74812A60-C10E-4284-847A-61492B9C49D2}"/>
    <cellStyle name="20% - Accent3 2 20" xfId="14862" xr:uid="{3ACE26DE-055D-4D0D-B1DF-B8C73D0B46EE}"/>
    <cellStyle name="20% - Accent3 2 21" xfId="14905" xr:uid="{FE382992-3A7B-4B82-9861-D252DFDABE77}"/>
    <cellStyle name="20% - Accent3 2 22" xfId="14916" xr:uid="{5D2641A1-1FFD-4C03-84CC-5709BE27C3C7}"/>
    <cellStyle name="20% - Accent3 2 23" xfId="15018" xr:uid="{A6E98499-49FF-4CAE-849C-5BCE80A4FB3F}"/>
    <cellStyle name="20% - Accent3 2 24" xfId="14994" xr:uid="{A19B93C9-78D1-4C97-B4B2-A0730E3D7822}"/>
    <cellStyle name="20% - Accent3 2 25" xfId="15050" xr:uid="{C77BDC06-8389-4BED-81C1-D6B8F4821662}"/>
    <cellStyle name="20% - Accent3 2 26" xfId="15081" xr:uid="{4CC57C32-91B8-4B7B-9799-E96D31C3FC6A}"/>
    <cellStyle name="20% - Accent3 2 27" xfId="15112" xr:uid="{FA9EEC45-B997-4BDA-91A5-6D081FE2DE9B}"/>
    <cellStyle name="20% - Accent3 2 28" xfId="15139" xr:uid="{A82EE66F-AF3E-47C4-8F29-8935245D4504}"/>
    <cellStyle name="20% - Accent3 2 29" xfId="15166" xr:uid="{558BC1E7-AF89-48B4-8066-B5E7E67C0BAD}"/>
    <cellStyle name="20% - Accent3 2 3" xfId="10425" xr:uid="{4929AADA-E193-40AB-9215-64C2116E1775}"/>
    <cellStyle name="20% - Accent3 2 30" xfId="15190" xr:uid="{F1BF961E-9938-4C50-A03E-80487FAEAB26}"/>
    <cellStyle name="20% - Accent3 2 31" xfId="15214" xr:uid="{9382FA65-EE52-4C69-AAD7-BB46E45C3C2D}"/>
    <cellStyle name="20% - Accent3 2 32" xfId="15235" xr:uid="{6174F03E-F80E-4FCB-A0A7-C743ACC9966D}"/>
    <cellStyle name="20% - Accent3 2 33" xfId="15255" xr:uid="{F0D55C60-DFF9-46A3-BF14-FE746EF6F461}"/>
    <cellStyle name="20% - Accent3 2 34" xfId="15272" xr:uid="{B4F0022B-443A-4482-B1E4-2FC0232B32B3}"/>
    <cellStyle name="20% - Accent3 2 35" xfId="15289" xr:uid="{6ABDB471-C06B-4C9B-B603-668FAD4E22E6}"/>
    <cellStyle name="20% - Accent3 2 36" xfId="10418" xr:uid="{C92996CA-BF9B-4612-AB7D-37A4864E4943}"/>
    <cellStyle name="20% - Accent3 2 37" xfId="40174" xr:uid="{A0AFA053-2A0D-4367-A188-B0837F7D1738}"/>
    <cellStyle name="20% - Accent3 2 4" xfId="10426" xr:uid="{DBA89605-663B-4B35-912D-F2B131974D85}"/>
    <cellStyle name="20% - Accent3 2 5" xfId="10427" xr:uid="{7696AE9E-879D-470E-BC09-6B423E1C1351}"/>
    <cellStyle name="20% - Accent3 2 6" xfId="10428" xr:uid="{5FF083E4-DDD2-4A48-B392-956A94AEB292}"/>
    <cellStyle name="20% - Accent3 2 7" xfId="10429" xr:uid="{E82E3F30-6FA8-40AD-9AD8-E97D3A85B2F1}"/>
    <cellStyle name="20% - Accent3 2 8" xfId="10430" xr:uid="{21B92662-E4D1-42BF-8292-771D7921E53B}"/>
    <cellStyle name="20% - Accent3 2 9" xfId="10431" xr:uid="{D7E379F8-1831-44AA-9AD1-BC95381089C3}"/>
    <cellStyle name="20% - Accent3 20" xfId="10432" xr:uid="{94737898-4001-486F-99A0-C5BCAF513ACB}"/>
    <cellStyle name="20% - Accent3 21" xfId="10433" xr:uid="{771D7305-4D84-42B5-BDC9-85634B6268A9}"/>
    <cellStyle name="20% - Accent3 22" xfId="10434" xr:uid="{52CE05C8-2E90-40C3-AF35-F641E1A034D3}"/>
    <cellStyle name="20% - Accent3 23" xfId="10435" xr:uid="{0AC2E4C7-2204-4938-9120-B89CE8D518C8}"/>
    <cellStyle name="20% - Accent3 24" xfId="12713" xr:uid="{752734C9-9F49-4E63-B99E-1EA507E903F7}"/>
    <cellStyle name="20% - Accent3 24 2" xfId="13630" xr:uid="{52BCB364-531D-4C81-9953-51231C6B853C}"/>
    <cellStyle name="20% - Accent3 25" xfId="14735" xr:uid="{EA8077D3-1272-4F8C-A8E5-2BA4F643354D}"/>
    <cellStyle name="20% - Accent3 26" xfId="14781" xr:uid="{CE8F63A4-4F04-4D31-B148-2763E05313F6}"/>
    <cellStyle name="20% - Accent3 27" xfId="14824" xr:uid="{536C34C8-CC99-4C5B-BF72-E579DBAE3BC7}"/>
    <cellStyle name="20% - Accent3 28" xfId="14869" xr:uid="{29503BB6-0C9A-432E-BCE9-957347102978}"/>
    <cellStyle name="20% - Accent3 29" xfId="14911" xr:uid="{674F1C7C-965A-4FC4-ADC8-2705BD7D09CC}"/>
    <cellStyle name="20% - Accent3 3" xfId="10436" xr:uid="{E14C8B54-C89B-4F33-9F0F-50D061D69A61}"/>
    <cellStyle name="20% - Accent3 3 2" xfId="44671" xr:uid="{B8C47768-B0C6-41ED-A565-5D80B163BC01}"/>
    <cellStyle name="20% - Accent3 3 3" xfId="40175" xr:uid="{3BD7C46C-E634-46D5-91DE-9C4FF10FAA76}"/>
    <cellStyle name="20% - Accent3 30" xfId="14950" xr:uid="{22320B84-7338-4F4B-96D4-7F8FCD9E54BD}"/>
    <cellStyle name="20% - Accent3 31" xfId="14920" xr:uid="{FAF12D84-ADF6-41E5-BFF7-394306B3B8F5}"/>
    <cellStyle name="20% - Accent3 32" xfId="15023" xr:uid="{5664EF38-FC5A-4A5D-BBFD-710F8B832BE4}"/>
    <cellStyle name="20% - Accent3 33" xfId="15057" xr:uid="{B037B6DE-6B25-4400-8D04-660E1FB68E9A}"/>
    <cellStyle name="20% - Accent3 34" xfId="15088" xr:uid="{CDD4B35F-2E39-4F9F-84BC-1BDD6AB403F7}"/>
    <cellStyle name="20% - Accent3 35" xfId="15119" xr:uid="{C4CFF242-20AC-462D-ADB7-450578CED310}"/>
    <cellStyle name="20% - Accent3 36" xfId="15146" xr:uid="{F8F17A2A-6831-4570-A729-7ED91A677E23}"/>
    <cellStyle name="20% - Accent3 37" xfId="15173" xr:uid="{ECC8D433-06CE-404E-98F0-8576373F08DA}"/>
    <cellStyle name="20% - Accent3 38" xfId="15197" xr:uid="{7716A587-1A7B-43C1-94BC-A9EC5A309A69}"/>
    <cellStyle name="20% - Accent3 39" xfId="15220" xr:uid="{0AD8A6FA-BCCD-4CDB-9F11-B43379A8396C}"/>
    <cellStyle name="20% - Accent3 4" xfId="10437" xr:uid="{A6CBE2B1-D7AE-4B77-96E3-FEDFDC7C4B51}"/>
    <cellStyle name="20% - Accent3 4 2" xfId="44672" xr:uid="{5DC1DF48-2BE9-4423-9E30-C49E7083637C}"/>
    <cellStyle name="20% - Accent3 4 3" xfId="40176" xr:uid="{A51B3874-A9A5-4095-81B2-6C534730248F}"/>
    <cellStyle name="20% - Accent3 40" xfId="15240" xr:uid="{0570D8B9-2750-461C-B5B6-2E5F11D4D75A}"/>
    <cellStyle name="20% - Accent3 41" xfId="15260" xr:uid="{27CA2A29-C135-4451-BE34-AAF73EBFA07F}"/>
    <cellStyle name="20% - Accent3 42" xfId="15277" xr:uid="{2882CA08-BAE9-472D-86E4-6B86624E839E}"/>
    <cellStyle name="20% - Accent3 43" xfId="15293" xr:uid="{5D22D4A0-0057-4802-9F37-837A11E4580D}"/>
    <cellStyle name="20% - Accent3 44" xfId="15305" xr:uid="{B2EAFE17-FF03-4F2B-A7B8-3430EF6F65B0}"/>
    <cellStyle name="20% - Accent3 45" xfId="10406" xr:uid="{463FDFA5-8947-4B86-8A9B-AF4098E96447}"/>
    <cellStyle name="20% - Accent3 5" xfId="10438" xr:uid="{005F1B44-901D-4C4C-BA93-46F7C707208E}"/>
    <cellStyle name="20% - Accent3 5 2" xfId="40177" xr:uid="{008B6CC8-00CE-490F-A331-05B6DF92D0E0}"/>
    <cellStyle name="20% - Accent3 6" xfId="10439" xr:uid="{729631B7-F4A2-41A4-BF86-A31EDEF0BD65}"/>
    <cellStyle name="20% - Accent3 6 2" xfId="40178" xr:uid="{A9D214AA-C396-4FC8-B3FA-FE832A143351}"/>
    <cellStyle name="20% - Accent3 7" xfId="10440" xr:uid="{85B40F44-371D-4B58-868C-48993D51147D}"/>
    <cellStyle name="20% - Accent3 7 2" xfId="45522" xr:uid="{147D4B35-C1EE-4576-B3F6-53ED402A6DB1}"/>
    <cellStyle name="20% - Accent3 7 3" xfId="44481" xr:uid="{B8CEEFCA-F54E-43C7-B55A-ECAE9D250E36}"/>
    <cellStyle name="20% - Accent3 8" xfId="10441" xr:uid="{8CC884AB-3ABB-40D0-AF35-BEA479BC3A2B}"/>
    <cellStyle name="20% - Accent3 8 2" xfId="44575" xr:uid="{793BBA99-93C0-4A10-9610-C9DE29DD36F7}"/>
    <cellStyle name="20% - Accent3 9" xfId="10442" xr:uid="{4FD707C2-3B0E-4DF3-B307-A37C1EB4E915}"/>
    <cellStyle name="20% - Accent3 9 2" xfId="45579" xr:uid="{32C6F24A-FE4B-4DD9-80DB-E9982A9C0A46}"/>
    <cellStyle name="20% - Accent4" xfId="27" builtinId="42" customBuiltin="1"/>
    <cellStyle name="20% - Accent4 10" xfId="10444" xr:uid="{F367CA0C-CAD4-4B47-9C70-B3DCDCD6F096}"/>
    <cellStyle name="20% - Accent4 10 2" xfId="45608" xr:uid="{EE4EAF64-7BBA-4B7B-949A-3C92B7C6A8CA}"/>
    <cellStyle name="20% - Accent4 11" xfId="10445" xr:uid="{EBF51D7D-D99B-407F-B408-E7EABCA141B1}"/>
    <cellStyle name="20% - Accent4 11 2" xfId="10446" xr:uid="{793A5EC1-98F0-4664-9031-4F522A830712}"/>
    <cellStyle name="20% - Accent4 12" xfId="10447" xr:uid="{F8B43DA7-36CD-4F06-9130-A957D93AA51F}"/>
    <cellStyle name="20% - Accent4 13" xfId="10448" xr:uid="{ECE8EF05-DB87-4D28-B6C2-89AB2519E046}"/>
    <cellStyle name="20% - Accent4 14" xfId="10449" xr:uid="{C5251B69-FED7-4F3F-9B4E-EA053A770631}"/>
    <cellStyle name="20% - Accent4 15" xfId="10450" xr:uid="{63BE09A3-0862-48A7-89E7-528E899C0C45}"/>
    <cellStyle name="20% - Accent4 16" xfId="10451" xr:uid="{775E5B51-295C-4E48-AC17-E7DCDEC4FEA9}"/>
    <cellStyle name="20% - Accent4 17" xfId="10452" xr:uid="{B7044F83-688F-4A23-930C-A893D15EDF38}"/>
    <cellStyle name="20% - Accent4 18" xfId="10453" xr:uid="{4B3E11F0-677D-4244-8FB3-779526066C6F}"/>
    <cellStyle name="20% - Accent4 19" xfId="10454" xr:uid="{3ACC0231-ED62-450A-BF99-B19C06BB9239}"/>
    <cellStyle name="20% - Accent4 2" xfId="864" xr:uid="{598067AF-28D9-499B-A787-2574E867F223}"/>
    <cellStyle name="20% - Accent4 2 10" xfId="10456" xr:uid="{4DD7290D-DFBF-417A-AA39-29B4CBB89117}"/>
    <cellStyle name="20% - Accent4 2 11" xfId="10457" xr:uid="{2497B283-CDB3-4460-A12E-39DCEC1DDAF6}"/>
    <cellStyle name="20% - Accent4 2 12" xfId="10458" xr:uid="{18BD1126-2257-4C40-BE56-CF3043366746}"/>
    <cellStyle name="20% - Accent4 2 13" xfId="10459" xr:uid="{C52BB1E8-1838-408A-863D-25CF711DFCE1}"/>
    <cellStyle name="20% - Accent4 2 14" xfId="10460" xr:uid="{1C9A2BC5-E945-4DBE-AFE4-678B85AA3E87}"/>
    <cellStyle name="20% - Accent4 2 15" xfId="13656" xr:uid="{FD8D7FAB-92A6-4EE3-8C41-7351269BD3AA}"/>
    <cellStyle name="20% - Accent4 2 16" xfId="14708" xr:uid="{4F52C100-D05A-48BB-9812-6D165E917E27}"/>
    <cellStyle name="20% - Accent4 2 17" xfId="13610" xr:uid="{75031505-D4D2-4819-900B-3585490D76D7}"/>
    <cellStyle name="20% - Accent4 2 18" xfId="14749" xr:uid="{5CFAAFBE-0DE6-44F9-8D81-635CA4E395D1}"/>
    <cellStyle name="20% - Accent4 2 19" xfId="14797" xr:uid="{0E2C4479-AD16-4177-A606-1549CA97169A}"/>
    <cellStyle name="20% - Accent4 2 2" xfId="10461" xr:uid="{0EA2A6C7-1E6D-472E-BFED-5BC121647ACE}"/>
    <cellStyle name="20% - Accent4 2 2 2" xfId="44673" xr:uid="{711F4F60-0E3E-452E-9232-BCF7D6682AB0}"/>
    <cellStyle name="20% - Accent4 2 20" xfId="14840" xr:uid="{3D972151-6E09-4034-A107-C5486AA8EBF7}"/>
    <cellStyle name="20% - Accent4 2 21" xfId="14885" xr:uid="{C365F8DB-BE75-4030-8204-A0E79C894213}"/>
    <cellStyle name="20% - Accent4 2 22" xfId="14854" xr:uid="{C2516781-99AE-40F1-A64B-D6451BB492A1}"/>
    <cellStyle name="20% - Accent4 2 23" xfId="15005" xr:uid="{ECF33133-7ABC-44EF-A6BF-1883B3B5FA34}"/>
    <cellStyle name="20% - Accent4 2 24" xfId="14936" xr:uid="{3C8B8F23-18FA-47DB-B32D-BD5ADE934A96}"/>
    <cellStyle name="20% - Accent4 2 25" xfId="15034" xr:uid="{E4E63BBB-7FF4-46B0-AE32-E90A87704555}"/>
    <cellStyle name="20% - Accent4 2 26" xfId="15067" xr:uid="{97560162-E8EB-4B59-8A96-E6AB6420AF67}"/>
    <cellStyle name="20% - Accent4 2 27" xfId="15098" xr:uid="{0F95E585-A631-4EDC-9893-4625DCF4D366}"/>
    <cellStyle name="20% - Accent4 2 28" xfId="15127" xr:uid="{47EBBED2-4612-4F58-BC44-8211C95B178E}"/>
    <cellStyle name="20% - Accent4 2 29" xfId="15154" xr:uid="{AFF1AFC9-245E-4B87-95D3-50AFDA289429}"/>
    <cellStyle name="20% - Accent4 2 3" xfId="10462" xr:uid="{D252CC87-C284-4A2E-BB6C-3E67F30CDF1C}"/>
    <cellStyle name="20% - Accent4 2 30" xfId="15180" xr:uid="{7FD8AB67-E7A7-4EED-BDEE-99128D1341E5}"/>
    <cellStyle name="20% - Accent4 2 31" xfId="15204" xr:uid="{2B8C4AB7-C31E-47F1-9ACF-23D0C205692E}"/>
    <cellStyle name="20% - Accent4 2 32" xfId="15226" xr:uid="{281FDA16-31A9-4C79-862B-C51CFC50F9D6}"/>
    <cellStyle name="20% - Accent4 2 33" xfId="15246" xr:uid="{30A77404-25DE-4672-BFCD-B418D5FE7E66}"/>
    <cellStyle name="20% - Accent4 2 34" xfId="15264" xr:uid="{F13EB25C-138F-4C32-9B63-61713E5FD0F8}"/>
    <cellStyle name="20% - Accent4 2 35" xfId="15281" xr:uid="{B5EB984A-DA87-4439-8377-2189DA1BC160}"/>
    <cellStyle name="20% - Accent4 2 36" xfId="10455" xr:uid="{8B4369CE-FBF1-4F51-8871-A817CB307057}"/>
    <cellStyle name="20% - Accent4 2 37" xfId="40179" xr:uid="{978281E3-23E2-4AC5-94EE-62CC78C89234}"/>
    <cellStyle name="20% - Accent4 2 4" xfId="10463" xr:uid="{EA426D21-5DF6-42C4-BBC0-A18FA6E9BD5A}"/>
    <cellStyle name="20% - Accent4 2 5" xfId="10464" xr:uid="{1AC07AC3-7461-471E-BA1F-F1FD1B0E9BA4}"/>
    <cellStyle name="20% - Accent4 2 6" xfId="10465" xr:uid="{85F72202-B288-4C36-BFB6-1A35E6BB80C6}"/>
    <cellStyle name="20% - Accent4 2 7" xfId="10466" xr:uid="{BB69F38D-A84F-4412-AAD0-F6C4E0EDF20D}"/>
    <cellStyle name="20% - Accent4 2 8" xfId="10467" xr:uid="{D26AA9B3-544D-4702-B23B-13D4FA3B4A30}"/>
    <cellStyle name="20% - Accent4 2 9" xfId="10468" xr:uid="{FB66BE4D-A1CD-42E4-A882-1407CAD6ED68}"/>
    <cellStyle name="20% - Accent4 20" xfId="10469" xr:uid="{ADE6BFF3-25C7-46CD-8BD2-2823D2F1ECDD}"/>
    <cellStyle name="20% - Accent4 21" xfId="10470" xr:uid="{11EB1216-480E-4C00-A5F9-49B89A8BBF1C}"/>
    <cellStyle name="20% - Accent4 22" xfId="10471" xr:uid="{DA784CAE-A721-42DC-804B-95A17EE36EB7}"/>
    <cellStyle name="20% - Accent4 23" xfId="10472" xr:uid="{83F92D6A-0EFD-47AC-ADA8-B7FF3CDD09ED}"/>
    <cellStyle name="20% - Accent4 24" xfId="12717" xr:uid="{95076672-3106-46C8-9F39-A4955606B555}"/>
    <cellStyle name="20% - Accent4 24 2" xfId="13650" xr:uid="{C3D498AE-31D2-4517-AE84-CCB4394122D6}"/>
    <cellStyle name="20% - Accent4 25" xfId="14716" xr:uid="{BD8CAEBF-F0CA-4CFF-96A3-7C3F2D778CB2}"/>
    <cellStyle name="20% - Accent4 26" xfId="12730" xr:uid="{E86F355D-3A6B-43B8-8EC6-38178953319E}"/>
    <cellStyle name="20% - Accent4 27" xfId="14757" xr:uid="{5DF4B915-466F-4EBC-B7AE-B7AE9559A8C0}"/>
    <cellStyle name="20% - Accent4 28" xfId="14805" xr:uid="{BFBD95B7-1E8C-427F-863A-F68EC4B31890}"/>
    <cellStyle name="20% - Accent4 29" xfId="14847" xr:uid="{0C210047-FB47-4F02-9C65-BE6FC9C38718}"/>
    <cellStyle name="20% - Accent4 3" xfId="10473" xr:uid="{BB0D71E9-3B7A-4DA6-951B-DC5C70C7E56A}"/>
    <cellStyle name="20% - Accent4 3 2" xfId="44674" xr:uid="{5AD645EF-26DF-40E4-8B75-5CF321498C48}"/>
    <cellStyle name="20% - Accent4 3 3" xfId="40180" xr:uid="{3575B261-B1F9-477E-B467-C665112FB0D0}"/>
    <cellStyle name="20% - Accent4 30" xfId="14892" xr:uid="{3E956337-35B8-45BC-A0CF-D89F7D54F231}"/>
    <cellStyle name="20% - Accent4 31" xfId="14860" xr:uid="{03A166AA-E615-40C5-8917-8D342FEA168D}"/>
    <cellStyle name="20% - Accent4 32" xfId="15010" xr:uid="{37E56B9F-DACC-46B2-9E86-94F1528C6A51}"/>
    <cellStyle name="20% - Accent4 33" xfId="14943" xr:uid="{A1E81C9D-8705-4EB2-8909-EF7C79DBE356}"/>
    <cellStyle name="20% - Accent4 34" xfId="15041" xr:uid="{9E67FD7D-762F-4DF5-9D10-E10BF6F249AF}"/>
    <cellStyle name="20% - Accent4 35" xfId="15073" xr:uid="{15A19ACE-8AD1-4675-82C6-73397C790539}"/>
    <cellStyle name="20% - Accent4 36" xfId="15104" xr:uid="{D97644F8-93E1-4555-AFA5-F3CC715462E2}"/>
    <cellStyle name="20% - Accent4 37" xfId="15133" xr:uid="{F763C372-F401-46E0-80E0-2AD6E02C4761}"/>
    <cellStyle name="20% - Accent4 38" xfId="15160" xr:uid="{C2302871-9F45-429F-9BA3-F8FD7D460912}"/>
    <cellStyle name="20% - Accent4 39" xfId="15185" xr:uid="{6DE4390D-97D2-4FB2-9115-19C974AD9AF7}"/>
    <cellStyle name="20% - Accent4 4" xfId="10474" xr:uid="{0F4FACEC-D1F8-4E91-814A-5709CDC26323}"/>
    <cellStyle name="20% - Accent4 4 2" xfId="44675" xr:uid="{0F9F48C7-28A4-4952-A6DF-EA7E8205DE6B}"/>
    <cellStyle name="20% - Accent4 4 3" xfId="40181" xr:uid="{63C18EB8-EC8F-4EBB-91C4-81BD1782C40A}"/>
    <cellStyle name="20% - Accent4 40" xfId="15209" xr:uid="{B862243E-E209-4FF1-B4CE-141E8F97812B}"/>
    <cellStyle name="20% - Accent4 41" xfId="15230" xr:uid="{CE0D756B-7137-4829-8FEA-754C4DA9AE6E}"/>
    <cellStyle name="20% - Accent4 42" xfId="15250" xr:uid="{15DD86C6-82FA-49E1-8E0D-95BF1BFB5B33}"/>
    <cellStyle name="20% - Accent4 43" xfId="15268" xr:uid="{EEAAC188-5230-4A58-9510-A9030C3564B1}"/>
    <cellStyle name="20% - Accent4 44" xfId="15285" xr:uid="{17C85067-AAAE-4361-A4A5-CDB896C01B13}"/>
    <cellStyle name="20% - Accent4 45" xfId="10443" xr:uid="{AF14300A-A58B-4FD5-B8BE-2B218D929A16}"/>
    <cellStyle name="20% - Accent4 5" xfId="10475" xr:uid="{C5155BFC-F290-4EB1-8549-F6FFD9B08C52}"/>
    <cellStyle name="20% - Accent4 5 2" xfId="40182" xr:uid="{25402B62-7DAF-4F8F-8F45-03897B1318CB}"/>
    <cellStyle name="20% - Accent4 6" xfId="10476" xr:uid="{7FA55931-E015-49F4-92CB-776D90008F5F}"/>
    <cellStyle name="20% - Accent4 6 2" xfId="40183" xr:uid="{0537B605-DE70-42F0-8D7C-45206B756631}"/>
    <cellStyle name="20% - Accent4 7" xfId="10477" xr:uid="{55B08357-6519-4410-AF21-52038824DE69}"/>
    <cellStyle name="20% - Accent4 7 2" xfId="45524" xr:uid="{303FEF00-5041-435D-84C5-4E9F5379717B}"/>
    <cellStyle name="20% - Accent4 7 3" xfId="44483" xr:uid="{55BFDC45-D12B-43E5-AB8D-DCB9C022165B}"/>
    <cellStyle name="20% - Accent4 8" xfId="10478" xr:uid="{7FCA0074-55F1-450C-8708-525FEDA3C845}"/>
    <cellStyle name="20% - Accent4 8 2" xfId="44577" xr:uid="{3E94DF93-FB53-4CE1-AB47-AD36D6A10E81}"/>
    <cellStyle name="20% - Accent4 9" xfId="10479" xr:uid="{90E5F22C-75AC-454A-88B0-00321BCCEEBC}"/>
    <cellStyle name="20% - Accent4 9 2" xfId="45582" xr:uid="{01DCCD3F-0529-473D-B028-0417E23F2656}"/>
    <cellStyle name="20% - Accent5" xfId="30" builtinId="46" customBuiltin="1"/>
    <cellStyle name="20% - Accent5 10" xfId="45611" xr:uid="{9246EA83-A8EE-43A5-8339-1E4F72D0F3A4}"/>
    <cellStyle name="20% - Accent5 2" xfId="866" xr:uid="{86F1D998-9004-46EE-82DF-B9615D39D385}"/>
    <cellStyle name="20% - Accent5 2 2" xfId="40184" xr:uid="{3BE1B1BA-51D6-47F4-9082-A3A705BDBA87}"/>
    <cellStyle name="20% - Accent5 3" xfId="40185" xr:uid="{AA7A664B-DDB8-4817-94BD-3C9D3387841C}"/>
    <cellStyle name="20% - Accent5 4" xfId="40186" xr:uid="{5681E93D-DE9E-410E-96A7-68C80982FD8C}"/>
    <cellStyle name="20% - Accent5 5" xfId="40187" xr:uid="{7E3CF67C-2AE4-4AAC-8A91-00DB2CB9D5DE}"/>
    <cellStyle name="20% - Accent5 6" xfId="40188" xr:uid="{85451B9C-10A6-44E8-B002-1999E810A743}"/>
    <cellStyle name="20% - Accent5 7" xfId="44485" xr:uid="{788EE03C-1627-48ED-90F2-E3F3E5E9E722}"/>
    <cellStyle name="20% - Accent5 7 2" xfId="45526" xr:uid="{09ABDB3A-9DEC-4BDD-A907-D68538FF60B3}"/>
    <cellStyle name="20% - Accent5 8" xfId="44579" xr:uid="{D6CCAC8C-632B-40D5-9499-0B7E9980DA99}"/>
    <cellStyle name="20% - Accent5 9" xfId="45585" xr:uid="{6B7B86FC-21A9-4648-95D9-8602FF9D9050}"/>
    <cellStyle name="20% - Accent6" xfId="33" builtinId="50" customBuiltin="1"/>
    <cellStyle name="20% - Accent6 10" xfId="45614" xr:uid="{1ACCBDF5-56CE-4ED1-921C-B1934EFF349B}"/>
    <cellStyle name="20% - Accent6 2" xfId="868" xr:uid="{6EF41335-AACB-4B11-9CC7-01C3641D983B}"/>
    <cellStyle name="20% - Accent6 2 2" xfId="44676" xr:uid="{C5CA4656-DAB5-4FBD-A287-E2B34A41A0F5}"/>
    <cellStyle name="20% - Accent6 2 3" xfId="40189" xr:uid="{BFBFD438-D37F-4155-8FFD-E82ABB721F86}"/>
    <cellStyle name="20% - Accent6 3" xfId="40190" xr:uid="{DE3D24BA-DE12-4C28-A4F9-85A456E2A119}"/>
    <cellStyle name="20% - Accent6 3 2" xfId="44677" xr:uid="{BC7DC3EB-D121-4E09-9ADE-430A8C264B14}"/>
    <cellStyle name="20% - Accent6 4" xfId="40191" xr:uid="{E31E8971-7A10-4F53-8E07-01109EC0E924}"/>
    <cellStyle name="20% - Accent6 4 2" xfId="44678" xr:uid="{ACBE1A23-BDC0-4562-9DD8-5B54DAED4232}"/>
    <cellStyle name="20% - Accent6 5" xfId="40192" xr:uid="{5B667604-1FD8-4991-89F7-DEF831FB29F2}"/>
    <cellStyle name="20% - Accent6 6" xfId="40193" xr:uid="{26240D08-EB8E-4167-A826-3DB887FEB89C}"/>
    <cellStyle name="20% - Accent6 7" xfId="44487" xr:uid="{827FD192-DB93-4C47-ACFC-0FF2803C0331}"/>
    <cellStyle name="20% - Accent6 7 2" xfId="45528" xr:uid="{D4673E17-746C-4E29-8096-395D56322E18}"/>
    <cellStyle name="20% - Accent6 8" xfId="44581" xr:uid="{53ED6927-1DB8-4436-BCCE-94CDEF5E6D27}"/>
    <cellStyle name="20% - Accent6 9" xfId="45588" xr:uid="{EF5F13E8-C172-45ED-AB13-3E9D4EB47293}"/>
    <cellStyle name="40% - Accent1" xfId="19" builtinId="31" customBuiltin="1"/>
    <cellStyle name="40% - Accent1 10" xfId="10481" xr:uid="{B4374277-E9F5-40F5-85D4-70ED22DAB5AF}"/>
    <cellStyle name="40% - Accent1 10 2" xfId="45600" xr:uid="{6321B060-3BA8-4BE8-9060-D1672065F115}"/>
    <cellStyle name="40% - Accent1 11" xfId="10482" xr:uid="{782C2149-FC47-4332-B8CA-6BBDEBD675FC}"/>
    <cellStyle name="40% - Accent1 11 2" xfId="10483" xr:uid="{4A045C73-C241-4EFB-B2C3-B4E1391C18BE}"/>
    <cellStyle name="40% - Accent1 12" xfId="10484" xr:uid="{7C48DA53-AC67-4E24-878E-0796165FA4A8}"/>
    <cellStyle name="40% - Accent1 13" xfId="10485" xr:uid="{D5ABDEA2-5A88-4BBD-B9B4-FF93C70FC47E}"/>
    <cellStyle name="40% - Accent1 14" xfId="10486" xr:uid="{BC91F2FD-3267-487D-8BAE-7C5666BE6468}"/>
    <cellStyle name="40% - Accent1 15" xfId="10487" xr:uid="{0714E1F8-DD74-44A9-856B-637E01EEA529}"/>
    <cellStyle name="40% - Accent1 16" xfId="10488" xr:uid="{6C556740-EA97-4B87-A3A8-F94D2E84894B}"/>
    <cellStyle name="40% - Accent1 17" xfId="10489" xr:uid="{87EB00BF-CC64-4485-A651-64DD2FD525A8}"/>
    <cellStyle name="40% - Accent1 18" xfId="10490" xr:uid="{A1D02309-4961-4F40-A2BD-69431A8CCF6E}"/>
    <cellStyle name="40% - Accent1 19" xfId="10491" xr:uid="{E6C1888B-B66A-4895-93B4-99FA2E506859}"/>
    <cellStyle name="40% - Accent1 2" xfId="859" xr:uid="{E6C09264-2FD1-46EE-A46F-8DA0811D211C}"/>
    <cellStyle name="40% - Accent1 2 10" xfId="10493" xr:uid="{E01745AA-74C8-44BA-B383-30ABC6936BC3}"/>
    <cellStyle name="40% - Accent1 2 11" xfId="10494" xr:uid="{92669C17-C5C0-4994-B2CA-23984077F120}"/>
    <cellStyle name="40% - Accent1 2 12" xfId="10495" xr:uid="{BE01BD2A-7C92-4163-AD25-D9E51FC6EB71}"/>
    <cellStyle name="40% - Accent1 2 13" xfId="10496" xr:uid="{F4DCCADB-435E-413F-926B-B0B9F566E492}"/>
    <cellStyle name="40% - Accent1 2 14" xfId="10497" xr:uid="{F2ED7731-72F5-4824-88C8-34729BAD4CD2}"/>
    <cellStyle name="40% - Accent1 2 15" xfId="13681" xr:uid="{AF2F915E-1D8C-4E87-B864-7375D02C06A1}"/>
    <cellStyle name="40% - Accent1 2 16" xfId="14690" xr:uid="{AC31F01E-5FAE-4782-97E3-6D6A4BF70F00}"/>
    <cellStyle name="40% - Accent1 2 17" xfId="13636" xr:uid="{D253F7D7-05C4-4B5F-B81D-FEFC4B62B4E9}"/>
    <cellStyle name="40% - Accent1 2 18" xfId="14731" xr:uid="{D030F165-1A88-4B36-9E7E-1C8A9AF49E95}"/>
    <cellStyle name="40% - Accent1 2 19" xfId="14777" xr:uid="{ACB0DFCA-0EC0-4696-9036-6DC563A9462F}"/>
    <cellStyle name="40% - Accent1 2 2" xfId="10498" xr:uid="{AD0F1D34-D44C-498B-9C5B-DE444280E620}"/>
    <cellStyle name="40% - Accent1 2 2 2" xfId="44679" xr:uid="{8B73988C-2601-457D-910E-3C9BF3F71D79}"/>
    <cellStyle name="40% - Accent1 2 20" xfId="14822" xr:uid="{D6ACA74A-8726-495A-A255-95A0F4E33AB0}"/>
    <cellStyle name="40% - Accent1 2 21" xfId="14865" xr:uid="{1831AF83-F95D-41B3-AAAE-14249E80F99C}"/>
    <cellStyle name="40% - Accent1 2 22" xfId="14830" xr:uid="{038E0D50-D0DB-436F-9989-093783F8DC05}"/>
    <cellStyle name="40% - Accent1 2 23" xfId="14976" xr:uid="{3E9A5421-B719-4F0B-8E30-1A53F425DA81}"/>
    <cellStyle name="40% - Accent1 2 24" xfId="14918" xr:uid="{44EF8909-0423-4C57-A852-ADAF20BDA5EB}"/>
    <cellStyle name="40% - Accent1 2 25" xfId="15021" xr:uid="{EF7A26C8-F790-4D95-9051-463B8EB3D610}"/>
    <cellStyle name="40% - Accent1 2 26" xfId="15055" xr:uid="{8663A310-D193-4154-B0F2-1E8BF593F1EC}"/>
    <cellStyle name="40% - Accent1 2 27" xfId="15086" xr:uid="{76F3FF6E-E1A7-4C52-AD1A-C9BAD1D1FDEE}"/>
    <cellStyle name="40% - Accent1 2 28" xfId="15117" xr:uid="{A80E1834-9870-44A4-A8A1-6B8CAA441485}"/>
    <cellStyle name="40% - Accent1 2 29" xfId="15144" xr:uid="{975DE97F-E665-4CDD-AFBE-E6A67AF26DEF}"/>
    <cellStyle name="40% - Accent1 2 3" xfId="10499" xr:uid="{6EC3D46A-E213-4DDC-A759-389FBA398F48}"/>
    <cellStyle name="40% - Accent1 2 30" xfId="15171" xr:uid="{F5AC836E-D05D-4515-A29B-09C969BB78C0}"/>
    <cellStyle name="40% - Accent1 2 31" xfId="15195" xr:uid="{43723C01-0B35-4FB5-AEA3-F58CC5A403F0}"/>
    <cellStyle name="40% - Accent1 2 32" xfId="15219" xr:uid="{23662AE9-E16B-4C11-9ABF-FBE55FAFCE00}"/>
    <cellStyle name="40% - Accent1 2 33" xfId="15239" xr:uid="{12B4763E-61B0-4050-84AB-0D3885311B3B}"/>
    <cellStyle name="40% - Accent1 2 34" xfId="15259" xr:uid="{3A5289A8-C493-4183-ACE5-F374AE941A9D}"/>
    <cellStyle name="40% - Accent1 2 35" xfId="15276" xr:uid="{D726EF91-57C6-44A8-B2AB-E16E7CC5D15F}"/>
    <cellStyle name="40% - Accent1 2 36" xfId="10492" xr:uid="{5B0AB558-B3D9-444C-8069-5AE3B2DFC103}"/>
    <cellStyle name="40% - Accent1 2 37" xfId="40194" xr:uid="{C302479E-FA5B-42CA-B8DE-026E485BA915}"/>
    <cellStyle name="40% - Accent1 2 4" xfId="10500" xr:uid="{D4D59B6F-3CFF-4D32-B961-0F0DE4192050}"/>
    <cellStyle name="40% - Accent1 2 5" xfId="10501" xr:uid="{0405DFE0-14EC-4B46-940B-3DED9E36392A}"/>
    <cellStyle name="40% - Accent1 2 6" xfId="10502" xr:uid="{DEB25FD3-B6D7-47E0-AD27-842D7DA1977F}"/>
    <cellStyle name="40% - Accent1 2 7" xfId="10503" xr:uid="{5631908C-4583-425D-A0F4-9351B8E2F3CF}"/>
    <cellStyle name="40% - Accent1 2 8" xfId="10504" xr:uid="{6C950FD2-691E-435C-9573-BB5182B1AAC2}"/>
    <cellStyle name="40% - Accent1 2 9" xfId="10505" xr:uid="{C69968E0-6F4E-407D-A6C4-A0BA22100820}"/>
    <cellStyle name="40% - Accent1 20" xfId="10506" xr:uid="{A6D1D8FD-A007-40D6-ABAB-536C898488A4}"/>
    <cellStyle name="40% - Accent1 21" xfId="10507" xr:uid="{D91CB47E-0EF8-4C1A-976A-38A28C3289B3}"/>
    <cellStyle name="40% - Accent1 22" xfId="10508" xr:uid="{DD55A062-2A2D-4369-9F50-C8E3364BA4DB}"/>
    <cellStyle name="40% - Accent1 23" xfId="10509" xr:uid="{04A03E3C-ADC9-49D9-8B1D-0B8A8B462272}"/>
    <cellStyle name="40% - Accent1 24" xfId="12708" xr:uid="{94D254F6-6647-4CA4-900E-73F102EB9CE6}"/>
    <cellStyle name="40% - Accent1 24 2" xfId="13673" xr:uid="{F75C7868-B5B0-46B8-968E-92DFA513C65B}"/>
    <cellStyle name="40% - Accent1 25" xfId="14696" xr:uid="{385DD381-C033-4C4D-8308-A74151DAC5B9}"/>
    <cellStyle name="40% - Accent1 26" xfId="13629" xr:uid="{1BA1697D-207C-49D6-A410-1CF65E82EC01}"/>
    <cellStyle name="40% - Accent1 27" xfId="14737" xr:uid="{05868132-3A84-40D1-9B50-4A5F8DF65960}"/>
    <cellStyle name="40% - Accent1 28" xfId="14784" xr:uid="{0B4C049B-99C3-452F-9493-B22B30AB653C}"/>
    <cellStyle name="40% - Accent1 29" xfId="14827" xr:uid="{035F6C3D-4281-449C-B95E-7768B0869F89}"/>
    <cellStyle name="40% - Accent1 3" xfId="10510" xr:uid="{7990DFA7-D8F6-43CB-B65B-1780C492964B}"/>
    <cellStyle name="40% - Accent1 3 2" xfId="44680" xr:uid="{71066101-74BF-46A3-AC35-59D3924775BB}"/>
    <cellStyle name="40% - Accent1 3 3" xfId="40195" xr:uid="{25C1C5C6-6D28-4335-88C2-36C6161A5C87}"/>
    <cellStyle name="40% - Accent1 30" xfId="14871" xr:uid="{4C55CB9B-8828-49D1-AB11-C435C8480F2E}"/>
    <cellStyle name="40% - Accent1 31" xfId="14834" xr:uid="{B3D64844-A2AB-421B-AA4C-DE518122565C}"/>
    <cellStyle name="40% - Accent1 32" xfId="14980" xr:uid="{DF4660BE-864C-4175-9E2F-E2221A6A5425}"/>
    <cellStyle name="40% - Accent1 33" xfId="14922" xr:uid="{03CE3458-BCED-4052-BCC4-D30B2DC31AA8}"/>
    <cellStyle name="40% - Accent1 34" xfId="15026" xr:uid="{431FBCE3-8D55-4762-AB68-561EB089B59D}"/>
    <cellStyle name="40% - Accent1 35" xfId="15059" xr:uid="{EEE271B6-B7FA-4009-939E-0BA9B6EDE9D2}"/>
    <cellStyle name="40% - Accent1 36" xfId="15090" xr:uid="{74D9E814-856C-41A7-9F18-22CF4AD64DC6}"/>
    <cellStyle name="40% - Accent1 37" xfId="15121" xr:uid="{471BB5E5-3DD1-42D5-AD11-E05D14536966}"/>
    <cellStyle name="40% - Accent1 38" xfId="15148" xr:uid="{E1BBAF08-5409-4CCB-82D7-34152DC83FA9}"/>
    <cellStyle name="40% - Accent1 39" xfId="15175" xr:uid="{34D711C6-385F-47EC-81C6-AFCF9059F763}"/>
    <cellStyle name="40% - Accent1 4" xfId="10511" xr:uid="{D85A2358-0B7A-46E9-92A8-810D2CD86485}"/>
    <cellStyle name="40% - Accent1 4 2" xfId="44681" xr:uid="{15BCA783-82A8-49B3-84C7-EFB04789504D}"/>
    <cellStyle name="40% - Accent1 4 3" xfId="40196" xr:uid="{4B89EF11-8CA2-4A50-8081-5080B8A9A854}"/>
    <cellStyle name="40% - Accent1 40" xfId="15199" xr:uid="{C640A9FC-F0F7-4D9A-9474-8CE794E7F8D8}"/>
    <cellStyle name="40% - Accent1 41" xfId="15222" xr:uid="{7F22FAF3-F755-47ED-BB41-A38B63BA91CB}"/>
    <cellStyle name="40% - Accent1 42" xfId="15242" xr:uid="{15AE90D3-B171-427B-9F82-D8A98636FC83}"/>
    <cellStyle name="40% - Accent1 43" xfId="15262" xr:uid="{99A154C6-38AA-45D0-A46B-72E150A8BE6D}"/>
    <cellStyle name="40% - Accent1 44" xfId="15279" xr:uid="{AA86AE49-57F2-4D99-8B46-D30AF4481600}"/>
    <cellStyle name="40% - Accent1 45" xfId="10480" xr:uid="{0EA32C5A-7A79-4327-99DC-3FC1C2286E50}"/>
    <cellStyle name="40% - Accent1 5" xfId="10512" xr:uid="{5E71D7A8-C6CE-4191-ACC4-BC485DDB789A}"/>
    <cellStyle name="40% - Accent1 5 2" xfId="40197" xr:uid="{1B600504-D7CB-4620-900F-9E72CD644ADE}"/>
    <cellStyle name="40% - Accent1 6" xfId="10513" xr:uid="{76325555-B641-444F-BBEA-B80B0C0FAF94}"/>
    <cellStyle name="40% - Accent1 6 2" xfId="40198" xr:uid="{3F8559E8-E53C-415B-B0B0-1894E31BE128}"/>
    <cellStyle name="40% - Accent1 7" xfId="10514" xr:uid="{5D52182D-C9A9-469B-9132-A082B6C3AEA9}"/>
    <cellStyle name="40% - Accent1 7 2" xfId="45519" xr:uid="{65C3DB55-1474-4C39-8AAC-2D9960E146A4}"/>
    <cellStyle name="40% - Accent1 7 3" xfId="44478" xr:uid="{30669293-EB57-4C9C-8105-8CEA4E99CB34}"/>
    <cellStyle name="40% - Accent1 8" xfId="10515" xr:uid="{907D46A2-4C01-4907-A7BE-77E3C07BA46A}"/>
    <cellStyle name="40% - Accent1 8 2" xfId="44572" xr:uid="{39F1BBB5-3740-4188-8071-97F117992230}"/>
    <cellStyle name="40% - Accent1 9" xfId="10516" xr:uid="{D5F253AF-4F2A-4D18-80A0-50FFFA89C0A0}"/>
    <cellStyle name="40% - Accent1 9 2" xfId="45574" xr:uid="{D051AAD4-6CB6-4908-90D5-68D4087F808F}"/>
    <cellStyle name="40% - Accent2" xfId="22" builtinId="35" customBuiltin="1"/>
    <cellStyle name="40% - Accent2 10" xfId="10518" xr:uid="{BB08285C-6BF6-431A-AE4E-0C3658C8796D}"/>
    <cellStyle name="40% - Accent2 10 2" xfId="45603" xr:uid="{C3D5AEE9-5B97-49A2-A3CB-46518D7F5EC9}"/>
    <cellStyle name="40% - Accent2 11" xfId="10519" xr:uid="{629064EE-061B-4364-9D46-C816EF66D36F}"/>
    <cellStyle name="40% - Accent2 11 2" xfId="10520" xr:uid="{329B0D5A-12E4-4275-8414-E460D42263CE}"/>
    <cellStyle name="40% - Accent2 12" xfId="10521" xr:uid="{747DBA98-5EAC-462D-80AA-5EBD9099A8ED}"/>
    <cellStyle name="40% - Accent2 13" xfId="10522" xr:uid="{4F7B32E9-3D4F-4385-9FF2-460DC9DF3926}"/>
    <cellStyle name="40% - Accent2 14" xfId="10523" xr:uid="{1DD734FB-5EF6-4E03-A2B4-52440DC1C33D}"/>
    <cellStyle name="40% - Accent2 15" xfId="10524" xr:uid="{2DC2A3C6-FA1F-4BE1-872B-58CE5CD68BF1}"/>
    <cellStyle name="40% - Accent2 16" xfId="10525" xr:uid="{54C79C34-5A55-4FED-8787-CF9755A1B8EB}"/>
    <cellStyle name="40% - Accent2 17" xfId="10526" xr:uid="{E24F2467-DAEE-4B9D-94BF-0D23D28F03BA}"/>
    <cellStyle name="40% - Accent2 18" xfId="10527" xr:uid="{CCC9C59B-88FD-442C-B37E-0E451B1E558D}"/>
    <cellStyle name="40% - Accent2 19" xfId="10528" xr:uid="{9433B488-F456-4E1B-994C-6FFA39770EBF}"/>
    <cellStyle name="40% - Accent2 2" xfId="861" xr:uid="{EA2B4301-46BF-4B85-9ABD-8CD406B74B0A}"/>
    <cellStyle name="40% - Accent2 2 10" xfId="10530" xr:uid="{951421CB-4876-4786-961A-7501A67F92E3}"/>
    <cellStyle name="40% - Accent2 2 11" xfId="10531" xr:uid="{7DE877D2-36FD-4804-91C7-ED7F528DE632}"/>
    <cellStyle name="40% - Accent2 2 12" xfId="10532" xr:uid="{710D8A7E-E151-48DF-835C-F801FD86744A}"/>
    <cellStyle name="40% - Accent2 2 13" xfId="10533" xr:uid="{201F7725-ED4F-49A6-B1C8-9E953F773439}"/>
    <cellStyle name="40% - Accent2 2 14" xfId="10534" xr:uid="{C6D11BC4-7BF3-4AC4-AFAC-7B42F45F5C1C}"/>
    <cellStyle name="40% - Accent2 2 15" xfId="13701" xr:uid="{256CAF4E-2AA9-4D6D-823B-9953D1A9F738}"/>
    <cellStyle name="40% - Accent2 2 16" xfId="14671" xr:uid="{0E6AFA0E-4A25-4268-9922-DF784C8A110E}"/>
    <cellStyle name="40% - Accent2 2 17" xfId="13657" xr:uid="{15B7AA5F-59BC-4DB8-860C-B02A6CDA5B6C}"/>
    <cellStyle name="40% - Accent2 2 18" xfId="14707" xr:uid="{67411CC8-9A0C-450D-8DE8-1A9234AD5121}"/>
    <cellStyle name="40% - Accent2 2 19" xfId="13611" xr:uid="{9F83B7F1-9F06-42E4-80EA-9B4D3286E157}"/>
    <cellStyle name="40% - Accent2 2 2" xfId="10535" xr:uid="{AB7BF80E-0A5C-46E8-BF35-BF178727401A}"/>
    <cellStyle name="40% - Accent2 2 20" xfId="14748" xr:uid="{FCFDE002-06BE-44DE-A929-F52DF36B6116}"/>
    <cellStyle name="40% - Accent2 2 21" xfId="14796" xr:uid="{0EE492F8-C628-44DC-96DB-8E7E2DF9E575}"/>
    <cellStyle name="40% - Accent2 2 22" xfId="14762" xr:uid="{4E8AD456-3735-4350-AF79-CF4189929512}"/>
    <cellStyle name="40% - Accent2 2 23" xfId="14958" xr:uid="{A390C3ED-96D9-4CBA-9085-B4083A5C749F}"/>
    <cellStyle name="40% - Accent2 2 24" xfId="14853" xr:uid="{C1036026-6DBA-47A8-A9C2-B053DB202E35}"/>
    <cellStyle name="40% - Accent2 2 25" xfId="15004" xr:uid="{F828D01A-4C99-4A2C-8EE4-98AAED9E0D3D}"/>
    <cellStyle name="40% - Accent2 2 26" xfId="14935" xr:uid="{DD9B3A44-11EF-40DB-A620-6A157318CB4E}"/>
    <cellStyle name="40% - Accent2 2 27" xfId="15033" xr:uid="{9A51DAC3-ED2B-47F3-8114-EDFCD3FE9DAD}"/>
    <cellStyle name="40% - Accent2 2 28" xfId="15066" xr:uid="{B8B29DA8-C64F-4809-87FA-D66409436A7E}"/>
    <cellStyle name="40% - Accent2 2 29" xfId="15097" xr:uid="{64EB0DA1-E497-4A5C-92DD-DE65996D88E9}"/>
    <cellStyle name="40% - Accent2 2 3" xfId="10536" xr:uid="{1ADC107A-E52B-4C8D-915F-FA289CE0EA10}"/>
    <cellStyle name="40% - Accent2 2 30" xfId="15126" xr:uid="{0718C008-0141-4262-9974-C177DA436FB3}"/>
    <cellStyle name="40% - Accent2 2 31" xfId="15153" xr:uid="{487EFE86-67D1-48E7-80E8-CE262D39ADCE}"/>
    <cellStyle name="40% - Accent2 2 32" xfId="15179" xr:uid="{6045D004-CA7E-4DAF-A511-4C57BA793205}"/>
    <cellStyle name="40% - Accent2 2 33" xfId="15203" xr:uid="{1F9E902E-491B-421C-BA18-8B15D73A6822}"/>
    <cellStyle name="40% - Accent2 2 34" xfId="15225" xr:uid="{39D38AA5-27D4-4185-B350-9D649C3D980B}"/>
    <cellStyle name="40% - Accent2 2 35" xfId="15245" xr:uid="{B49DE8B2-2FE9-461F-944A-2BB17BC7F6A8}"/>
    <cellStyle name="40% - Accent2 2 36" xfId="10529" xr:uid="{5C7C4C49-A6CE-4DDB-82FA-596104117477}"/>
    <cellStyle name="40% - Accent2 2 37" xfId="40199" xr:uid="{A157D6E4-5A92-4992-B7BA-10F62801253F}"/>
    <cellStyle name="40% - Accent2 2 4" xfId="10537" xr:uid="{45194F96-2123-4FC7-84F8-3DA882C8B41B}"/>
    <cellStyle name="40% - Accent2 2 5" xfId="10538" xr:uid="{D31C926B-16AE-442E-86C8-B2ABFAC5B7A0}"/>
    <cellStyle name="40% - Accent2 2 6" xfId="10539" xr:uid="{74271251-0BF1-4936-822E-9054E4DD1EA8}"/>
    <cellStyle name="40% - Accent2 2 7" xfId="10540" xr:uid="{482829D3-DCA9-4E4A-8C99-E30FBBB1BC91}"/>
    <cellStyle name="40% - Accent2 2 8" xfId="10541" xr:uid="{BF121DD5-9B0A-4550-93A1-18A1E801387A}"/>
    <cellStyle name="40% - Accent2 2 9" xfId="10542" xr:uid="{02BD8045-2072-412C-A52B-FC50A38E8898}"/>
    <cellStyle name="40% - Accent2 20" xfId="10543" xr:uid="{FD2E37D0-42EF-4F89-B0F0-F7A788BE7CFF}"/>
    <cellStyle name="40% - Accent2 21" xfId="10544" xr:uid="{2CA65FFC-E153-49BF-A145-F357557C0958}"/>
    <cellStyle name="40% - Accent2 22" xfId="10545" xr:uid="{4F50D3E3-48DF-46D6-BF70-AF7E95D9AF8C}"/>
    <cellStyle name="40% - Accent2 23" xfId="10546" xr:uid="{4DA422EB-320A-48FF-B1F7-3728EDE0EE27}"/>
    <cellStyle name="40% - Accent2 24" xfId="12711" xr:uid="{4E024CA1-A28B-410A-91B8-EE8142B571BB}"/>
    <cellStyle name="40% - Accent2 24 2" xfId="13694" xr:uid="{C0B27340-ED49-4DD3-B4E9-A8E39D1FF1AC}"/>
    <cellStyle name="40% - Accent2 25" xfId="14680" xr:uid="{522C141C-6AB3-43AB-A507-BE9A133C7B34}"/>
    <cellStyle name="40% - Accent2 26" xfId="13649" xr:uid="{35795CBF-B64C-4B24-9CF2-09F180B801D5}"/>
    <cellStyle name="40% - Accent2 27" xfId="14717" xr:uid="{8362C3EB-4CFB-4C99-99B1-E138C55D686F}"/>
    <cellStyle name="40% - Accent2 28" xfId="12731" xr:uid="{96AF0E18-C8F5-41BD-A794-5FC2CE1D1D48}"/>
    <cellStyle name="40% - Accent2 29" xfId="14758" xr:uid="{A5394439-3627-4958-BC02-618D51446ED0}"/>
    <cellStyle name="40% - Accent2 3" xfId="10547" xr:uid="{512130FD-EE05-47D3-867B-ABFABE232CD7}"/>
    <cellStyle name="40% - Accent2 3 2" xfId="40200" xr:uid="{5399A30A-D5C9-408E-9D9C-84AE2FCFA01D}"/>
    <cellStyle name="40% - Accent2 30" xfId="14806" xr:uid="{3142B487-292B-46B9-845A-345DAA213945}"/>
    <cellStyle name="40% - Accent2 31" xfId="14770" xr:uid="{970B20A3-3112-4C87-9428-C16BF0E86C49}"/>
    <cellStyle name="40% - Accent2 32" xfId="14964" xr:uid="{1C20AF0E-9238-4746-A9A2-DB0A7510BEE9}"/>
    <cellStyle name="40% - Accent2 33" xfId="14861" xr:uid="{CF2292E7-CB4B-4566-88C4-A2C6939B94F1}"/>
    <cellStyle name="40% - Accent2 34" xfId="15011" xr:uid="{7D5E7B61-4BDE-4270-A33C-C73EB9FD1CD7}"/>
    <cellStyle name="40% - Accent2 35" xfId="14944" xr:uid="{2468115C-906F-479A-8813-3B1C1FE83867}"/>
    <cellStyle name="40% - Accent2 36" xfId="15042" xr:uid="{CBFCB3B6-67AB-4551-8269-2CE26073C3C1}"/>
    <cellStyle name="40% - Accent2 37" xfId="15074" xr:uid="{CB87FA8E-B286-484E-B0E6-A18D8BB53589}"/>
    <cellStyle name="40% - Accent2 38" xfId="15105" xr:uid="{13ED9DFD-98BA-4492-9E55-2DD1F5BEDB64}"/>
    <cellStyle name="40% - Accent2 39" xfId="15134" xr:uid="{B3BED55C-E9F6-4D1D-A84A-F12CFE2D11BB}"/>
    <cellStyle name="40% - Accent2 4" xfId="10548" xr:uid="{C45BBCC5-D3DE-4E7E-8B0B-D679E92B3378}"/>
    <cellStyle name="40% - Accent2 4 2" xfId="40201" xr:uid="{8EF8A4A3-484B-4114-B328-EC261A7438A4}"/>
    <cellStyle name="40% - Accent2 40" xfId="15161" xr:uid="{785F91BE-1B10-48E1-B0C3-B83841F418A6}"/>
    <cellStyle name="40% - Accent2 41" xfId="15186" xr:uid="{4586E5B1-7F64-48B8-88D1-68ACF7ED486A}"/>
    <cellStyle name="40% - Accent2 42" xfId="15210" xr:uid="{8D9FAB90-BD9E-4B71-8A4D-02AD99C753E7}"/>
    <cellStyle name="40% - Accent2 43" xfId="15231" xr:uid="{0D0DA29F-ACED-42E0-BDA7-1F40AE98148A}"/>
    <cellStyle name="40% - Accent2 44" xfId="15251" xr:uid="{6E8C2CCC-F7BD-4A46-85AF-5149FC48E9D9}"/>
    <cellStyle name="40% - Accent2 45" xfId="10517" xr:uid="{973D8494-3725-4053-9D17-5F06664B24CB}"/>
    <cellStyle name="40% - Accent2 5" xfId="10549" xr:uid="{73F81F7F-1553-4298-B4C2-093F4F42AC66}"/>
    <cellStyle name="40% - Accent2 5 2" xfId="40202" xr:uid="{2F3A2377-FB72-4144-9886-2990E6429633}"/>
    <cellStyle name="40% - Accent2 6" xfId="10550" xr:uid="{81860C02-9FDC-4F9B-96F0-AE5A02B623A1}"/>
    <cellStyle name="40% - Accent2 6 2" xfId="40203" xr:uid="{938B8435-07CB-4A88-BC89-868F973038BB}"/>
    <cellStyle name="40% - Accent2 7" xfId="10551" xr:uid="{42B3B745-4892-417B-948E-1ABAF246F420}"/>
    <cellStyle name="40% - Accent2 7 2" xfId="45521" xr:uid="{F390D395-7FBE-45A8-B124-AC731074BD02}"/>
    <cellStyle name="40% - Accent2 7 3" xfId="44480" xr:uid="{55308404-7674-4EB4-BD07-FA59E137C32F}"/>
    <cellStyle name="40% - Accent2 8" xfId="10552" xr:uid="{64185CDD-D532-4F33-A62F-FE6142EBEDCC}"/>
    <cellStyle name="40% - Accent2 8 2" xfId="44574" xr:uid="{947BD6D9-02FE-46EC-A90A-C42FB8C0FDF3}"/>
    <cellStyle name="40% - Accent2 9" xfId="10553" xr:uid="{20321F47-9898-487D-A343-72ECEA4BDCD8}"/>
    <cellStyle name="40% - Accent2 9 2" xfId="45577" xr:uid="{2057741A-481C-4E59-93BD-BAE70B2D1415}"/>
    <cellStyle name="40% - Accent3" xfId="25" builtinId="39" customBuiltin="1"/>
    <cellStyle name="40% - Accent3 10" xfId="10555" xr:uid="{9CD92074-21F1-4DA0-B50F-0E57C5916570}"/>
    <cellStyle name="40% - Accent3 10 2" xfId="45606" xr:uid="{3BBD3E9B-A482-4C15-865C-A586D48BAE6C}"/>
    <cellStyle name="40% - Accent3 11" xfId="10556" xr:uid="{E5C928E8-A7C5-4B16-A564-460A1FAE843C}"/>
    <cellStyle name="40% - Accent3 11 2" xfId="10557" xr:uid="{F95477A7-0EF0-47EA-9999-ED5D204E2C7A}"/>
    <cellStyle name="40% - Accent3 12" xfId="10558" xr:uid="{2D7343FB-1B68-4474-A4CC-12082923D2DB}"/>
    <cellStyle name="40% - Accent3 13" xfId="10559" xr:uid="{E54EB8A3-5689-4206-A27B-C90E60CBCE4F}"/>
    <cellStyle name="40% - Accent3 14" xfId="10560" xr:uid="{A3A0A9B7-57F6-4DC1-8C4D-1E0C6FB9BEB0}"/>
    <cellStyle name="40% - Accent3 15" xfId="10561" xr:uid="{5E63D575-DBB0-4ADF-807F-DB4BEDD9E2F3}"/>
    <cellStyle name="40% - Accent3 16" xfId="10562" xr:uid="{42ECB2B9-4610-41EF-BCF2-3062FEF912D1}"/>
    <cellStyle name="40% - Accent3 17" xfId="10563" xr:uid="{FDC5309C-3E01-439F-91EE-87DBEFAF7B27}"/>
    <cellStyle name="40% - Accent3 18" xfId="10564" xr:uid="{A5C923DF-B87A-43F4-98FA-1E3F7F10E480}"/>
    <cellStyle name="40% - Accent3 19" xfId="10565" xr:uid="{A0FC1877-E6E7-4657-ADEA-361DAF7B744B}"/>
    <cellStyle name="40% - Accent3 2" xfId="863" xr:uid="{D1113304-66C4-43DB-9F51-139210974FBE}"/>
    <cellStyle name="40% - Accent3 2 10" xfId="10567" xr:uid="{A10478B8-9A50-4C62-B887-1AD477506A36}"/>
    <cellStyle name="40% - Accent3 2 11" xfId="10568" xr:uid="{B32C167B-3E38-4EAC-8BE7-8A56259C41EA}"/>
    <cellStyle name="40% - Accent3 2 12" xfId="10569" xr:uid="{EB0717DA-1EB8-4ED0-98BD-9D1BB7247ACD}"/>
    <cellStyle name="40% - Accent3 2 13" xfId="10570" xr:uid="{10DBD581-14DF-46BE-9DFF-FBC72AADE2A2}"/>
    <cellStyle name="40% - Accent3 2 14" xfId="10571" xr:uid="{F14D6D06-11EB-45ED-8CF5-58D44D479B08}"/>
    <cellStyle name="40% - Accent3 2 15" xfId="13722" xr:uid="{BA2111A3-60B9-445B-ABB7-C4A00D0EDD87}"/>
    <cellStyle name="40% - Accent3 2 16" xfId="14652" xr:uid="{98E0BC41-3B5A-4651-900F-7942997918AA}"/>
    <cellStyle name="40% - Accent3 2 17" xfId="13682" xr:uid="{11C92A3A-D9F9-407C-AA8A-461DD82271BA}"/>
    <cellStyle name="40% - Accent3 2 18" xfId="14689" xr:uid="{03FC140A-BC03-4F5A-8BC5-FF6F456677C6}"/>
    <cellStyle name="40% - Accent3 2 19" xfId="13637" xr:uid="{2A730524-4C11-40AD-BF62-193702019949}"/>
    <cellStyle name="40% - Accent3 2 2" xfId="10572" xr:uid="{C4D52588-3375-4320-A6C1-F379B1ADAC16}"/>
    <cellStyle name="40% - Accent3 2 2 2" xfId="44682" xr:uid="{79FE468A-07AF-403F-ADB4-96E4A490AE50}"/>
    <cellStyle name="40% - Accent3 2 20" xfId="14729" xr:uid="{3928E465-9513-423B-BE73-192DC45CA246}"/>
    <cellStyle name="40% - Accent3 2 21" xfId="13599" xr:uid="{06ABC133-9EE1-4017-96CA-96EA7C4C6BB0}"/>
    <cellStyle name="40% - Accent3 2 22" xfId="14739" xr:uid="{660CDF30-92E6-479E-882D-16FDB5BAA624}"/>
    <cellStyle name="40% - Accent3 2 23" xfId="14899" xr:uid="{DF3E8DAE-5D3E-4730-BC81-C29DAC9FFA37}"/>
    <cellStyle name="40% - Accent3 2 24" xfId="14829" xr:uid="{B499FCD3-4B40-4795-B7F6-D69B5FB22F28}"/>
    <cellStyle name="40% - Accent3 2 25" xfId="14974" xr:uid="{8E9F583D-DF62-41E8-A19A-B403174DE880}"/>
    <cellStyle name="40% - Accent3 2 26" xfId="14917" xr:uid="{B6D94D07-F7CE-495B-83E3-FDD809A53099}"/>
    <cellStyle name="40% - Accent3 2 27" xfId="15019" xr:uid="{C4E65BB7-C1A9-4E01-BCCA-9DD114958875}"/>
    <cellStyle name="40% - Accent3 2 28" xfId="14995" xr:uid="{951701BC-7F8C-4047-A734-21A6CA232C3D}"/>
    <cellStyle name="40% - Accent3 2 29" xfId="15051" xr:uid="{D12CDD59-8ABE-44F3-B0CA-D8E880783D49}"/>
    <cellStyle name="40% - Accent3 2 3" xfId="10573" xr:uid="{F23ACB42-AAA0-4577-BE38-8C153D168F90}"/>
    <cellStyle name="40% - Accent3 2 30" xfId="15082" xr:uid="{71E4A635-02B2-4226-972C-19DE1F7EC784}"/>
    <cellStyle name="40% - Accent3 2 31" xfId="15113" xr:uid="{941FFFA4-6331-47B9-AA54-BF45A34CA01C}"/>
    <cellStyle name="40% - Accent3 2 32" xfId="15140" xr:uid="{B75F7986-F064-4B15-828D-85D9FFD4181A}"/>
    <cellStyle name="40% - Accent3 2 33" xfId="15167" xr:uid="{E07A835B-BE45-4174-A52F-0FB295D8F5C4}"/>
    <cellStyle name="40% - Accent3 2 34" xfId="15191" xr:uid="{8B9B14F8-63B3-4A32-8311-BAA604835DDB}"/>
    <cellStyle name="40% - Accent3 2 35" xfId="15215" xr:uid="{75163F60-B8C7-4D70-9E30-B760B08076E7}"/>
    <cellStyle name="40% - Accent3 2 36" xfId="10566" xr:uid="{B2258E25-DF64-42E8-A1A6-5862EE7BF020}"/>
    <cellStyle name="40% - Accent3 2 37" xfId="40204" xr:uid="{01875D28-4664-4A82-B630-BBB1900D33CB}"/>
    <cellStyle name="40% - Accent3 2 4" xfId="10574" xr:uid="{14FDB123-380B-4A20-8B3C-99A093A1943C}"/>
    <cellStyle name="40% - Accent3 2 5" xfId="10575" xr:uid="{A4898367-DE51-46B6-BD4F-0169F262CABE}"/>
    <cellStyle name="40% - Accent3 2 6" xfId="10576" xr:uid="{E10FCF93-EB10-4F7A-8E30-66E1B47BEB8C}"/>
    <cellStyle name="40% - Accent3 2 7" xfId="10577" xr:uid="{EF9D4887-1FE2-4FD7-9662-E56E1A4E6581}"/>
    <cellStyle name="40% - Accent3 2 8" xfId="10578" xr:uid="{EF9B9C13-2825-41F0-A444-F12947524299}"/>
    <cellStyle name="40% - Accent3 2 9" xfId="10579" xr:uid="{D1189DF3-4511-48B5-A287-1121DCADB527}"/>
    <cellStyle name="40% - Accent3 20" xfId="10580" xr:uid="{98851A6B-C7F3-4355-B228-30F8BE422A3F}"/>
    <cellStyle name="40% - Accent3 21" xfId="10581" xr:uid="{1BE8589D-129C-48E9-838C-E84CF265A781}"/>
    <cellStyle name="40% - Accent3 22" xfId="10582" xr:uid="{53C2B1FD-8B5E-4DAE-9EBA-686FB5C3AA24}"/>
    <cellStyle name="40% - Accent3 23" xfId="10583" xr:uid="{9303835A-EB80-4511-9E15-A8C057EF28E7}"/>
    <cellStyle name="40% - Accent3 24" xfId="12714" xr:uid="{AF4D28E8-2C08-4B53-8F8F-216C796CEB4E}"/>
    <cellStyle name="40% - Accent3 24 2" xfId="13717" xr:uid="{22AF25F2-EA77-48F2-93DE-955E887F51FE}"/>
    <cellStyle name="40% - Accent3 25" xfId="14658" xr:uid="{B4BD7C15-BC03-4B26-891E-214E39F586F2}"/>
    <cellStyle name="40% - Accent3 26" xfId="13672" xr:uid="{A7543F47-1743-4580-B34C-58DC9FC0920A}"/>
    <cellStyle name="40% - Accent3 27" xfId="14697" xr:uid="{59F416DB-DE3B-48F0-9AE8-8364A6F45B4F}"/>
    <cellStyle name="40% - Accent3 28" xfId="13628" xr:uid="{D1744700-3BBC-4387-8DD1-9D3C0C8B57AB}"/>
    <cellStyle name="40% - Accent3 29" xfId="14738" xr:uid="{51989D31-18DF-4BDE-8D02-4B9D6BB08090}"/>
    <cellStyle name="40% - Accent3 3" xfId="10584" xr:uid="{A6E7EF6D-27DC-4662-AD4D-5A2DD97953B2}"/>
    <cellStyle name="40% - Accent3 3 2" xfId="44683" xr:uid="{8ADEEA7D-2576-4AB6-9340-C03B8D8B4D9C}"/>
    <cellStyle name="40% - Accent3 3 3" xfId="40205" xr:uid="{0EBD67DE-42F3-4344-A631-FA6DB34CAA38}"/>
    <cellStyle name="40% - Accent3 30" xfId="14785" xr:uid="{F39BD093-7377-47AE-AA45-03EF20127282}"/>
    <cellStyle name="40% - Accent3 31" xfId="14743" xr:uid="{CD9EF265-DDE1-462B-9066-2F657720683B}"/>
    <cellStyle name="40% - Accent3 32" xfId="14904" xr:uid="{274C5CD0-3020-4CA1-B9CA-3327B7B4C0C0}"/>
    <cellStyle name="40% - Accent3 33" xfId="14835" xr:uid="{93670031-57B6-4C86-87B4-64A5A648CDCF}"/>
    <cellStyle name="40% - Accent3 34" xfId="14981" xr:uid="{15FA10F1-70BA-41E3-A836-BC8B9DA35DFA}"/>
    <cellStyle name="40% - Accent3 35" xfId="14924" xr:uid="{6D09914B-D302-4DD1-9827-D873A9CEB66A}"/>
    <cellStyle name="40% - Accent3 36" xfId="15027" xr:uid="{F4EB8C07-A56F-4B7F-8660-14BACDA91423}"/>
    <cellStyle name="40% - Accent3 37" xfId="15060" xr:uid="{398F71F5-FEFE-4DF2-91FE-A863D422F39A}"/>
    <cellStyle name="40% - Accent3 38" xfId="15091" xr:uid="{BF989643-1301-4448-8244-257E54B15D7D}"/>
    <cellStyle name="40% - Accent3 39" xfId="15122" xr:uid="{C3F9CF8B-4A7B-461F-A0D4-4ECED2FF16D4}"/>
    <cellStyle name="40% - Accent3 4" xfId="10585" xr:uid="{54DF0D5F-0856-44C0-B4F2-C5A108291009}"/>
    <cellStyle name="40% - Accent3 4 2" xfId="44684" xr:uid="{FDAEA257-6B58-4644-9D00-3B7EBB945B6C}"/>
    <cellStyle name="40% - Accent3 4 3" xfId="40206" xr:uid="{55887913-4160-41CD-834B-EA41F5B5B4B4}"/>
    <cellStyle name="40% - Accent3 40" xfId="15149" xr:uid="{D1EEBFDD-82CD-45A3-A89C-96A175800DAE}"/>
    <cellStyle name="40% - Accent3 41" xfId="15176" xr:uid="{F5F2B2A1-D35F-4D91-9F1F-64BFD613F689}"/>
    <cellStyle name="40% - Accent3 42" xfId="15200" xr:uid="{748FA21E-E886-4634-9E34-85CA1B64EEA2}"/>
    <cellStyle name="40% - Accent3 43" xfId="15223" xr:uid="{698B40A0-5704-40F5-A1F7-9BA742A40EE7}"/>
    <cellStyle name="40% - Accent3 44" xfId="15243" xr:uid="{F88AE51E-F32F-4547-AFCB-5F76A115BB82}"/>
    <cellStyle name="40% - Accent3 45" xfId="10554" xr:uid="{C0BDD20B-4403-451C-9B12-90532B3D683B}"/>
    <cellStyle name="40% - Accent3 5" xfId="10586" xr:uid="{64475698-BC30-4F20-969D-7C37A221F1A4}"/>
    <cellStyle name="40% - Accent3 5 2" xfId="40207" xr:uid="{52AC5C9D-AF21-4500-A457-5D4614A193B6}"/>
    <cellStyle name="40% - Accent3 6" xfId="10587" xr:uid="{5FF43678-DAF3-4D0D-AB1D-D87C8E6DBBF3}"/>
    <cellStyle name="40% - Accent3 6 2" xfId="40208" xr:uid="{AB742930-6305-4806-8230-D56D2582BF57}"/>
    <cellStyle name="40% - Accent3 7" xfId="10588" xr:uid="{8EC633FE-04A8-4993-9A66-A57965A4B291}"/>
    <cellStyle name="40% - Accent3 7 2" xfId="45523" xr:uid="{79FCFDAF-769D-4E06-A551-EE4475F5E703}"/>
    <cellStyle name="40% - Accent3 7 3" xfId="44482" xr:uid="{4EDC891A-7AF6-4D3F-8556-F79661B4F464}"/>
    <cellStyle name="40% - Accent3 8" xfId="10589" xr:uid="{52A757D0-46CB-4A49-A44E-C1167B9F9B4C}"/>
    <cellStyle name="40% - Accent3 8 2" xfId="44576" xr:uid="{09F759E1-98DB-4CB9-B795-8C4C2F2EA543}"/>
    <cellStyle name="40% - Accent3 9" xfId="10590" xr:uid="{9849CE90-4A87-4210-91BF-47D268F88123}"/>
    <cellStyle name="40% - Accent3 9 2" xfId="45580" xr:uid="{815DD6BA-FD70-41B6-BC87-27A3639FAE10}"/>
    <cellStyle name="40% - Accent4" xfId="28" builtinId="43" customBuiltin="1"/>
    <cellStyle name="40% - Accent4 10" xfId="10592" xr:uid="{0CDF335E-19A4-421A-A687-4737E74695E2}"/>
    <cellStyle name="40% - Accent4 10 2" xfId="45609" xr:uid="{E620CAD8-CFE9-4A75-84F6-274E0ABE8081}"/>
    <cellStyle name="40% - Accent4 11" xfId="10593" xr:uid="{691C0A2A-37FC-4962-B87B-47299EA48ADE}"/>
    <cellStyle name="40% - Accent4 11 2" xfId="10594" xr:uid="{56C447AA-B718-40D8-A6E9-B448F91B6024}"/>
    <cellStyle name="40% - Accent4 12" xfId="10595" xr:uid="{9A54E584-34A1-4171-B9B8-FF76ED221D8A}"/>
    <cellStyle name="40% - Accent4 13" xfId="10596" xr:uid="{2C4FACF0-D7E3-4E72-9202-18AD97AA706A}"/>
    <cellStyle name="40% - Accent4 14" xfId="10597" xr:uid="{332D0344-4599-4A24-9CDA-EFF1E7E3D2C4}"/>
    <cellStyle name="40% - Accent4 15" xfId="10598" xr:uid="{E2B89D35-581F-42AE-8CEA-9941F508F1E5}"/>
    <cellStyle name="40% - Accent4 16" xfId="10599" xr:uid="{6C5D26FE-6659-49ED-B134-9DE0A49C1ED2}"/>
    <cellStyle name="40% - Accent4 17" xfId="10600" xr:uid="{7467315D-BA0C-4CCA-980A-B68104FB45F7}"/>
    <cellStyle name="40% - Accent4 18" xfId="10601" xr:uid="{875E8733-645F-416B-9935-82960B74AC59}"/>
    <cellStyle name="40% - Accent4 19" xfId="10602" xr:uid="{2B529CEA-EF58-4444-87C3-475ED07A6D00}"/>
    <cellStyle name="40% - Accent4 2" xfId="865" xr:uid="{5FA7AB0E-0099-4F8F-88C1-6D8B09A1079D}"/>
    <cellStyle name="40% - Accent4 2 10" xfId="10604" xr:uid="{A2348729-5987-4C67-B4C7-EEBD525C4CFE}"/>
    <cellStyle name="40% - Accent4 2 11" xfId="10605" xr:uid="{E70C1F8C-5ADD-464E-BD4B-C03DAB89F0F3}"/>
    <cellStyle name="40% - Accent4 2 12" xfId="10606" xr:uid="{5338B829-0422-461D-B543-53E657B1E071}"/>
    <cellStyle name="40% - Accent4 2 13" xfId="10607" xr:uid="{F9A78141-4D4B-487C-B374-999F52150869}"/>
    <cellStyle name="40% - Accent4 2 14" xfId="10608" xr:uid="{CD739A0E-8E16-492A-BAC6-2FC5EA9F5270}"/>
    <cellStyle name="40% - Accent4 2 15" xfId="13745" xr:uid="{13ABAFBA-F70D-4E9A-B1B2-01F440B6D647}"/>
    <cellStyle name="40% - Accent4 2 16" xfId="14631" xr:uid="{3C810248-3F77-48C6-B6C2-80B3750CDD7A}"/>
    <cellStyle name="40% - Accent4 2 17" xfId="13704" xr:uid="{93D0418E-8D8E-4493-A9D9-34666F97189B}"/>
    <cellStyle name="40% - Accent4 2 18" xfId="14668" xr:uid="{2EE3E1F8-8D63-43F6-A4A6-C8E53BE9A380}"/>
    <cellStyle name="40% - Accent4 2 19" xfId="13659" xr:uid="{48DC61AD-58A9-474B-A1A1-FFE0E61D8658}"/>
    <cellStyle name="40% - Accent4 2 2" xfId="10609" xr:uid="{B245AE2A-C8D9-404E-86BF-FF8A25203A6B}"/>
    <cellStyle name="40% - Accent4 2 2 2" xfId="44685" xr:uid="{C7ACC994-381D-421E-82BF-F733BE820007}"/>
    <cellStyle name="40% - Accent4 2 20" xfId="14705" xr:uid="{D20FB229-A405-45EC-AB64-7C4B5F97C738}"/>
    <cellStyle name="40% - Accent4 2 21" xfId="13613" xr:uid="{3D111DA8-FD9C-4FA5-9CD0-9938B0843AE0}"/>
    <cellStyle name="40% - Accent4 2 22" xfId="14712" xr:uid="{4027B26F-8C54-484A-A2B8-FDE5B0731AF2}"/>
    <cellStyle name="40% - Accent4 2 23" xfId="14875" xr:uid="{05C0B0F0-0B84-4859-9CC2-844B027B515F}"/>
    <cellStyle name="40% - Accent4 2 24" xfId="14756" xr:uid="{0F595589-4CD5-4DD7-82C5-975E13185CD0}"/>
    <cellStyle name="40% - Accent4 2 25" xfId="14955" xr:uid="{BD4C478A-CA4F-474A-B241-13A31EDD3F90}"/>
    <cellStyle name="40% - Accent4 2 26" xfId="14849" xr:uid="{6A7A571E-544E-4258-86C6-C7D636C82236}"/>
    <cellStyle name="40% - Accent4 2 27" xfId="15002" xr:uid="{D2C87485-57AD-40F8-9A2B-A9F0757F8A6D}"/>
    <cellStyle name="40% - Accent4 2 28" xfId="14934" xr:uid="{E45FB080-B5DC-476D-9177-C02AADA149A4}"/>
    <cellStyle name="40% - Accent4 2 29" xfId="15032" xr:uid="{4846EF3C-FE89-4D3A-875C-22DC015BB251}"/>
    <cellStyle name="40% - Accent4 2 3" xfId="10610" xr:uid="{60C6AC0B-D33A-472B-8964-CAF1E7209436}"/>
    <cellStyle name="40% - Accent4 2 30" xfId="15065" xr:uid="{4254389D-6312-40A3-89C5-623E6CE14C89}"/>
    <cellStyle name="40% - Accent4 2 31" xfId="15096" xr:uid="{B788A993-6B82-4281-BDB0-662EEC0986EF}"/>
    <cellStyle name="40% - Accent4 2 32" xfId="15125" xr:uid="{35F01D0E-109C-4AB8-952A-5E18A74FC52E}"/>
    <cellStyle name="40% - Accent4 2 33" xfId="15152" xr:uid="{C1E86892-298B-4F86-A394-75EE75F20402}"/>
    <cellStyle name="40% - Accent4 2 34" xfId="15178" xr:uid="{A1441AA8-4AF2-4FF6-8EB1-9F321581E0AF}"/>
    <cellStyle name="40% - Accent4 2 35" xfId="15202" xr:uid="{FA80C4EB-7E57-41AF-9386-7694668F8BA4}"/>
    <cellStyle name="40% - Accent4 2 36" xfId="10603" xr:uid="{F7FE5EF0-4307-4D05-A990-E1B4FC984634}"/>
    <cellStyle name="40% - Accent4 2 37" xfId="40209" xr:uid="{B527C492-0425-499C-BEC1-D8BA7D9C8A3A}"/>
    <cellStyle name="40% - Accent4 2 4" xfId="10611" xr:uid="{47B8C876-B6DB-4A73-B1CD-D1B317532042}"/>
    <cellStyle name="40% - Accent4 2 5" xfId="10612" xr:uid="{6A4AD4CD-5BE0-447F-BBDB-FF5B57F53076}"/>
    <cellStyle name="40% - Accent4 2 6" xfId="10613" xr:uid="{145C6B0E-9600-4BC3-9CBA-0051FC5B5396}"/>
    <cellStyle name="40% - Accent4 2 7" xfId="10614" xr:uid="{3EE3610C-249B-4470-BDAE-21E782CD907F}"/>
    <cellStyle name="40% - Accent4 2 8" xfId="10615" xr:uid="{3A184E8A-4976-432C-A0C1-C7A1A0B33F2E}"/>
    <cellStyle name="40% - Accent4 2 9" xfId="10616" xr:uid="{CA774096-7F01-435F-AE4D-765C8250E7B2}"/>
    <cellStyle name="40% - Accent4 20" xfId="10617" xr:uid="{AD066FFB-BEA2-413C-A512-F752503079D0}"/>
    <cellStyle name="40% - Accent4 21" xfId="10618" xr:uid="{6F9C7AFA-1571-4D30-A9D6-0EE4E8CDD62D}"/>
    <cellStyle name="40% - Accent4 22" xfId="10619" xr:uid="{FB5FA4EC-4381-464E-ACA2-65CF29B0E696}"/>
    <cellStyle name="40% - Accent4 23" xfId="10620" xr:uid="{C82D82E5-BFFC-4B1D-9109-2ED0E297EDB5}"/>
    <cellStyle name="40% - Accent4 24" xfId="12718" xr:uid="{A140A8B3-20E7-4832-9832-25C5C70891F6}"/>
    <cellStyle name="40% - Accent4 24 2" xfId="13734" xr:uid="{B7E9C273-C911-44D3-9590-DB6DDC7EEB94}"/>
    <cellStyle name="40% - Accent4 25" xfId="14641" xr:uid="{68E92947-428B-418D-8CDD-A8BC611A8309}"/>
    <cellStyle name="40% - Accent4 26" xfId="13695" xr:uid="{036493FF-DB55-4562-8303-99F174A2E7E4}"/>
    <cellStyle name="40% - Accent4 27" xfId="14678" xr:uid="{9820CEA2-7A2C-4B67-9044-AB0AB2E4D9E1}"/>
    <cellStyle name="40% - Accent4 28" xfId="13651" xr:uid="{9A8E2310-59CF-4F20-BE19-F9C76DA4C0F6}"/>
    <cellStyle name="40% - Accent4 29" xfId="14714" xr:uid="{8F72A930-DC4C-4A19-BCB6-6F78AEF967B8}"/>
    <cellStyle name="40% - Accent4 3" xfId="10621" xr:uid="{725F519F-AE34-45D9-8435-7AC461CDF293}"/>
    <cellStyle name="40% - Accent4 3 2" xfId="44686" xr:uid="{3C5C937A-4F24-4CEA-8E84-DE47B7E64190}"/>
    <cellStyle name="40% - Accent4 3 3" xfId="40210" xr:uid="{126B58D8-9E6A-49A4-A115-18B5EFC076F0}"/>
    <cellStyle name="40% - Accent4 30" xfId="12728" xr:uid="{D8F592CA-E2E5-45E3-B3B5-4648611BD083}"/>
    <cellStyle name="40% - Accent4 31" xfId="14723" xr:uid="{A9FC4AB9-BCF2-4F45-AB38-9600C25D3A55}"/>
    <cellStyle name="40% - Accent4 32" xfId="14883" xr:uid="{E87375C7-6998-4235-835C-2721899470B2}"/>
    <cellStyle name="40% - Accent4 33" xfId="14768" xr:uid="{2FD3E484-32DB-4E3B-B02F-34C7F03F30DD}"/>
    <cellStyle name="40% - Accent4 34" xfId="14963" xr:uid="{8466FE63-83F8-4A4F-B65E-1507D1CEF94C}"/>
    <cellStyle name="40% - Accent4 35" xfId="14859" xr:uid="{35C339FA-3A54-4580-9F99-AEA2EFC82F57}"/>
    <cellStyle name="40% - Accent4 36" xfId="15009" xr:uid="{421BF697-311C-4488-B16A-D6DCED1D371E}"/>
    <cellStyle name="40% - Accent4 37" xfId="14942" xr:uid="{8B29B747-EBFB-4376-8DAF-2AA0020C6F96}"/>
    <cellStyle name="40% - Accent4 38" xfId="15040" xr:uid="{8E9F07AA-364B-480A-8444-D29ED286D054}"/>
    <cellStyle name="40% - Accent4 39" xfId="15072" xr:uid="{CFB351CC-B04E-4534-A80E-60BDE0033A02}"/>
    <cellStyle name="40% - Accent4 4" xfId="10622" xr:uid="{A833F8E6-51D1-407B-BB55-82096AE2F449}"/>
    <cellStyle name="40% - Accent4 4 2" xfId="44687" xr:uid="{CF474043-26EF-4593-956C-CEE3735C8082}"/>
    <cellStyle name="40% - Accent4 4 3" xfId="40211" xr:uid="{6FE6DC79-1D90-4118-A6FB-13C0AC82CD6F}"/>
    <cellStyle name="40% - Accent4 40" xfId="15103" xr:uid="{24E38322-8159-4FC1-86A1-5C9E2C10FAB3}"/>
    <cellStyle name="40% - Accent4 41" xfId="15132" xr:uid="{CBC1DCC3-7215-49B1-9E68-7DB257173682}"/>
    <cellStyle name="40% - Accent4 42" xfId="15159" xr:uid="{62DFB577-568A-42B7-9FE9-0735185093D8}"/>
    <cellStyle name="40% - Accent4 43" xfId="15184" xr:uid="{C310C0EA-971E-41FF-BC59-30FF6C698297}"/>
    <cellStyle name="40% - Accent4 44" xfId="15208" xr:uid="{F3CC4477-9E38-4C38-BDEC-AE3FE1F35EFD}"/>
    <cellStyle name="40% - Accent4 45" xfId="10591" xr:uid="{15FD8CE0-8610-45EF-BC58-B77B136F59D2}"/>
    <cellStyle name="40% - Accent4 5" xfId="10623" xr:uid="{F5B27961-CAE3-40B4-A6BB-E009AB00CF1E}"/>
    <cellStyle name="40% - Accent4 5 2" xfId="40212" xr:uid="{FF27B989-9A3D-4C2F-A782-E8B4609A93FE}"/>
    <cellStyle name="40% - Accent4 6" xfId="10624" xr:uid="{BEF82CBC-0B29-40DD-A91C-5ED896CF1D4B}"/>
    <cellStyle name="40% - Accent4 6 2" xfId="40213" xr:uid="{180002E4-47BC-4FE2-AD09-5AB69D63F1D2}"/>
    <cellStyle name="40% - Accent4 7" xfId="10625" xr:uid="{3BFAF0DC-3510-4C42-A8FE-BDB3B331A3E2}"/>
    <cellStyle name="40% - Accent4 7 2" xfId="45525" xr:uid="{C3502239-4051-4866-8CD4-0A4FCC8844B8}"/>
    <cellStyle name="40% - Accent4 7 3" xfId="44484" xr:uid="{95B20FD8-5DA3-40F4-A6E7-5D6494692886}"/>
    <cellStyle name="40% - Accent4 8" xfId="10626" xr:uid="{BAF806A8-3399-4D99-A730-582DEF260AC1}"/>
    <cellStyle name="40% - Accent4 8 2" xfId="44578" xr:uid="{1FF8BAB4-E996-4E60-9725-6A77A3C70C1F}"/>
    <cellStyle name="40% - Accent4 9" xfId="10627" xr:uid="{08458768-984A-4C10-B755-0FAB818DBC6D}"/>
    <cellStyle name="40% - Accent4 9 2" xfId="45583" xr:uid="{86A896C1-4931-4444-A448-8824C863F1FC}"/>
    <cellStyle name="40% - Accent5" xfId="31" builtinId="47" customBuiltin="1"/>
    <cellStyle name="40% - Accent5 10" xfId="45612" xr:uid="{01112BBC-29D5-4AE7-B5D4-5AAFFFB3B644}"/>
    <cellStyle name="40% - Accent5 2" xfId="867" xr:uid="{7E391415-BF28-4BFA-A0B3-B727CBEDD6DC}"/>
    <cellStyle name="40% - Accent5 2 2" xfId="44688" xr:uid="{065625F4-4203-4E6D-B43C-3E7AE4E94CD3}"/>
    <cellStyle name="40% - Accent5 2 3" xfId="40214" xr:uid="{026F8E35-DD5A-409A-88F3-CB357F73044F}"/>
    <cellStyle name="40% - Accent5 3" xfId="40215" xr:uid="{DDA6F5A9-A5B3-4CD3-91E4-C48D757ABD4B}"/>
    <cellStyle name="40% - Accent5 3 2" xfId="44689" xr:uid="{838C8A15-F7E6-4D87-B520-395BFE4B9707}"/>
    <cellStyle name="40% - Accent5 4" xfId="40216" xr:uid="{F2643988-E0C5-4BE5-99A2-04EA5129DE59}"/>
    <cellStyle name="40% - Accent5 4 2" xfId="44690" xr:uid="{315DF064-370F-4FFE-8D41-2ABBBF141AEE}"/>
    <cellStyle name="40% - Accent5 5" xfId="40217" xr:uid="{CE977483-6991-46F7-A0C1-DFD21295BC8E}"/>
    <cellStyle name="40% - Accent5 6" xfId="40218" xr:uid="{A4B2A678-08F2-4BD0-A6B0-CF9E09BD78ED}"/>
    <cellStyle name="40% - Accent5 7" xfId="44486" xr:uid="{17AD8317-CD1B-43D0-A047-E911AD481D35}"/>
    <cellStyle name="40% - Accent5 7 2" xfId="45527" xr:uid="{FA44696E-B7BC-4FB7-9DBC-370AF835A752}"/>
    <cellStyle name="40% - Accent5 8" xfId="44580" xr:uid="{414203BB-4275-43D9-B638-DF5D271E3307}"/>
    <cellStyle name="40% - Accent5 9" xfId="45586" xr:uid="{E8F55AAF-CE6C-4C8C-BF07-59F5DC8DE350}"/>
    <cellStyle name="40% - Accent6" xfId="34" builtinId="51" customBuiltin="1"/>
    <cellStyle name="40% - Accent6 10" xfId="10629" xr:uid="{98A813DE-2139-4A35-8243-FDD3FE5EFF9F}"/>
    <cellStyle name="40% - Accent6 10 2" xfId="45615" xr:uid="{713A86EA-0757-4493-90CB-1F5C219C54C8}"/>
    <cellStyle name="40% - Accent6 11" xfId="10630" xr:uid="{B1F5155A-C828-4A3B-979B-C286BBBD656B}"/>
    <cellStyle name="40% - Accent6 11 2" xfId="10631" xr:uid="{6B2CE8EF-D7D6-43C0-8D83-DDF17D90FB24}"/>
    <cellStyle name="40% - Accent6 12" xfId="10632" xr:uid="{B8BB4991-D4AB-430D-B68D-75E89106863B}"/>
    <cellStyle name="40% - Accent6 13" xfId="10633" xr:uid="{E3E4C318-3ECA-4D06-9A20-C8D97FDDEE79}"/>
    <cellStyle name="40% - Accent6 14" xfId="10634" xr:uid="{44D3B2E5-F28C-4903-B99C-8117D30F18CA}"/>
    <cellStyle name="40% - Accent6 15" xfId="10635" xr:uid="{A1E00606-077A-4E84-B69A-78DA3AD7585B}"/>
    <cellStyle name="40% - Accent6 16" xfId="10636" xr:uid="{9AC6B00E-DEB4-4D9B-AC84-338FB66CE3E0}"/>
    <cellStyle name="40% - Accent6 17" xfId="10637" xr:uid="{474D263C-7210-45BD-B2D8-F7F885D995DF}"/>
    <cellStyle name="40% - Accent6 18" xfId="10638" xr:uid="{FB00704F-C164-439B-91D6-C4FE5E58BE98}"/>
    <cellStyle name="40% - Accent6 19" xfId="10639" xr:uid="{B79E937E-F157-4D1B-9F29-787BB9FBE2BC}"/>
    <cellStyle name="40% - Accent6 2" xfId="869" xr:uid="{3BC30455-A2B3-45A1-BAD3-CF70C9733BD3}"/>
    <cellStyle name="40% - Accent6 2 10" xfId="10641" xr:uid="{DDC2280F-9C39-46F6-AEE3-58487DB95C91}"/>
    <cellStyle name="40% - Accent6 2 11" xfId="10642" xr:uid="{BD70750A-2826-4425-A4EB-98286735E93F}"/>
    <cellStyle name="40% - Accent6 2 12" xfId="10643" xr:uid="{07E8578A-569C-492B-8EC8-43502718F04C}"/>
    <cellStyle name="40% - Accent6 2 13" xfId="10644" xr:uid="{E7E5F0B9-09DB-4998-8DC4-FB2A0F076DC0}"/>
    <cellStyle name="40% - Accent6 2 14" xfId="10645" xr:uid="{14133C45-EA65-4F7D-84DD-0F995C2528F9}"/>
    <cellStyle name="40% - Accent6 2 15" xfId="13764" xr:uid="{26C3D387-6A3B-41A5-97F8-B18B97F8DE5D}"/>
    <cellStyle name="40% - Accent6 2 16" xfId="14611" xr:uid="{8E770548-2BD4-407A-94C0-6E1A11E20D2E}"/>
    <cellStyle name="40% - Accent6 2 17" xfId="13725" xr:uid="{B33EBE91-62C7-4B06-8E78-8713C2EC0A0B}"/>
    <cellStyle name="40% - Accent6 2 18" xfId="14649" xr:uid="{B838183C-78E2-48D8-9CC6-D91360DDDB34}"/>
    <cellStyle name="40% - Accent6 2 19" xfId="13684" xr:uid="{443293D5-1B1D-48E1-90D1-C6E4E9C31F0A}"/>
    <cellStyle name="40% - Accent6 2 2" xfId="10646" xr:uid="{C42C30B0-50D4-487E-B158-E914FFB89A13}"/>
    <cellStyle name="40% - Accent6 2 2 2" xfId="44691" xr:uid="{C691089D-6761-4B5A-98C5-4FE30B1CDACF}"/>
    <cellStyle name="40% - Accent6 2 20" xfId="14687" xr:uid="{3CFFF28C-12D5-48E9-B7F8-1962951D8022}"/>
    <cellStyle name="40% - Accent6 2 21" xfId="13641" xr:uid="{AC419659-7110-444D-9045-24171DE709C7}"/>
    <cellStyle name="40% - Accent6 2 22" xfId="14692" xr:uid="{8EA7288B-2954-4CEE-8AF4-DC05DEE057C2}"/>
    <cellStyle name="40% - Accent6 2 23" xfId="14811" xr:uid="{29E665ED-24D6-492A-8E38-54C267CEFBF5}"/>
    <cellStyle name="40% - Accent6 2 24" xfId="14733" xr:uid="{2C61D657-8370-4AA7-A9BF-0BCE88D327D1}"/>
    <cellStyle name="40% - Accent6 2 25" xfId="14895" xr:uid="{274D2B71-7DF7-4C78-9C6F-FB821F7DF2BC}"/>
    <cellStyle name="40% - Accent6 2 26" xfId="14823" xr:uid="{843BD025-2893-477F-B576-6CFAA709087E}"/>
    <cellStyle name="40% - Accent6 2 27" xfId="14971" xr:uid="{21ACEADD-3D48-44F9-9638-983F543B54C1}"/>
    <cellStyle name="40% - Accent6 2 28" xfId="14913" xr:uid="{DA036A54-237F-4035-A0C6-497702DF25D9}"/>
    <cellStyle name="40% - Accent6 2 29" xfId="15015" xr:uid="{08895411-87AD-4027-8AF5-F13F6F8E57D9}"/>
    <cellStyle name="40% - Accent6 2 3" xfId="10647" xr:uid="{E7F1A5DE-4BAA-4196-A8E8-33268C256F7C}"/>
    <cellStyle name="40% - Accent6 2 30" xfId="14992" xr:uid="{94A9CE53-070D-40B4-BE58-A17E7C886505}"/>
    <cellStyle name="40% - Accent6 2 31" xfId="15048" xr:uid="{4C1744C1-B36C-45AB-9B7F-B2A8096BEFCF}"/>
    <cellStyle name="40% - Accent6 2 32" xfId="15079" xr:uid="{3CD68AEB-EC2C-4CBD-BF2C-B4017A1590B2}"/>
    <cellStyle name="40% - Accent6 2 33" xfId="15110" xr:uid="{35558F00-2AF4-4173-BE6C-B75C7566652E}"/>
    <cellStyle name="40% - Accent6 2 34" xfId="15138" xr:uid="{0FC4384A-94AE-4AD6-8D58-8C99EC1098B5}"/>
    <cellStyle name="40% - Accent6 2 35" xfId="15165" xr:uid="{7D82E827-A92A-4B44-9037-4CD3D66CC262}"/>
    <cellStyle name="40% - Accent6 2 36" xfId="10640" xr:uid="{5F450D32-6D8D-4D55-8BDA-AC6E5F724E44}"/>
    <cellStyle name="40% - Accent6 2 37" xfId="40219" xr:uid="{1506257B-D460-428E-A5BE-167774EA6158}"/>
    <cellStyle name="40% - Accent6 2 4" xfId="10648" xr:uid="{E7AD9599-FF3C-4D3C-AD18-7290D94C0C9C}"/>
    <cellStyle name="40% - Accent6 2 5" xfId="10649" xr:uid="{E8610909-6069-4272-BC47-0156C421F230}"/>
    <cellStyle name="40% - Accent6 2 6" xfId="10650" xr:uid="{68F6F3D9-8131-42F9-87C7-700C91C0B8A4}"/>
    <cellStyle name="40% - Accent6 2 7" xfId="10651" xr:uid="{100E258A-77F6-46A4-9764-3F2E6FD4E6F2}"/>
    <cellStyle name="40% - Accent6 2 8" xfId="10652" xr:uid="{41E14690-840F-407B-825F-3E68378B56C9}"/>
    <cellStyle name="40% - Accent6 2 9" xfId="10653" xr:uid="{0216C836-D30F-45FD-A6C5-8E8ACC81B4EA}"/>
    <cellStyle name="40% - Accent6 20" xfId="10654" xr:uid="{6128DF4B-19C8-4636-91E5-A1B13C084AD5}"/>
    <cellStyle name="40% - Accent6 21" xfId="10655" xr:uid="{4CEDE328-CBF7-4C79-B25D-27B557016A10}"/>
    <cellStyle name="40% - Accent6 22" xfId="10656" xr:uid="{120D8AE3-A063-4460-AEF9-E4BABC6482F2}"/>
    <cellStyle name="40% - Accent6 23" xfId="10657" xr:uid="{77FAFCEC-7393-43AB-B836-7EB6B1CD4445}"/>
    <cellStyle name="40% - Accent6 24" xfId="12720" xr:uid="{F103954D-2A70-41B6-B5A0-E25B5E4A9EFF}"/>
    <cellStyle name="40% - Accent6 24 2" xfId="13758" xr:uid="{37CEF990-F67B-4B51-B8FD-574A373A027E}"/>
    <cellStyle name="40% - Accent6 25" xfId="14617" xr:uid="{EFFBC557-BEAA-4DDA-B55B-A7A3C8C3E4BB}"/>
    <cellStyle name="40% - Accent6 26" xfId="13720" xr:uid="{BBE0036A-B3E9-4022-B8B5-A7D757089E08}"/>
    <cellStyle name="40% - Accent6 27" xfId="14655" xr:uid="{39311B65-02B2-4BE6-AB6D-E21AEEEDB6DD}"/>
    <cellStyle name="40% - Accent6 28" xfId="13676" xr:uid="{DCE0A7D0-C545-455D-8EDA-C4A56CCFA7CC}"/>
    <cellStyle name="40% - Accent6 29" xfId="14694" xr:uid="{900DAA53-BD56-4CDA-8CB6-212862BC2803}"/>
    <cellStyle name="40% - Accent6 3" xfId="10658" xr:uid="{4C621611-BF58-4F69-8D9E-3955FE529E0B}"/>
    <cellStyle name="40% - Accent6 3 2" xfId="44692" xr:uid="{DBD7A457-8C1D-49C4-B409-A20405BCCBA2}"/>
    <cellStyle name="40% - Accent6 3 3" xfId="40220" xr:uid="{A704D6FC-4FA0-4594-8F58-E22AA8B36099}"/>
    <cellStyle name="40% - Accent6 30" xfId="13632" xr:uid="{A0FC8365-829A-4E0B-B77A-36655C889CBC}"/>
    <cellStyle name="40% - Accent6 31" xfId="14699" xr:uid="{8D6D650B-F5A9-4EB7-B502-0558BEB31560}"/>
    <cellStyle name="40% - Accent6 32" xfId="14816" xr:uid="{484F0543-2828-4E9B-8AC4-937DD3E928AE}"/>
    <cellStyle name="40% - Accent6 33" xfId="14741" xr:uid="{95176314-0101-4546-8644-DA2AEFD15802}"/>
    <cellStyle name="40% - Accent6 34" xfId="14902" xr:uid="{0C130F28-D001-4F88-8304-A47F99A75525}"/>
    <cellStyle name="40% - Accent6 35" xfId="14832" xr:uid="{5DE03A96-44AC-4902-ACEA-F74612FFB99B}"/>
    <cellStyle name="40% - Accent6 36" xfId="14977" xr:uid="{AC1366B6-BA22-47CE-8B2B-1C9CA1DAD42D}"/>
    <cellStyle name="40% - Accent6 37" xfId="14919" xr:uid="{A23F7E83-2665-4A27-835D-C34935016EDD}"/>
    <cellStyle name="40% - Accent6 38" xfId="15022" xr:uid="{64C321C8-D7F3-4039-83F7-A79234565C42}"/>
    <cellStyle name="40% - Accent6 39" xfId="15056" xr:uid="{3F825F6C-D959-44A8-A334-F32CBCED579A}"/>
    <cellStyle name="40% - Accent6 4" xfId="10659" xr:uid="{4F6AEA6E-F272-4078-8BF2-6B1586B4C747}"/>
    <cellStyle name="40% - Accent6 4 2" xfId="44693" xr:uid="{C35A9CE9-033D-4588-92F6-ADDA34C64354}"/>
    <cellStyle name="40% - Accent6 4 3" xfId="40221" xr:uid="{3D14994C-59EF-464C-9337-F2DFDBB00889}"/>
    <cellStyle name="40% - Accent6 40" xfId="15087" xr:uid="{5D4FB642-98E2-4CAB-BF14-D78ADD4E8E73}"/>
    <cellStyle name="40% - Accent6 41" xfId="15118" xr:uid="{CE97A741-3451-4C12-A872-9E08180C4F13}"/>
    <cellStyle name="40% - Accent6 42" xfId="15145" xr:uid="{6AE13DB0-9D74-4744-B848-1DCC897C40AA}"/>
    <cellStyle name="40% - Accent6 43" xfId="15172" xr:uid="{997D64FC-0741-487D-B03D-F69DE8A0DD5B}"/>
    <cellStyle name="40% - Accent6 44" xfId="15196" xr:uid="{07F70A7C-D520-407D-81B5-B2B23B6BEC3C}"/>
    <cellStyle name="40% - Accent6 45" xfId="10628" xr:uid="{2B80A6DE-44D3-4286-A275-CCD86426E84B}"/>
    <cellStyle name="40% - Accent6 5" xfId="10660" xr:uid="{164AB3FD-9457-4CEE-9804-5E117F8BB488}"/>
    <cellStyle name="40% - Accent6 5 2" xfId="40222" xr:uid="{5EA8FEC7-536B-4961-BA1C-9587BB91381C}"/>
    <cellStyle name="40% - Accent6 6" xfId="10661" xr:uid="{E930D8D7-9594-4ABA-B014-1B4A6A881F48}"/>
    <cellStyle name="40% - Accent6 6 2" xfId="40223" xr:uid="{D7130173-E2D4-49B0-929A-A263DD5BD482}"/>
    <cellStyle name="40% - Accent6 7" xfId="10662" xr:uid="{8321425A-0EF1-47F5-9522-C8650162130D}"/>
    <cellStyle name="40% - Accent6 7 2" xfId="45529" xr:uid="{11353DDD-6CAA-4B37-9AA2-9676AE8C8659}"/>
    <cellStyle name="40% - Accent6 7 3" xfId="44488" xr:uid="{02A0450C-D13F-4FBF-894E-3CF5ADFCD9FD}"/>
    <cellStyle name="40% - Accent6 8" xfId="10663" xr:uid="{3BB70B01-70B3-4E8D-92AD-E3896F1607DF}"/>
    <cellStyle name="40% - Accent6 8 2" xfId="44582" xr:uid="{56BA77C9-0801-4A6D-9967-94F7599095C3}"/>
    <cellStyle name="40% - Accent6 9" xfId="10664" xr:uid="{8BE3BA54-5606-4DCD-A0DC-E6855B476FB5}"/>
    <cellStyle name="40% - Accent6 9 2" xfId="45589" xr:uid="{4E0A9BF6-4B80-4652-AD83-391ABC0F76CB}"/>
    <cellStyle name="60% - Accent1 10" xfId="10666" xr:uid="{A19AA6AC-CCDE-43CF-BCC0-7133CC31E04D}"/>
    <cellStyle name="60% - Accent1 11" xfId="10667" xr:uid="{714136A4-7EFA-4286-9E80-AB3706D44FD1}"/>
    <cellStyle name="60% - Accent1 11 2" xfId="10668" xr:uid="{AA30AD54-CD08-4ED1-8BC6-BB74B15165F8}"/>
    <cellStyle name="60% - Accent1 12" xfId="10669" xr:uid="{C1AF4059-8C64-4D52-B699-00F44A9E70FC}"/>
    <cellStyle name="60% - Accent1 13" xfId="10670" xr:uid="{454CAD44-D147-4C3C-B127-9E4EF092C0F9}"/>
    <cellStyle name="60% - Accent1 14" xfId="10671" xr:uid="{948C5C2C-3237-44A9-AB1F-5BBA8CB9FAA5}"/>
    <cellStyle name="60% - Accent1 15" xfId="10672" xr:uid="{EFA85C1C-611D-408B-B3A9-4F3E30527AA3}"/>
    <cellStyle name="60% - Accent1 16" xfId="10673" xr:uid="{53BF9091-B512-4EE0-9952-1589D257E566}"/>
    <cellStyle name="60% - Accent1 17" xfId="10674" xr:uid="{6E43261E-3611-4458-8836-65CE7F2A2EE1}"/>
    <cellStyle name="60% - Accent1 18" xfId="10675" xr:uid="{C0DEF76B-CF74-4365-AE3C-DF6721E9093D}"/>
    <cellStyle name="60% - Accent1 19" xfId="10676" xr:uid="{5A12367F-D95B-42E6-B7F8-5F39F2BA4EDC}"/>
    <cellStyle name="60% - Accent1 2" xfId="278" xr:uid="{E86B320C-EC45-4456-986C-C87139C6C332}"/>
    <cellStyle name="60% - Accent1 2 10" xfId="10678" xr:uid="{E4923159-7EE6-4987-8C8F-BD3C529DD420}"/>
    <cellStyle name="60% - Accent1 2 11" xfId="10679" xr:uid="{7A7C6DCC-4B92-4C13-8D66-C785BFCA6FCD}"/>
    <cellStyle name="60% - Accent1 2 12" xfId="10680" xr:uid="{05C0AC3C-0ED2-4190-B275-2572A87A3A5D}"/>
    <cellStyle name="60% - Accent1 2 13" xfId="10681" xr:uid="{B941D3BA-BDE3-4039-AC67-7C2AB4ED2DD7}"/>
    <cellStyle name="60% - Accent1 2 14" xfId="10682" xr:uid="{D50305F5-BC45-475D-8065-AECDFBDF4D9D}"/>
    <cellStyle name="60% - Accent1 2 15" xfId="13782" xr:uid="{077C06A2-5E40-41C1-AAAD-9F7D1086CF77}"/>
    <cellStyle name="60% - Accent1 2 16" xfId="14590" xr:uid="{89C161F7-626E-4C00-B9DE-B8AC94E81152}"/>
    <cellStyle name="60% - Accent1 2 17" xfId="13750" xr:uid="{FA4FC260-792A-41DC-98B0-56F50B2640FB}"/>
    <cellStyle name="60% - Accent1 2 18" xfId="14625" xr:uid="{66307174-2DD2-4784-9F12-E79706038FCA}"/>
    <cellStyle name="60% - Accent1 2 19" xfId="13711" xr:uid="{1BE6B834-EEC5-4A27-BFAD-306DD23380F8}"/>
    <cellStyle name="60% - Accent1 2 2" xfId="335" xr:uid="{7709D657-70A3-4DA7-8742-8C9FE750C5B3}"/>
    <cellStyle name="60% - Accent1 2 2 2" xfId="10683" xr:uid="{56959E9B-EBD2-470B-8013-4A43A9E36D05}"/>
    <cellStyle name="60% - Accent1 2 2 2 2" xfId="39617" xr:uid="{3576D534-D682-4980-9CB4-8E736ED10AAA}"/>
    <cellStyle name="60% - Accent1 2 2 2 3" xfId="15661" xr:uid="{5DE8D524-4C11-4630-9B66-73D00E6F49EA}"/>
    <cellStyle name="60% - Accent1 2 20" xfId="14664" xr:uid="{3297B2F8-376E-4890-828A-3EA7FA82A573}"/>
    <cellStyle name="60% - Accent1 2 21" xfId="13666" xr:uid="{7724577A-BBA3-4AF9-ABC1-1102BAEFACDE}"/>
    <cellStyle name="60% - Accent1 2 22" xfId="14666" xr:uid="{8C48B796-A4F4-417F-A096-E29C18E89909}"/>
    <cellStyle name="60% - Accent1 2 23" xfId="14786" xr:uid="{586C3759-9248-4772-87C6-3145CAF43D2A}"/>
    <cellStyle name="60% - Accent1 2 24" xfId="14706" xr:uid="{65A48BDC-BC6C-4684-A3F1-AEA5443149D7}"/>
    <cellStyle name="60% - Accent1 2 25" xfId="14872" xr:uid="{8FE88027-97EB-44B7-BFE8-0544C04D4B40}"/>
    <cellStyle name="60% - Accent1 2 26" xfId="14750" xr:uid="{AAD8B1FA-561F-4994-AB42-0AF9A1BA3E00}"/>
    <cellStyle name="60% - Accent1 2 27" xfId="14952" xr:uid="{CC0D2D5A-C0D0-40A4-A489-982160C9C37E}"/>
    <cellStyle name="60% - Accent1 2 28" xfId="14843" xr:uid="{E463516D-9508-4700-87A4-8BF4770FFE0B}"/>
    <cellStyle name="60% - Accent1 2 29" xfId="15000" xr:uid="{4A99C86A-81A3-473A-8CDC-F79D474E44A3}"/>
    <cellStyle name="60% - Accent1 2 3" xfId="10684" xr:uid="{90C67901-CD90-4FD7-AEB0-372E56F5EFA5}"/>
    <cellStyle name="60% - Accent1 2 3 2" xfId="16025" xr:uid="{B943D238-196C-4BA4-879B-C772EF2F0125}"/>
    <cellStyle name="60% - Accent1 2 30" xfId="14929" xr:uid="{BAA6AF7D-F1C0-4DFB-BC04-B14FE1C31A58}"/>
    <cellStyle name="60% - Accent1 2 31" xfId="15029" xr:uid="{C3C09809-1EB7-4E4F-B445-C9DCB57592EB}"/>
    <cellStyle name="60% - Accent1 2 32" xfId="15062" xr:uid="{247D216D-75F6-48E2-9498-F665FB511024}"/>
    <cellStyle name="60% - Accent1 2 33" xfId="15093" xr:uid="{4452B7EA-2AB6-429C-8574-2C205D0D6E84}"/>
    <cellStyle name="60% - Accent1 2 34" xfId="15123" xr:uid="{95669517-8F56-4E04-8EB0-FCDA6D682994}"/>
    <cellStyle name="60% - Accent1 2 35" xfId="15150" xr:uid="{6FE94D1D-807F-47C2-A59C-0C9549546BEE}"/>
    <cellStyle name="60% - Accent1 2 36" xfId="10677" xr:uid="{C2919E18-F624-4DA3-9CC8-AA359EC2915D}"/>
    <cellStyle name="60% - Accent1 2 37" xfId="15435" xr:uid="{A199FA6F-D3A2-44AC-99C7-5A1805172CE9}"/>
    <cellStyle name="60% - Accent1 2 38" xfId="40224" xr:uid="{B87D3211-F1D1-4EDA-B410-9C57CF7C04E8}"/>
    <cellStyle name="60% - Accent1 2 4" xfId="10685" xr:uid="{02514179-9758-4FD1-BACD-292983B813D4}"/>
    <cellStyle name="60% - Accent1 2 5" xfId="10686" xr:uid="{76C28EAD-2C12-4FF5-BF93-062410138A58}"/>
    <cellStyle name="60% - Accent1 2 6" xfId="10687" xr:uid="{95C76FCE-3F88-4D9C-95E8-D3EC58F2675B}"/>
    <cellStyle name="60% - Accent1 2 7" xfId="10688" xr:uid="{239E4C38-5798-46C4-8F45-E760EFF3690E}"/>
    <cellStyle name="60% - Accent1 2 8" xfId="10689" xr:uid="{BFB41D03-2F9E-4FCC-9BC7-3D20C6C2FC33}"/>
    <cellStyle name="60% - Accent1 2 9" xfId="10690" xr:uid="{381D8FDE-E1B9-4DC4-AA09-0E52CA10C109}"/>
    <cellStyle name="60% - Accent1 20" xfId="10691" xr:uid="{FB5DFA0C-D0B7-47B7-BEC6-E092000C0338}"/>
    <cellStyle name="60% - Accent1 21" xfId="10692" xr:uid="{855376B4-4AA2-4E81-9BEF-615730145666}"/>
    <cellStyle name="60% - Accent1 22" xfId="10693" xr:uid="{76FEDEA8-6AD6-4C22-B89B-E8D7C6CE364D}"/>
    <cellStyle name="60% - Accent1 23" xfId="10694" xr:uid="{00DBF7E9-3A33-4F91-9BBE-9C6D392D7A17}"/>
    <cellStyle name="60% - Accent1 24" xfId="12709" xr:uid="{381D3383-52EE-4C1B-B4C1-DB6122B14035}"/>
    <cellStyle name="60% - Accent1 24 2" xfId="13777" xr:uid="{C81BA1A1-85CD-4A7A-A08C-2157D67A2BF4}"/>
    <cellStyle name="60% - Accent1 25" xfId="14599" xr:uid="{ED195321-D8C1-4063-A39B-28297490A566}"/>
    <cellStyle name="60% - Accent1 26" xfId="13740" xr:uid="{B4C8637A-DBB3-4317-A98C-A4EA487CABCC}"/>
    <cellStyle name="60% - Accent1 27" xfId="14635" xr:uid="{EDC842F7-AE8F-492E-9034-DFF79B1E93A0}"/>
    <cellStyle name="60% - Accent1 28" xfId="13698" xr:uid="{02B96938-9C0A-47A6-A864-A70C338CADA6}"/>
    <cellStyle name="60% - Accent1 29" xfId="14673" xr:uid="{A9F16BA4-4E28-4050-8BA4-3316B1FA1D68}"/>
    <cellStyle name="60% - Accent1 3" xfId="272" xr:uid="{21B43380-DC8C-424E-BBBA-489B6A2EA6BB}"/>
    <cellStyle name="60% - Accent1 3 2" xfId="291" xr:uid="{87208CD3-7CAA-4B16-AFE5-35CC5E5DA829}"/>
    <cellStyle name="60% - Accent1 3 3" xfId="10695" xr:uid="{B7309900-4AE8-4968-858D-A09C42314317}"/>
    <cellStyle name="60% - Accent1 3 3 2" xfId="39618" xr:uid="{643B6294-41B8-493D-828C-3DF49801B443}"/>
    <cellStyle name="60% - Accent1 3 3 3" xfId="15647" xr:uid="{8F300F31-2CBE-43A2-B76A-AD9662B8F7EA}"/>
    <cellStyle name="60% - Accent1 3 4" xfId="40225" xr:uid="{49CCC4AB-14C7-47B4-A862-2EF35CDBD780}"/>
    <cellStyle name="60% - Accent1 30" xfId="13653" xr:uid="{27A542F5-25E4-4BEB-892C-7329A3ED87BE}"/>
    <cellStyle name="60% - Accent1 31" xfId="14679" xr:uid="{F9F1FA4C-4DA0-41D4-9D87-B0708CD1C739}"/>
    <cellStyle name="60% - Accent1 32" xfId="14792" xr:uid="{0AE4CEEC-3D7D-496C-9773-17307165BF29}"/>
    <cellStyle name="60% - Accent1 33" xfId="14720" xr:uid="{14BCB8C9-96E6-4382-9674-ABD5531EFF4F}"/>
    <cellStyle name="60% - Accent1 34" xfId="14879" xr:uid="{A7F6CE6C-B894-441F-84E2-D1002C93DF0E}"/>
    <cellStyle name="60% - Accent1 35" xfId="14765" xr:uid="{38B021C2-0DAC-4852-811A-CB4D93DF1FFB}"/>
    <cellStyle name="60% - Accent1 36" xfId="14960" xr:uid="{FEF4FEE5-BB9F-42D7-944B-0405B34F709F}"/>
    <cellStyle name="60% - Accent1 37" xfId="14856" xr:uid="{75F8FD09-3C64-4046-B7C3-F7583378CDAC}"/>
    <cellStyle name="60% - Accent1 38" xfId="15006" xr:uid="{2988F1C7-1665-4C5D-892A-4680140FF252}"/>
    <cellStyle name="60% - Accent1 39" xfId="14937" xr:uid="{29CF8761-9126-4C10-8A49-1F03D339C7E9}"/>
    <cellStyle name="60% - Accent1 4" xfId="367" xr:uid="{67058D6E-42C9-4061-828D-89EB7CE54DC5}"/>
    <cellStyle name="60% - Accent1 4 2" xfId="10696" xr:uid="{BF787F49-B93A-4C53-BBEB-324B3737A1C5}"/>
    <cellStyle name="60% - Accent1 4 2 2" xfId="39619" xr:uid="{6BFEF122-48AF-4441-A60B-7E644D3DDFE2}"/>
    <cellStyle name="60% - Accent1 4 2 3" xfId="15637" xr:uid="{3CA1AE4A-51BF-4696-ADD2-E989BAA21C04}"/>
    <cellStyle name="60% - Accent1 4 3" xfId="40226" xr:uid="{E708D340-E1FA-43A8-92B2-6E1276B41DB0}"/>
    <cellStyle name="60% - Accent1 40" xfId="15035" xr:uid="{D63DEC0D-941F-449A-8F2D-EFDDF908F65E}"/>
    <cellStyle name="60% - Accent1 41" xfId="15068" xr:uid="{39F8E886-A4CE-42C5-8704-DAC80914BE61}"/>
    <cellStyle name="60% - Accent1 42" xfId="15099" xr:uid="{05DDE4A9-3ECB-439C-B7E6-D713F9F0A1B8}"/>
    <cellStyle name="60% - Accent1 43" xfId="15128" xr:uid="{0BEE7BD2-DA08-4CF3-AB17-B3E877F414FA}"/>
    <cellStyle name="60% - Accent1 44" xfId="15155" xr:uid="{557352AE-3F23-430C-BFA2-D5C1094CDB5E}"/>
    <cellStyle name="60% - Accent1 45" xfId="10665" xr:uid="{64E1C98D-2038-4F67-AE0F-DB89288288D9}"/>
    <cellStyle name="60% - Accent1 46" xfId="10317" xr:uid="{F15E2ABE-7D2F-4977-8A45-81D1D04BDCF9}"/>
    <cellStyle name="60% - Accent1 47" xfId="15323" xr:uid="{D0CE2F3E-5FBB-4833-9E94-B84B88613F7D}"/>
    <cellStyle name="60% - Accent1 48" xfId="402" xr:uid="{F4DFB56E-CE92-4E0F-AE97-2B64E3911138}"/>
    <cellStyle name="60% - Accent1 49" xfId="15460" xr:uid="{18CFB342-C35B-4014-9C1E-D5796BD082CC}"/>
    <cellStyle name="60% - Accent1 5" xfId="10697" xr:uid="{C72B3BC8-2731-4FD7-83C2-C24BF0A98C1B}"/>
    <cellStyle name="60% - Accent1 5 2" xfId="40227" xr:uid="{2D6D19E9-A8F4-41D5-844D-AA095485D5BA}"/>
    <cellStyle name="60% - Accent1 50" xfId="15415" xr:uid="{CBDD18E0-757F-4DB9-BA2C-7EE361542765}"/>
    <cellStyle name="60% - Accent1 51" xfId="46" xr:uid="{F7499791-59FD-4818-B365-2544DBF9A7A0}"/>
    <cellStyle name="60% - Accent1 6" xfId="10698" xr:uid="{43ABEFBC-929E-4FE7-B3F4-C424F56D50B6}"/>
    <cellStyle name="60% - Accent1 6 2" xfId="40228" xr:uid="{B280CABA-3826-4F9E-B319-CBF8992756AC}"/>
    <cellStyle name="60% - Accent1 7" xfId="10699" xr:uid="{42788BBC-690F-4335-8402-7820E6F05183}"/>
    <cellStyle name="60% - Accent1 7 2" xfId="45575" xr:uid="{6E09EE5F-A432-42E4-96E0-E7A013037025}"/>
    <cellStyle name="60% - Accent1 8" xfId="10700" xr:uid="{75C29EAA-EB56-4D22-8911-3112DF74BE81}"/>
    <cellStyle name="60% - Accent1 8 2" xfId="45601" xr:uid="{668C9D74-7824-45DB-9CA9-ACAF86CF6DEE}"/>
    <cellStyle name="60% - Accent1 9" xfId="10701" xr:uid="{8469F20E-9C22-422F-B934-5F7CADB8A65C}"/>
    <cellStyle name="60% - Accent2 10" xfId="10703" xr:uid="{98C5859D-F28E-4807-92AF-EE4FBAF3512E}"/>
    <cellStyle name="60% - Accent2 11" xfId="10704" xr:uid="{17F9266B-6025-4F2D-9696-B75677ED4FCC}"/>
    <cellStyle name="60% - Accent2 11 2" xfId="10705" xr:uid="{0D6DA787-F950-497E-A89A-5C919E525C7F}"/>
    <cellStyle name="60% - Accent2 12" xfId="10706" xr:uid="{A9C9E8B0-7A6A-4DDD-8E62-369EAF86D71E}"/>
    <cellStyle name="60% - Accent2 13" xfId="10707" xr:uid="{ECEC8F0C-7799-446F-99F6-BD60D42B5B4C}"/>
    <cellStyle name="60% - Accent2 14" xfId="10708" xr:uid="{ED9512BA-5A4B-4446-90D6-D3144749F65F}"/>
    <cellStyle name="60% - Accent2 15" xfId="10709" xr:uid="{8CCFA5FB-C89F-4BBB-9CC2-1CE4E64E3795}"/>
    <cellStyle name="60% - Accent2 16" xfId="10710" xr:uid="{CD80DDB3-FCB6-43F7-B81F-CAB2751FAC33}"/>
    <cellStyle name="60% - Accent2 17" xfId="10711" xr:uid="{D2C0889C-9096-46C6-A054-11351622BC7E}"/>
    <cellStyle name="60% - Accent2 18" xfId="10712" xr:uid="{9D34E879-8F59-4BF9-BF51-4DF8B607B13B}"/>
    <cellStyle name="60% - Accent2 19" xfId="10713" xr:uid="{ED2B9B99-54E9-4D44-B21F-FF56B5712B6D}"/>
    <cellStyle name="60% - Accent2 2" xfId="282" xr:uid="{0F79A143-773F-4FFC-B603-B7DB109B7937}"/>
    <cellStyle name="60% - Accent2 2 10" xfId="10715" xr:uid="{52036B2A-EBF8-4CC1-A277-2E7A3577E927}"/>
    <cellStyle name="60% - Accent2 2 11" xfId="10716" xr:uid="{0DC6F3BE-9A73-42FF-8870-A12A97777419}"/>
    <cellStyle name="60% - Accent2 2 12" xfId="10717" xr:uid="{8FADD35B-548F-4148-863E-B80EF7A0E063}"/>
    <cellStyle name="60% - Accent2 2 13" xfId="10718" xr:uid="{E19B37B3-0938-4409-9561-8C38CF8517F6}"/>
    <cellStyle name="60% - Accent2 2 14" xfId="10719" xr:uid="{87EBA8A0-4BB5-4931-ABF6-CF793F8097C2}"/>
    <cellStyle name="60% - Accent2 2 15" xfId="13798" xr:uid="{9EA3DC91-FF38-44A4-B5BB-86D5E9350AB9}"/>
    <cellStyle name="60% - Accent2 2 16" xfId="14572" xr:uid="{3120ABE6-5F1B-431E-AF30-2B23D8FD905A}"/>
    <cellStyle name="60% - Accent2 2 17" xfId="13768" xr:uid="{C8AC8225-141C-431D-94BE-E7D0DEA3A771}"/>
    <cellStyle name="60% - Accent2 2 18" xfId="14606" xr:uid="{8741D879-CEC5-42C7-BEBD-CE28EDA2454E}"/>
    <cellStyle name="60% - Accent2 2 19" xfId="13731" xr:uid="{C127307D-6A03-4DE6-BBC2-1B80E72FD70F}"/>
    <cellStyle name="60% - Accent2 2 2" xfId="336" xr:uid="{313C31DD-5B9B-40A4-8C65-07B890B57E39}"/>
    <cellStyle name="60% - Accent2 2 2 2" xfId="10720" xr:uid="{C92B93E4-2EB7-473F-9E60-1912C34AE35F}"/>
    <cellStyle name="60% - Accent2 2 2 2 2" xfId="39620" xr:uid="{B83E3847-6450-427F-954A-33FFA38526A9}"/>
    <cellStyle name="60% - Accent2 2 2 2 3" xfId="15662" xr:uid="{1D24535D-FEBC-4C0E-9D64-12D9CA97161F}"/>
    <cellStyle name="60% - Accent2 2 20" xfId="14643" xr:uid="{C55E6B15-98F7-4715-BD83-F4DE10094798}"/>
    <cellStyle name="60% - Accent2 2 21" xfId="13690" xr:uid="{A893419C-0E95-4645-9266-5CE5E16DCDB8}"/>
    <cellStyle name="60% - Accent2 2 22" xfId="14647" xr:uid="{B863F9FC-B750-4F15-ABD6-B90454625DB7}"/>
    <cellStyle name="60% - Accent2 2 23" xfId="12734" xr:uid="{09D61CF8-6DB8-44EB-B02A-5991C49F9359}"/>
    <cellStyle name="60% - Accent2 2 24" xfId="14686" xr:uid="{D1AAA6E1-3F29-4560-8879-225785846750}"/>
    <cellStyle name="60% - Accent2 2 25" xfId="14804" xr:uid="{A88E716C-095C-4C3E-A202-EE679B8EAA17}"/>
    <cellStyle name="60% - Accent2 2 26" xfId="14727" xr:uid="{BA2E3405-BF03-4B00-8140-3FA0155DEF13}"/>
    <cellStyle name="60% - Accent2 2 27" xfId="14890" xr:uid="{0F183997-6DE0-43CC-80E7-DCB3FBE5A9E2}"/>
    <cellStyle name="60% - Accent2 2 28" xfId="14774" xr:uid="{8B802455-9DE2-4CCB-B351-AC70805BA364}"/>
    <cellStyle name="60% - Accent2 2 29" xfId="14968" xr:uid="{A6401FD4-1437-4BAB-A636-C5639AFF0BBA}"/>
    <cellStyle name="60% - Accent2 2 3" xfId="10721" xr:uid="{24E91B4A-FD31-4161-A7D0-B1DFEA57A129}"/>
    <cellStyle name="60% - Accent2 2 3 2" xfId="16029" xr:uid="{A913F964-0DBA-47D6-AA01-B767B0962227}"/>
    <cellStyle name="60% - Accent2 2 30" xfId="14910" xr:uid="{61DE5706-2EAE-4936-B916-01F90B0C1CE2}"/>
    <cellStyle name="60% - Accent2 2 31" xfId="15014" xr:uid="{7C605799-D5A0-4153-8471-FC666E02E9A3}"/>
    <cellStyle name="60% - Accent2 2 32" xfId="14989" xr:uid="{AAEAC0D0-B9E6-42F2-8405-55C24A948E02}"/>
    <cellStyle name="60% - Accent2 2 33" xfId="15046" xr:uid="{CC4B81D9-ECF3-43A8-820A-701C1CDB30A9}"/>
    <cellStyle name="60% - Accent2 2 34" xfId="15077" xr:uid="{604FDAF0-32BD-4F14-ACB9-FFB0AE0088B6}"/>
    <cellStyle name="60% - Accent2 2 35" xfId="15108" xr:uid="{18284442-8D94-4984-896A-6A98911BC315}"/>
    <cellStyle name="60% - Accent2 2 36" xfId="10714" xr:uid="{135ACBFD-DB6D-4377-AF75-D78216774E41}"/>
    <cellStyle name="60% - Accent2 2 37" xfId="15434" xr:uid="{8A9F364D-2B1D-4759-8AF8-9CBDFB81881E}"/>
    <cellStyle name="60% - Accent2 2 38" xfId="40229" xr:uid="{F1DADC91-0D32-4B1B-9E5B-72EF2EEB1683}"/>
    <cellStyle name="60% - Accent2 2 4" xfId="10722" xr:uid="{964E911F-3DD5-4ACA-9CB1-4897571806CF}"/>
    <cellStyle name="60% - Accent2 2 5" xfId="10723" xr:uid="{039B0A8D-848B-4FBE-BD98-7F9976CBB08C}"/>
    <cellStyle name="60% - Accent2 2 6" xfId="10724" xr:uid="{59E0421C-938D-4E17-AE33-559F204FA145}"/>
    <cellStyle name="60% - Accent2 2 7" xfId="10725" xr:uid="{C6F6C9A4-672F-48C8-8893-C33D291B532B}"/>
    <cellStyle name="60% - Accent2 2 8" xfId="10726" xr:uid="{0975A957-1E0F-49F3-8F2E-E5C9A2FEFDB9}"/>
    <cellStyle name="60% - Accent2 2 9" xfId="10727" xr:uid="{2BDCFBA4-B36E-4789-929D-63ACBAF431B0}"/>
    <cellStyle name="60% - Accent2 20" xfId="10728" xr:uid="{9382D0F2-AC37-4CB2-98EC-8EDEFD225E41}"/>
    <cellStyle name="60% - Accent2 21" xfId="10729" xr:uid="{36C78C9F-4780-4085-A118-706BC5B9C3EB}"/>
    <cellStyle name="60% - Accent2 22" xfId="10730" xr:uid="{8E695595-EE5B-439C-815C-BA9530F5D121}"/>
    <cellStyle name="60% - Accent2 23" xfId="10731" xr:uid="{FEC03065-899C-4B45-8432-CE057714D26B}"/>
    <cellStyle name="60% - Accent2 24" xfId="12712" xr:uid="{AD3D6C84-DABD-41EB-85A0-9073DB60124A}"/>
    <cellStyle name="60% - Accent2 24 2" xfId="13793" xr:uid="{615B75C9-E076-41A0-9E24-2C9CB23A916B}"/>
    <cellStyle name="60% - Accent2 25" xfId="14578" xr:uid="{25B5E650-61D2-4035-8D51-92C085BCEDD5}"/>
    <cellStyle name="60% - Accent2 26" xfId="13760" xr:uid="{E9DBA410-8449-43E1-A1BF-0FD31A10DF67}"/>
    <cellStyle name="60% - Accent2 27" xfId="14614" xr:uid="{775A9A72-A18F-4B31-9C0D-9C31289AB0C0}"/>
    <cellStyle name="60% - Accent2 28" xfId="13723" xr:uid="{B981333A-5A4D-40A6-8755-E6AD2F20DAC8}"/>
    <cellStyle name="60% - Accent2 29" xfId="14650" xr:uid="{C2C02798-56ED-41F6-A619-171B04941DB7}"/>
    <cellStyle name="60% - Accent2 3" xfId="273" xr:uid="{178241F4-D285-4729-8F35-A7ECF4641CE7}"/>
    <cellStyle name="60% - Accent2 3 2" xfId="292" xr:uid="{43F2D623-9697-4BDA-90F1-D54395C839A0}"/>
    <cellStyle name="60% - Accent2 3 3" xfId="10732" xr:uid="{BB5E13AD-DB3B-440B-8234-B84B57E07046}"/>
    <cellStyle name="60% - Accent2 3 3 2" xfId="39621" xr:uid="{67EC8C77-EA28-469B-9B58-BC573FCB0C63}"/>
    <cellStyle name="60% - Accent2 3 3 3" xfId="15648" xr:uid="{BA0FEB83-E26F-4290-A4A5-C1710A6892A4}"/>
    <cellStyle name="60% - Accent2 3 4" xfId="40230" xr:uid="{A48147AA-236C-402B-B5E1-150634BFE738}"/>
    <cellStyle name="60% - Accent2 30" xfId="13683" xr:uid="{331D6004-FCD7-4168-A7E6-8B8C2AE8F08F}"/>
    <cellStyle name="60% - Accent2 31" xfId="14654" xr:uid="{A51BAE6D-A5AA-4CB0-AD37-7F08A92C267B}"/>
    <cellStyle name="60% - Accent2 32" xfId="12739" xr:uid="{945846B1-DFCD-4B31-9F56-B363FE0DF505}"/>
    <cellStyle name="60% - Accent2 33" xfId="14695" xr:uid="{EFE9446F-AD3E-4892-AA66-4BFBD9CD1018}"/>
    <cellStyle name="60% - Accent2 34" xfId="14813" xr:uid="{86F9FC5A-8D92-4E25-A447-8AD4BFD9B385}"/>
    <cellStyle name="60% - Accent2 35" xfId="14736" xr:uid="{BE3A94F4-4F9A-4F46-94F3-2FE7C6372BFA}"/>
    <cellStyle name="60% - Accent2 36" xfId="14898" xr:uid="{A5760C6A-15D0-4A02-969A-5603227C7747}"/>
    <cellStyle name="60% - Accent2 37" xfId="14828" xr:uid="{7E7EC1B8-A051-4405-9E13-7F9A35A15EAE}"/>
    <cellStyle name="60% - Accent2 38" xfId="14973" xr:uid="{5BEB89CD-167B-411A-8F95-A6314A8B3B34}"/>
    <cellStyle name="60% - Accent2 39" xfId="14915" xr:uid="{D2075E11-FDA9-420C-BE87-5BDB82C6C572}"/>
    <cellStyle name="60% - Accent2 4" xfId="368" xr:uid="{CC003349-0FE3-459D-B13F-08DBEA4CE248}"/>
    <cellStyle name="60% - Accent2 4 2" xfId="10733" xr:uid="{86B5408D-48A2-4349-ACD1-5541AE13A2F5}"/>
    <cellStyle name="60% - Accent2 4 2 2" xfId="39622" xr:uid="{E7DDD2E2-EE4E-4DDD-BE95-FFD4B37CB37D}"/>
    <cellStyle name="60% - Accent2 4 2 3" xfId="15638" xr:uid="{AE92E8E1-6A3A-4FB5-B694-8A20D42B2D9A}"/>
    <cellStyle name="60% - Accent2 4 3" xfId="40231" xr:uid="{85A52B3B-904C-49FA-848B-850412192BE1}"/>
    <cellStyle name="60% - Accent2 40" xfId="15017" xr:uid="{5ABB06E3-43C8-47D8-A383-F0393AC1C3DA}"/>
    <cellStyle name="60% - Accent2 41" xfId="14993" xr:uid="{A6C0006E-A190-4DC8-BCCC-F5B151E0FC82}"/>
    <cellStyle name="60% - Accent2 42" xfId="15049" xr:uid="{05285009-7F10-4BF8-923C-B16152B7088C}"/>
    <cellStyle name="60% - Accent2 43" xfId="15080" xr:uid="{100FDA49-7E67-41E7-8FC1-E4D4718332B1}"/>
    <cellStyle name="60% - Accent2 44" xfId="15111" xr:uid="{F79929A1-11D4-4994-ABC5-5D9F9AFDF75D}"/>
    <cellStyle name="60% - Accent2 45" xfId="10702" xr:uid="{F32215B7-0AA3-42C3-9E86-B4DB0FFC7A62}"/>
    <cellStyle name="60% - Accent2 46" xfId="10318" xr:uid="{6F9F4827-CFAA-436B-BAA1-B45B65C9A481}"/>
    <cellStyle name="60% - Accent2 47" xfId="15324" xr:uid="{1D1F0D88-1AE0-4FAC-9A0F-CE86CC670619}"/>
    <cellStyle name="60% - Accent2 48" xfId="403" xr:uid="{BD5A2E45-5D4E-4050-9481-8F3E0F770A5B}"/>
    <cellStyle name="60% - Accent2 49" xfId="15461" xr:uid="{94493D50-A13B-47B2-8E58-B7DD659C93FC}"/>
    <cellStyle name="60% - Accent2 5" xfId="10734" xr:uid="{DCAB3B8D-4211-4AD9-B3BF-51A72FEF26B1}"/>
    <cellStyle name="60% - Accent2 5 2" xfId="40232" xr:uid="{C7536C6A-5435-4999-82F3-1D7AA4184787}"/>
    <cellStyle name="60% - Accent2 50" xfId="15416" xr:uid="{4933E604-7C25-4041-AF3B-A5A2C8A74E8E}"/>
    <cellStyle name="60% - Accent2 51" xfId="47" xr:uid="{C2E3191A-F983-47C6-9C7E-C31D06EA96F6}"/>
    <cellStyle name="60% - Accent2 6" xfId="10735" xr:uid="{262D2DF3-7D2C-40DF-85B8-F510DBA126AB}"/>
    <cellStyle name="60% - Accent2 6 2" xfId="40233" xr:uid="{E57EB5EC-0C75-460D-B9BF-E39E662F45CC}"/>
    <cellStyle name="60% - Accent2 7" xfId="10736" xr:uid="{E8FD70C8-804E-491F-BA88-04E3728565B2}"/>
    <cellStyle name="60% - Accent2 7 2" xfId="45578" xr:uid="{73645DB4-BA88-4FB5-BE2B-715DF462F510}"/>
    <cellStyle name="60% - Accent2 8" xfId="10737" xr:uid="{080F5564-6849-4E0B-8A98-D8FF2EA281DB}"/>
    <cellStyle name="60% - Accent2 8 2" xfId="45604" xr:uid="{7D6025BE-4220-4284-8014-7DD3026B9888}"/>
    <cellStyle name="60% - Accent2 9" xfId="10738" xr:uid="{57EE1536-2B70-40AF-89BB-6705AD969F8D}"/>
    <cellStyle name="60% - Accent3 10" xfId="10740" xr:uid="{8E0B916A-2D42-4719-906B-814149324263}"/>
    <cellStyle name="60% - Accent3 11" xfId="10741" xr:uid="{7D93DFAC-3C6B-4841-91F8-71EDA024BCAF}"/>
    <cellStyle name="60% - Accent3 11 2" xfId="10742" xr:uid="{B6819F40-844E-48CC-8059-10B5C8B3A73E}"/>
    <cellStyle name="60% - Accent3 12" xfId="10743" xr:uid="{D71FCF32-5410-41DD-8338-DAD7E88F734D}"/>
    <cellStyle name="60% - Accent3 13" xfId="10744" xr:uid="{018FD265-E10E-4282-BA92-C8DEC61798C8}"/>
    <cellStyle name="60% - Accent3 14" xfId="10745" xr:uid="{0F416E30-E49A-49E6-A744-5485F5D08FC1}"/>
    <cellStyle name="60% - Accent3 15" xfId="10746" xr:uid="{3DABC5E6-DB92-47F8-83E8-7DEA30CF3017}"/>
    <cellStyle name="60% - Accent3 16" xfId="10747" xr:uid="{C9C127D1-FAED-41A6-90A3-9C35E2E02C04}"/>
    <cellStyle name="60% - Accent3 17" xfId="10748" xr:uid="{49C451AC-C26A-4E65-BDEB-BCCC3D54722D}"/>
    <cellStyle name="60% - Accent3 18" xfId="10749" xr:uid="{9767FC22-81AA-4DEF-A836-7B9EF8EBB6A8}"/>
    <cellStyle name="60% - Accent3 19" xfId="10750" xr:uid="{9BF1D1F3-010F-42AD-8E5B-50CC94A3C3E3}"/>
    <cellStyle name="60% - Accent3 2" xfId="281" xr:uid="{2418C1F4-186C-4639-BD9C-23DB5EADE9C5}"/>
    <cellStyle name="60% - Accent3 2 10" xfId="10752" xr:uid="{F066C072-CDB1-4B94-A814-2E172F7A8ED1}"/>
    <cellStyle name="60% - Accent3 2 11" xfId="10753" xr:uid="{2C81FF5A-DE94-409F-972D-9AD4FADF8FF4}"/>
    <cellStyle name="60% - Accent3 2 12" xfId="10754" xr:uid="{8A6DC6BD-3F9C-45F4-BD09-4B667874E480}"/>
    <cellStyle name="60% - Accent3 2 13" xfId="10755" xr:uid="{36B3E3D4-4FB2-4118-AE3C-211AABBDDFFC}"/>
    <cellStyle name="60% - Accent3 2 14" xfId="10756" xr:uid="{E13A0B7F-05F5-4A39-9272-9421FCBE270E}"/>
    <cellStyle name="60% - Accent3 2 15" xfId="13816" xr:uid="{EEC2BB11-958C-478C-8C57-995477913010}"/>
    <cellStyle name="60% - Accent3 2 16" xfId="14547" xr:uid="{774173C9-0063-4251-B754-D6692E466934}"/>
    <cellStyle name="60% - Accent3 2 17" xfId="13787" xr:uid="{A3FC827D-B3B1-4875-8F60-68B4629ECD32}"/>
    <cellStyle name="60% - Accent3 2 18" xfId="14585" xr:uid="{6A8E2FB7-F47D-475F-828A-AE559ADFCB64}"/>
    <cellStyle name="60% - Accent3 2 19" xfId="13754" xr:uid="{3B570F84-06C2-4A8B-B0DD-6E1A63430296}"/>
    <cellStyle name="60% - Accent3 2 2" xfId="337" xr:uid="{DF336875-91D6-4B6B-94C6-FC392ADD738B}"/>
    <cellStyle name="60% - Accent3 2 2 2" xfId="10757" xr:uid="{FD1DE5C9-25F5-44F9-8DEA-83AC34A7553B}"/>
    <cellStyle name="60% - Accent3 2 2 2 2" xfId="39623" xr:uid="{AB4359B1-DFAA-4E8D-8F7B-BBD07B07077D}"/>
    <cellStyle name="60% - Accent3 2 2 2 3" xfId="15663" xr:uid="{8E48926E-5C61-4FE9-A6BF-D3FBB2611252}"/>
    <cellStyle name="60% - Accent3 2 20" xfId="14621" xr:uid="{1F444BF4-7A1B-4C81-AD6D-6B7259714545}"/>
    <cellStyle name="60% - Accent3 2 21" xfId="13715" xr:uid="{AB8D063E-6940-4F7A-87EF-00F019F9F054}"/>
    <cellStyle name="60% - Accent3 2 22" xfId="14622" xr:uid="{B021441E-E54B-46AC-8933-8697F13FDB58}"/>
    <cellStyle name="60% - Accent3 2 23" xfId="13631" xr:uid="{19ECCB34-D3A0-41EA-856F-6757A43354C1}"/>
    <cellStyle name="60% - Accent3 2 24" xfId="14661" xr:uid="{DA136C87-D3A6-48BD-BFC6-9BFE988BDD03}"/>
    <cellStyle name="60% - Accent3 2 25" xfId="14779" xr:uid="{7BF0BA85-9C3D-4E2D-8417-10A28D6C8C16}"/>
    <cellStyle name="60% - Accent3 2 26" xfId="14702" xr:uid="{C3C80F44-11C6-411F-832A-A9A723D7578B}"/>
    <cellStyle name="60% - Accent3 2 27" xfId="14866" xr:uid="{A1F76AD8-9C56-4564-814D-35603A1E0DAF}"/>
    <cellStyle name="60% - Accent3 2 28" xfId="14744" xr:uid="{10FBED13-ED1E-4BE6-8DE6-34D5836D9005}"/>
    <cellStyle name="60% - Accent3 2 29" xfId="14906" xr:uid="{382744A7-E94F-4B46-BB82-9879C99D81F6}"/>
    <cellStyle name="60% - Accent3 2 3" xfId="10758" xr:uid="{FE0C1180-D335-4BD7-A21C-E6AC9CBA48F3}"/>
    <cellStyle name="60% - Accent3 2 3 2" xfId="16028" xr:uid="{7092EB93-AC8A-45BB-A6D9-EE7B7CB688BF}"/>
    <cellStyle name="60% - Accent3 2 30" xfId="14836" xr:uid="{E42BB247-6208-4DF5-80D3-EC6AE2F2D873}"/>
    <cellStyle name="60% - Accent3 2 31" xfId="14982" xr:uid="{D6B8D5FF-A047-4B58-BA74-9B92C09210BE}"/>
    <cellStyle name="60% - Accent3 2 32" xfId="14925" xr:uid="{50104628-B036-431C-B67F-BE24ADCD44E7}"/>
    <cellStyle name="60% - Accent3 2 33" xfId="15028" xr:uid="{10D44AB7-3776-43A9-950D-54B973FA7567}"/>
    <cellStyle name="60% - Accent3 2 34" xfId="15061" xr:uid="{C29370DC-18B7-48B9-8BF1-5821E91EA4B8}"/>
    <cellStyle name="60% - Accent3 2 35" xfId="15092" xr:uid="{7EA4B2A3-F4AB-410F-8B55-A38B3AB5518C}"/>
    <cellStyle name="60% - Accent3 2 36" xfId="10751" xr:uid="{05FBD5B3-1C18-40C2-B0F1-BBC921508FF2}"/>
    <cellStyle name="60% - Accent3 2 37" xfId="15433" xr:uid="{D00DC9A3-9C0E-4C35-98BE-74851C539694}"/>
    <cellStyle name="60% - Accent3 2 38" xfId="40234" xr:uid="{E31C34FE-570E-4A08-AC70-EC81143E3CFD}"/>
    <cellStyle name="60% - Accent3 2 4" xfId="10759" xr:uid="{28843021-A814-4333-83EB-8D0B2B9F9256}"/>
    <cellStyle name="60% - Accent3 2 5" xfId="10760" xr:uid="{9BFB03D2-B1E4-409E-A0FA-C46730D91C95}"/>
    <cellStyle name="60% - Accent3 2 6" xfId="10761" xr:uid="{9730E4B3-FF9E-494B-BAA0-8DF5932B3AD7}"/>
    <cellStyle name="60% - Accent3 2 7" xfId="10762" xr:uid="{AFE9EB50-1430-4839-AE9A-D3208A22727A}"/>
    <cellStyle name="60% - Accent3 2 8" xfId="10763" xr:uid="{F37702C1-87E1-45FB-8189-D777D7B7F15B}"/>
    <cellStyle name="60% - Accent3 2 9" xfId="10764" xr:uid="{0F4C45BF-F18E-4C9C-B09A-AA12E468D1FB}"/>
    <cellStyle name="60% - Accent3 20" xfId="10765" xr:uid="{6BD66EF5-1E8E-45E4-8F45-7EB053B514E1}"/>
    <cellStyle name="60% - Accent3 21" xfId="10766" xr:uid="{403F74C3-D7EA-4F6D-A804-B05C6E6C0553}"/>
    <cellStyle name="60% - Accent3 22" xfId="10767" xr:uid="{A81D9567-7E18-4D5B-8604-51B3E5DA9E11}"/>
    <cellStyle name="60% - Accent3 23" xfId="10768" xr:uid="{ADFB50AA-A380-4261-8719-5EEEEDE582E3}"/>
    <cellStyle name="60% - Accent3 24" xfId="12715" xr:uid="{3D01C385-E4DB-496D-B6A2-F43029185118}"/>
    <cellStyle name="60% - Accent3 24 2" xfId="13811" xr:uid="{E602D989-3497-4BE1-BF31-AC8607ACD4E1}"/>
    <cellStyle name="60% - Accent3 25" xfId="14558" xr:uid="{E859CDD5-39D3-45E2-B333-5EE39D4DE408}"/>
    <cellStyle name="60% - Accent3 26" xfId="13780" xr:uid="{5AE7B0EE-C629-4222-ABA6-BC8435AAFE4D}"/>
    <cellStyle name="60% - Accent3 27" xfId="14591" xr:uid="{0869FC61-DA71-4AF2-B510-0C124D6198AA}"/>
    <cellStyle name="60% - Accent3 28" xfId="13749" xr:uid="{69B92629-0B2C-4C4C-90A2-ACED8DDE9ADC}"/>
    <cellStyle name="60% - Accent3 29" xfId="14627" xr:uid="{DAA399BA-1900-4931-B903-9E52B90E8062}"/>
    <cellStyle name="60% - Accent3 3" xfId="274" xr:uid="{E08F0003-4F1D-40EF-95F2-58DDD7518DD9}"/>
    <cellStyle name="60% - Accent3 3 2" xfId="293" xr:uid="{E978A4C0-3B71-4688-A3F9-DEC61E0A1BBE}"/>
    <cellStyle name="60% - Accent3 3 3" xfId="10769" xr:uid="{DFFD9A6B-713C-44C4-B6F9-9E16D989A2AB}"/>
    <cellStyle name="60% - Accent3 3 3 2" xfId="39624" xr:uid="{81DB94DE-976A-4F1A-9E30-B5FF683DB311}"/>
    <cellStyle name="60% - Accent3 3 3 3" xfId="15649" xr:uid="{15B8C2F2-304B-4786-ADDB-C52588D56F3D}"/>
    <cellStyle name="60% - Accent3 3 4" xfId="40235" xr:uid="{10249D32-FE2C-4ECD-B163-6514D3B9DE71}"/>
    <cellStyle name="60% - Accent3 30" xfId="13709" xr:uid="{DD113CE1-D324-4F3C-9BCE-B10E93610A4C}"/>
    <cellStyle name="60% - Accent3 31" xfId="14629" xr:uid="{C2C61562-DD97-4CA7-AA2F-79D87C60454F}"/>
    <cellStyle name="60% - Accent3 32" xfId="13623" xr:uid="{EEC88F45-7B3F-4239-A92C-F94B5527BBCA}"/>
    <cellStyle name="60% - Accent3 33" xfId="14669" xr:uid="{8B062070-6E55-4D1D-A739-7C14D6965358}"/>
    <cellStyle name="60% - Accent3 34" xfId="14788" xr:uid="{8CF29AF4-AC8A-4496-961E-785D05556AED}"/>
    <cellStyle name="60% - Accent3 35" xfId="14710" xr:uid="{8760F3EC-4197-4D03-B1C5-C0204C800282}"/>
    <cellStyle name="60% - Accent3 36" xfId="14874" xr:uid="{F608B0DE-A624-4637-A15D-EDA4F4B6B53F}"/>
    <cellStyle name="60% - Accent3 37" xfId="14754" xr:uid="{8993D3CD-F54F-48D3-A32D-B9F9B33CE961}"/>
    <cellStyle name="60% - Accent3 38" xfId="14954" xr:uid="{ABB7DE02-EADE-4F2C-A59C-7CE93E700111}"/>
    <cellStyle name="60% - Accent3 39" xfId="14846" xr:uid="{6C6EF831-AC39-496F-B013-96C76B9FE2BA}"/>
    <cellStyle name="60% - Accent3 4" xfId="369" xr:uid="{1CE92BF8-9377-4119-9371-8ABC7AB2C6BE}"/>
    <cellStyle name="60% - Accent3 4 2" xfId="10770" xr:uid="{3A52E0A5-B296-4D36-A597-9A571FB626B5}"/>
    <cellStyle name="60% - Accent3 4 2 2" xfId="39625" xr:uid="{F8E9B5AA-3FB5-4257-894D-17237CEEF535}"/>
    <cellStyle name="60% - Accent3 4 2 3" xfId="15639" xr:uid="{916EC2FA-6A64-4CF9-8DF9-376612498CF6}"/>
    <cellStyle name="60% - Accent3 4 3" xfId="40236" xr:uid="{F91B4013-DD31-4A37-B39A-B58F6801B3EF}"/>
    <cellStyle name="60% - Accent3 40" xfId="15001" xr:uid="{8E602726-9C99-4C9B-A74B-3B7456A9438D}"/>
    <cellStyle name="60% - Accent3 41" xfId="14930" xr:uid="{57493339-63D7-4FEE-9B2A-9B71F4D07514}"/>
    <cellStyle name="60% - Accent3 42" xfId="15030" xr:uid="{5F780E76-2E7E-46AA-AF79-69256D1B14F0}"/>
    <cellStyle name="60% - Accent3 43" xfId="15063" xr:uid="{50017016-4772-4786-B83F-A552090042C3}"/>
    <cellStyle name="60% - Accent3 44" xfId="15094" xr:uid="{5DD042C7-DA05-4599-8A33-6FC2F1DD4979}"/>
    <cellStyle name="60% - Accent3 45" xfId="10739" xr:uid="{EEAECC43-1FEC-41EF-B3F4-F5116A45ED65}"/>
    <cellStyle name="60% - Accent3 46" xfId="10319" xr:uid="{82585545-2850-45D8-9E9F-BDC6BF5DB228}"/>
    <cellStyle name="60% - Accent3 47" xfId="15325" xr:uid="{7CB18966-06CB-4088-9810-83B3C50E770E}"/>
    <cellStyle name="60% - Accent3 48" xfId="404" xr:uid="{D7B9A85A-1C36-4F67-AB0E-37B5FC6645AB}"/>
    <cellStyle name="60% - Accent3 49" xfId="15462" xr:uid="{9F153996-ABA7-4E36-AD74-0468F9162399}"/>
    <cellStyle name="60% - Accent3 5" xfId="10771" xr:uid="{F03797C0-CC9E-4C0A-8D5D-236B1FE0E6D4}"/>
    <cellStyle name="60% - Accent3 5 2" xfId="40237" xr:uid="{8D8C048A-5E97-40CF-8AFB-66C8120AC4F3}"/>
    <cellStyle name="60% - Accent3 50" xfId="15417" xr:uid="{B9EDD075-7A5A-429C-855D-7E646A2012E8}"/>
    <cellStyle name="60% - Accent3 51" xfId="48" xr:uid="{74D36217-BFBF-4C31-AF9F-76352C060313}"/>
    <cellStyle name="60% - Accent3 6" xfId="10772" xr:uid="{887F41E3-D2B6-4CB5-8281-F9533556AEA9}"/>
    <cellStyle name="60% - Accent3 6 2" xfId="40238" xr:uid="{FB11E92C-0AD0-485B-870F-DE953A20C5B9}"/>
    <cellStyle name="60% - Accent3 7" xfId="10773" xr:uid="{E31AF068-C8FD-467C-9821-48A8BF637980}"/>
    <cellStyle name="60% - Accent3 7 2" xfId="45581" xr:uid="{2738001C-49B9-4B12-B28E-615ADA648A1D}"/>
    <cellStyle name="60% - Accent3 8" xfId="10774" xr:uid="{02823794-F5BD-4B6A-B351-CF8F707AFAAE}"/>
    <cellStyle name="60% - Accent3 8 2" xfId="45607" xr:uid="{6414BF5A-7B54-4E90-8667-5A2F2BF5E9E3}"/>
    <cellStyle name="60% - Accent3 9" xfId="10775" xr:uid="{8F4369B4-B42E-43D9-BD30-A0B582227491}"/>
    <cellStyle name="60% - Accent4 10" xfId="10777" xr:uid="{5F49FED4-440D-4D0F-A27E-49088BE18F97}"/>
    <cellStyle name="60% - Accent4 11" xfId="10778" xr:uid="{3BB90137-6F8D-4537-A5B6-CCE1BA9F3FCC}"/>
    <cellStyle name="60% - Accent4 11 2" xfId="10779" xr:uid="{B099DCDF-3CE2-4549-B099-7057A6CB05E2}"/>
    <cellStyle name="60% - Accent4 12" xfId="10780" xr:uid="{0B978E1F-77AF-4DF1-B7E6-4877E23A1B4C}"/>
    <cellStyle name="60% - Accent4 13" xfId="10781" xr:uid="{D1647225-5FAA-44CF-8154-0AAC89C43610}"/>
    <cellStyle name="60% - Accent4 14" xfId="10782" xr:uid="{3F55EB08-9E22-4778-94DE-9390426AE6D9}"/>
    <cellStyle name="60% - Accent4 15" xfId="10783" xr:uid="{BE91120E-2BF4-486A-AA33-3533F87E6D0A}"/>
    <cellStyle name="60% - Accent4 16" xfId="10784" xr:uid="{CD4783E7-F582-49A4-8D8E-9293FDC5B040}"/>
    <cellStyle name="60% - Accent4 17" xfId="10785" xr:uid="{80A9A462-BEFD-4505-9985-8214FABB79A1}"/>
    <cellStyle name="60% - Accent4 18" xfId="10786" xr:uid="{2AD56523-4968-4EC1-8BE9-E0547943B691}"/>
    <cellStyle name="60% - Accent4 19" xfId="10787" xr:uid="{E473446D-A10A-4FE6-816D-E74F05301D1A}"/>
    <cellStyle name="60% - Accent4 2" xfId="280" xr:uid="{053286E4-079E-4B75-8638-0FC991A012CE}"/>
    <cellStyle name="60% - Accent4 2 10" xfId="10789" xr:uid="{13B1630C-96CD-4542-8801-81C08E3E5AF3}"/>
    <cellStyle name="60% - Accent4 2 11" xfId="10790" xr:uid="{F68B98EE-CF74-4AA6-9DDB-601AF92C8986}"/>
    <cellStyle name="60% - Accent4 2 12" xfId="10791" xr:uid="{EA7B49B2-F17C-42B3-B678-C6135AE67F7D}"/>
    <cellStyle name="60% - Accent4 2 13" xfId="10792" xr:uid="{F3C683A1-56C0-4B62-9D5A-F7448ECC341E}"/>
    <cellStyle name="60% - Accent4 2 14" xfId="10793" xr:uid="{F2F9B378-32A4-4AF4-A77B-CFBB6EFB9FF5}"/>
    <cellStyle name="60% - Accent4 2 15" xfId="13831" xr:uid="{20A51D9F-3F8A-4734-A34B-0422FC123EF6}"/>
    <cellStyle name="60% - Accent4 2 16" xfId="14532" xr:uid="{772FF2A5-ADAF-40C3-834D-13F3425A4073}"/>
    <cellStyle name="60% - Accent4 2 17" xfId="13805" xr:uid="{C6C620C7-3BF8-4DC6-B59D-16F7ABC80EDD}"/>
    <cellStyle name="60% - Accent4 2 18" xfId="14566" xr:uid="{7391EDB2-437B-490E-BAC8-3A070168EE12}"/>
    <cellStyle name="60% - Accent4 2 19" xfId="13775" xr:uid="{7B8D88C2-C5FD-4931-B130-4D35AF1398A7}"/>
    <cellStyle name="60% - Accent4 2 2" xfId="338" xr:uid="{7C080E52-C58D-4EC6-A396-E7E14A04EE68}"/>
    <cellStyle name="60% - Accent4 2 2 2" xfId="10794" xr:uid="{38378860-E4DB-47D1-B7ED-034E9E0370F5}"/>
    <cellStyle name="60% - Accent4 2 2 2 2" xfId="39626" xr:uid="{027E1854-277A-4AF8-8E65-BD48CE6D5CF5}"/>
    <cellStyle name="60% - Accent4 2 2 2 3" xfId="15664" xr:uid="{ACA5BE31-F5BD-418F-A5B1-30893BA9E6C9}"/>
    <cellStyle name="60% - Accent4 2 20" xfId="14602" xr:uid="{F89157F2-45E3-4FAA-A102-E58DBED6F459}"/>
    <cellStyle name="60% - Accent4 2 21" xfId="13737" xr:uid="{4A4ACCF7-F43F-43DD-B5B3-83E993537608}"/>
    <cellStyle name="60% - Accent4 2 22" xfId="14601" xr:uid="{34B2B33F-9F1F-41ED-9E38-10EC8B9D378F}"/>
    <cellStyle name="60% - Accent4 2 23" xfId="13654" xr:uid="{F3A6F7D7-6CE5-4A64-8885-226596CBCE67}"/>
    <cellStyle name="60% - Accent4 2 24" xfId="14640" xr:uid="{A7A4CE28-64C3-4A7A-A0C1-6E3C11CD6A10}"/>
    <cellStyle name="60% - Accent4 2 25" xfId="13612" xr:uid="{847833E6-9E1E-4885-BFA1-33F9BCB03A3D}"/>
    <cellStyle name="60% - Accent4 2 26" xfId="14682" xr:uid="{E0026E4B-234A-4AF1-BA19-38D2F665460F}"/>
    <cellStyle name="60% - Accent4 2 27" xfId="14794" xr:uid="{4309E4DD-CA4F-4D87-9264-30CF49659CFF}"/>
    <cellStyle name="60% - Accent4 2 28" xfId="14722" xr:uid="{4B12280E-8EAD-4D51-B6CC-237B68BFF1A3}"/>
    <cellStyle name="60% - Accent4 2 29" xfId="14881" xr:uid="{542DFF77-3B40-4428-9A30-CA7129FDCE4C}"/>
    <cellStyle name="60% - Accent4 2 3" xfId="10795" xr:uid="{82F53A8F-0B19-4848-AE2F-9D4256DB5E1A}"/>
    <cellStyle name="60% - Accent4 2 3 2" xfId="16027" xr:uid="{ED60361E-1570-4B9A-8418-B81C2C06DD23}"/>
    <cellStyle name="60% - Accent4 2 30" xfId="14767" xr:uid="{69EDD93A-5BED-4007-B1FD-C515F74ED882}"/>
    <cellStyle name="60% - Accent4 2 31" xfId="14962" xr:uid="{2B3F751D-FCE9-4D5C-A428-43F1FC1D1D8E}"/>
    <cellStyle name="60% - Accent4 2 32" xfId="14857" xr:uid="{419C227D-73BD-4E5A-83D8-A22408E710C9}"/>
    <cellStyle name="60% - Accent4 2 33" xfId="15008" xr:uid="{D45F9441-B152-4C4F-839C-BD1A7A8ECCD8}"/>
    <cellStyle name="60% - Accent4 2 34" xfId="14941" xr:uid="{B8D4EC79-9EED-4D48-BCA3-903F59D625EF}"/>
    <cellStyle name="60% - Accent4 2 35" xfId="15038" xr:uid="{EDE2F6CB-4047-4261-961E-607E6353C605}"/>
    <cellStyle name="60% - Accent4 2 36" xfId="10788" xr:uid="{37597DEB-DE9E-482C-ACE8-40AB19AADB8F}"/>
    <cellStyle name="60% - Accent4 2 37" xfId="15432" xr:uid="{83D073D5-85DE-4010-B392-0B20C1C1D978}"/>
    <cellStyle name="60% - Accent4 2 38" xfId="40239" xr:uid="{A4AF7E4A-870C-40FD-A751-65212E03E1CA}"/>
    <cellStyle name="60% - Accent4 2 4" xfId="10796" xr:uid="{32C116A6-7CEC-4B9A-997C-EEAE7B2EE6BE}"/>
    <cellStyle name="60% - Accent4 2 5" xfId="10797" xr:uid="{EFB3B0A5-03DB-4B58-926E-48AC63D11259}"/>
    <cellStyle name="60% - Accent4 2 6" xfId="10798" xr:uid="{A1CA4264-401F-466A-A8A8-CA098CB3914A}"/>
    <cellStyle name="60% - Accent4 2 7" xfId="10799" xr:uid="{FA5F11FA-D1E9-46F2-AB3B-33E01E8380C1}"/>
    <cellStyle name="60% - Accent4 2 8" xfId="10800" xr:uid="{69EE196F-BD5B-49BF-A606-ED45DDD248C7}"/>
    <cellStyle name="60% - Accent4 2 9" xfId="10801" xr:uid="{09AF4FA9-9B71-4575-8DCC-882FCFF42663}"/>
    <cellStyle name="60% - Accent4 20" xfId="10802" xr:uid="{AFFF9B7F-0DD2-4D7D-B258-BB9E108B5268}"/>
    <cellStyle name="60% - Accent4 21" xfId="10803" xr:uid="{9872C55E-5FD7-403D-8316-0792E6CEBB74}"/>
    <cellStyle name="60% - Accent4 22" xfId="10804" xr:uid="{4F513653-1207-4AA4-AAF8-C4494B1C7DF1}"/>
    <cellStyle name="60% - Accent4 23" xfId="10805" xr:uid="{07380CBC-9063-40F0-B2F5-780EB1DE53BA}"/>
    <cellStyle name="60% - Accent4 24" xfId="12719" xr:uid="{1E9CA64F-B136-4099-BF4E-31EA74DBD132}"/>
    <cellStyle name="60% - Accent4 24 2" xfId="13826" xr:uid="{86FDFD8B-5D45-461D-BF95-B491E52B0221}"/>
    <cellStyle name="60% - Accent4 25" xfId="14538" xr:uid="{E0CA35D0-EBB2-4C7B-B52B-E4F26CE97D0E}"/>
    <cellStyle name="60% - Accent4 26" xfId="13799" xr:uid="{75768B94-43C3-4012-A1D2-4F5F708F5637}"/>
    <cellStyle name="60% - Accent4 27" xfId="14571" xr:uid="{633ECFA4-2B38-4E53-A46A-A40E5906E606}"/>
    <cellStyle name="60% - Accent4 28" xfId="13769" xr:uid="{01F51F9E-645B-46B3-AFF9-9C0A366D93BE}"/>
    <cellStyle name="60% - Accent4 29" xfId="14605" xr:uid="{6FF7146C-7318-4185-9AC5-26861E88CD5C}"/>
    <cellStyle name="60% - Accent4 3" xfId="275" xr:uid="{0FA3CE64-82BF-40B4-9347-ED298A396FA8}"/>
    <cellStyle name="60% - Accent4 3 2" xfId="294" xr:uid="{77C7327C-1DA8-4B50-9A81-22D1B49A3A18}"/>
    <cellStyle name="60% - Accent4 3 3" xfId="10806" xr:uid="{E8495996-A4DD-4ADE-BCC5-CF762A5CBB4C}"/>
    <cellStyle name="60% - Accent4 3 3 2" xfId="39627" xr:uid="{D04D0661-4932-483E-8B8A-74FB5293E0C4}"/>
    <cellStyle name="60% - Accent4 3 3 3" xfId="15650" xr:uid="{C7EE00AC-555A-4469-B271-3DA9769A3406}"/>
    <cellStyle name="60% - Accent4 3 4" xfId="40240" xr:uid="{90F677A7-5706-4073-A5F2-ECAEDEB8E3B5}"/>
    <cellStyle name="60% - Accent4 30" xfId="13732" xr:uid="{14D5EC52-D535-4569-934C-141962807F8A}"/>
    <cellStyle name="60% - Accent4 31" xfId="14607" xr:uid="{C533D1D7-9F9B-4C50-9D1E-E1C33CE725CC}"/>
    <cellStyle name="60% - Accent4 32" xfId="13647" xr:uid="{4BD9761D-17D6-4594-B061-C602C2BB7B6D}"/>
    <cellStyle name="60% - Accent4 33" xfId="14646" xr:uid="{96A32820-419E-46F0-AFBB-ECF7E104C37A}"/>
    <cellStyle name="60% - Accent4 34" xfId="12732" xr:uid="{F1E63DF0-E4D1-41EC-9CED-5BC55856C702}"/>
    <cellStyle name="60% - Accent4 35" xfId="14685" xr:uid="{20D72292-40AC-467C-A34F-4EEF88897101}"/>
    <cellStyle name="60% - Accent4 36" xfId="14803" xr:uid="{58493090-F4ED-4BBA-A40D-DD6D07831413}"/>
    <cellStyle name="60% - Accent4 37" xfId="14726" xr:uid="{6A41B72A-249A-4983-BCD6-C90D8B3BA179}"/>
    <cellStyle name="60% - Accent4 38" xfId="14889" xr:uid="{BD9186E9-3E2A-4E9D-A7C6-D217B97FC34A}"/>
    <cellStyle name="60% - Accent4 39" xfId="14772" xr:uid="{C410E7E3-487C-40AE-BE2F-9232294B53CB}"/>
    <cellStyle name="60% - Accent4 4" xfId="370" xr:uid="{60474DCA-8211-469E-BA3B-FFC76F27EC32}"/>
    <cellStyle name="60% - Accent4 4 2" xfId="10807" xr:uid="{848F9DC8-AEDF-4F25-AB89-856BDD111DE2}"/>
    <cellStyle name="60% - Accent4 4 2 2" xfId="39628" xr:uid="{D5FE37E1-AF41-47A6-8E1C-A98774BDA267}"/>
    <cellStyle name="60% - Accent4 4 2 3" xfId="15640" xr:uid="{896A5AFE-C5A2-4391-89D1-2D93CEFFFA2C}"/>
    <cellStyle name="60% - Accent4 4 3" xfId="40241" xr:uid="{C5E6B684-B0DF-4235-B06C-4807C16BD53F}"/>
    <cellStyle name="60% - Accent4 40" xfId="14967" xr:uid="{28F2893D-1469-4FD7-8925-17C013862131}"/>
    <cellStyle name="60% - Accent4 41" xfId="14909" xr:uid="{73A22586-2DC4-4A33-8B9B-27D5859E29FE}"/>
    <cellStyle name="60% - Accent4 42" xfId="15013" xr:uid="{08377924-69CD-44BE-AEF0-A99A3B834A7F}"/>
    <cellStyle name="60% - Accent4 43" xfId="14988" xr:uid="{C5942ADE-2D44-4614-B539-F0920F818543}"/>
    <cellStyle name="60% - Accent4 44" xfId="15045" xr:uid="{1C271584-7933-44F1-A879-C08011E678BB}"/>
    <cellStyle name="60% - Accent4 45" xfId="10776" xr:uid="{501884EB-62F3-4440-87E1-2D196ADA7935}"/>
    <cellStyle name="60% - Accent4 46" xfId="10320" xr:uid="{038E5F05-C043-4F6A-BBAA-CBFCDC49FEB9}"/>
    <cellStyle name="60% - Accent4 47" xfId="15326" xr:uid="{C401F643-C389-4EF4-996A-293066E9A4F9}"/>
    <cellStyle name="60% - Accent4 48" xfId="405" xr:uid="{4FF0C0AD-C202-49E5-A856-AF99D53D947D}"/>
    <cellStyle name="60% - Accent4 49" xfId="15463" xr:uid="{3E9EE524-7C8A-4B05-9C76-18BA3E51B1DC}"/>
    <cellStyle name="60% - Accent4 5" xfId="10808" xr:uid="{9029C413-77AC-4745-B2F7-FAED7C25E833}"/>
    <cellStyle name="60% - Accent4 5 2" xfId="40242" xr:uid="{22B981FE-FCB4-42CF-AB0B-415D602B29CC}"/>
    <cellStyle name="60% - Accent4 50" xfId="15418" xr:uid="{C11FB11A-A84F-468E-AAC4-9F052D9A32FD}"/>
    <cellStyle name="60% - Accent4 51" xfId="49" xr:uid="{36255FC6-D13D-429E-A435-96EE11B62B00}"/>
    <cellStyle name="60% - Accent4 6" xfId="10809" xr:uid="{DD368608-F9FD-4348-A146-9D4E6C6561AC}"/>
    <cellStyle name="60% - Accent4 6 2" xfId="40243" xr:uid="{651CC5BF-F5D0-4C6D-8073-1B30512B9487}"/>
    <cellStyle name="60% - Accent4 7" xfId="10810" xr:uid="{8140809B-55F3-4FAE-AB9A-6D4C1ED37064}"/>
    <cellStyle name="60% - Accent4 7 2" xfId="45584" xr:uid="{ADE32DAB-B43D-4A60-80CF-E4D01D8C6292}"/>
    <cellStyle name="60% - Accent4 8" xfId="10811" xr:uid="{D4A7AC7D-5DDA-4312-B9AC-E4AD421EF91E}"/>
    <cellStyle name="60% - Accent4 8 2" xfId="45610" xr:uid="{B46EEB32-3998-449F-8286-9257621BF3AA}"/>
    <cellStyle name="60% - Accent4 9" xfId="10812" xr:uid="{25E2A073-0F34-4398-96E4-1B7A1CB22FCF}"/>
    <cellStyle name="60% - Accent5 2" xfId="279" xr:uid="{F48420E7-3203-4CF5-A7EA-474FAB4561D9}"/>
    <cellStyle name="60% - Accent5 2 2" xfId="339" xr:uid="{B27C5193-052F-4513-99E6-17A40308089A}"/>
    <cellStyle name="60% - Accent5 2 3" xfId="16026" xr:uid="{8EDF2606-16B1-4338-9B4C-2318E79EF7B6}"/>
    <cellStyle name="60% - Accent5 2 4" xfId="40244" xr:uid="{38192E4F-9B1B-4782-984D-455345018761}"/>
    <cellStyle name="60% - Accent5 3" xfId="276" xr:uid="{223D4689-664D-4B9D-B70F-5A120A1292B7}"/>
    <cellStyle name="60% - Accent5 3 2" xfId="295" xr:uid="{B1B82AEE-EE82-4F95-9F0E-3C56B68A5CE3}"/>
    <cellStyle name="60% - Accent5 3 3" xfId="16024" xr:uid="{2720E14F-A42D-4385-8DA4-AFA5BB0EFC5B}"/>
    <cellStyle name="60% - Accent5 3 4" xfId="40245" xr:uid="{7D54056E-F805-44F0-BBA6-FEC99EC6DB63}"/>
    <cellStyle name="60% - Accent5 4" xfId="371" xr:uid="{8BBFB0FC-50F1-408B-9BA8-44D673D25E94}"/>
    <cellStyle name="60% - Accent5 4 2" xfId="40246" xr:uid="{8DECDD61-8202-4C9F-BBFD-7D53EB4AF16C}"/>
    <cellStyle name="60% - Accent5 5" xfId="406" xr:uid="{C97DA213-82FA-4F26-BFE6-1F0C1B72B0C2}"/>
    <cellStyle name="60% - Accent5 5 2" xfId="40247" xr:uid="{FFA524B6-0E4E-45A2-BAF3-0FC020876F37}"/>
    <cellStyle name="60% - Accent5 6" xfId="15464" xr:uid="{B2A2A933-7A94-4ED7-8169-A24BA660DC77}"/>
    <cellStyle name="60% - Accent5 6 2" xfId="40248" xr:uid="{737B629E-77BF-46DA-91AC-468AEF4C1084}"/>
    <cellStyle name="60% - Accent5 7" xfId="15419" xr:uid="{CF13549B-FAF3-4D09-9265-7D7B43FA6B9E}"/>
    <cellStyle name="60% - Accent5 7 2" xfId="45587" xr:uid="{413D20DB-A712-42EE-9D5E-1A84E87EAB69}"/>
    <cellStyle name="60% - Accent5 8" xfId="45613" xr:uid="{326AAC73-E900-4156-8A1F-14D9CE80CE25}"/>
    <cellStyle name="60% - Accent5 9" xfId="50" xr:uid="{085C36F5-FE6A-4FB6-9204-F894CA6D36EC}"/>
    <cellStyle name="60% - Accent6 10" xfId="10814" xr:uid="{E56307F1-76C4-4F74-B4DB-AEE9A53D7830}"/>
    <cellStyle name="60% - Accent6 11" xfId="10815" xr:uid="{A1E40258-641F-4C6B-8BF8-EA081444F7B1}"/>
    <cellStyle name="60% - Accent6 11 2" xfId="10816" xr:uid="{E1BE1A8E-9614-49A8-9E75-BB27AAB820E1}"/>
    <cellStyle name="60% - Accent6 12" xfId="10817" xr:uid="{D597A8EB-A101-451C-BB0B-E7EB98659753}"/>
    <cellStyle name="60% - Accent6 13" xfId="10818" xr:uid="{D69BA4B4-94DA-4922-8031-99DCC733F55A}"/>
    <cellStyle name="60% - Accent6 14" xfId="10819" xr:uid="{AA5FC867-3552-4399-8790-DC42E385D439}"/>
    <cellStyle name="60% - Accent6 15" xfId="10820" xr:uid="{2D77875D-A9CB-4F40-94F6-BD30E1FE16D3}"/>
    <cellStyle name="60% - Accent6 16" xfId="10821" xr:uid="{5DB44F84-9EE7-4796-B302-C3EFEADDBBBD}"/>
    <cellStyle name="60% - Accent6 17" xfId="10822" xr:uid="{37567895-2DFF-48BB-99A6-6FFED1ECD771}"/>
    <cellStyle name="60% - Accent6 18" xfId="10823" xr:uid="{12F82F24-D8EC-43FA-B827-19FE3CAD8AB2}"/>
    <cellStyle name="60% - Accent6 19" xfId="10824" xr:uid="{30B06B7F-2DDB-47C9-BA72-F36972DCC684}"/>
    <cellStyle name="60% - Accent6 2" xfId="283" xr:uid="{419807E2-BC17-4B4F-A5DF-007FDD504B0D}"/>
    <cellStyle name="60% - Accent6 2 10" xfId="10826" xr:uid="{E387F919-8538-44CF-9952-0116A7F3B411}"/>
    <cellStyle name="60% - Accent6 2 11" xfId="10827" xr:uid="{97705077-6F9B-4990-BE17-4B7DF9D6129B}"/>
    <cellStyle name="60% - Accent6 2 12" xfId="10828" xr:uid="{ABF79122-CC73-4792-BE41-3E0AB73B8E6B}"/>
    <cellStyle name="60% - Accent6 2 13" xfId="10829" xr:uid="{A27C7437-C266-449D-88E7-A80406776F91}"/>
    <cellStyle name="60% - Accent6 2 14" xfId="10830" xr:uid="{F6A8A9CB-FCE8-489B-81C8-58EE5DE40A32}"/>
    <cellStyle name="60% - Accent6 2 15" xfId="13845" xr:uid="{C2200971-6FD3-4991-B350-7B17B747F8F9}"/>
    <cellStyle name="60% - Accent6 2 16" xfId="14513" xr:uid="{4CBA0B20-79D2-467A-86FA-89E031BD9DCC}"/>
    <cellStyle name="60% - Accent6 2 17" xfId="13820" xr:uid="{B244DAAE-003E-4A88-B477-9F6F05A26FCE}"/>
    <cellStyle name="60% - Accent6 2 18" xfId="14542" xr:uid="{15DE8DA8-C20C-43A7-9D51-B3BF898EBD15}"/>
    <cellStyle name="60% - Accent6 2 19" xfId="13794" xr:uid="{1C2EBC8D-F149-4ED8-BAE0-7684AE9D0278}"/>
    <cellStyle name="60% - Accent6 2 2" xfId="340" xr:uid="{DBF6BA37-741A-47FF-B059-1B7DB403598D}"/>
    <cellStyle name="60% - Accent6 2 2 2" xfId="10831" xr:uid="{BDF76E20-C13F-49E1-8668-BD2EEF9399AE}"/>
    <cellStyle name="60% - Accent6 2 2 2 2" xfId="39629" xr:uid="{65B9E45D-34FC-4E0E-A8CD-C168AE916DFC}"/>
    <cellStyle name="60% - Accent6 2 2 2 3" xfId="15665" xr:uid="{56566654-5F17-4474-A21F-770C18990459}"/>
    <cellStyle name="60% - Accent6 2 20" xfId="14577" xr:uid="{1C074F70-D8CB-47C1-A4D3-EC123F3E646C}"/>
    <cellStyle name="60% - Accent6 2 21" xfId="13763" xr:uid="{811FE049-A12F-4F46-B126-738F520BCF65}"/>
    <cellStyle name="60% - Accent6 2 22" xfId="14576" xr:uid="{39F35D0A-85F5-41CC-ADFD-F7617DBC155E}"/>
    <cellStyle name="60% - Accent6 2 23" xfId="13685" xr:uid="{18752809-4CBF-42EC-9AEC-49F94E5F3B67}"/>
    <cellStyle name="60% - Accent6 2 24" xfId="14613" xr:uid="{4124A5F6-34BA-48E3-8DE2-27F21935EF16}"/>
    <cellStyle name="60% - Accent6 2 25" xfId="13642" xr:uid="{D304A6B3-43A1-4490-BAF5-0217353F6286}"/>
    <cellStyle name="60% - Accent6 2 26" xfId="14653" xr:uid="{7851092F-9B89-458B-B04B-9DED1A4F549A}"/>
    <cellStyle name="60% - Accent6 2 27" xfId="12738" xr:uid="{78DB3C60-29DE-460B-B492-A5A2383FCEC9}"/>
    <cellStyle name="60% - Accent6 2 28" xfId="14693" xr:uid="{4B34ED99-0731-4D18-AB11-11B3CB734ED8}"/>
    <cellStyle name="60% - Accent6 2 29" xfId="14812" xr:uid="{6C29D0F1-559E-48CE-907D-85B2191B20E3}"/>
    <cellStyle name="60% - Accent6 2 3" xfId="10832" xr:uid="{5AF8FA5C-CCE3-4715-8185-3499A50B1FC5}"/>
    <cellStyle name="60% - Accent6 2 3 2" xfId="16030" xr:uid="{52356A71-B9CD-4193-A489-6EF949C35874}"/>
    <cellStyle name="60% - Accent6 2 30" xfId="14734" xr:uid="{FDE406EC-BFCE-4003-81FB-EEBB5852D579}"/>
    <cellStyle name="60% - Accent6 2 31" xfId="14897" xr:uid="{AB34946E-B2E2-4917-A417-110D991BC5D9}"/>
    <cellStyle name="60% - Accent6 2 32" xfId="14826" xr:uid="{7521C7A1-03AD-471F-9D51-AFC65CDA2B60}"/>
    <cellStyle name="60% - Accent6 2 33" xfId="14972" xr:uid="{32D97198-9DA0-46CC-83D9-FE4695CBD30C}"/>
    <cellStyle name="60% - Accent6 2 34" xfId="14914" xr:uid="{3BECBD87-8612-41CD-8A61-8D7497F433FC}"/>
    <cellStyle name="60% - Accent6 2 35" xfId="15016" xr:uid="{63AE77E6-2212-4B7C-97AB-4F0BDB1D29BF}"/>
    <cellStyle name="60% - Accent6 2 36" xfId="10825" xr:uid="{67E0D0A2-15CA-4735-B1E6-3A3E5FEBDA48}"/>
    <cellStyle name="60% - Accent6 2 37" xfId="15431" xr:uid="{0C345418-E6B4-41DB-9DF8-8CF2CBC921D6}"/>
    <cellStyle name="60% - Accent6 2 38" xfId="40249" xr:uid="{B0C37901-0D8C-4BAB-B6CA-AF5A5D5A943C}"/>
    <cellStyle name="60% - Accent6 2 4" xfId="10833" xr:uid="{D45E9C1E-CA06-4D9E-B941-61B3EF260389}"/>
    <cellStyle name="60% - Accent6 2 5" xfId="10834" xr:uid="{BE6FFFBD-75CB-4A1C-B001-BAD98EF6E0D0}"/>
    <cellStyle name="60% - Accent6 2 6" xfId="10835" xr:uid="{33FAAEBB-7D5B-49D6-BB66-2017893DB827}"/>
    <cellStyle name="60% - Accent6 2 7" xfId="10836" xr:uid="{4C92D067-728C-4B43-8F90-3B1AB55725E5}"/>
    <cellStyle name="60% - Accent6 2 8" xfId="10837" xr:uid="{2FDF31FF-A573-45D1-8A77-E4C8DB2E3D1F}"/>
    <cellStyle name="60% - Accent6 2 9" xfId="10838" xr:uid="{9ABFEA54-7CF5-4A7F-854B-3DBCC25FC02C}"/>
    <cellStyle name="60% - Accent6 20" xfId="10839" xr:uid="{E75846F4-DADD-4478-92CF-4EF185EC18BC}"/>
    <cellStyle name="60% - Accent6 21" xfId="10840" xr:uid="{395D3C6C-7D04-45BF-AC1C-B8CA344FF10E}"/>
    <cellStyle name="60% - Accent6 22" xfId="10841" xr:uid="{22F2F588-38A8-49A8-B2BD-162BDA8FF233}"/>
    <cellStyle name="60% - Accent6 23" xfId="10842" xr:uid="{52249719-278F-4F8C-AD8E-9F41D4862006}"/>
    <cellStyle name="60% - Accent6 24" xfId="12721" xr:uid="{EDE5FE04-FD99-4164-9444-3600AFF3D65D}"/>
    <cellStyle name="60% - Accent6 24 2" xfId="13841" xr:uid="{3B0C18A6-650D-4BC3-89D0-2A11138887B7}"/>
    <cellStyle name="60% - Accent6 25" xfId="14516" xr:uid="{47512F1C-308C-4995-B9A8-76FAD86C7B55}"/>
    <cellStyle name="60% - Accent6 26" xfId="13818" xr:uid="{64EE93D2-19F7-4334-AEE0-9734C718ED1C}"/>
    <cellStyle name="60% - Accent6 27" xfId="14545" xr:uid="{73A6E88A-98DC-48C3-8817-D9C5DEC49ABC}"/>
    <cellStyle name="60% - Accent6 28" xfId="13788" xr:uid="{A99B2B72-264B-456C-9734-3ED2EDFF33BC}"/>
    <cellStyle name="60% - Accent6 29" xfId="14583" xr:uid="{A42D9635-4040-4995-B7B8-5DFC61CFAFB1}"/>
    <cellStyle name="60% - Accent6 3" xfId="277" xr:uid="{662ADBD0-516F-42B8-B982-9B9751331074}"/>
    <cellStyle name="60% - Accent6 3 2" xfId="296" xr:uid="{D84A8CF1-4C53-4773-8573-375B53674D6B}"/>
    <cellStyle name="60% - Accent6 3 3" xfId="10843" xr:uid="{D9D18DD3-D13A-467B-93B4-DDA707266431}"/>
    <cellStyle name="60% - Accent6 3 3 2" xfId="39630" xr:uid="{6F26B92C-BCC0-4973-ABF8-1C69511AE297}"/>
    <cellStyle name="60% - Accent6 3 3 3" xfId="15651" xr:uid="{3DC6AE23-60AF-4BC8-B5AA-3645E9FE950F}"/>
    <cellStyle name="60% - Accent6 3 4" xfId="40250" xr:uid="{C973543A-E99D-4125-BC3F-456A83398953}"/>
    <cellStyle name="60% - Accent6 30" xfId="13756" xr:uid="{5B654FF8-4D99-498C-A61D-C12527D6E8F3}"/>
    <cellStyle name="60% - Accent6 31" xfId="14582" xr:uid="{7C6BA798-06B0-4EF0-9101-0783596D3583}"/>
    <cellStyle name="60% - Accent6 32" xfId="13675" xr:uid="{E7B0DF04-962B-4BD5-A919-1FA61D0E2C9C}"/>
    <cellStyle name="60% - Accent6 33" xfId="14619" xr:uid="{E65A0F72-6D24-4965-BAA2-2CA64BD9734F}"/>
    <cellStyle name="60% - Accent6 34" xfId="13634" xr:uid="{E67AA3E3-A617-4BDD-BE01-A74BE02A7EAB}"/>
    <cellStyle name="60% - Accent6 35" xfId="14660" xr:uid="{CFC00C4C-5A97-429E-BDA4-1DC20062D36A}"/>
    <cellStyle name="60% - Accent6 36" xfId="14778" xr:uid="{84115BE0-3779-42E0-AD79-E7A6661DE469}"/>
    <cellStyle name="60% - Accent6 37" xfId="14701" xr:uid="{A9265184-90BF-4F78-9629-E2BEA32C28E7}"/>
    <cellStyle name="60% - Accent6 38" xfId="14818" xr:uid="{86C2B3AC-99D7-4F86-9C00-4005BE20D901}"/>
    <cellStyle name="60% - Accent6 39" xfId="14742" xr:uid="{C45ABEF0-6D31-4720-80FE-6EE62A71501A}"/>
    <cellStyle name="60% - Accent6 4" xfId="372" xr:uid="{30409C0E-29EE-425F-84E2-A8E64B0D4490}"/>
    <cellStyle name="60% - Accent6 4 2" xfId="10844" xr:uid="{111AD81F-5ABE-426B-85A4-A4527E8E4BB5}"/>
    <cellStyle name="60% - Accent6 4 2 2" xfId="39631" xr:uid="{FC83CBDA-B00C-43AC-B312-1E48D99C5019}"/>
    <cellStyle name="60% - Accent6 4 2 3" xfId="15641" xr:uid="{4131123C-3D21-441E-A989-DDBC29983DA7}"/>
    <cellStyle name="60% - Accent6 4 3" xfId="40251" xr:uid="{9EA65397-EC44-435A-B8CF-D0528E26393E}"/>
    <cellStyle name="60% - Accent6 40" xfId="14903" xr:uid="{C63D6759-9789-45C4-85A2-04D95F3569B8}"/>
    <cellStyle name="60% - Accent6 41" xfId="14833" xr:uid="{76741264-195A-41FE-AAEF-1980B91A0AA1}"/>
    <cellStyle name="60% - Accent6 42" xfId="14978" xr:uid="{01EE34E3-91B6-40F7-A5B0-9E37320767BD}"/>
    <cellStyle name="60% - Accent6 43" xfId="14921" xr:uid="{F51B0ED2-01F1-4BD8-8715-F34198EBDB67}"/>
    <cellStyle name="60% - Accent6 44" xfId="15025" xr:uid="{FF3788A1-891E-4607-9253-803D95BB431F}"/>
    <cellStyle name="60% - Accent6 45" xfId="10813" xr:uid="{893E840C-107D-45AA-90AD-274232B210C3}"/>
    <cellStyle name="60% - Accent6 46" xfId="10321" xr:uid="{1FC238AE-D1D3-4523-98CB-0DA003BE1A11}"/>
    <cellStyle name="60% - Accent6 47" xfId="15327" xr:uid="{B0265DBE-E856-4B61-9883-0C8CFBFB3150}"/>
    <cellStyle name="60% - Accent6 48" xfId="407" xr:uid="{E5067C07-1C53-4037-ACEF-CD5E2A294F03}"/>
    <cellStyle name="60% - Accent6 49" xfId="15465" xr:uid="{FA550AE1-67F9-4271-B985-DBEBEE4CAE11}"/>
    <cellStyle name="60% - Accent6 5" xfId="10845" xr:uid="{18D6280C-42BF-4739-AE64-E5D245B2FDDB}"/>
    <cellStyle name="60% - Accent6 5 2" xfId="40252" xr:uid="{6828AFEC-DBB0-47A7-B6F9-F189F1B7C1FD}"/>
    <cellStyle name="60% - Accent6 50" xfId="15420" xr:uid="{2A52E294-F2FC-4116-8717-BDAC46D2A97F}"/>
    <cellStyle name="60% - Accent6 51" xfId="51" xr:uid="{BB82357A-1C72-46BA-A016-4736352C5C89}"/>
    <cellStyle name="60% - Accent6 6" xfId="10846" xr:uid="{FC430B75-E4A2-412B-ADA3-DF54057C919E}"/>
    <cellStyle name="60% - Accent6 6 2" xfId="40253" xr:uid="{88298D56-A698-4EA5-95EC-764BF33ED0A9}"/>
    <cellStyle name="60% - Accent6 7" xfId="10847" xr:uid="{B4EDEA79-615F-44EA-BE0D-2B985A300F09}"/>
    <cellStyle name="60% - Accent6 7 2" xfId="45590" xr:uid="{EF171BD5-AE78-49E2-BE9F-903A2AB65922}"/>
    <cellStyle name="60% - Accent6 8" xfId="10848" xr:uid="{78298AF5-8233-4910-8EF3-EC1D9CE6D121}"/>
    <cellStyle name="60% - Accent6 8 2" xfId="45616" xr:uid="{CE7523F9-B37F-4559-9C0A-22A7B4496A51}"/>
    <cellStyle name="60% - Accent6 9" xfId="10849" xr:uid="{3AAF6C40-073B-46F0-B5AE-BFB8B1D20073}"/>
    <cellStyle name="Accent1" xfId="17" builtinId="29" customBuiltin="1"/>
    <cellStyle name="Accent1 10" xfId="10851" xr:uid="{B339E2DF-6097-41D0-8B1B-7CB16A480CD0}"/>
    <cellStyle name="Accent1 11" xfId="10852" xr:uid="{4160C31A-B976-437F-9647-31FAD58F5DDD}"/>
    <cellStyle name="Accent1 11 2" xfId="10853" xr:uid="{F8A81DD4-7C77-4304-82FB-C0AFB7E8B6ED}"/>
    <cellStyle name="Accent1 12" xfId="10854" xr:uid="{7E946A8F-4BCA-4DEF-94FC-1FBEFBE29C3F}"/>
    <cellStyle name="Accent1 13" xfId="10855" xr:uid="{FED21144-4F90-453F-8945-52CF1053C60A}"/>
    <cellStyle name="Accent1 14" xfId="10856" xr:uid="{9C085B63-0DE0-402E-9C44-AED8652026FF}"/>
    <cellStyle name="Accent1 15" xfId="10857" xr:uid="{D5B6030C-0C5C-4790-9AD7-5EBB727FB4BC}"/>
    <cellStyle name="Accent1 16" xfId="10858" xr:uid="{84521638-16AE-4CE8-8482-23BC8FBAA15F}"/>
    <cellStyle name="Accent1 17" xfId="10859" xr:uid="{8297A651-AE51-4A47-8757-2810D93CBE32}"/>
    <cellStyle name="Accent1 18" xfId="10860" xr:uid="{DB7C30FD-7B71-4F1E-929C-3A06871F8214}"/>
    <cellStyle name="Accent1 19" xfId="10861" xr:uid="{9AEA394A-1907-413D-AB8C-98261506272E}"/>
    <cellStyle name="Accent1 2" xfId="10862" xr:uid="{16885AAA-5EB0-4709-B1CB-22EC4CFFF8B7}"/>
    <cellStyle name="Accent1 2 10" xfId="10863" xr:uid="{40F00E09-71E9-4528-B98D-1107A5A1E5E0}"/>
    <cellStyle name="Accent1 2 11" xfId="10864" xr:uid="{977DE521-BD14-4B86-8644-8A9D7E0C0C87}"/>
    <cellStyle name="Accent1 2 12" xfId="10865" xr:uid="{DDF84837-6730-4A5F-AE55-8FE57F8182C7}"/>
    <cellStyle name="Accent1 2 13" xfId="10866" xr:uid="{27153D66-FE01-4533-9C1C-594EE33E4A59}"/>
    <cellStyle name="Accent1 2 14" xfId="10867" xr:uid="{9A3F15DF-DC46-4AB4-9073-E7C16732A4C7}"/>
    <cellStyle name="Accent1 2 15" xfId="13856" xr:uid="{CFB9D54A-D175-4504-AE80-738C202758B8}"/>
    <cellStyle name="Accent1 2 16" xfId="14495" xr:uid="{E498571A-EA14-4C87-8D68-AF35163E814D}"/>
    <cellStyle name="Accent1 2 17" xfId="13839" xr:uid="{B13B39B0-AD4D-4429-A3C3-3EC117F08AAD}"/>
    <cellStyle name="Accent1 2 18" xfId="14522" xr:uid="{473C3E4A-7F9A-4485-B88F-A3B65F20ACA4}"/>
    <cellStyle name="Accent1 2 19" xfId="13814" xr:uid="{3934EA1E-3E28-4035-9B21-35200CB358E7}"/>
    <cellStyle name="Accent1 2 2" xfId="10868" xr:uid="{D8F800F8-9028-455E-853D-F947C54FD7BA}"/>
    <cellStyle name="Accent1 2 20" xfId="14551" xr:uid="{98213620-349B-4A30-9123-9DA527F1AD33}"/>
    <cellStyle name="Accent1 2 21" xfId="13785" xr:uid="{53B013BC-0C5F-48B3-BA13-2E91C44AEB60}"/>
    <cellStyle name="Accent1 2 22" xfId="14544" xr:uid="{A8623DEE-5973-4068-AAAD-8E26C82611DD}"/>
    <cellStyle name="Accent1 2 23" xfId="13713" xr:uid="{3DCFCDBC-CA78-40F5-AD36-844124B9FA7F}"/>
    <cellStyle name="Accent1 2 24" xfId="14587" xr:uid="{EF16624D-390C-4805-A0F3-B5FAEE7A39F3}"/>
    <cellStyle name="Accent1 2 25" xfId="13670" xr:uid="{F289ACCF-F093-4E98-9ABD-DE8D1D8B1A62}"/>
    <cellStyle name="Accent1 2 26" xfId="14624" xr:uid="{2AA239DA-9E81-4B94-BD08-EBA4974F3D59}"/>
    <cellStyle name="Accent1 2 27" xfId="13626" xr:uid="{015D7F27-9427-4373-B088-E9C903D4F020}"/>
    <cellStyle name="Accent1 2 28" xfId="14663" xr:uid="{0A77AF93-3E7F-4A50-9EF5-0F7948E0E1FB}"/>
    <cellStyle name="Accent1 2 29" xfId="14783" xr:uid="{7CE0277B-8262-4756-9DC4-D3F5E050812D}"/>
    <cellStyle name="Accent1 2 3" xfId="10869" xr:uid="{73080ADA-7EB9-478E-92D9-F044C1035F07}"/>
    <cellStyle name="Accent1 2 30" xfId="14704" xr:uid="{ED3D5439-48E7-4D53-94E2-77A464810614}"/>
    <cellStyle name="Accent1 2 31" xfId="14868" xr:uid="{FB3DBAAA-B554-420F-A179-42D5E2E835D6}"/>
    <cellStyle name="Accent1 2 32" xfId="14747" xr:uid="{E2FF8E3A-EB3F-4F4C-A1C1-0EA3E0B38FB8}"/>
    <cellStyle name="Accent1 2 33" xfId="14949" xr:uid="{3DCA6BF3-3D76-427C-8D79-90AB9A2E400A}"/>
    <cellStyle name="Accent1 2 34" xfId="14839" xr:uid="{6F7128F5-D9F8-4398-8BCB-DA2D21FDC9FC}"/>
    <cellStyle name="Accent1 2 35" xfId="14983" xr:uid="{ECE068F9-E5A0-4853-9DF7-1BE01F172AEE}"/>
    <cellStyle name="Accent1 2 36" xfId="40254" xr:uid="{30F65B89-D4AE-401A-BC6D-AA7629B53439}"/>
    <cellStyle name="Accent1 2 4" xfId="10870" xr:uid="{E9F2132C-F76D-4BC4-9A84-8CCCEF4C3841}"/>
    <cellStyle name="Accent1 2 5" xfId="10871" xr:uid="{689E25F4-BCC2-476D-ACC5-EF45EC063B9F}"/>
    <cellStyle name="Accent1 2 6" xfId="10872" xr:uid="{3A831A26-3100-4E03-8713-6A150DFEF3B1}"/>
    <cellStyle name="Accent1 2 7" xfId="10873" xr:uid="{C2DE9460-4BA9-4F50-9052-ED67404760C1}"/>
    <cellStyle name="Accent1 2 8" xfId="10874" xr:uid="{B3E58E2D-808B-4D4B-9BA6-EDE400B4E82B}"/>
    <cellStyle name="Accent1 2 9" xfId="10875" xr:uid="{EB599970-F61D-4E44-A48F-85964E2944FA}"/>
    <cellStyle name="Accent1 20" xfId="10876" xr:uid="{AB44572C-660E-468B-B28D-7F5AD1DA401F}"/>
    <cellStyle name="Accent1 21" xfId="10877" xr:uid="{C7F2767B-CD1C-4AF7-9AC8-467347FE82B7}"/>
    <cellStyle name="Accent1 22" xfId="10878" xr:uid="{CF3F0F7A-1F12-416A-BBE6-D647BD86158F}"/>
    <cellStyle name="Accent1 23" xfId="10879" xr:uid="{3E6AFEFA-337B-442C-9055-CE61ED468627}"/>
    <cellStyle name="Accent1 24" xfId="12706" xr:uid="{FF3A9C0A-9AB0-4D74-A869-65CB187CC0E5}"/>
    <cellStyle name="Accent1 24 2" xfId="13854" xr:uid="{DA7852A6-0967-4797-BC31-61C2F1A4F3CA}"/>
    <cellStyle name="Accent1 25" xfId="14499" xr:uid="{C9FFF95F-D294-4BCD-8998-52573CED8FA3}"/>
    <cellStyle name="Accent1 26" xfId="13835" xr:uid="{EAFB67A6-C548-43EA-83DC-AF828EB4EEAF}"/>
    <cellStyle name="Accent1 27" xfId="14527" xr:uid="{DAC4C47C-9519-4390-A7CF-2489EC72A1D0}"/>
    <cellStyle name="Accent1 28" xfId="13809" xr:uid="{560EC65D-D6B2-4422-9146-C51430A64CF3}"/>
    <cellStyle name="Accent1 29" xfId="14563" xr:uid="{27EBE350-3E33-4887-938B-D6DC5BF751C0}"/>
    <cellStyle name="Accent1 3" xfId="10880" xr:uid="{F19936B3-97C1-4A69-9C81-B1B012DB01CD}"/>
    <cellStyle name="Accent1 3 2" xfId="40255" xr:uid="{4259CD5E-CEAF-48E0-A827-A65A3F1B1F55}"/>
    <cellStyle name="Accent1 30" xfId="13779" xr:uid="{870474AE-11F8-4C54-95E5-20AC618214FB}"/>
    <cellStyle name="Accent1 31" xfId="14556" xr:uid="{30B91936-FA49-433A-ABDB-B91721F60BE0}"/>
    <cellStyle name="Accent1 32" xfId="13702" xr:uid="{A27590E7-CDDF-4C90-975B-D76B8F75CE8B}"/>
    <cellStyle name="Accent1 33" xfId="14595" xr:uid="{26B30118-A754-45E7-8D5C-EA3967C9E89B}"/>
    <cellStyle name="Accent1 34" xfId="13662" xr:uid="{43CBCAEB-5E31-4B86-8993-DAB847888AB0}"/>
    <cellStyle name="Accent1 35" xfId="14634" xr:uid="{45E1C445-3E88-4F07-9AD3-1536095EC20C}"/>
    <cellStyle name="Accent1 36" xfId="13619" xr:uid="{6F4928F6-697A-4277-8B05-C54DB471F3D6}"/>
    <cellStyle name="Accent1 37" xfId="14675" xr:uid="{6E023329-7FC2-43CE-80A1-F88E1F7139A2}"/>
    <cellStyle name="Accent1 38" xfId="14789" xr:uid="{6EAC288C-0609-4399-9741-9D158F5F5C9B}"/>
    <cellStyle name="Accent1 39" xfId="14713" xr:uid="{7B319F40-0F32-40C5-9F04-49E21F60A6C5}"/>
    <cellStyle name="Accent1 4" xfId="10881" xr:uid="{570AD1F2-82F3-4B4E-8809-4BB9E04090FC}"/>
    <cellStyle name="Accent1 4 2" xfId="40256" xr:uid="{36A06CD7-F2E9-4BF7-B040-CD5474B4515F}"/>
    <cellStyle name="Accent1 40" xfId="14876" xr:uid="{D3C0E0BE-F3B5-4D73-8BDB-A28C37A9B0DF}"/>
    <cellStyle name="Accent1 41" xfId="14759" xr:uid="{C3C7C62A-0029-4B09-91E1-8DCBE888EF50}"/>
    <cellStyle name="Accent1 42" xfId="14956" xr:uid="{BBC6BBF9-4562-43F7-9D87-72C11482804E}"/>
    <cellStyle name="Accent1 43" xfId="14850" xr:uid="{C46BB188-315A-421A-84BD-4B3A1571AC53}"/>
    <cellStyle name="Accent1 44" xfId="15003" xr:uid="{A5593378-3DA2-404C-9253-37F9CCBAA099}"/>
    <cellStyle name="Accent1 45" xfId="10850" xr:uid="{723578A9-AA53-4BE3-90C1-FED57E251F7B}"/>
    <cellStyle name="Accent1 5" xfId="10882" xr:uid="{293EE4A4-1A8F-4E94-B658-A27837654AE5}"/>
    <cellStyle name="Accent1 5 2" xfId="40257" xr:uid="{879C2F97-4574-4C65-9AC6-090C54A66571}"/>
    <cellStyle name="Accent1 6" xfId="10883" xr:uid="{64A7DE20-60B6-4139-8E31-FF6780BAD743}"/>
    <cellStyle name="Accent1 6 2" xfId="40258" xr:uid="{F9E943CA-7C6D-47C3-9B29-0F39C3DCAEF5}"/>
    <cellStyle name="Accent1 7" xfId="10884" xr:uid="{6465CAEA-F9D0-4676-8B47-E43D45CDEC46}"/>
    <cellStyle name="Accent1 8" xfId="10885" xr:uid="{2F0BCBD6-4278-44DB-A2B1-F9AE5F68E41C}"/>
    <cellStyle name="Accent1 9" xfId="10886" xr:uid="{C3CC40C6-08AB-457F-BBA9-0FD19CB78718}"/>
    <cellStyle name="Accent2" xfId="20" builtinId="33" customBuiltin="1"/>
    <cellStyle name="Accent2 2" xfId="40259" xr:uid="{943C7F0F-9345-489B-9415-0F6CFFA4F8BD}"/>
    <cellStyle name="Accent2 3" xfId="40260" xr:uid="{36827284-D7CE-4388-A966-8F7BEF02A2C3}"/>
    <cellStyle name="Accent2 4" xfId="40261" xr:uid="{5C763299-7EF9-43EC-9AE3-E062E34E4427}"/>
    <cellStyle name="Accent2 5" xfId="40262" xr:uid="{70466E14-C81F-4527-94BA-36E2BF57ABFB}"/>
    <cellStyle name="Accent2 6" xfId="40263" xr:uid="{D5741C1E-16BE-4494-9873-4E6CA47D93D3}"/>
    <cellStyle name="Accent3" xfId="23" builtinId="37" customBuiltin="1"/>
    <cellStyle name="Accent3 2" xfId="40264" xr:uid="{453DB73D-CC63-4BC7-BA48-E92F472F4DE0}"/>
    <cellStyle name="Accent3 3" xfId="40265" xr:uid="{11F43D4B-0BFC-457C-8A9B-6F59A9C4FB39}"/>
    <cellStyle name="Accent3 4" xfId="40266" xr:uid="{6DC7DBD3-04B1-4FC7-8705-8242495BEA4E}"/>
    <cellStyle name="Accent3 5" xfId="40267" xr:uid="{8132D8E1-F177-43C2-8350-11EA6CA7CB2C}"/>
    <cellStyle name="Accent3 6" xfId="40268" xr:uid="{B27D7A8C-09F6-4A2E-9D17-0479D0AD06CE}"/>
    <cellStyle name="Accent4" xfId="26" builtinId="41" customBuiltin="1"/>
    <cellStyle name="Accent4 10" xfId="10888" xr:uid="{0E0195A7-F78F-4F0E-8686-0CDA6F0B134A}"/>
    <cellStyle name="Accent4 11" xfId="10889" xr:uid="{B5D49A17-0F50-4D63-8B72-8E2E7377B345}"/>
    <cellStyle name="Accent4 11 2" xfId="10890" xr:uid="{6B9D5DC4-A722-4142-9917-912FB66A9C0E}"/>
    <cellStyle name="Accent4 12" xfId="10891" xr:uid="{6829C47B-BBCD-4FF0-A754-3E062F338BA7}"/>
    <cellStyle name="Accent4 13" xfId="10892" xr:uid="{D78EA330-5894-4E2C-A696-DB0EB9115FDB}"/>
    <cellStyle name="Accent4 14" xfId="10893" xr:uid="{8D0A5328-58E6-4713-9A4F-B4A4DF13EADE}"/>
    <cellStyle name="Accent4 15" xfId="10894" xr:uid="{A675D24A-FDE6-48BD-8F82-19A0A9640A4C}"/>
    <cellStyle name="Accent4 16" xfId="10895" xr:uid="{A56E6496-8FD4-41B2-8F9C-8F1CF612AF0C}"/>
    <cellStyle name="Accent4 17" xfId="10896" xr:uid="{98AFCC3B-D03D-4946-9575-94CA935216BF}"/>
    <cellStyle name="Accent4 18" xfId="10897" xr:uid="{1EBF386F-31F4-4425-9375-CD55672A21AE}"/>
    <cellStyle name="Accent4 19" xfId="10898" xr:uid="{7D61AF50-15CD-49B4-9DE2-E6833DD8C570}"/>
    <cellStyle name="Accent4 2" xfId="10899" xr:uid="{60548BE0-D207-4AAE-A46C-EA4E932263A3}"/>
    <cellStyle name="Accent4 2 10" xfId="10900" xr:uid="{CD27D7FC-D18A-4747-96FA-0FB93913A5CE}"/>
    <cellStyle name="Accent4 2 11" xfId="10901" xr:uid="{E5BA073F-79BF-4631-AE99-CC5A2B0ED300}"/>
    <cellStyle name="Accent4 2 12" xfId="10902" xr:uid="{E7B87140-0ECE-457E-8EA7-619C46C16E1E}"/>
    <cellStyle name="Accent4 2 13" xfId="10903" xr:uid="{3D112238-B937-4C9E-BEFF-88C14B0B4C07}"/>
    <cellStyle name="Accent4 2 14" xfId="10904" xr:uid="{78960D0D-D8A3-4ED6-A1B1-FD2F44277DF3}"/>
    <cellStyle name="Accent4 2 15" xfId="13867" xr:uid="{D665E8D3-E877-4F26-9048-7D9F77C273A8}"/>
    <cellStyle name="Accent4 2 16" xfId="14477" xr:uid="{69577F29-02DC-4E36-BA0C-402EABCC4338}"/>
    <cellStyle name="Accent4 2 17" xfId="13851" xr:uid="{8B844671-9C43-4DC9-B23C-E42C6DA2170C}"/>
    <cellStyle name="Accent4 2 18" xfId="14502" xr:uid="{92A5CC14-E744-4E4D-8D79-276C0C772C67}"/>
    <cellStyle name="Accent4 2 19" xfId="13832" xr:uid="{4F4F51EE-FF23-486B-A3AC-F59144358C0F}"/>
    <cellStyle name="Accent4 2 2" xfId="10905" xr:uid="{3018328E-D3A2-4B40-895C-653D7B14461A}"/>
    <cellStyle name="Accent4 2 20" xfId="14530" xr:uid="{54321B63-2480-456A-ABDE-F2AF6A13BFDF}"/>
    <cellStyle name="Accent4 2 21" xfId="13806" xr:uid="{8EDF7AA5-3EE6-42B1-9BDC-1A23AF4723F2}"/>
    <cellStyle name="Accent4 2 22" xfId="14520" xr:uid="{63F30B62-2940-40DB-B0B7-D0D00D03A0A4}"/>
    <cellStyle name="Accent4 2 23" xfId="13736" xr:uid="{BA130F1A-B57E-43A7-B8C8-AFDED2E56ADE}"/>
    <cellStyle name="Accent4 2 24" xfId="14561" xr:uid="{5A42B9B9-8F9D-4515-8850-D06206628AF2}"/>
    <cellStyle name="Accent4 2 25" xfId="13697" xr:uid="{58135E1D-A7B7-440A-BFD2-0A86D6FCEF4D}"/>
    <cellStyle name="Accent4 2 26" xfId="14598" xr:uid="{1C9DA47B-FA30-4388-BB05-81CB4EB3D6F6}"/>
    <cellStyle name="Accent4 2 27" xfId="13658" xr:uid="{6C87A2CF-8C29-439B-B404-28BDC52DA1A5}"/>
    <cellStyle name="Accent4 2 28" xfId="14638" xr:uid="{65F7A7E1-F001-47B5-8B09-649048851777}"/>
    <cellStyle name="Accent4 2 29" xfId="13616" xr:uid="{7C819076-79A3-4209-80FE-687849A12DAC}"/>
    <cellStyle name="Accent4 2 3" xfId="10906" xr:uid="{08E135F9-8239-4BC7-8BA8-8028161A12E2}"/>
    <cellStyle name="Accent4 2 30" xfId="14681" xr:uid="{4667B154-412C-4790-AE95-4EFDF3DAFC8C}"/>
    <cellStyle name="Accent4 2 31" xfId="14793" xr:uid="{6FDE4FF2-3A59-4829-8E5A-A3047ADC76AC}"/>
    <cellStyle name="Accent4 2 32" xfId="14721" xr:uid="{1A43A70A-83E3-4948-800C-BC0779990487}"/>
    <cellStyle name="Accent4 2 33" xfId="14880" xr:uid="{4E211B8B-8CC6-4C64-9A13-8FEEDEDDA0EF}"/>
    <cellStyle name="Accent4 2 34" xfId="14766" xr:uid="{CED8BA05-786C-4EB9-B06B-31CF46A8B366}"/>
    <cellStyle name="Accent4 2 35" xfId="14961" xr:uid="{7DCEC4E2-E8A4-437D-973D-7E8A391052D5}"/>
    <cellStyle name="Accent4 2 36" xfId="40269" xr:uid="{E5EC8BF7-6756-4B7A-BF94-2517EE1C95E1}"/>
    <cellStyle name="Accent4 2 4" xfId="10907" xr:uid="{4BF440AC-F24D-4686-A66C-411DF3EBC07E}"/>
    <cellStyle name="Accent4 2 5" xfId="10908" xr:uid="{F8A0414B-1E43-4460-AC81-B79B57CD39D8}"/>
    <cellStyle name="Accent4 2 6" xfId="10909" xr:uid="{5718124D-77AA-48BC-8228-3F57E7C5D4F5}"/>
    <cellStyle name="Accent4 2 7" xfId="10910" xr:uid="{523F71FD-6D87-450D-B928-84FAB4E293A8}"/>
    <cellStyle name="Accent4 2 8" xfId="10911" xr:uid="{5F253676-4902-4EB8-9C10-9CF2E103DAFD}"/>
    <cellStyle name="Accent4 2 9" xfId="10912" xr:uid="{3AFFC2B1-BB2B-4C92-AC71-DF413E48AD55}"/>
    <cellStyle name="Accent4 20" xfId="10913" xr:uid="{B94A6348-FEF6-46CE-8F9A-3EB2FF6F2C2D}"/>
    <cellStyle name="Accent4 21" xfId="10914" xr:uid="{BAF08A8E-CB35-4FA8-90C0-E82BBB17D43B}"/>
    <cellStyle name="Accent4 22" xfId="10915" xr:uid="{4F2C7AA3-9DA1-4A80-8462-383389B0211E}"/>
    <cellStyle name="Accent4 23" xfId="10916" xr:uid="{170B118D-5F61-45B6-A69B-91DE7B7684E6}"/>
    <cellStyle name="Accent4 24" xfId="12716" xr:uid="{C80C8848-0C81-4AF4-91FA-0F785BDD2A2B}"/>
    <cellStyle name="Accent4 24 2" xfId="13864" xr:uid="{CD12C962-F2CB-4226-87DD-E51ABF94331D}"/>
    <cellStyle name="Accent4 25" xfId="14482" xr:uid="{4DAFA8BA-6B0D-48E2-B2C9-2BD654379741}"/>
    <cellStyle name="Accent4 26" xfId="13848" xr:uid="{6E96E60E-4201-4310-851C-DBEA1789D7EA}"/>
    <cellStyle name="Accent4 27" xfId="14508" xr:uid="{15443A3C-CB58-4ADF-A5BA-C4BAF1A9C785}"/>
    <cellStyle name="Accent4 28" xfId="13827" xr:uid="{2FB0AA0C-DE6F-44DC-A388-938A2BF28143}"/>
    <cellStyle name="Accent4 29" xfId="14537" xr:uid="{5A7D875A-C485-4A72-B014-58CF3179D8F4}"/>
    <cellStyle name="Accent4 3" xfId="10917" xr:uid="{C0B2F182-E6C8-4D89-97A1-047F8F9139B2}"/>
    <cellStyle name="Accent4 3 2" xfId="40270" xr:uid="{536ACFB9-7EC7-4FF9-BFE9-3DCFC4AE7AFF}"/>
    <cellStyle name="Accent4 30" xfId="13800" xr:uid="{83554E41-1461-4775-9C4E-30EC5DC232CF}"/>
    <cellStyle name="Accent4 31" xfId="14531" xr:uid="{B62CA258-AB62-4AAC-9BDB-0C6041F3BB34}"/>
    <cellStyle name="Accent4 32" xfId="13729" xr:uid="{AF9C2036-B0D5-421B-BF5A-89048BE3B61D}"/>
    <cellStyle name="Accent4 33" xfId="14569" xr:uid="{6994626D-B1D6-4B99-A39E-B2EFA9A867C1}"/>
    <cellStyle name="Accent4 34" xfId="13691" xr:uid="{7F3A809D-CB9D-45CE-9AF4-58DBA13899DD}"/>
    <cellStyle name="Accent4 35" xfId="14604" xr:uid="{441E1054-5D6F-44F7-BBD8-1FA437E606BE}"/>
    <cellStyle name="Accent4 36" xfId="13648" xr:uid="{C6B90C32-4405-4CAF-8644-FAE34ABC0209}"/>
    <cellStyle name="Accent4 37" xfId="14645" xr:uid="{AD922158-9645-43A4-B523-B498DD991417}"/>
    <cellStyle name="Accent4 38" xfId="12729" xr:uid="{F165C334-66A9-401A-9322-475DBAF45371}"/>
    <cellStyle name="Accent4 39" xfId="14684" xr:uid="{95DDEA92-A974-4AEB-A361-2EF61A6E5C9C}"/>
    <cellStyle name="Accent4 4" xfId="10918" xr:uid="{F6DF85CD-C6B5-47EC-A811-2C8D2E34EAA3}"/>
    <cellStyle name="Accent4 4 2" xfId="40271" xr:uid="{32B64799-3081-4FAF-ADA1-35A7FAA0818E}"/>
    <cellStyle name="Accent4 40" xfId="14802" xr:uid="{2142A5DE-33D8-4C0D-8BC1-BBBA98329FF7}"/>
    <cellStyle name="Accent4 41" xfId="14725" xr:uid="{AC3A081F-CF2F-4868-A2A5-442446E13698}"/>
    <cellStyle name="Accent4 42" xfId="14887" xr:uid="{36FE6BAE-E14C-4186-B11B-0D15DE85BF85}"/>
    <cellStyle name="Accent4 43" xfId="14771" xr:uid="{4C01E4D3-0813-46D7-9FED-B6BB99019936}"/>
    <cellStyle name="Accent4 44" xfId="14966" xr:uid="{C4D8E61E-051D-408B-B2FF-A01A79F83624}"/>
    <cellStyle name="Accent4 45" xfId="10887" xr:uid="{4D9080EE-7D16-4304-B7F7-B5015D021E57}"/>
    <cellStyle name="Accent4 5" xfId="10919" xr:uid="{6F63020B-6B9A-43CF-B679-F995E91BA948}"/>
    <cellStyle name="Accent4 5 2" xfId="40272" xr:uid="{CED61173-5E72-42D2-BB9C-22968668904E}"/>
    <cellStyle name="Accent4 6" xfId="10920" xr:uid="{D49963BB-694B-4784-8201-D250164EB8F3}"/>
    <cellStyle name="Accent4 6 2" xfId="40273" xr:uid="{B732E0C8-443E-4958-B864-436EA60EC29D}"/>
    <cellStyle name="Accent4 7" xfId="10921" xr:uid="{44165042-FD71-49C9-873C-A0B051C148C9}"/>
    <cellStyle name="Accent4 8" xfId="10922" xr:uid="{31A19311-CC2D-45E1-8626-F3AE1D04CA64}"/>
    <cellStyle name="Accent4 9" xfId="10923" xr:uid="{410E5BDE-EAE3-4221-9909-3600B47060A4}"/>
    <cellStyle name="Accent5" xfId="29" builtinId="45" customBuiltin="1"/>
    <cellStyle name="Accent5 2" xfId="40274" xr:uid="{B66215EE-668C-46A5-8D39-B1BDF998E1DE}"/>
    <cellStyle name="Accent5 3" xfId="40275" xr:uid="{20EEF0A1-9167-43C9-94C9-49E89F64507C}"/>
    <cellStyle name="Accent5 4" xfId="40276" xr:uid="{A4EBE1D6-34FF-4A0D-A80D-26D95E6862C8}"/>
    <cellStyle name="Accent5 5" xfId="40277" xr:uid="{5F6882B2-CFD8-45F8-A627-6E08E9194F5D}"/>
    <cellStyle name="Accent5 6" xfId="40278" xr:uid="{D156A7DD-A1FB-4FE9-81AD-36FA247CA475}"/>
    <cellStyle name="Accent6" xfId="32" builtinId="49" customBuiltin="1"/>
    <cellStyle name="Accent6 2" xfId="40279" xr:uid="{2E421EDE-029E-4A88-A2A0-0D6DBE0E46A2}"/>
    <cellStyle name="Accent6 3" xfId="40280" xr:uid="{30D7FC25-4B5D-4536-9EF4-6026EE4FBDC8}"/>
    <cellStyle name="Accent6 4" xfId="40281" xr:uid="{7ECCDABD-916C-4894-A3DA-4D7AF4A771A0}"/>
    <cellStyle name="Accent6 5" xfId="40282" xr:uid="{EBE53B9B-9830-406E-8E9F-0484C91EF6F8}"/>
    <cellStyle name="Accent6 6" xfId="40283" xr:uid="{7E7F40FA-E80E-4955-AF12-654920BCA9CD}"/>
    <cellStyle name="Bad" xfId="8" builtinId="27" customBuiltin="1"/>
    <cellStyle name="Bad 2" xfId="40284" xr:uid="{F680EBB0-D40C-49D1-B41D-B81A9703D4D9}"/>
    <cellStyle name="Bad 3" xfId="40285" xr:uid="{25DFB352-3376-4E1C-8D15-B6A5C3278E7C}"/>
    <cellStyle name="Bad 4" xfId="40286" xr:uid="{531EDE07-F2EA-4552-8365-BCE642CC98E8}"/>
    <cellStyle name="Bad 5" xfId="40287" xr:uid="{6B7C601E-80BF-4EF1-8D5F-9FD34BCEDFA4}"/>
    <cellStyle name="Bad 6" xfId="40288" xr:uid="{B19D7742-C994-4B11-8BE1-EA084187BEBC}"/>
    <cellStyle name="Calculation" xfId="11" builtinId="22" customBuiltin="1"/>
    <cellStyle name="Calculation 10" xfId="10925" xr:uid="{DC868749-0ECB-4488-B7DA-D20D78CB23FF}"/>
    <cellStyle name="Calculation 11" xfId="10926" xr:uid="{3868F07E-A484-4D6B-BEF1-73363262707F}"/>
    <cellStyle name="Calculation 11 2" xfId="10927" xr:uid="{9C983843-04BC-4ED0-8F32-6FD048CF38B7}"/>
    <cellStyle name="Calculation 12" xfId="10928" xr:uid="{96F84637-6F12-4E10-BF1D-FA40E92D789E}"/>
    <cellStyle name="Calculation 13" xfId="10929" xr:uid="{2A899A43-210A-4230-A2FC-044CD5C090EE}"/>
    <cellStyle name="Calculation 14" xfId="10930" xr:uid="{A20A139C-DE28-4697-8BC1-F567DC8D22B5}"/>
    <cellStyle name="Calculation 15" xfId="10931" xr:uid="{5E235B5E-BE1F-4A22-831C-94F695911E3D}"/>
    <cellStyle name="Calculation 16" xfId="10932" xr:uid="{1E8577D9-8227-424B-8740-95B0EEB70FB3}"/>
    <cellStyle name="Calculation 17" xfId="10933" xr:uid="{549FC21A-44F5-4D7D-8278-880821A41FEA}"/>
    <cellStyle name="Calculation 18" xfId="10934" xr:uid="{3BF7D505-1A9D-4782-B8BD-85F3D4698F87}"/>
    <cellStyle name="Calculation 19" xfId="10935" xr:uid="{D842B2EA-AB99-4577-A5E9-CA071157BF49}"/>
    <cellStyle name="Calculation 2" xfId="10936" xr:uid="{128EF07F-DBAF-45A3-A5B5-78A50B37F98B}"/>
    <cellStyle name="Calculation 2 10" xfId="10937" xr:uid="{C335248C-8C78-4C9F-BAF5-A1B2538F1E22}"/>
    <cellStyle name="Calculation 2 11" xfId="10938" xr:uid="{00C12F03-4094-4044-85A9-BEEC8F260957}"/>
    <cellStyle name="Calculation 2 12" xfId="10939" xr:uid="{D80B4247-EAB8-4798-80A4-48000ABE3AD9}"/>
    <cellStyle name="Calculation 2 13" xfId="10940" xr:uid="{A147A91D-319A-44BC-B6A7-2AF49244F4FD}"/>
    <cellStyle name="Calculation 2 14" xfId="10941" xr:uid="{402819FE-4B7D-4E9D-8E34-A40404C5D57F}"/>
    <cellStyle name="Calculation 2 15" xfId="13876" xr:uid="{09B27A0B-DD78-4BD0-8C77-BEF29F33F9E7}"/>
    <cellStyle name="Calculation 2 16" xfId="14454" xr:uid="{FAA53E5B-B412-4C2B-979C-433D5BCDF656}"/>
    <cellStyle name="Calculation 2 17" xfId="13865" xr:uid="{5C3D963B-A26D-4288-A4E4-9AC2CE145FE2}"/>
    <cellStyle name="Calculation 2 18" xfId="14479" xr:uid="{4E04CA24-D2BC-460B-B3FA-BA0603F67AB5}"/>
    <cellStyle name="Calculation 2 19" xfId="13850" xr:uid="{BFF419A4-B39D-48C9-9E5D-2F5587A527C1}"/>
    <cellStyle name="Calculation 2 2" xfId="10942" xr:uid="{B2050523-BFB4-40C7-97AE-FEA6F1B06CD9}"/>
    <cellStyle name="Calculation 2 20" xfId="14506" xr:uid="{1B5513B5-D73F-4583-B407-2D85D86720F9}"/>
    <cellStyle name="Calculation 2 21" xfId="13830" xr:uid="{24EAF50C-5FB2-4A81-9A2F-48392EB4EA1A}"/>
    <cellStyle name="Calculation 2 22" xfId="14496" xr:uid="{779F2FE0-0D1E-44C4-91F3-81A7002966CA}"/>
    <cellStyle name="Calculation 2 23" xfId="13767" xr:uid="{072D5FDD-FB47-4758-82F5-7CC99480ECF4}"/>
    <cellStyle name="Calculation 2 24" xfId="14525" xr:uid="{F6B15DB6-DB4F-4ED8-803E-378FCEAC11A9}"/>
    <cellStyle name="Calculation 2 25" xfId="13733" xr:uid="{DBF3410E-3F81-42AD-8EC2-97C63CEAC14A}"/>
    <cellStyle name="Calculation 2 26" xfId="14567" xr:uid="{B95DFE1C-1DC6-416D-9FB9-0E93EBCBE252}"/>
    <cellStyle name="Calculation 2 27" xfId="13693" xr:uid="{D5CA9640-F942-4BEE-8595-9693ABCA002A}"/>
    <cellStyle name="Calculation 2 28" xfId="14603" xr:uid="{FC659807-247A-443A-91EE-B1A0C9EF2217}"/>
    <cellStyle name="Calculation 2 29" xfId="13652" xr:uid="{859E061B-E7E9-42B3-8AE7-2A44D5FC1CA3}"/>
    <cellStyle name="Calculation 2 3" xfId="10943" xr:uid="{564EA365-368C-49C1-8426-760481329A3B}"/>
    <cellStyle name="Calculation 2 30" xfId="14642" xr:uid="{95FDFE58-BFE0-4CD0-9D2F-DF510088F9A2}"/>
    <cellStyle name="Calculation 2 31" xfId="12727" xr:uid="{F4D7397A-30BC-4CF2-8B58-3017EBF59191}"/>
    <cellStyle name="Calculation 2 32" xfId="14683" xr:uid="{4E2AF237-97BC-43E7-9679-309B46296804}"/>
    <cellStyle name="Calculation 2 33" xfId="14798" xr:uid="{AE1D0E20-02FD-4CB8-B1BE-8A5B71EE338F}"/>
    <cellStyle name="Calculation 2 34" xfId="14724" xr:uid="{267B5F63-1DC3-4B1C-AAF9-77644350C9CE}"/>
    <cellStyle name="Calculation 2 35" xfId="14884" xr:uid="{6B107BA6-D0FE-478F-AFD9-6D6469E4CEE9}"/>
    <cellStyle name="Calculation 2 36" xfId="40289" xr:uid="{042FC024-163F-4F6F-9C53-3362DD42F27C}"/>
    <cellStyle name="Calculation 2 4" xfId="10944" xr:uid="{CFEE7F79-8A62-47E2-A17E-6C41B911E912}"/>
    <cellStyle name="Calculation 2 5" xfId="10945" xr:uid="{0DE9609C-68F0-4760-A26C-34ED61224401}"/>
    <cellStyle name="Calculation 2 6" xfId="10946" xr:uid="{06E20339-262F-45BE-BDF4-02CDD063F21D}"/>
    <cellStyle name="Calculation 2 7" xfId="10947" xr:uid="{589EFAF4-0380-4484-BE1A-E85CA7395E9F}"/>
    <cellStyle name="Calculation 2 8" xfId="10948" xr:uid="{5DA89716-75DA-414E-8875-F8DE32840300}"/>
    <cellStyle name="Calculation 2 9" xfId="10949" xr:uid="{0E903031-684F-4E33-AFBC-7B5E05C095EE}"/>
    <cellStyle name="Calculation 20" xfId="10950" xr:uid="{F9BA8909-A1BD-4116-9DFD-D7ACA6407640}"/>
    <cellStyle name="Calculation 21" xfId="10951" xr:uid="{7ECE5CED-FD23-4875-9936-2CA333EB716D}"/>
    <cellStyle name="Calculation 22" xfId="10952" xr:uid="{0E400511-3C73-4B29-B215-0290BB671F7B}"/>
    <cellStyle name="Calculation 23" xfId="10953" xr:uid="{F67E0D5F-EC07-49AA-8549-9D73D740D964}"/>
    <cellStyle name="Calculation 24" xfId="12702" xr:uid="{F803FFC0-427D-4D41-B120-5C4FF2262F07}"/>
    <cellStyle name="Calculation 24 2" xfId="13873" xr:uid="{93C4BFAF-8FFE-4C26-A91A-AFF5A2FAD6FD}"/>
    <cellStyle name="Calculation 25" xfId="14460" xr:uid="{60BA18EF-127E-4FE5-9067-083E5D5D90EC}"/>
    <cellStyle name="Calculation 26" xfId="13862" xr:uid="{528E9EDB-C272-4FA6-9A6F-9A6BE45AEADF}"/>
    <cellStyle name="Calculation 27" xfId="14485" xr:uid="{B6A47795-3382-45FD-A0CD-D4A7935DCEFC}"/>
    <cellStyle name="Calculation 28" xfId="13846" xr:uid="{8433CE70-3EE7-4EC6-8B22-B1E5AD898037}"/>
    <cellStyle name="Calculation 29" xfId="14512" xr:uid="{9A2AD835-641D-4166-BBE9-F4686D2AFE4D}"/>
    <cellStyle name="Calculation 3" xfId="10954" xr:uid="{BFD5EA92-454C-4DB7-A2FF-F1E830F5A8BC}"/>
    <cellStyle name="Calculation 3 2" xfId="40290" xr:uid="{6258F937-B58A-4646-B1C7-D2D217586822}"/>
    <cellStyle name="Calculation 30" xfId="13821" xr:uid="{B88FBEF1-E067-49C7-9E13-04A462C9D8E0}"/>
    <cellStyle name="Calculation 31" xfId="14505" xr:uid="{3881E33A-079A-4FAC-A80B-33DEE1B34B60}"/>
    <cellStyle name="Calculation 32" xfId="13759" xr:uid="{ABD4CB15-C3A0-4739-86D8-13CB0950746E}"/>
    <cellStyle name="Calculation 33" xfId="14536" xr:uid="{DC7D75B0-BBE3-4B3F-A4A5-E2624AE06126}"/>
    <cellStyle name="Calculation 34" xfId="13724" xr:uid="{C0EA4842-5BE5-4868-82B9-975DB4C4A4E1}"/>
    <cellStyle name="Calculation 35" xfId="14575" xr:uid="{494B5C45-85EF-42F9-8CDD-5CCBF8A59B9E}"/>
    <cellStyle name="Calculation 36" xfId="13686" xr:uid="{66EC0B4C-FCBC-4BE6-8BC6-01385ABEA6A3}"/>
    <cellStyle name="Calculation 37" xfId="14612" xr:uid="{C5724DB7-84AA-48AC-B506-04C668451D7A}"/>
    <cellStyle name="Calculation 38" xfId="13643" xr:uid="{09F0023E-F276-4B7E-9441-7ED23C4AE57F}"/>
    <cellStyle name="Calculation 39" xfId="14651" xr:uid="{FAE1655F-B044-48E9-BFFD-0C0B1A235811}"/>
    <cellStyle name="Calculation 4" xfId="10955" xr:uid="{ED7A69BA-5C36-45CA-818E-6DB56B6BF35E}"/>
    <cellStyle name="Calculation 4 2" xfId="40291" xr:uid="{BC40E36B-A66B-49FC-908E-2EB84E25C448}"/>
    <cellStyle name="Calculation 40" xfId="12737" xr:uid="{D55E5971-2624-4FE8-BADF-1AF1F9C87DB6}"/>
    <cellStyle name="Calculation 41" xfId="14691" xr:uid="{374CCC32-BA18-4A8B-8ECF-429BD85E6712}"/>
    <cellStyle name="Calculation 42" xfId="14810" xr:uid="{69862DE6-3DE3-4CAE-A721-0121C601D464}"/>
    <cellStyle name="Calculation 43" xfId="14732" xr:uid="{13AC584D-C836-406D-9ED8-C1F3A0C8FEC8}"/>
    <cellStyle name="Calculation 44" xfId="14894" xr:uid="{6A304C86-9AA8-4626-8745-2E89A43E0CA6}"/>
    <cellStyle name="Calculation 45" xfId="10924" xr:uid="{4E16DC10-34FA-471D-A873-ECA3DDC1D1E5}"/>
    <cellStyle name="Calculation 5" xfId="10956" xr:uid="{5DDFAC49-867B-4BE8-BE9F-3F0CC2CC25BA}"/>
    <cellStyle name="Calculation 5 2" xfId="40292" xr:uid="{7F519A00-0650-4075-84F4-ABEA6B9065BE}"/>
    <cellStyle name="Calculation 6" xfId="10957" xr:uid="{456B1C3C-13D7-4EE1-8234-2AA4FFB51E86}"/>
    <cellStyle name="Calculation 6 2" xfId="40293" xr:uid="{CF90922E-21EC-4BAF-897E-1220D70063CD}"/>
    <cellStyle name="Calculation 7" xfId="10958" xr:uid="{91190A3E-E2F7-4EE4-AC25-893DD23387CC}"/>
    <cellStyle name="Calculation 8" xfId="10959" xr:uid="{07280D95-1CB8-4F65-B403-87B73466AF25}"/>
    <cellStyle name="Calculation 9" xfId="10960" xr:uid="{6D09C815-950E-4A9D-AE07-A43B5F99E5F7}"/>
    <cellStyle name="Carte emballée" xfId="529" xr:uid="{43EEB5AD-7781-44B8-8AFA-43D9227E779D}"/>
    <cellStyle name="Carte emballée 2" xfId="15458" xr:uid="{93E42AD9-039E-47D2-875C-7399FB7441DE}"/>
    <cellStyle name="Carte emballée 2 2" xfId="15754" xr:uid="{F8F2D14C-9801-41A8-B914-3CB370E72862}"/>
    <cellStyle name="Carte emballée 2 2 2" xfId="20122" xr:uid="{64184120-0662-466B-9905-6374895C54C7}"/>
    <cellStyle name="Carte emballée 2 2 2 2" xfId="17126" xr:uid="{F48347E0-5348-43BD-BF5C-E1F1D5A715B4}"/>
    <cellStyle name="Carte emballée 2 2 2 2 2" xfId="31348" xr:uid="{3EF83602-667F-403B-A1BC-640E618FA79D}"/>
    <cellStyle name="Carte emballée 2 2 2 2 3" xfId="27444" xr:uid="{A75BF57A-724A-4969-A195-004B64B203F0}"/>
    <cellStyle name="Carte emballée 2 2 2 2 4" xfId="24546" xr:uid="{CCE6C228-5535-4306-B4B5-58D6A9FE0D36}"/>
    <cellStyle name="Carte emballée 2 2 2 3" xfId="21977" xr:uid="{641B5F1E-A18E-4F13-A80F-85F2C8868C8B}"/>
    <cellStyle name="Carte emballée 2 2 3" xfId="19675" xr:uid="{4AE43F49-FDCA-44A9-B0A5-F21E8AEA7956}"/>
    <cellStyle name="Carte emballée 2 2 3 2" xfId="33183" xr:uid="{4086B896-7F52-4244-84CA-76CD324D4869}"/>
    <cellStyle name="Carte emballée 2 3" xfId="19707" xr:uid="{6AEE2D79-C56F-483A-9C77-4A5A89BF4C8C}"/>
    <cellStyle name="Carte emballée 2 3 2" xfId="17319" xr:uid="{35F3C0A7-D3FA-428D-BB91-A5B8C1D29C9E}"/>
    <cellStyle name="Carte emballée 2 3 2 2" xfId="31481" xr:uid="{0DE9D7D3-2F99-462B-B7A3-FA2DA16E9424}"/>
    <cellStyle name="Carte emballée 2 3 2 3" xfId="26304" xr:uid="{29AD1CA0-8E93-4E89-9C98-83B67AFBC8DB}"/>
    <cellStyle name="Carte emballée 2 3 2 4" xfId="25376" xr:uid="{EE96FF10-2034-43FF-9CEE-0A4588B822B8}"/>
    <cellStyle name="Carte emballée 2 3 3" xfId="16374" xr:uid="{4D44EA04-59C5-4084-B46F-711B669C2B74}"/>
    <cellStyle name="Carte emballée 2 4" xfId="19018" xr:uid="{D99DAE3C-11D7-4640-8E9E-537D2C2B600E}"/>
    <cellStyle name="Carte emballée 2 4 2" xfId="32900" xr:uid="{FE238631-26D2-4CE0-913B-9D55612E61F0}"/>
    <cellStyle name="Carte emballée 2 4 3" xfId="35642" xr:uid="{FA5FF837-4E48-4B2B-A0D9-EC63B0171BF4}"/>
    <cellStyle name="Carte emballée 2 4 4" xfId="30150" xr:uid="{C9CDB233-5224-49D1-845D-DBEB910DF285}"/>
    <cellStyle name="Carte emballée 2 5" xfId="20513" xr:uid="{EB4458A1-2666-4804-96AA-D555C3F5F345}"/>
    <cellStyle name="Carte emballée 2 5 2" xfId="33693" xr:uid="{47293B85-7A54-44CC-8F35-EB6BAB76769F}"/>
    <cellStyle name="Carte emballée 2 5 3" xfId="37098" xr:uid="{712AD7DF-0F3F-4BED-9D80-E90B074A4782}"/>
    <cellStyle name="Carte emballée 2 5 4" xfId="25691" xr:uid="{5005D76C-7650-431D-A511-D525F649382F}"/>
    <cellStyle name="Carte emballée 2 6" xfId="18322" xr:uid="{12CBD339-25A5-4F80-BC32-37EA76C2CE0C}"/>
    <cellStyle name="Carte emballée 2 6 2" xfId="32271" xr:uid="{C8A25499-029A-468E-BB73-8EC2F9459A80}"/>
    <cellStyle name="Carte emballée 2 6 3" xfId="29476" xr:uid="{E77F588E-CD7E-419C-9266-55E4A7205421}"/>
    <cellStyle name="Carte emballée 2 6 4" xfId="24045" xr:uid="{C55EDFF4-4B5B-4171-91BA-C62CB4585CE4}"/>
    <cellStyle name="Carte emballée 3" xfId="15554" xr:uid="{2892D0E1-7619-447A-8A41-D3C1BBB7075D}"/>
    <cellStyle name="Carte emballée 3 2" xfId="19773" xr:uid="{8C8C1996-1528-451E-829F-4F1C45AD8082}"/>
    <cellStyle name="Carte emballée 3 2 2" xfId="16453" xr:uid="{272A3785-BA2F-4DB7-9DDE-B2BE28F4081F}"/>
    <cellStyle name="Carte emballée 3 2 2 2" xfId="30852" xr:uid="{3FCC2520-3E0B-45D2-A345-7233EBEA2217}"/>
    <cellStyle name="Carte emballée 3 2 2 3" xfId="23839" xr:uid="{53649F20-0A19-440B-A4BB-6C6E45BE21C7}"/>
    <cellStyle name="Carte emballée 3 2 2 4" xfId="22670" xr:uid="{D0A5C003-26E5-4728-AE25-B6E9DA96F5BE}"/>
    <cellStyle name="Carte emballée 3 2 3" xfId="22091" xr:uid="{9E94F46E-FBCB-4E9F-9EDD-F9AF2DF468D2}"/>
    <cellStyle name="Carte emballée 3 3" xfId="20031" xr:uid="{DE0DA133-F618-49B9-B1F9-75F8B7D8741E}"/>
    <cellStyle name="Carte emballée 3 3 2" xfId="17846" xr:uid="{3133EBC9-CD7D-4B0D-AA66-D8D6C8F70643}"/>
    <cellStyle name="Carte emballée 3 3 2 2" xfId="31898" xr:uid="{878C2BE4-5880-4FBC-BEB4-A69868462E09}"/>
    <cellStyle name="Carte emballée 3 3 2 3" xfId="25294" xr:uid="{F49F9172-15C7-4FC9-AA27-BCAA83EA2762}"/>
    <cellStyle name="Carte emballée 3 3 2 4" xfId="33375" xr:uid="{09D31566-3613-4CA5-AC04-627B3824D8B3}"/>
    <cellStyle name="Carte emballée 3 3 3" xfId="21965" xr:uid="{C6044A0F-4394-4693-955D-8B9005848215}"/>
    <cellStyle name="Carte emballée 3 4" xfId="19421" xr:uid="{C67DA44A-4BD3-475D-A5A0-6FD3B3627250}"/>
    <cellStyle name="Carte emballée 3 4 2" xfId="33062" xr:uid="{AB0110F5-CA9D-4BAE-B2BE-D5C6E824CD62}"/>
    <cellStyle name="Carte emballée 3 4 3" xfId="36044" xr:uid="{BDE8735A-9333-43B0-A265-2BF72092C960}"/>
    <cellStyle name="Carte emballée 3 4 4" xfId="24946" xr:uid="{314E19C9-A392-47B4-8647-5DD7A9C15403}"/>
    <cellStyle name="Carte emballée 3 5" xfId="20913" xr:uid="{95CBBFBB-BDDF-4999-8E1B-36FF849AE672}"/>
    <cellStyle name="Carte emballée 3 5 2" xfId="34093" xr:uid="{E04B5DC9-521C-4243-B231-93BE98E717A2}"/>
    <cellStyle name="Carte emballée 3 5 3" xfId="37498" xr:uid="{459D4E67-18B3-40DE-ADC6-CA716652E450}"/>
    <cellStyle name="Carte emballée 3 5 4" xfId="28136" xr:uid="{F31CAADB-B32C-425E-800E-1AD4AFEFB422}"/>
    <cellStyle name="Carte emballée 3 6" xfId="16520" xr:uid="{CA074D41-74FF-467E-AEDB-BB27EBE86870}"/>
    <cellStyle name="Carte emballée 3 6 2" xfId="30895" xr:uid="{C6B4A6D5-12FD-43AF-9C23-795AB7023278}"/>
    <cellStyle name="Carte emballée 3 6 3" xfId="23098" xr:uid="{89957FC0-0B9A-4F1B-83AF-B44BBFE770B2}"/>
    <cellStyle name="Carte emballée 3 6 4" xfId="29948" xr:uid="{AA49005D-8FE7-4027-906A-4D70E98FCFEC}"/>
    <cellStyle name="Carte emballée 4" xfId="15677" xr:uid="{E65A2F17-54C5-46D1-A356-0C16FF40611F}"/>
    <cellStyle name="Carte emballée 4 2" xfId="19868" xr:uid="{33A4BD8B-E284-4C94-807E-FEBAC3F5911D}"/>
    <cellStyle name="Carte emballée 4 2 2" xfId="16247" xr:uid="{CBDEF802-A8F4-4F13-98C1-AC71599A59AE}"/>
    <cellStyle name="Carte emballée 4 2 2 2" xfId="30714" xr:uid="{19B80A13-6D42-4EEE-831C-011486F25360}"/>
    <cellStyle name="Carte emballée 4 2 2 3" xfId="22447" xr:uid="{104F26C9-8A13-4188-988B-65A3732DC363}"/>
    <cellStyle name="Carte emballée 4 2 2 4" xfId="33047" xr:uid="{D4371102-EA57-468D-A0E9-EC43146CB141}"/>
    <cellStyle name="Carte emballée 4 2 3" xfId="22178" xr:uid="{8E0EBF12-4BF6-424F-8486-D0D0F06C22CD}"/>
    <cellStyle name="Carte emballée 4 3" xfId="20116" xr:uid="{37B05236-2FD0-4891-B63A-4799548F60B7}"/>
    <cellStyle name="Carte emballée 4 3 2" xfId="16172" xr:uid="{9FD03209-6BFF-4ED5-AFAA-B3927F480B7F}"/>
    <cellStyle name="Carte emballée 4 3 2 2" xfId="30642" xr:uid="{6D77361B-7547-4F20-B65A-FFD12E04FD2B}"/>
    <cellStyle name="Carte emballée 4 3 2 3" xfId="22463" xr:uid="{F39500F4-188B-41D4-902A-46317001AC0E}"/>
    <cellStyle name="Carte emballée 4 3 2 4" xfId="33249" xr:uid="{D7B09406-A775-4E08-9E85-FAF180D4F1D4}"/>
    <cellStyle name="Carte emballée 4 3 3" xfId="21971" xr:uid="{0DE0324C-D6D9-4028-95E0-01AFF3D0E0E7}"/>
    <cellStyle name="Carte emballée 4 4" xfId="19423" xr:uid="{E66C4D37-84E3-4F09-A136-13ACAB4AEC63}"/>
    <cellStyle name="Carte emballée 4 4 2" xfId="33064" xr:uid="{144A5E48-B031-43A7-8752-8DC46307938D}"/>
    <cellStyle name="Carte emballée 5" xfId="16009" xr:uid="{5C8DED3F-CEA2-4870-BDCF-F22F5D7E1409}"/>
    <cellStyle name="Carte emballée 5 2" xfId="18453" xr:uid="{03A35483-49E0-4E83-8C7A-9C9816B0382B}"/>
    <cellStyle name="Carte emballée 5 2 2" xfId="32388" xr:uid="{8505E655-FDF5-41FB-B10A-0F4CE0D6484D}"/>
    <cellStyle name="Carte emballée 5 2 3" xfId="24278" xr:uid="{4F7799D0-CB1E-41E7-AC14-E8A0C61D3975}"/>
    <cellStyle name="Carte emballée 5 2 4" xfId="33346" xr:uid="{64CBE422-5ADA-4200-850C-6A07C1AAE997}"/>
    <cellStyle name="Carte emballée 5 3" xfId="22084" xr:uid="{1AE2F8B5-34F9-43C3-BD47-F21A1BFE9E68}"/>
    <cellStyle name="Carte emballée 6" xfId="19738" xr:uid="{F299435A-3D99-4562-9F11-80EFAD933BD9}"/>
    <cellStyle name="Carte emballée 6 2" xfId="16159" xr:uid="{2C09077B-CA1A-4CFF-8E7E-BB13202B33ED}"/>
    <cellStyle name="Carte emballée 6 2 2" xfId="30634" xr:uid="{FB23CE63-79A6-4B9F-948E-40BE4A442944}"/>
    <cellStyle name="Carte emballée 6 2 3" xfId="26613" xr:uid="{01E94979-D481-4EE3-936C-EF923D960358}"/>
    <cellStyle name="Carte emballée 6 2 4" xfId="28442" xr:uid="{63A22059-B37B-4BAF-90C5-B5E4B435BDA1}"/>
    <cellStyle name="Carte emballée 6 3" xfId="16880" xr:uid="{BBB165B6-BEEE-40EF-B67E-2521AB708D4F}"/>
    <cellStyle name="Carte emballée 7" xfId="40042" xr:uid="{DBAD805B-3FE1-4138-A11D-A6855FC0EE18}"/>
    <cellStyle name="Check Cell" xfId="13" builtinId="23" customBuiltin="1"/>
    <cellStyle name="Check Cell 10" xfId="10962" xr:uid="{25EFC6F8-7ADB-4A3E-BB62-9DA07DC8A3BB}"/>
    <cellStyle name="Check Cell 11" xfId="10963" xr:uid="{4572417F-5A66-41E4-B9BA-ABED8DDAC358}"/>
    <cellStyle name="Check Cell 11 2" xfId="10964" xr:uid="{F1F4C04F-D305-4F93-8DE8-D3844BF13879}"/>
    <cellStyle name="Check Cell 12" xfId="10965" xr:uid="{DE587F03-BBDF-4313-B5C1-1FA1C09DECC6}"/>
    <cellStyle name="Check Cell 13" xfId="10966" xr:uid="{DEAEE62A-3CBE-4A29-9FF0-3987716FA95B}"/>
    <cellStyle name="Check Cell 14" xfId="10967" xr:uid="{F7373381-C8D9-48A5-AB97-795A60253C3B}"/>
    <cellStyle name="Check Cell 15" xfId="10968" xr:uid="{F1B6AA4D-0D53-45E2-AFAD-24D2A590A0CF}"/>
    <cellStyle name="Check Cell 16" xfId="10969" xr:uid="{365C76AD-0982-4D12-A75A-4F24A86337AF}"/>
    <cellStyle name="Check Cell 17" xfId="10970" xr:uid="{A50F34DB-F562-40D7-BC23-8E35DA3E17B8}"/>
    <cellStyle name="Check Cell 18" xfId="10971" xr:uid="{81E23AE5-BC0D-4A11-BE2A-0CB323567B6F}"/>
    <cellStyle name="Check Cell 19" xfId="10972" xr:uid="{4BB70F76-A4BC-4CA4-A242-F42C4DB82862}"/>
    <cellStyle name="Check Cell 2" xfId="10973" xr:uid="{1D14E2FA-9AF3-4C69-8AE5-AE3BCEBE3B18}"/>
    <cellStyle name="Check Cell 2 10" xfId="10974" xr:uid="{B888C83C-38E7-4499-91CA-8091776EEC7C}"/>
    <cellStyle name="Check Cell 2 11" xfId="10975" xr:uid="{BB275731-A89B-4853-8630-1B954A0FB7C1}"/>
    <cellStyle name="Check Cell 2 12" xfId="10976" xr:uid="{67FC2FB1-7D4F-4FD0-A84C-E80331CD9137}"/>
    <cellStyle name="Check Cell 2 13" xfId="10977" xr:uid="{BCF9D069-1863-4B3D-B1FC-7A3ED11C30A9}"/>
    <cellStyle name="Check Cell 2 14" xfId="10978" xr:uid="{0B4CA20B-2111-47EA-B1A5-B4E8C97C2D32}"/>
    <cellStyle name="Check Cell 2 15" xfId="13885" xr:uid="{DEE6E7DE-AACD-468F-9F4F-8967EB642A0B}"/>
    <cellStyle name="Check Cell 2 16" xfId="14442" xr:uid="{C66A02C4-1312-4CD0-96E7-3721F72A65A7}"/>
    <cellStyle name="Check Cell 2 17" xfId="13875" xr:uid="{78472B0B-5CCE-46B2-AD76-2385EB030189}"/>
    <cellStyle name="Check Cell 2 18" xfId="14457" xr:uid="{D84B9F06-2F5C-4453-A838-10B1A5A0F1EF}"/>
    <cellStyle name="Check Cell 2 19" xfId="13863" xr:uid="{96983FB0-140C-4488-8108-90947576FD43}"/>
    <cellStyle name="Check Cell 2 2" xfId="10979" xr:uid="{C5E1BE1D-94A4-4D1B-91F0-1478B4EF144B}"/>
    <cellStyle name="Check Cell 2 20" xfId="14484" xr:uid="{FE96F1EC-FF9C-433D-A033-1868DAB39704}"/>
    <cellStyle name="Check Cell 2 21" xfId="13847" xr:uid="{22765339-9A4B-4180-BBFD-95A6F876817E}"/>
    <cellStyle name="Check Cell 2 22" xfId="14471" xr:uid="{E1B0AE96-C6AC-44F7-B219-7191234143AE}"/>
    <cellStyle name="Check Cell 2 23" xfId="13790" xr:uid="{52AB7F0C-5BB1-4B14-B5C7-732C203090C1}"/>
    <cellStyle name="Check Cell 2 24" xfId="14503" xr:uid="{7EF3F1F9-10B6-48BC-AA72-1963000F39C4}"/>
    <cellStyle name="Check Cell 2 25" xfId="13762" xr:uid="{7DCFE105-D5C0-46C1-932D-F1CC34799A41}"/>
    <cellStyle name="Check Cell 2 26" xfId="14534" xr:uid="{6093F135-2E41-4CFB-910F-2751CACAFA66}"/>
    <cellStyle name="Check Cell 2 27" xfId="13727" xr:uid="{49BE736E-2D40-46D7-AA90-D6B262957D54}"/>
    <cellStyle name="Check Cell 2 28" xfId="14573" xr:uid="{6CC49859-B872-4BE5-812D-53C249576980}"/>
    <cellStyle name="Check Cell 2 29" xfId="13688" xr:uid="{B5E42C51-6A5A-4773-B440-622EA8BF85DA}"/>
    <cellStyle name="Check Cell 2 3" xfId="10980" xr:uid="{026479A4-13CF-4BC5-918E-F778ACD863C1}"/>
    <cellStyle name="Check Cell 2 30" xfId="14609" xr:uid="{0F38AA21-71F0-4D24-A495-D701A872649C}"/>
    <cellStyle name="Check Cell 2 31" xfId="13645" xr:uid="{F0B1DBEA-31E9-4912-BE4E-AA1D63C9CE18}"/>
    <cellStyle name="Check Cell 2 32" xfId="14648" xr:uid="{10674986-3E04-4FBB-AC4C-617FADD53140}"/>
    <cellStyle name="Check Cell 2 33" xfId="12736" xr:uid="{35A7E011-CA31-4E25-B4D0-46A53BF5BC1F}"/>
    <cellStyle name="Check Cell 2 34" xfId="14688" xr:uid="{4689241E-306E-4F83-A15E-7739D8B1382E}"/>
    <cellStyle name="Check Cell 2 35" xfId="14808" xr:uid="{1A6B58C1-A16D-4055-A46C-97D6DE7B2E18}"/>
    <cellStyle name="Check Cell 2 36" xfId="40294" xr:uid="{2195EB39-486A-4EFD-BFD6-5FBB6FE7C2E6}"/>
    <cellStyle name="Check Cell 2 4" xfId="10981" xr:uid="{7E629C50-7654-428F-BFF1-F9F5111C88C4}"/>
    <cellStyle name="Check Cell 2 5" xfId="10982" xr:uid="{AB733BD8-0C05-46C3-8968-909A6E5B8637}"/>
    <cellStyle name="Check Cell 2 6" xfId="10983" xr:uid="{F0511B16-EAB5-469D-BB43-B585AC375B63}"/>
    <cellStyle name="Check Cell 2 7" xfId="10984" xr:uid="{301A92D8-CE75-4A8D-81C9-F6A380D334AF}"/>
    <cellStyle name="Check Cell 2 8" xfId="10985" xr:uid="{1C92A4FE-1AB6-469E-B821-EC23EDC7FB2D}"/>
    <cellStyle name="Check Cell 2 9" xfId="10986" xr:uid="{B3AF57B7-4FDC-409D-AAD8-A2C090DA1E27}"/>
    <cellStyle name="Check Cell 20" xfId="10987" xr:uid="{68879D90-20B4-493E-AFD8-9CE2CDA95D71}"/>
    <cellStyle name="Check Cell 21" xfId="10988" xr:uid="{CAC7D391-B30D-4224-AE60-5756DB2D1AC6}"/>
    <cellStyle name="Check Cell 22" xfId="10989" xr:uid="{AF4EE89D-6518-411F-8774-DA639A92F17E}"/>
    <cellStyle name="Check Cell 23" xfId="10990" xr:uid="{E48D9FCC-432C-448C-8FE5-8CA63F502852}"/>
    <cellStyle name="Check Cell 24" xfId="12703" xr:uid="{0768883C-569E-4800-A594-ABADD5EAD1EE}"/>
    <cellStyle name="Check Cell 24 2" xfId="13881" xr:uid="{62C122C2-CC8E-4C4D-9A5C-54AECC7EA878}"/>
    <cellStyle name="Check Cell 25" xfId="14447" xr:uid="{C999A11F-7487-4C87-B7A1-79186A4C00A8}"/>
    <cellStyle name="Check Cell 26" xfId="13871" xr:uid="{EB04514C-00A8-49EC-A187-0DB277525D3F}"/>
    <cellStyle name="Check Cell 27" xfId="14466" xr:uid="{639936C7-9B7F-42B7-BC34-E0E12E71C166}"/>
    <cellStyle name="Check Cell 28" xfId="13860" xr:uid="{75D5BAD2-616B-4FBC-A614-32B3720981DC}"/>
    <cellStyle name="Check Cell 29" xfId="14489" xr:uid="{818723F8-CF27-4E13-8CB7-600C40CC994F}"/>
    <cellStyle name="Check Cell 3" xfId="10991" xr:uid="{4EB36F75-4908-4ED2-8979-E2C6C9F43A42}"/>
    <cellStyle name="Check Cell 3 2" xfId="40295" xr:uid="{6C9295D4-E768-4CC9-9508-0AF268F9A2E8}"/>
    <cellStyle name="Check Cell 30" xfId="13842" xr:uid="{F56AD213-7765-4E4C-B9DB-29984A8A20AB}"/>
    <cellStyle name="Check Cell 31" xfId="14481" xr:uid="{B0FFD773-049F-4FCC-9C1B-DE99D739037F}"/>
    <cellStyle name="Check Cell 32" xfId="13783" xr:uid="{7963EC3D-8529-4FE0-9697-443D37D4C0F2}"/>
    <cellStyle name="Check Cell 33" xfId="14510" xr:uid="{FBF9A576-A02F-42D3-8349-049A5939A51C}"/>
    <cellStyle name="Check Cell 34" xfId="13753" xr:uid="{F452818B-5C96-4D72-BA6C-FBB0DE099770}"/>
    <cellStyle name="Check Cell 35" xfId="14541" xr:uid="{042E1582-4F4A-424E-A1AD-36E9FC004D1C}"/>
    <cellStyle name="Check Cell 36" xfId="13718" xr:uid="{08444491-5D87-4DBE-817B-C8450814AF2F}"/>
    <cellStyle name="Check Cell 37" xfId="14581" xr:uid="{521BA9C6-4B77-4A45-903E-BD5B76CABA88}"/>
    <cellStyle name="Check Cell 38" xfId="13677" xr:uid="{93E16F7F-C12B-4C6E-B2B2-1A5D59A142A4}"/>
    <cellStyle name="Check Cell 39" xfId="14618" xr:uid="{77F5058E-B59E-440E-A2E3-60705A6E2D35}"/>
    <cellStyle name="Check Cell 4" xfId="10992" xr:uid="{C1FD282B-4572-40CE-9F4A-460ED06039AC}"/>
    <cellStyle name="Check Cell 4 2" xfId="40296" xr:uid="{ABCC49ED-D1C2-4489-91E3-6962EAF73C33}"/>
    <cellStyle name="Check Cell 40" xfId="13635" xr:uid="{D8C3349F-93BC-4805-94DF-96196273726D}"/>
    <cellStyle name="Check Cell 41" xfId="14659" xr:uid="{833413C1-4772-4E78-BA0D-89FB39C4026C}"/>
    <cellStyle name="Check Cell 42" xfId="12809" xr:uid="{C4B2CD75-3E8F-4ACF-B167-041BE1AE2670}"/>
    <cellStyle name="Check Cell 43" xfId="14700" xr:uid="{783B38F0-513E-4831-B588-B1705D8D5FF0}"/>
    <cellStyle name="Check Cell 44" xfId="14817" xr:uid="{79460B98-47CB-4884-B129-C9782F726F97}"/>
    <cellStyle name="Check Cell 45" xfId="10961" xr:uid="{016AF1D2-22F2-4D47-B078-7ABCFF8EB496}"/>
    <cellStyle name="Check Cell 5" xfId="10993" xr:uid="{05C932FF-96D4-4DE4-9DEF-B35EC85508D5}"/>
    <cellStyle name="Check Cell 5 2" xfId="40297" xr:uid="{FA0216BE-DF7D-4D25-A8B5-26C8387064E6}"/>
    <cellStyle name="Check Cell 6" xfId="10994" xr:uid="{BD94421D-8444-424D-BBF7-A03BE5421956}"/>
    <cellStyle name="Check Cell 6 2" xfId="40298" xr:uid="{6E6424D5-A3BE-49AB-8B2D-8EA9E72D2EAB}"/>
    <cellStyle name="Check Cell 7" xfId="10995" xr:uid="{82896077-A39F-400A-8685-EAB95BD0467A}"/>
    <cellStyle name="Check Cell 8" xfId="10996" xr:uid="{A04A2691-0200-479B-AD38-9E9D120A8783}"/>
    <cellStyle name="Check Cell 9" xfId="10997" xr:uid="{7043AF81-9394-4647-AA87-C81B6FF5EDFB}"/>
    <cellStyle name="Comma" xfId="45701" builtinId="3"/>
    <cellStyle name="Comma  - Style1" xfId="528" xr:uid="{8ADAB62B-B07C-4FEC-8125-D236F463F189}"/>
    <cellStyle name="Comma  - Style1 2" xfId="40299" xr:uid="{97223F65-6E36-4319-B995-19F5228CD9B7}"/>
    <cellStyle name="Comma  - Style2" xfId="553" xr:uid="{A9D36826-C020-452D-833A-BAFABBE6057D}"/>
    <cellStyle name="Comma  - Style2 2" xfId="40300" xr:uid="{CA81A72D-9F54-40D2-ABC1-E9A788B84A66}"/>
    <cellStyle name="Comma  - Style3" xfId="518" xr:uid="{A272C2F8-C312-4C49-B8C7-EB1F296E03D6}"/>
    <cellStyle name="Comma  - Style3 2" xfId="40301" xr:uid="{6E720E97-11FC-464D-B2B8-28247A15B5E6}"/>
    <cellStyle name="Comma  - Style4" xfId="500" xr:uid="{EEF1BC50-0318-482B-B159-8B65242263E5}"/>
    <cellStyle name="Comma  - Style4 2" xfId="40302" xr:uid="{DA701E32-FD19-4402-93CA-43402AC15853}"/>
    <cellStyle name="Comma  - Style5" xfId="509" xr:uid="{77CE00C7-1CFB-4BC5-BAA3-308FD2B96F3D}"/>
    <cellStyle name="Comma  - Style5 2" xfId="40303" xr:uid="{01473F67-7DAF-41CA-800C-3FBC704E7CC1}"/>
    <cellStyle name="Comma  - Style6" xfId="438" xr:uid="{E88265D5-64AE-4B67-AEBF-A1E28A584D9D}"/>
    <cellStyle name="Comma  - Style6 2" xfId="40304" xr:uid="{709BCB40-D2A0-49F1-B3DD-2051E08FAA65}"/>
    <cellStyle name="Comma  - Style7" xfId="508" xr:uid="{E8F1BF87-1A87-482A-ABC2-673880562241}"/>
    <cellStyle name="Comma  - Style7 2" xfId="40305" xr:uid="{C5734CE2-93C1-4723-BF65-A47805A64C4A}"/>
    <cellStyle name="Comma  - Style8" xfId="503" xr:uid="{777FBF87-C787-41A2-9577-A1AE2EAD7640}"/>
    <cellStyle name="Comma  - Style8 2" xfId="40306" xr:uid="{710D4914-2CD4-4AFD-8FD8-BBB71CD650AC}"/>
    <cellStyle name="Comma 10" xfId="502" xr:uid="{43713348-D83C-47E0-98CB-C440B0201D61}"/>
    <cellStyle name="Comma 10 2" xfId="12740" xr:uid="{E8CFB145-D5FF-4F2D-9256-2EFBB4C02672}"/>
    <cellStyle name="Comma 10 2 2" xfId="40309" xr:uid="{9112E160-3A0E-4EED-B91E-719C05A67274}"/>
    <cellStyle name="Comma 10 2 2 2" xfId="40310" xr:uid="{E857F080-AE69-4C5C-8CCD-15F0E55DD45D}"/>
    <cellStyle name="Comma 10 2 3" xfId="40311" xr:uid="{1E1B310F-0518-4DF1-B3C7-F74F7288D5A9}"/>
    <cellStyle name="Comma 10 2 3 2" xfId="40312" xr:uid="{4159DAFF-1460-4B06-8972-25B59AD1ECB6}"/>
    <cellStyle name="Comma 10 2 4" xfId="40313" xr:uid="{9F668C0E-826F-42AD-B04C-A1A833BA1001}"/>
    <cellStyle name="Comma 10 2 5" xfId="44695" xr:uid="{F7A53765-11A0-4C78-95A9-F10DD53FB8E4}"/>
    <cellStyle name="Comma 10 2 6" xfId="40308" xr:uid="{9F5E7DD1-5E2D-4282-8F47-43419B9F7919}"/>
    <cellStyle name="Comma 10 3" xfId="398" xr:uid="{01D11141-85C4-4D83-93CC-0822A6F19AB3}"/>
    <cellStyle name="Comma 10 3 2" xfId="40159" xr:uid="{25403B3A-9818-460F-9C56-407FDD562829}"/>
    <cellStyle name="Comma 10 3 2 2" xfId="44662" xr:uid="{368C1FC6-7CD5-4902-A939-AB4EA560A64D}"/>
    <cellStyle name="Comma 10 3 3" xfId="44696" xr:uid="{35887251-447C-4739-B47F-E9263DA36C96}"/>
    <cellStyle name="Comma 10 3 4" xfId="40314" xr:uid="{5AF7DF8E-3491-430D-AC11-7A86EC40DF00}"/>
    <cellStyle name="Comma 10 4" xfId="40307" xr:uid="{C63C594B-F176-4749-96DC-9047BB983933}"/>
    <cellStyle name="Comma 10 4 2" xfId="44694" xr:uid="{0AC19C0D-E2EC-4250-9CFF-8009A8D0C537}"/>
    <cellStyle name="Comma 10 5" xfId="45623" xr:uid="{220AAB62-C79C-4A85-AFF4-17CAAF0DA9BD}"/>
    <cellStyle name="Comma 10 9" xfId="45634" xr:uid="{434C0C92-3B31-4097-B811-2448F4A1191E}"/>
    <cellStyle name="Comma 100" xfId="39899" xr:uid="{16708BBC-F591-4BE7-A659-95CA7CC5D8EB}"/>
    <cellStyle name="Comma 101" xfId="39904" xr:uid="{866BE8DB-F4F0-4836-A280-D268534B22A0}"/>
    <cellStyle name="Comma 102" xfId="39900" xr:uid="{91A36762-F50E-49EE-8427-098A2F13E61B}"/>
    <cellStyle name="Comma 103" xfId="39903" xr:uid="{CF210926-5683-462A-8EAC-5DA261198D72}"/>
    <cellStyle name="Comma 104" xfId="39901" xr:uid="{815A606D-070E-433F-9EE3-912EBF6F962A}"/>
    <cellStyle name="Comma 105" xfId="39902" xr:uid="{86C62A20-7141-46B7-92EC-527A6BF34B82}"/>
    <cellStyle name="Comma 106" xfId="39894" xr:uid="{A3645EB0-F5B5-4F0E-9E3A-DB3F5632EB28}"/>
    <cellStyle name="Comma 107" xfId="40036" xr:uid="{247CF9AE-207C-4AF4-88CE-EE70F90C3530}"/>
    <cellStyle name="Comma 108" xfId="37" xr:uid="{44CB9119-4EBC-44B7-8FAA-F298179F7E9C}"/>
    <cellStyle name="Comma 109" xfId="45697" xr:uid="{45176A7E-CD45-44FB-86DE-4984D6D643E6}"/>
    <cellStyle name="Comma 11" xfId="531" xr:uid="{B2D1B917-EE95-4F6F-AFCC-158845FE36BC}"/>
    <cellStyle name="Comma 11 2" xfId="40316" xr:uid="{12A8EBCE-DF59-488A-B96F-79A25902A6B2}"/>
    <cellStyle name="Comma 11 2 2" xfId="40317" xr:uid="{F51FB8E2-2439-4037-9D9E-F44C5A59E614}"/>
    <cellStyle name="Comma 11 3" xfId="40318" xr:uid="{C0E2405E-5E04-40DC-B2F6-9C7F9C1FC60A}"/>
    <cellStyle name="Comma 11 4" xfId="44524" xr:uid="{9EE6DC19-7A6F-4D77-92F2-F4B6E35BE2FF}"/>
    <cellStyle name="Comma 11 5" xfId="40315" xr:uid="{496ADB95-03F2-4004-B306-9F069AFA6402}"/>
    <cellStyle name="Comma 11 5 2" xfId="44697" xr:uid="{7DEDB28B-37A9-4B2B-A0D8-30B4DFC03BD2}"/>
    <cellStyle name="Comma 12" xfId="552" xr:uid="{56CA491A-6FB7-42E7-9A4A-9A08EA1E74FF}"/>
    <cellStyle name="Comma 12 2" xfId="429" xr:uid="{C44A5340-52E1-4E70-9B19-91C7FC2BEABA}"/>
    <cellStyle name="Comma 12 2 2" xfId="744" xr:uid="{9FA19953-94F0-4951-8C3B-B22464EC0F65}"/>
    <cellStyle name="Comma 12 2 2 2" xfId="40320" xr:uid="{1D671622-A70B-4DF8-BAA4-D07E87998430}"/>
    <cellStyle name="Comma 12 2 3" xfId="40319" xr:uid="{2A0634CB-1BF2-4171-9A95-40DBFF51972E}"/>
    <cellStyle name="Comma 12 3" xfId="594" xr:uid="{ABEA4513-0648-4582-997B-A1FAE2749D9F}"/>
    <cellStyle name="Comma 12 3 2" xfId="787" xr:uid="{55C7AAFE-2A9E-4A68-9F47-9D69AEC54F92}"/>
    <cellStyle name="Comma 12 3 3" xfId="40321" xr:uid="{0BC903CD-5037-4D0F-AFA4-E8C125CE871C}"/>
    <cellStyle name="Comma 12 4" xfId="699" xr:uid="{10A9E3C0-F3A5-4476-A10E-E316AFC8B656}"/>
    <cellStyle name="Comma 12 4 2" xfId="44525" xr:uid="{C26D391B-5109-47D8-9F33-D06D43A5C708}"/>
    <cellStyle name="Comma 12 5" xfId="40161" xr:uid="{2BAABC3B-3664-4D71-BBB4-D729B69AD57F}"/>
    <cellStyle name="Comma 12 6" xfId="40128" xr:uid="{A87EBAF2-3205-405E-A0A9-B1D1D9B3D56A}"/>
    <cellStyle name="Comma 13" xfId="593" xr:uid="{B50AC299-7C35-4916-B55D-6D5BFA542FA9}"/>
    <cellStyle name="Comma 13 2" xfId="40323" xr:uid="{6829BA29-21FF-4DFA-9D1B-68305DBFD1E6}"/>
    <cellStyle name="Comma 13 3" xfId="44540" xr:uid="{972E9F14-5B2D-40DB-B586-AE0E0349BEC3}"/>
    <cellStyle name="Comma 13 3 2" xfId="45567" xr:uid="{B8D048E6-4411-4EF1-80C7-5997F31A1436}"/>
    <cellStyle name="Comma 13 4" xfId="40322" xr:uid="{D3BAE4F7-FC5F-4C19-8EA8-80A46F6B5A3F}"/>
    <cellStyle name="Comma 13 4 2" xfId="44698" xr:uid="{3CB7B4DD-E967-4C96-B552-75103A31F453}"/>
    <cellStyle name="Comma 13 5" xfId="44661" xr:uid="{D40E57FC-E0F4-4026-ACFA-43FB58920A2D}"/>
    <cellStyle name="Comma 13 6" xfId="40142" xr:uid="{CFC4F303-28ED-4161-A54B-B766A0E257E3}"/>
    <cellStyle name="Comma 14" xfId="635" xr:uid="{C4AAC061-0ACF-48F9-9DA0-A1582022F9B4}"/>
    <cellStyle name="Comma 14 10" xfId="44699" xr:uid="{9BB8D26A-ECB1-46D1-84AF-74B1F4992C74}"/>
    <cellStyle name="Comma 14 11" xfId="40324" xr:uid="{40A6FDE0-7CD1-4335-A902-58B8C9924747}"/>
    <cellStyle name="Comma 14 2" xfId="1012" xr:uid="{4423BFA0-10EA-4A02-8378-3BEDBF314226}"/>
    <cellStyle name="Comma 14 2 2" xfId="40325" xr:uid="{A60DB228-8BF6-48BC-BE4D-E92B30F97D91}"/>
    <cellStyle name="Comma 14 3" xfId="10998" xr:uid="{AD9643C1-3503-4CC4-A592-D0C49BBA5410}"/>
    <cellStyle name="Comma 14 3 2" xfId="40326" xr:uid="{336968D2-C837-4AB0-8D91-1236098417CA}"/>
    <cellStyle name="Comma 14 4" xfId="40327" xr:uid="{E47F82DB-6FC5-4328-BFDE-0DFEADE4A4A6}"/>
    <cellStyle name="Comma 14 5" xfId="40328" xr:uid="{30F794D5-35DF-4CA4-86CF-37737D151557}"/>
    <cellStyle name="Comma 14 6" xfId="40329" xr:uid="{1887F6D2-5737-4EDC-A9CD-C86213A679B4}"/>
    <cellStyle name="Comma 14 7" xfId="40330" xr:uid="{13847FF0-ED29-4FC0-93FE-5529A2B3AC80}"/>
    <cellStyle name="Comma 14 8" xfId="40331" xr:uid="{4C8314B5-194D-480E-B92A-FC987ADA6320}"/>
    <cellStyle name="Comma 14 9" xfId="40332" xr:uid="{B5204EC8-D1A3-4563-9C4D-51181D9A683D}"/>
    <cellStyle name="Comma 15" xfId="638" xr:uid="{470CA67B-C601-49F8-B598-09AD13FB5A22}"/>
    <cellStyle name="Comma 15 2" xfId="1013" xr:uid="{3B53B741-55C3-4205-BADD-28EDC5888ED5}"/>
    <cellStyle name="Comma 15 2 2" xfId="44700" xr:uid="{8806BCC2-69AE-4409-9A05-14868455C40A}"/>
    <cellStyle name="Comma 15 3" xfId="10999" xr:uid="{C7CFEDF2-D16E-4C5D-895F-968EC74E31C8}"/>
    <cellStyle name="Comma 15 4" xfId="40333" xr:uid="{AF5AD945-57F4-49CA-BEF7-77426DA519CB}"/>
    <cellStyle name="Comma 16" xfId="637" xr:uid="{111733D2-B352-4F94-A2A0-B12EEEC14B4C}"/>
    <cellStyle name="Comma 16 2" xfId="1014" xr:uid="{F91C759B-3B80-4136-859D-46CFEDF78044}"/>
    <cellStyle name="Comma 16 2 2" xfId="378" xr:uid="{EC49FD27-CF62-405D-BBC8-3B57755F53BC}"/>
    <cellStyle name="Comma 16 2 3" xfId="40334" xr:uid="{D2784323-B86B-4E4E-8C29-56AE01E21053}"/>
    <cellStyle name="Comma 16 3" xfId="11000" xr:uid="{4DD53BCB-E9C2-4445-BF40-68CB2B1C72CD}"/>
    <cellStyle name="Comma 16 4" xfId="39881" xr:uid="{E15A3CD6-E5BD-450F-89A0-3B5F426E331E}"/>
    <cellStyle name="Comma 17" xfId="591" xr:uid="{0906D7F3-45AE-4A4B-9B85-ED8A4037D9DC}"/>
    <cellStyle name="Comma 17 2" xfId="786" xr:uid="{EC8A8C0B-28FD-4496-8F21-C3EBBAED4A76}"/>
    <cellStyle name="Comma 17 2 2" xfId="40336" xr:uid="{DA34DEA8-7B2D-45A6-BA41-416F5B402012}"/>
    <cellStyle name="Comma 17 2 3" xfId="40043" xr:uid="{9E8441EC-F36D-4CBA-9C82-78AE549C62FC}"/>
    <cellStyle name="Comma 17 3" xfId="40335" xr:uid="{FA351846-0350-48C5-B6D8-4472CD9A4C41}"/>
    <cellStyle name="Comma 18" xfId="698" xr:uid="{B4A4CE7D-43D8-4A55-9325-24B664D7F3ED}"/>
    <cellStyle name="Comma 18 2" xfId="40044" xr:uid="{A7E1A939-BD4C-4346-A6C8-C20073D76DB0}"/>
    <cellStyle name="Comma 18 2 2" xfId="40338" xr:uid="{62337B59-FBB0-4ED9-AAEE-C3C3BA35FE3F}"/>
    <cellStyle name="Comma 18 3" xfId="44701" xr:uid="{9DE01DA2-8ACA-4481-B9C6-1E128CD3E584}"/>
    <cellStyle name="Comma 18 4" xfId="40337" xr:uid="{C960C247-F5B7-48D8-9C5E-CF3ECE758EF1}"/>
    <cellStyle name="Comma 19" xfId="832" xr:uid="{B212A5A6-0678-4D70-B649-0FCCDFDB2A20}"/>
    <cellStyle name="Comma 19 2" xfId="40045" xr:uid="{9A71AA4F-CBC3-4036-AFD9-3772B0DDE589}"/>
    <cellStyle name="Comma 19 2 2" xfId="40339" xr:uid="{8CFBFDCB-7AAD-478D-9B4D-4A321FBBFC5B}"/>
    <cellStyle name="Comma 19 3" xfId="1015" xr:uid="{64C05025-4F75-43BE-BAF9-F57F74A1D6E9}"/>
    <cellStyle name="Comma 2" xfId="35" xr:uid="{5D986BC9-32C7-43BC-B9D1-EF3E0A5B699B}"/>
    <cellStyle name="Comma 2 10" xfId="1017" xr:uid="{F887D31B-81E0-4A5C-9B75-AC5A238DF390}"/>
    <cellStyle name="Comma 2 10 2" xfId="11002" xr:uid="{77281D83-C6C5-4D58-8898-AE4AB5D7EF6A}"/>
    <cellStyle name="Comma 2 10 2 2" xfId="40341" xr:uid="{5D8AE44D-5883-4669-BC40-8B46FB4C15A3}"/>
    <cellStyle name="Comma 2 10 3" xfId="40340" xr:uid="{A89FA085-BFF4-49C6-A437-AE8A418EFCAA}"/>
    <cellStyle name="Comma 2 100" xfId="270" xr:uid="{B4997A9A-62ED-4A26-AA4B-BA38140C583B}"/>
    <cellStyle name="Comma 2 101" xfId="45700" xr:uid="{F23C0061-8266-4CBD-A30F-DD567F1B4D48}"/>
    <cellStyle name="Comma 2 11" xfId="1018" xr:uid="{3216D2D9-BE48-4C70-8088-1FAD24514536}"/>
    <cellStyle name="Comma 2 11 2" xfId="11003" xr:uid="{ACF04FE1-7FBB-44B9-85CA-5C56E81B2D27}"/>
    <cellStyle name="Comma 2 11 2 2" xfId="40343" xr:uid="{0E193225-F5C6-446B-9AC8-A9FC70591347}"/>
    <cellStyle name="Comma 2 11 3" xfId="40342" xr:uid="{790A6B03-2839-45DB-AEB1-63E69C823226}"/>
    <cellStyle name="Comma 2 12" xfId="1019" xr:uid="{80818652-A7F7-4BC7-AAE4-80566E6DE1EB}"/>
    <cellStyle name="Comma 2 12 2" xfId="11004" xr:uid="{8BCA216A-3534-4095-8536-515563422210}"/>
    <cellStyle name="Comma 2 12 2 2" xfId="40345" xr:uid="{2B66E7D4-BB49-49B4-A85D-7B9318237B70}"/>
    <cellStyle name="Comma 2 12 3" xfId="40344" xr:uid="{22B98D55-16DE-4908-B054-E3705B3D2F01}"/>
    <cellStyle name="Comma 2 13" xfId="1020" xr:uid="{18E8FFE2-5F2F-4A7B-B5A2-A1EC11B0A27D}"/>
    <cellStyle name="Comma 2 13 2" xfId="11005" xr:uid="{0957E45D-E30F-4F83-9A2B-36BE7EAE3CFD}"/>
    <cellStyle name="Comma 2 13 2 2" xfId="40347" xr:uid="{98E95801-39D1-438F-9769-E54DF56AC428}"/>
    <cellStyle name="Comma 2 13 3" xfId="40346" xr:uid="{CB2D4218-13BF-4757-AE25-A3D127800F60}"/>
    <cellStyle name="Comma 2 14" xfId="1021" xr:uid="{1AC461D6-EB4E-4271-A197-7DC3236E2887}"/>
    <cellStyle name="Comma 2 14 2" xfId="11006" xr:uid="{419F6824-E025-4BDC-AC54-AC2865C229F8}"/>
    <cellStyle name="Comma 2 14 2 2" xfId="40349" xr:uid="{3CEBD853-31D6-4AE3-B8FF-8DF01CA532D0}"/>
    <cellStyle name="Comma 2 14 3" xfId="40348" xr:uid="{83AE3200-4E26-42DD-B57C-90F7C4AF63D7}"/>
    <cellStyle name="Comma 2 15" xfId="1022" xr:uid="{C347D0EB-2FDA-473C-8AA0-52190F2C9BE6}"/>
    <cellStyle name="Comma 2 15 2" xfId="11007" xr:uid="{E6F08A0D-B9B6-4105-9F4A-67B4E3465209}"/>
    <cellStyle name="Comma 2 15 2 2" xfId="40351" xr:uid="{79828306-AC14-4215-9040-DEEDED7DFCF3}"/>
    <cellStyle name="Comma 2 15 3" xfId="40350" xr:uid="{F069B593-984C-46F3-A3D6-F3DA9A435358}"/>
    <cellStyle name="Comma 2 16" xfId="1023" xr:uid="{EEF31D55-881D-4150-8EBF-2605B6DCCEC9}"/>
    <cellStyle name="Comma 2 16 2" xfId="11008" xr:uid="{84DC6B3B-B873-454F-929E-456EC0B4D8F7}"/>
    <cellStyle name="Comma 2 16 2 2" xfId="40353" xr:uid="{80C6AF44-4B6C-469D-BFBB-C78E00EE21E4}"/>
    <cellStyle name="Comma 2 16 3" xfId="40352" xr:uid="{20AA49D2-C00D-435B-A01B-C4D220320F24}"/>
    <cellStyle name="Comma 2 17" xfId="1024" xr:uid="{3085D6DA-A3D3-4BBB-A81B-233774FE643C}"/>
    <cellStyle name="Comma 2 17 2" xfId="11009" xr:uid="{52A0BF98-701A-40BE-AF34-A5D55CE0D510}"/>
    <cellStyle name="Comma 2 17 2 2" xfId="40355" xr:uid="{4B8C8927-7AF1-440C-BFE6-835F5BDC8279}"/>
    <cellStyle name="Comma 2 17 3" xfId="40354" xr:uid="{402595EC-F724-49EC-9AD7-A7C747081765}"/>
    <cellStyle name="Comma 2 18" xfId="1025" xr:uid="{F60C0739-4020-4CCD-A39C-AC5DAC3F1F7E}"/>
    <cellStyle name="Comma 2 18 2" xfId="11010" xr:uid="{8B8423DC-6324-47BD-88CD-B642E0A93BB3}"/>
    <cellStyle name="Comma 2 18 2 2" xfId="40357" xr:uid="{2F2CDBDB-7A89-464A-9E63-2F6C666C1D6A}"/>
    <cellStyle name="Comma 2 18 3" xfId="40356" xr:uid="{2B0305EB-FB86-4D6A-8889-F30CE9B43D79}"/>
    <cellStyle name="Comma 2 19" xfId="1026" xr:uid="{BECFC408-9661-435A-AAB8-11D384CD4720}"/>
    <cellStyle name="Comma 2 19 2" xfId="11011" xr:uid="{6B874E86-880F-445D-B20D-7C0D6CCE89A1}"/>
    <cellStyle name="Comma 2 19 2 2" xfId="40359" xr:uid="{F22CFA32-0166-4D7B-BCD3-4B06507EBC96}"/>
    <cellStyle name="Comma 2 19 3" xfId="40358" xr:uid="{2FBEF3B9-B3C9-4CB3-B1CC-3D426BB0ED66}"/>
    <cellStyle name="Comma 2 2" xfId="349" xr:uid="{0E910265-46D5-45AE-BAD6-381B77BE44FE}"/>
    <cellStyle name="Comma 2 2 10" xfId="1028" xr:uid="{AAC15822-F3C8-4E6F-8A77-DB7AF2672311}"/>
    <cellStyle name="Comma 2 2 100" xfId="6493" xr:uid="{F568D6DF-3453-48E5-A12F-98DFE5F13D95}"/>
    <cellStyle name="Comma 2 2 101" xfId="5071" xr:uid="{3F2FDA34-CC29-4B91-ABA6-D98B7F01A520}"/>
    <cellStyle name="Comma 2 2 102" xfId="6381" xr:uid="{7296D61E-C7EE-43A8-BF77-4E1A26E90499}"/>
    <cellStyle name="Comma 2 2 103" xfId="5417" xr:uid="{CF86D998-135E-41BD-945C-4BB3928BA6B6}"/>
    <cellStyle name="Comma 2 2 104" xfId="6329" xr:uid="{BC378411-D7BB-45EB-85D0-F6243E207E7A}"/>
    <cellStyle name="Comma 2 2 105" xfId="6798" xr:uid="{D891627C-EB47-42EC-8298-57989B9B7167}"/>
    <cellStyle name="Comma 2 2 106" xfId="6400" xr:uid="{C8F60657-7A20-4011-B550-1FFEEC200698}"/>
    <cellStyle name="Comma 2 2 107" xfId="6352" xr:uid="{4603A0FA-E724-412B-A6AF-3ED8260EE40F}"/>
    <cellStyle name="Comma 2 2 108" xfId="5944" xr:uid="{01139CDF-2729-44E2-B60D-909284CC254D}"/>
    <cellStyle name="Comma 2 2 109" xfId="4978" xr:uid="{29203791-B80B-4C7D-90AB-9156C8931A13}"/>
    <cellStyle name="Comma 2 2 11" xfId="1029" xr:uid="{00484D43-F520-4029-8AF1-67A5E8438F2B}"/>
    <cellStyle name="Comma 2 2 110" xfId="4619" xr:uid="{74543F0F-14AF-4D7E-B773-443E46C5D56A}"/>
    <cellStyle name="Comma 2 2 111" xfId="4393" xr:uid="{616B6F81-A366-47FC-A9ED-6A744A8CF54E}"/>
    <cellStyle name="Comma 2 2 112" xfId="6176" xr:uid="{DC0F3A86-408F-43C3-BEF2-F63C13FB8BAA}"/>
    <cellStyle name="Comma 2 2 113" xfId="6598" xr:uid="{F48D3507-17EF-4643-9B57-A594DFF529FF}"/>
    <cellStyle name="Comma 2 2 114" xfId="7066" xr:uid="{2C039DC8-BC62-4CF2-A7BE-42289EF61D6B}"/>
    <cellStyle name="Comma 2 2 115" xfId="7268" xr:uid="{634E8276-1FE6-4B45-957D-3EE9DAE9C8E3}"/>
    <cellStyle name="Comma 2 2 116" xfId="7476" xr:uid="{20241EFE-2749-4B66-9110-7A4519AD857F}"/>
    <cellStyle name="Comma 2 2 117" xfId="7682" xr:uid="{4D20C337-B8C1-4F9F-A181-A8ACCDE1096D}"/>
    <cellStyle name="Comma 2 2 118" xfId="7880" xr:uid="{CDC31E5C-8051-4272-A533-0E1039B94494}"/>
    <cellStyle name="Comma 2 2 119" xfId="8077" xr:uid="{AF1CC6E4-CCD2-4F3D-BB66-DD8417A7721B}"/>
    <cellStyle name="Comma 2 2 12" xfId="1030" xr:uid="{0E3D74E1-E8DD-4089-BBE5-51B3E16A201E}"/>
    <cellStyle name="Comma 2 2 120" xfId="8269" xr:uid="{7E2FAD4F-0484-4643-901B-6F4AEECBBF5B}"/>
    <cellStyle name="Comma 2 2 121" xfId="379" xr:uid="{8E69DDCB-ED0C-45BC-B2EB-E66F0108EBC3}"/>
    <cellStyle name="Comma 2 2 121 2" xfId="19860" xr:uid="{87D1D3CD-8E8F-44F9-A019-CEB638EEE9A8}"/>
    <cellStyle name="Comma 2 2 121 3" xfId="17509" xr:uid="{11F30B70-55F3-48DB-A80A-BF83A660A1B3}"/>
    <cellStyle name="Comma 2 2 121 4" xfId="15666" xr:uid="{B5B4CA00-8F54-4526-8B0C-136EF89B9FC2}"/>
    <cellStyle name="Comma 2 2 13" xfId="1031" xr:uid="{44EF7B74-81CF-45C9-B110-8A9121D5623A}"/>
    <cellStyle name="Comma 2 2 14" xfId="1032" xr:uid="{431CE230-87CC-4280-9E7D-A35859A7B1BB}"/>
    <cellStyle name="Comma 2 2 15" xfId="1033" xr:uid="{D0DDF48B-DF31-4BD3-93DA-C9B844D391EE}"/>
    <cellStyle name="Comma 2 2 16" xfId="1034" xr:uid="{5A2C8555-F6CD-471E-A5F8-EFDFE9BD1987}"/>
    <cellStyle name="Comma 2 2 17" xfId="1035" xr:uid="{1BE6EA87-5DB9-444D-8DD7-7A4106A7DD7B}"/>
    <cellStyle name="Comma 2 2 18" xfId="1036" xr:uid="{C102D4C5-1C23-40A6-8FD0-3CBC9D0A8F22}"/>
    <cellStyle name="Comma 2 2 19" xfId="1037" xr:uid="{CEA7B1A7-DC9B-4FB8-93BC-5D1E9427878E}"/>
    <cellStyle name="Comma 2 2 2" xfId="484" xr:uid="{217362EC-1623-4EFB-9FB7-93FCCA7316A2}"/>
    <cellStyle name="Comma 2 2 2 10" xfId="1039" xr:uid="{66E1FDC3-7709-45F3-BA90-14D7A5641DF6}"/>
    <cellStyle name="Comma 2 2 2 10 2" xfId="11013" xr:uid="{CFCC7C10-4130-4934-AB8A-A8750C390B13}"/>
    <cellStyle name="Comma 2 2 2 100" xfId="15467" xr:uid="{642D6C78-7D9C-40EB-A707-930B2B3BBF9D}"/>
    <cellStyle name="Comma 2 2 2 11" xfId="1040" xr:uid="{D0CB2710-E9AE-4468-A60B-336BDF22AD99}"/>
    <cellStyle name="Comma 2 2 2 11 2" xfId="11014" xr:uid="{045580AB-63E0-4603-BE03-663ACB4C82C4}"/>
    <cellStyle name="Comma 2 2 2 12" xfId="1041" xr:uid="{F34539A8-D131-4AA7-85F7-35939C64D67B}"/>
    <cellStyle name="Comma 2 2 2 12 2" xfId="11015" xr:uid="{DC1EA16C-9C68-4005-A94C-54FA6820BB14}"/>
    <cellStyle name="Comma 2 2 2 13" xfId="1042" xr:uid="{FEFFFAEA-38A2-4D1A-AAE4-09A63413D84C}"/>
    <cellStyle name="Comma 2 2 2 13 2" xfId="11016" xr:uid="{466EBDA0-082B-48AF-8552-5258CE30DEAF}"/>
    <cellStyle name="Comma 2 2 2 14" xfId="1043" xr:uid="{43EB4F3D-9458-4BDF-89FD-DB8D3B83A707}"/>
    <cellStyle name="Comma 2 2 2 14 2" xfId="11017" xr:uid="{454ADA39-5901-4C39-BD47-647B60C82560}"/>
    <cellStyle name="Comma 2 2 2 15" xfId="1044" xr:uid="{E4D24E0E-F244-4F1C-9CB5-DFDCA45E101B}"/>
    <cellStyle name="Comma 2 2 2 15 2" xfId="11018" xr:uid="{1DD75E15-7FD8-430D-B6E1-F4B54E9020CE}"/>
    <cellStyle name="Comma 2 2 2 16" xfId="1045" xr:uid="{542CF498-7E18-41D0-A26B-0F875EC73B80}"/>
    <cellStyle name="Comma 2 2 2 16 2" xfId="11019" xr:uid="{79C67C39-7F7F-4C7C-8A2D-08D42F7AFEBF}"/>
    <cellStyle name="Comma 2 2 2 17" xfId="1046" xr:uid="{2861EBAE-28CC-4060-982C-B03F2E800815}"/>
    <cellStyle name="Comma 2 2 2 17 2" xfId="11020" xr:uid="{6822C4CD-4A8B-4A9C-AC8A-0E19205A3B60}"/>
    <cellStyle name="Comma 2 2 2 18" xfId="1047" xr:uid="{3692F1BE-C94C-41C9-8804-17FA670CEE11}"/>
    <cellStyle name="Comma 2 2 2 18 2" xfId="11021" xr:uid="{1E113C91-F03B-489B-9F4A-B286ACFD4598}"/>
    <cellStyle name="Comma 2 2 2 19" xfId="1048" xr:uid="{349F8ABE-B86E-4DE6-A994-0692C4794DBA}"/>
    <cellStyle name="Comma 2 2 2 19 2" xfId="11022" xr:uid="{A890B45F-664C-474C-B16E-A3D328EB0CC3}"/>
    <cellStyle name="Comma 2 2 2 2" xfId="492" xr:uid="{00C06E0B-8AB5-4CC4-A90A-BD3E44F2B32D}"/>
    <cellStyle name="Comma 2 2 2 2 10" xfId="1050" xr:uid="{F330406D-4E74-4C5C-B079-C323F05D7B0A}"/>
    <cellStyle name="Comma 2 2 2 2 11" xfId="1051" xr:uid="{52FD40F5-4E6B-494A-BFB0-0A0DFBAEC0D7}"/>
    <cellStyle name="Comma 2 2 2 2 12" xfId="1052" xr:uid="{891BC9E9-EFAF-42F2-8BC9-0B2F60EB973C}"/>
    <cellStyle name="Comma 2 2 2 2 13" xfId="1053" xr:uid="{0FCD0F27-0407-4874-937E-AA6FFD9BF713}"/>
    <cellStyle name="Comma 2 2 2 2 14" xfId="1054" xr:uid="{E0760187-520F-493D-84AE-7A7D0C532C5E}"/>
    <cellStyle name="Comma 2 2 2 2 15" xfId="1055" xr:uid="{6EB8475C-6CA0-4E50-A64F-DAC038639634}"/>
    <cellStyle name="Comma 2 2 2 2 16" xfId="1056" xr:uid="{A790DC9A-140E-4325-9E46-D3D713B55F27}"/>
    <cellStyle name="Comma 2 2 2 2 17" xfId="1057" xr:uid="{0B0C4BDD-251D-42A2-BEFB-D4DC7CF43D70}"/>
    <cellStyle name="Comma 2 2 2 2 18" xfId="1058" xr:uid="{74A6ACCC-55C2-47A8-9BCF-76E373AAB712}"/>
    <cellStyle name="Comma 2 2 2 2 19" xfId="1059" xr:uid="{7E54A6A1-CFB2-4529-88BB-C48C95962280}"/>
    <cellStyle name="Comma 2 2 2 2 2" xfId="1038" xr:uid="{65123CC4-9CCF-40D2-BCB8-20F8FE72BBCF}"/>
    <cellStyle name="Comma 2 2 2 2 2 10" xfId="1061" xr:uid="{948BF220-71C1-43D3-9939-EE434BBCC0F8}"/>
    <cellStyle name="Comma 2 2 2 2 2 10 2" xfId="11024" xr:uid="{4FB2F24B-C821-4AEA-94D0-067307A91AEB}"/>
    <cellStyle name="Comma 2 2 2 2 2 11" xfId="1062" xr:uid="{D534116F-3715-4EBE-9543-9F03D57EF2A9}"/>
    <cellStyle name="Comma 2 2 2 2 2 11 2" xfId="11025" xr:uid="{37AFBDCD-A56B-4049-8DAA-A6757B475B47}"/>
    <cellStyle name="Comma 2 2 2 2 2 12" xfId="1063" xr:uid="{AD6A561D-432F-4066-AC24-CE40F490C245}"/>
    <cellStyle name="Comma 2 2 2 2 2 12 2" xfId="11026" xr:uid="{C8AB363F-127D-491E-8F22-34B4DBB582BD}"/>
    <cellStyle name="Comma 2 2 2 2 2 13" xfId="1064" xr:uid="{D1918035-597F-4A1B-9515-36B0CA8700AD}"/>
    <cellStyle name="Comma 2 2 2 2 2 13 2" xfId="11027" xr:uid="{DAA50008-9E61-40BF-9DCA-D49CB4E6501D}"/>
    <cellStyle name="Comma 2 2 2 2 2 14" xfId="1065" xr:uid="{A72024CF-800D-4E54-BD3A-DC15B5C3951C}"/>
    <cellStyle name="Comma 2 2 2 2 2 14 2" xfId="11028" xr:uid="{10BE2220-D520-4C85-8021-32D9038079F1}"/>
    <cellStyle name="Comma 2 2 2 2 2 15" xfId="1066" xr:uid="{76CBB26D-982B-4E52-B666-702AFC01708C}"/>
    <cellStyle name="Comma 2 2 2 2 2 15 2" xfId="11029" xr:uid="{D4B184E6-8702-48D4-ADCD-1F66A954C17B}"/>
    <cellStyle name="Comma 2 2 2 2 2 16" xfId="1067" xr:uid="{D98A62CF-3CC0-4598-B99C-3D9306118C72}"/>
    <cellStyle name="Comma 2 2 2 2 2 16 2" xfId="11030" xr:uid="{29C5E54D-DD14-4FAA-BE05-B5A7969B4C19}"/>
    <cellStyle name="Comma 2 2 2 2 2 17" xfId="2203" xr:uid="{9BB17113-B283-4FEC-89D0-21C655825045}"/>
    <cellStyle name="Comma 2 2 2 2 2 17 2" xfId="11032" xr:uid="{0120C7DA-698B-45AF-B623-2DA5E095D5AE}"/>
    <cellStyle name="Comma 2 2 2 2 2 17 3" xfId="11031" xr:uid="{D88DEA98-5317-417D-822F-274062D8576D}"/>
    <cellStyle name="Comma 2 2 2 2 2 18" xfId="2902" xr:uid="{3DD3DFBE-13AB-4FD0-9CD0-5189695E4113}"/>
    <cellStyle name="Comma 2 2 2 2 2 18 2" xfId="11033" xr:uid="{1E4520BB-9601-4CE2-8F1E-A75802167047}"/>
    <cellStyle name="Comma 2 2 2 2 2 19" xfId="2930" xr:uid="{EFDFD5BF-6CF2-4CCA-82CB-6230D7B90278}"/>
    <cellStyle name="Comma 2 2 2 2 2 19 2" xfId="11034" xr:uid="{1604F154-C473-4E96-A53C-D85439DEC0EA}"/>
    <cellStyle name="Comma 2 2 2 2 2 2" xfId="1049" xr:uid="{527E5CD5-3017-41F1-9472-65C40FAE1042}"/>
    <cellStyle name="Comma 2 2 2 2 2 2 10" xfId="1069" xr:uid="{E37EA40C-79C1-48B9-BC1A-BA7F596B53FB}"/>
    <cellStyle name="Comma 2 2 2 2 2 2 11" xfId="1070" xr:uid="{9702754F-6C37-48DF-A5C6-CAEA802B0A28}"/>
    <cellStyle name="Comma 2 2 2 2 2 2 12" xfId="1071" xr:uid="{4DD01500-0457-4965-A886-C6E2020C8954}"/>
    <cellStyle name="Comma 2 2 2 2 2 2 13" xfId="1072" xr:uid="{7288D1C4-A5C5-47CB-8975-957331A5348F}"/>
    <cellStyle name="Comma 2 2 2 2 2 2 14" xfId="1073" xr:uid="{36BECA67-8D55-4D8C-AD32-8B58CA596107}"/>
    <cellStyle name="Comma 2 2 2 2 2 2 15" xfId="1074" xr:uid="{9BF25F9B-B6A9-4049-99EA-622C0047EF14}"/>
    <cellStyle name="Comma 2 2 2 2 2 2 16" xfId="1075" xr:uid="{4EC3334A-928D-42A6-85C9-9DF0FA500799}"/>
    <cellStyle name="Comma 2 2 2 2 2 2 17" xfId="2210" xr:uid="{6F597ECF-0366-4DCF-8F53-F12BA3EEF9E5}"/>
    <cellStyle name="Comma 2 2 2 2 2 2 17 2" xfId="11036" xr:uid="{AFF0C6EB-A8E8-4737-ADF4-86E5101E343C}"/>
    <cellStyle name="Comma 2 2 2 2 2 2 17 3" xfId="11035" xr:uid="{ABEF189D-F88D-4275-AF4A-05C08BAFC6D2}"/>
    <cellStyle name="Comma 2 2 2 2 2 2 18" xfId="2896" xr:uid="{87A7316C-AA85-46B8-AC34-DCB593F7EA76}"/>
    <cellStyle name="Comma 2 2 2 2 2 2 19" xfId="1852" xr:uid="{A0162E0E-8888-4870-BEEC-AC5244EA606D}"/>
    <cellStyle name="Comma 2 2 2 2 2 2 2" xfId="1060" xr:uid="{D4785B2F-5D34-4600-B5D2-5EA8F81E4E46}"/>
    <cellStyle name="Comma 2 2 2 2 2 2 2 10" xfId="2612" xr:uid="{C979D728-FFC6-41D5-92BB-B7B2534F37F6}"/>
    <cellStyle name="Comma 2 2 2 2 2 2 2 10 2" xfId="11038" xr:uid="{44318F22-C9CD-4970-8473-DDD22AB470F2}"/>
    <cellStyle name="Comma 2 2 2 2 2 2 2 11" xfId="3593" xr:uid="{09A86DA6-021E-4D92-AA72-4DD401F38B67}"/>
    <cellStyle name="Comma 2 2 2 2 2 2 2 11 2" xfId="11039" xr:uid="{2853CC7F-75CB-47D9-9AFF-C9001D7BA650}"/>
    <cellStyle name="Comma 2 2 2 2 2 2 2 12" xfId="2872" xr:uid="{E0497D1A-B1B5-4493-B0D9-AC054D550DAC}"/>
    <cellStyle name="Comma 2 2 2 2 2 2 2 12 2" xfId="11040" xr:uid="{5286CBF6-D8DE-4EF4-9A83-DC543502E965}"/>
    <cellStyle name="Comma 2 2 2 2 2 2 2 13" xfId="3652" xr:uid="{326300A2-75E4-4D20-989E-130D7DBF851D}"/>
    <cellStyle name="Comma 2 2 2 2 2 2 2 13 2" xfId="11041" xr:uid="{7138AF2D-4EED-45CD-BE13-721B04D0FCED}"/>
    <cellStyle name="Comma 2 2 2 2 2 2 2 14" xfId="3715" xr:uid="{F136572A-F303-490A-9596-5C9701419071}"/>
    <cellStyle name="Comma 2 2 2 2 2 2 2 14 2" xfId="11042" xr:uid="{C71ADC80-255D-4CA0-A58B-C42EAA673118}"/>
    <cellStyle name="Comma 2 2 2 2 2 2 2 15" xfId="3777" xr:uid="{A988445E-D614-41E6-AEF9-962479C40193}"/>
    <cellStyle name="Comma 2 2 2 2 2 2 2 15 2" xfId="11043" xr:uid="{2D5E1429-4275-48F7-ABFA-598BDCA90BEC}"/>
    <cellStyle name="Comma 2 2 2 2 2 2 2 16" xfId="3825" xr:uid="{5D62A5C5-FD10-437A-9597-06BBEADBE770}"/>
    <cellStyle name="Comma 2 2 2 2 2 2 2 16 2" xfId="11044" xr:uid="{5E08021E-8302-40C2-9B80-EA278FD1952C}"/>
    <cellStyle name="Comma 2 2 2 2 2 2 2 17" xfId="3881" xr:uid="{5F68611B-4263-44EB-AF0F-FF654D0DA90E}"/>
    <cellStyle name="Comma 2 2 2 2 2 2 2 17 2" xfId="11045" xr:uid="{270D2F02-11C4-4BAB-90E9-64D6BD17A1D3}"/>
    <cellStyle name="Comma 2 2 2 2 2 2 2 18" xfId="3932" xr:uid="{EF94D68C-B370-4BE4-B824-CAC9984DA549}"/>
    <cellStyle name="Comma 2 2 2 2 2 2 2 18 2" xfId="13905" xr:uid="{9E81F4C3-4356-4159-BA9C-7EC78C0340C4}"/>
    <cellStyle name="Comma 2 2 2 2 2 2 2 18 3" xfId="12746" xr:uid="{C914FE09-3740-4D11-822C-426C49B1774E}"/>
    <cellStyle name="Comma 2 2 2 2 2 2 2 19" xfId="3979" xr:uid="{B7CADDEB-B89D-473E-8ACE-A5929190456D}"/>
    <cellStyle name="Comma 2 2 2 2 2 2 2 19 2" xfId="14411" xr:uid="{687BEC57-F8C9-4799-89B6-280E1CD00D55}"/>
    <cellStyle name="Comma 2 2 2 2 2 2 2 2" xfId="1068" xr:uid="{7B4AA05D-38CB-473E-8617-0971D9D56B3D}"/>
    <cellStyle name="Comma 2 2 2 2 2 2 2 2 10" xfId="2611" xr:uid="{60F465AA-A3BD-4122-B89B-DE8BAD903DAC}"/>
    <cellStyle name="Comma 2 2 2 2 2 2 2 2 11" xfId="3592" xr:uid="{16CF1042-02FD-4138-BA40-88BC49BD6E38}"/>
    <cellStyle name="Comma 2 2 2 2 2 2 2 2 12" xfId="2720" xr:uid="{58AA2DE2-6EDE-4CE0-A5FE-120A1D2FCE15}"/>
    <cellStyle name="Comma 2 2 2 2 2 2 2 2 13" xfId="3651" xr:uid="{9B065EDB-17FE-42A0-AEDE-19B7BC230BAA}"/>
    <cellStyle name="Comma 2 2 2 2 2 2 2 2 14" xfId="3714" xr:uid="{F874D230-02F8-40E1-976C-837962253D5B}"/>
    <cellStyle name="Comma 2 2 2 2 2 2 2 2 15" xfId="3776" xr:uid="{8892E11F-3CE8-428F-AFB7-B9A918C93315}"/>
    <cellStyle name="Comma 2 2 2 2 2 2 2 2 16" xfId="3824" xr:uid="{BBFC8F5A-90D3-4433-94D4-914335CC9CEB}"/>
    <cellStyle name="Comma 2 2 2 2 2 2 2 2 17" xfId="3880" xr:uid="{55CA7619-AB2A-4FB6-BB13-2F9621D00FAC}"/>
    <cellStyle name="Comma 2 2 2 2 2 2 2 2 18" xfId="3931" xr:uid="{004465EF-0986-4261-98EB-A914391128FD}"/>
    <cellStyle name="Comma 2 2 2 2 2 2 2 2 18 2" xfId="13906" xr:uid="{D8907A5E-7504-4405-96C4-1E86A3DFCD85}"/>
    <cellStyle name="Comma 2 2 2 2 2 2 2 2 18 3" xfId="12747" xr:uid="{168CD28E-C844-487B-BD65-D38881D4F030}"/>
    <cellStyle name="Comma 2 2 2 2 2 2 2 2 19" xfId="3978" xr:uid="{AA51E81B-3D8F-4ABE-A9C4-7BCFE44E926B}"/>
    <cellStyle name="Comma 2 2 2 2 2 2 2 2 2" xfId="1076" xr:uid="{D75B3AC8-AF24-42B9-890A-2AB989DD8CBB}"/>
    <cellStyle name="Comma 2 2 2 2 2 2 2 2 2 10" xfId="6099" xr:uid="{927AA12E-3113-4B09-B98E-5DB5AE0788B5}"/>
    <cellStyle name="Comma 2 2 2 2 2 2 2 2 2 10 2" xfId="14413" xr:uid="{263BE73D-6E62-4292-BE96-22DAC8E466F1}"/>
    <cellStyle name="Comma 2 2 2 2 2 2 2 2 2 11" xfId="6561" xr:uid="{3592E714-7655-4912-92BD-6456171ED37A}"/>
    <cellStyle name="Comma 2 2 2 2 2 2 2 2 2 11 2" xfId="13858" xr:uid="{5518C2D6-D117-4FD2-84FB-CAD37FB3A030}"/>
    <cellStyle name="Comma 2 2 2 2 2 2 2 2 2 12" xfId="6295" xr:uid="{FC14185B-357F-46D5-8F52-E723E1710868}"/>
    <cellStyle name="Comma 2 2 2 2 2 2 2 2 2 12 2" xfId="14422" xr:uid="{4E6D01DA-B0F6-4221-B6F0-0C830DA72519}"/>
    <cellStyle name="Comma 2 2 2 2 2 2 2 2 2 13" xfId="5339" xr:uid="{5CD1F61B-987B-4875-93CA-ADDF4E9182A6}"/>
    <cellStyle name="Comma 2 2 2 2 2 2 2 2 2 13 2" xfId="13843" xr:uid="{FA63E12A-D653-483F-9C98-1C8AE0DC55EB}"/>
    <cellStyle name="Comma 2 2 2 2 2 2 2 2 2 14" xfId="4469" xr:uid="{6A5959A6-E365-420B-BA80-3C0DB4E76AB4}"/>
    <cellStyle name="Comma 2 2 2 2 2 2 2 2 2 14 2" xfId="14440" xr:uid="{BC811414-2E41-417D-B1FA-20A26A32EB1E}"/>
    <cellStyle name="Comma 2 2 2 2 2 2 2 2 2 15" xfId="6237" xr:uid="{B018E7A2-0BC9-471D-A892-343B8E3B63A0}"/>
    <cellStyle name="Comma 2 2 2 2 2 2 2 2 2 15 2" xfId="13825" xr:uid="{7551E8D8-20DF-42B2-A619-5C58BD4C044C}"/>
    <cellStyle name="Comma 2 2 2 2 2 2 2 2 2 16" xfId="5527" xr:uid="{1AAEBE20-718D-4D2F-99E8-F8A7735038EE}"/>
    <cellStyle name="Comma 2 2 2 2 2 2 2 2 2 16 2" xfId="14458" xr:uid="{57A8D937-9B92-4B3F-91C9-7478F25CDB14}"/>
    <cellStyle name="Comma 2 2 2 2 2 2 2 2 2 17" xfId="4755" xr:uid="{B2F805B0-2ABC-4FB7-8FB7-9CAEA857FF51}"/>
    <cellStyle name="Comma 2 2 2 2 2 2 2 2 2 17 2" xfId="13802" xr:uid="{7E6AEC76-48C0-44B5-A777-1D7CAF81CE05}"/>
    <cellStyle name="Comma 2 2 2 2 2 2 2 2 2 18" xfId="6209" xr:uid="{A5825AFA-F764-4ED7-97A0-13751EF3FE77}"/>
    <cellStyle name="Comma 2 2 2 2 2 2 2 2 2 18 2" xfId="14488" xr:uid="{3B129884-6F63-49E3-9C96-9BDBEC9256DA}"/>
    <cellStyle name="Comma 2 2 2 2 2 2 2 2 2 19" xfId="6692" xr:uid="{B29B7009-09BC-4A43-A172-11E31346853B}"/>
    <cellStyle name="Comma 2 2 2 2 2 2 2 2 2 19 2" xfId="13774" xr:uid="{AC6F765E-C0D3-4331-B973-6A6CE7F8C137}"/>
    <cellStyle name="Comma 2 2 2 2 2 2 2 2 2 2" xfId="1077" xr:uid="{90FF1C14-54A0-475F-9ECE-82FC7A77BC64}"/>
    <cellStyle name="Comma 2 2 2 2 2 2 2 2 2 2 10" xfId="5801" xr:uid="{C963F7BB-960F-404B-AB51-A16D464B811C}"/>
    <cellStyle name="Comma 2 2 2 2 2 2 2 2 2 2 10 2" xfId="14412" xr:uid="{C92EDD2A-600C-4994-BDCB-53D6F9AC4A52}"/>
    <cellStyle name="Comma 2 2 2 2 2 2 2 2 2 2 11" xfId="5600" xr:uid="{C5AF1669-1241-40FD-B0E8-53CE2984FA0A}"/>
    <cellStyle name="Comma 2 2 2 2 2 2 2 2 2 2 11 2" xfId="13859" xr:uid="{AECA698D-4C7A-4FBC-9D88-3D232D690244}"/>
    <cellStyle name="Comma 2 2 2 2 2 2 2 2 2 2 12" xfId="5128" xr:uid="{E7D33A1F-3BF3-41B6-BC3C-4B22FEE3C4D9}"/>
    <cellStyle name="Comma 2 2 2 2 2 2 2 2 2 2 12 2" xfId="14421" xr:uid="{C230E9EC-449B-41EC-8C57-F35A240A574D}"/>
    <cellStyle name="Comma 2 2 2 2 2 2 2 2 2 2 13" xfId="4691" xr:uid="{D842286F-A1A2-47B6-B5DB-FE42366B4B38}"/>
    <cellStyle name="Comma 2 2 2 2 2 2 2 2 2 2 13 2" xfId="13844" xr:uid="{305346EB-D42A-4638-8D8F-78F11D60B3E0}"/>
    <cellStyle name="Comma 2 2 2 2 2 2 2 2 2 2 14" xfId="5720" xr:uid="{BA7035A7-B623-4A4C-850C-25873E6972D7}"/>
    <cellStyle name="Comma 2 2 2 2 2 2 2 2 2 2 14 2" xfId="14439" xr:uid="{44A2EE79-CFC1-4129-BF68-5798D738B9CA}"/>
    <cellStyle name="Comma 2 2 2 2 2 2 2 2 2 2 15" xfId="6136" xr:uid="{320A4C6C-2AE7-4E92-82BC-105C293102CE}"/>
    <cellStyle name="Comma 2 2 2 2 2 2 2 2 2 2 15 2" xfId="13828" xr:uid="{65EBF9FB-6A7B-4CD7-82A2-C653D423CADA}"/>
    <cellStyle name="Comma 2 2 2 2 2 2 2 2 2 2 16" xfId="4721" xr:uid="{14121D41-2057-45FD-AF38-6B7E736CCD54}"/>
    <cellStyle name="Comma 2 2 2 2 2 2 2 2 2 2 16 2" xfId="14456" xr:uid="{B17BEA70-6539-4228-96DF-BE30355DEE2C}"/>
    <cellStyle name="Comma 2 2 2 2 2 2 2 2 2 2 17" xfId="6047" xr:uid="{2D4959E6-EF7B-4D57-BEF3-1349A64F7344}"/>
    <cellStyle name="Comma 2 2 2 2 2 2 2 2 2 2 17 2" xfId="13803" xr:uid="{DA7B4C26-EE60-4DC3-9D7A-02A2E0BB2B7B}"/>
    <cellStyle name="Comma 2 2 2 2 2 2 2 2 2 2 18" xfId="6530" xr:uid="{579F0C4F-0B30-456A-8722-03131A0FA23C}"/>
    <cellStyle name="Comma 2 2 2 2 2 2 2 2 2 2 18 2" xfId="14487" xr:uid="{79B71E37-FE73-4B01-9A14-94320AA39400}"/>
    <cellStyle name="Comma 2 2 2 2 2 2 2 2 2 2 19" xfId="5765" xr:uid="{97C01390-F3D5-4E13-982F-D338FCA17749}"/>
    <cellStyle name="Comma 2 2 2 2 2 2 2 2 2 2 19 2" xfId="13776" xr:uid="{500C3C24-0FDD-4E8F-A5D6-88EC2BA37A3A}"/>
    <cellStyle name="Comma 2 2 2 2 2 2 2 2 2 2 2" xfId="4813" xr:uid="{879C694C-D86F-4594-94ED-8024CB074C14}"/>
    <cellStyle name="Comma 2 2 2 2 2 2 2 2 2 2 2 10" xfId="4530" xr:uid="{21226648-658A-49BE-BF3A-74D30FE89B59}"/>
    <cellStyle name="Comma 2 2 2 2 2 2 2 2 2 2 2 11" xfId="4343" xr:uid="{80B66FD4-752B-494D-8D10-77944D5EA679}"/>
    <cellStyle name="Comma 2 2 2 2 2 2 2 2 2 2 2 12" xfId="6283" xr:uid="{BBF104FA-E494-444B-9C7F-003BD33B1CC0}"/>
    <cellStyle name="Comma 2 2 2 2 2 2 2 2 2 2 2 13" xfId="6874" xr:uid="{7B893118-929E-470F-81DA-2AEB81A32BB0}"/>
    <cellStyle name="Comma 2 2 2 2 2 2 2 2 2 2 2 14" xfId="6683" xr:uid="{2C8B6E02-F3B8-41B1-836B-6EA3F3FFD094}"/>
    <cellStyle name="Comma 2 2 2 2 2 2 2 2 2 2 2 15" xfId="5149" xr:uid="{9AB61A58-8410-44E1-BC73-AD8B4DB403A3}"/>
    <cellStyle name="Comma 2 2 2 2 2 2 2 2 2 2 2 16" xfId="4505" xr:uid="{759C2503-CB4B-46F4-A35C-1D3D61C98CCA}"/>
    <cellStyle name="Comma 2 2 2 2 2 2 2 2 2 2 2 17" xfId="6811" xr:uid="{CE9E9155-899D-4E44-97F3-1445AAA0EAAF}"/>
    <cellStyle name="Comma 2 2 2 2 2 2 2 2 2 2 2 18" xfId="6716" xr:uid="{F78E4E9F-3402-49A9-B2D7-034BD2129DA8}"/>
    <cellStyle name="Comma 2 2 2 2 2 2 2 2 2 2 2 19" xfId="5624" xr:uid="{50C175D0-7703-4B5E-A3D8-4F62ED109A99}"/>
    <cellStyle name="Comma 2 2 2 2 2 2 2 2 2 2 2 2" xfId="4814" xr:uid="{A62B74A8-BEF0-4470-B974-63E0D1DE0001}"/>
    <cellStyle name="Comma 2 2 2 2 2 2 2 2 2 2 2 2 10" xfId="5182" xr:uid="{98A891CE-2D48-43AB-B4F2-412FBE710422}"/>
    <cellStyle name="Comma 2 2 2 2 2 2 2 2 2 2 2 2 11" xfId="6729" xr:uid="{9DD449A7-958B-47DE-9D4E-BEA60623B952}"/>
    <cellStyle name="Comma 2 2 2 2 2 2 2 2 2 2 2 2 12" xfId="4566" xr:uid="{749D1FE2-84F3-416C-AB93-3A2B44CD0530}"/>
    <cellStyle name="Comma 2 2 2 2 2 2 2 2 2 2 2 2 13" xfId="4474" xr:uid="{35453E15-AD36-4E35-B678-C078959CE3B2}"/>
    <cellStyle name="Comma 2 2 2 2 2 2 2 2 2 2 2 2 14" xfId="4680" xr:uid="{09C99AE6-0386-4A16-8BBC-0D2997DF430F}"/>
    <cellStyle name="Comma 2 2 2 2 2 2 2 2 2 2 2 2 15" xfId="5961" xr:uid="{B7775F00-385A-439F-AAA0-10E1BC6E6121}"/>
    <cellStyle name="Comma 2 2 2 2 2 2 2 2 2 2 2 2 16" xfId="4791" xr:uid="{B872EB58-97F5-47CD-9292-37C6600E1910}"/>
    <cellStyle name="Comma 2 2 2 2 2 2 2 2 2 2 2 2 17" xfId="4576" xr:uid="{26443E71-CABC-4D0C-8AC2-AD6E450AE402}"/>
    <cellStyle name="Comma 2 2 2 2 2 2 2 2 2 2 2 2 18" xfId="6534" xr:uid="{25DD3159-AB08-496A-9E90-736ECCC72C04}"/>
    <cellStyle name="Comma 2 2 2 2 2 2 2 2 2 2 2 2 19" xfId="4804" xr:uid="{9642A483-9245-4C30-B70A-72A515324293}"/>
    <cellStyle name="Comma 2 2 2 2 2 2 2 2 2 2 2 2 2" xfId="6635" xr:uid="{32848CF8-C05D-4B62-B566-1DC5A3ED5C5F}"/>
    <cellStyle name="Comma 2 2 2 2 2 2 2 2 2 2 2 2 2 10" xfId="6737" xr:uid="{30ABD4DD-B74E-45FD-91E6-B4FEAAC41B72}"/>
    <cellStyle name="Comma 2 2 2 2 2 2 2 2 2 2 2 2 2 11" xfId="6104" xr:uid="{FB6BC1E7-1C6B-4048-A8C5-A1325576D662}"/>
    <cellStyle name="Comma 2 2 2 2 2 2 2 2 2 2 2 2 2 12" xfId="5659" xr:uid="{CFB6A390-BB7D-4C13-AB16-4F16888CE55A}"/>
    <cellStyle name="Comma 2 2 2 2 2 2 2 2 2 2 2 2 2 13" xfId="5082" xr:uid="{2CC9D7FB-C42E-4DDD-B930-C5B6D5BFE45B}"/>
    <cellStyle name="Comma 2 2 2 2 2 2 2 2 2 2 2 2 2 14" xfId="4650" xr:uid="{6DA1C3F8-5FF1-4C23-ACFD-F5CDF8FD38A4}"/>
    <cellStyle name="Comma 2 2 2 2 2 2 2 2 2 2 2 2 2 15" xfId="6138" xr:uid="{D0F715CD-FD7A-409F-A063-9684EE0669FA}"/>
    <cellStyle name="Comma 2 2 2 2 2 2 2 2 2 2 2 2 2 16" xfId="4395" xr:uid="{60AB2159-F47F-42E3-BBDE-3E3A9463AC67}"/>
    <cellStyle name="Comma 2 2 2 2 2 2 2 2 2 2 2 2 2 17" xfId="6080" xr:uid="{6D0319A3-2DF2-4C28-8EAE-D3D65E344350}"/>
    <cellStyle name="Comma 2 2 2 2 2 2 2 2 2 2 2 2 2 18" xfId="5532" xr:uid="{022F1BFA-DD07-4AEF-9312-EDD69400650A}"/>
    <cellStyle name="Comma 2 2 2 2 2 2 2 2 2 2 2 2 2 19" xfId="6294" xr:uid="{A7EC5050-033D-412B-A5C0-C2E41E54987E}"/>
    <cellStyle name="Comma 2 2 2 2 2 2 2 2 2 2 2 2 2 2" xfId="6636" xr:uid="{8EC0356F-D49F-4FF5-B65C-1D24A44E2149}"/>
    <cellStyle name="Comma 2 2 2 2 2 2 2 2 2 2 2 2 2 2 10" xfId="8709" xr:uid="{E2D3364E-6E4B-4D70-B7AF-B077569BA331}"/>
    <cellStyle name="Comma 2 2 2 2 2 2 2 2 2 2 2 2 2 2 11" xfId="8885" xr:uid="{361DABA3-7A99-4588-9904-E4A224B4D80A}"/>
    <cellStyle name="Comma 2 2 2 2 2 2 2 2 2 2 2 2 2 2 12" xfId="9057" xr:uid="{03A98F5F-8488-4609-8CA7-D31C2DD58B48}"/>
    <cellStyle name="Comma 2 2 2 2 2 2 2 2 2 2 2 2 2 2 13" xfId="9224" xr:uid="{7411C350-31C9-43BA-B939-20EB4149C438}"/>
    <cellStyle name="Comma 2 2 2 2 2 2 2 2 2 2 2 2 2 2 14" xfId="9388" xr:uid="{02E058B7-CDB8-437E-85A2-68293DDEF1EF}"/>
    <cellStyle name="Comma 2 2 2 2 2 2 2 2 2 2 2 2 2 2 15" xfId="9547" xr:uid="{953FE2DF-C298-49B9-95E9-022A82C75DD5}"/>
    <cellStyle name="Comma 2 2 2 2 2 2 2 2 2 2 2 2 2 2 16" xfId="9705" xr:uid="{A03C7EE1-504D-4B72-8A99-1CE5B499C230}"/>
    <cellStyle name="Comma 2 2 2 2 2 2 2 2 2 2 2 2 2 2 17" xfId="9859" xr:uid="{2875E878-1F4E-4859-978B-92CCB2E80806}"/>
    <cellStyle name="Comma 2 2 2 2 2 2 2 2 2 2 2 2 2 2 18" xfId="10011" xr:uid="{7AD9771F-F259-44DB-BEC4-87CB104EC556}"/>
    <cellStyle name="Comma 2 2 2 2 2 2 2 2 2 2 2 2 2 2 19" xfId="10160" xr:uid="{9563B6B6-594C-4DA3-BCC3-451BF8BB53AC}"/>
    <cellStyle name="Comma 2 2 2 2 2 2 2 2 2 2 2 2 2 2 2" xfId="7124" xr:uid="{AD6875A9-48DB-478E-A5E5-A494CCCB20A7}"/>
    <cellStyle name="Comma 2 2 2 2 2 2 2 2 2 2 2 2 2 2 2 10" xfId="8710" xr:uid="{7B60B8E0-9B1C-4207-AB34-21A68AB55FD0}"/>
    <cellStyle name="Comma 2 2 2 2 2 2 2 2 2 2 2 2 2 2 2 11" xfId="8886" xr:uid="{8B657629-8D0F-4144-BCA4-9D7200515DF4}"/>
    <cellStyle name="Comma 2 2 2 2 2 2 2 2 2 2 2 2 2 2 2 12" xfId="9058" xr:uid="{558C97FC-1CE0-4765-86F8-53A041899C80}"/>
    <cellStyle name="Comma 2 2 2 2 2 2 2 2 2 2 2 2 2 2 2 13" xfId="9225" xr:uid="{35AB7602-4A7B-4876-AD60-590049ACD139}"/>
    <cellStyle name="Comma 2 2 2 2 2 2 2 2 2 2 2 2 2 2 2 14" xfId="9389" xr:uid="{BA27652E-3BEF-4325-AEEC-ED1C4DFF6CEA}"/>
    <cellStyle name="Comma 2 2 2 2 2 2 2 2 2 2 2 2 2 2 2 15" xfId="9548" xr:uid="{3E1FDCC6-ABE9-49DF-BB72-18FE2A8EFA68}"/>
    <cellStyle name="Comma 2 2 2 2 2 2 2 2 2 2 2 2 2 2 2 16" xfId="9706" xr:uid="{F982BEC0-FF7B-40D7-B334-C4F8ED4B9C38}"/>
    <cellStyle name="Comma 2 2 2 2 2 2 2 2 2 2 2 2 2 2 2 17" xfId="9860" xr:uid="{85911416-529E-4E15-8D14-2C55F171A4C7}"/>
    <cellStyle name="Comma 2 2 2 2 2 2 2 2 2 2 2 2 2 2 2 18" xfId="10012" xr:uid="{2D823BC7-B4C4-4020-A7BB-F7B237450E66}"/>
    <cellStyle name="Comma 2 2 2 2 2 2 2 2 2 2 2 2 2 2 2 19" xfId="10161" xr:uid="{A00EC7F1-5A3B-4806-8B88-9BB23752A503}"/>
    <cellStyle name="Comma 2 2 2 2 2 2 2 2 2 2 2 2 2 2 2 2" xfId="7125" xr:uid="{1EAF715C-D504-4495-AC45-08C2929C0DB1}"/>
    <cellStyle name="Comma 2 2 2 2 2 2 2 2 2 2 2 2 2 2 2 20" xfId="10299" xr:uid="{18F46635-590C-418F-8C94-87D4D235E521}"/>
    <cellStyle name="Comma 2 2 2 2 2 2 2 2 2 2 2 2 2 2 2 3" xfId="7340" xr:uid="{EBFDD777-F184-4A3D-B382-5DD3AA2252E1}"/>
    <cellStyle name="Comma 2 2 2 2 2 2 2 2 2 2 2 2 2 2 2 4" xfId="7548" xr:uid="{CFF6D696-ED03-47BD-A0E7-967060059CE3}"/>
    <cellStyle name="Comma 2 2 2 2 2 2 2 2 2 2 2 2 2 2 2 5" xfId="7754" xr:uid="{8943894A-A8BC-4576-9A73-9ABE0C193FB6}"/>
    <cellStyle name="Comma 2 2 2 2 2 2 2 2 2 2 2 2 2 2 2 6" xfId="7952" xr:uid="{8495775D-E063-4FC2-8AF1-9A2D53DCE6BF}"/>
    <cellStyle name="Comma 2 2 2 2 2 2 2 2 2 2 2 2 2 2 2 7" xfId="8149" xr:uid="{2ED75BC3-23E1-4913-92D0-2D9CAE95FA48}"/>
    <cellStyle name="Comma 2 2 2 2 2 2 2 2 2 2 2 2 2 2 2 8" xfId="8341" xr:uid="{EE1B608C-7929-42A9-B9DB-952F83EC0203}"/>
    <cellStyle name="Comma 2 2 2 2 2 2 2 2 2 2 2 2 2 2 2 9" xfId="8528" xr:uid="{99EB517E-3B39-481E-B52F-97185CC7727F}"/>
    <cellStyle name="Comma 2 2 2 2 2 2 2 2 2 2 2 2 2 2 20" xfId="10298" xr:uid="{499CCEDE-D476-4360-BC97-AE6E381CBCD9}"/>
    <cellStyle name="Comma 2 2 2 2 2 2 2 2 2 2 2 2 2 2 3" xfId="7339" xr:uid="{4DC44B56-B619-49D1-8F88-B10F4C42E2D6}"/>
    <cellStyle name="Comma 2 2 2 2 2 2 2 2 2 2 2 2 2 2 4" xfId="7547" xr:uid="{9CED1D65-0592-47F1-BFD6-4E74DDD8B496}"/>
    <cellStyle name="Comma 2 2 2 2 2 2 2 2 2 2 2 2 2 2 5" xfId="7753" xr:uid="{225CB2F3-390A-4F85-9223-DF26166D786D}"/>
    <cellStyle name="Comma 2 2 2 2 2 2 2 2 2 2 2 2 2 2 6" xfId="7951" xr:uid="{DCAF2774-0AB3-44EB-BC8A-D8700B948331}"/>
    <cellStyle name="Comma 2 2 2 2 2 2 2 2 2 2 2 2 2 2 7" xfId="8148" xr:uid="{778B4DEE-C802-40BC-A981-45374E8B16AA}"/>
    <cellStyle name="Comma 2 2 2 2 2 2 2 2 2 2 2 2 2 2 8" xfId="8340" xr:uid="{AFAB257A-5C93-4D46-9A88-3170D4773BB4}"/>
    <cellStyle name="Comma 2 2 2 2 2 2 2 2 2 2 2 2 2 2 9" xfId="8527" xr:uid="{49236657-2DCA-4B9D-A64C-16171DC912A2}"/>
    <cellStyle name="Comma 2 2 2 2 2 2 2 2 2 2 2 2 2 20" xfId="5159" xr:uid="{0E3E7977-02B3-43DD-9355-E462B277F30A}"/>
    <cellStyle name="Comma 2 2 2 2 2 2 2 2 2 2 2 2 2 21" xfId="6471" xr:uid="{63B87117-2548-4B9B-ADB9-8B9F4DBBD16D}"/>
    <cellStyle name="Comma 2 2 2 2 2 2 2 2 2 2 2 2 2 22" xfId="5293" xr:uid="{877D2DF3-9027-4E91-9DC2-1E36348EB38D}"/>
    <cellStyle name="Comma 2 2 2 2 2 2 2 2 2 2 2 2 2 23" xfId="5192" xr:uid="{6EC85A18-AF9F-4D35-88E2-478ACBF65196}"/>
    <cellStyle name="Comma 2 2 2 2 2 2 2 2 2 2 2 2 2 3" xfId="5398" xr:uid="{FFD183FE-02FA-4F96-8C88-00190D64F64A}"/>
    <cellStyle name="Comma 2 2 2 2 2 2 2 2 2 2 2 2 2 4" xfId="6411" xr:uid="{514A0AE2-8C55-4748-BE79-6E30D1F192DC}"/>
    <cellStyle name="Comma 2 2 2 2 2 2 2 2 2 2 2 2 2 5" xfId="6829" xr:uid="{DFD0F84A-E62C-4881-8D6C-CFB8895725E3}"/>
    <cellStyle name="Comma 2 2 2 2 2 2 2 2 2 2 2 2 2 6" xfId="5044" xr:uid="{0F876058-92D7-43B7-9352-2CB6336BA5D1}"/>
    <cellStyle name="Comma 2 2 2 2 2 2 2 2 2 2 2 2 2 7" xfId="6821" xr:uid="{48436853-A3C6-4C01-9C32-FE43D58EDE04}"/>
    <cellStyle name="Comma 2 2 2 2 2 2 2 2 2 2 2 2 2 8" xfId="6754" xr:uid="{FBB15E45-FEC9-4A74-A257-6979EF7EADFA}"/>
    <cellStyle name="Comma 2 2 2 2 2 2 2 2 2 2 2 2 2 9" xfId="5009" xr:uid="{DD7AD495-E93A-4F0C-A8E6-A36FD759A5CB}"/>
    <cellStyle name="Comma 2 2 2 2 2 2 2 2 2 2 2 2 20" xfId="5011" xr:uid="{94A52955-C3C2-4ED9-94CE-E22FE51ADFD9}"/>
    <cellStyle name="Comma 2 2 2 2 2 2 2 2 2 2 2 2 21" xfId="4625" xr:uid="{169D171A-A96B-407F-98D8-DBE783F7377C}"/>
    <cellStyle name="Comma 2 2 2 2 2 2 2 2 2 2 2 2 22" xfId="5950" xr:uid="{A287ADA4-59E7-4F75-BB64-8C75AA451484}"/>
    <cellStyle name="Comma 2 2 2 2 2 2 2 2 2 2 2 2 23" xfId="5506" xr:uid="{20A4945A-9425-437C-8028-BD205411997C}"/>
    <cellStyle name="Comma 2 2 2 2 2 2 2 2 2 2 2 2 3" xfId="5571" xr:uid="{6A976EDC-5CE7-441C-87DD-CE783D68B203}"/>
    <cellStyle name="Comma 2 2 2 2 2 2 2 2 2 2 2 2 3 10" xfId="8559" xr:uid="{E93DFE21-C190-429C-8BE8-2BD4FB67BBCA}"/>
    <cellStyle name="Comma 2 2 2 2 2 2 2 2 2 2 2 2 3 11" xfId="8740" xr:uid="{746B266A-D0B0-4EBE-89D2-BA200F10F19D}"/>
    <cellStyle name="Comma 2 2 2 2 2 2 2 2 2 2 2 2 3 12" xfId="8916" xr:uid="{008341C0-B53B-4E32-9A55-8105CA42E0F4}"/>
    <cellStyle name="Comma 2 2 2 2 2 2 2 2 2 2 2 2 3 13" xfId="9087" xr:uid="{C777772E-55E0-42EF-AF07-36949AA64084}"/>
    <cellStyle name="Comma 2 2 2 2 2 2 2 2 2 2 2 2 3 14" xfId="9253" xr:uid="{5006C37D-BCEF-4D28-88A7-53AD38A91C5A}"/>
    <cellStyle name="Comma 2 2 2 2 2 2 2 2 2 2 2 2 3 15" xfId="9417" xr:uid="{66167B60-C7F6-4514-9522-87DD0E50B9E4}"/>
    <cellStyle name="Comma 2 2 2 2 2 2 2 2 2 2 2 2 3 16" xfId="9576" xr:uid="{F0C3AD29-76CC-441A-B12A-187C8F774CFF}"/>
    <cellStyle name="Comma 2 2 2 2 2 2 2 2 2 2 2 2 3 17" xfId="9734" xr:uid="{245F0C1F-60F8-4395-85FB-C4AA122C4F1B}"/>
    <cellStyle name="Comma 2 2 2 2 2 2 2 2 2 2 2 2 3 18" xfId="9887" xr:uid="{5B453C54-F77A-4BA5-9471-1E0F101121B4}"/>
    <cellStyle name="Comma 2 2 2 2 2 2 2 2 2 2 2 2 3 19" xfId="10039" xr:uid="{B7B49BB2-3CC1-4982-A080-A6DA2A97B0E1}"/>
    <cellStyle name="Comma 2 2 2 2 2 2 2 2 2 2 2 2 3 2" xfId="6946" xr:uid="{4C4FA012-D8D2-4405-BF5E-0BCBC20BE449}"/>
    <cellStyle name="Comma 2 2 2 2 2 2 2 2 2 2 2 2 3 2 10" xfId="8599" xr:uid="{67145F90-5A79-4FF7-A347-89CB4AEF6F6C}"/>
    <cellStyle name="Comma 2 2 2 2 2 2 2 2 2 2 2 2 3 2 11" xfId="8779" xr:uid="{20D638C8-0A76-4E2B-BB3F-658B1A1C445A}"/>
    <cellStyle name="Comma 2 2 2 2 2 2 2 2 2 2 2 2 3 2 12" xfId="8955" xr:uid="{8836832E-5D8F-4D92-B000-4513F5B38357}"/>
    <cellStyle name="Comma 2 2 2 2 2 2 2 2 2 2 2 2 3 2 13" xfId="9123" xr:uid="{CD057C25-E6B7-43DD-826B-428C494BFB0D}"/>
    <cellStyle name="Comma 2 2 2 2 2 2 2 2 2 2 2 2 3 2 14" xfId="9289" xr:uid="{48A880D1-E176-458F-9F4E-D2396940FA4F}"/>
    <cellStyle name="Comma 2 2 2 2 2 2 2 2 2 2 2 2 3 2 15" xfId="9452" xr:uid="{080C8F90-0086-4F5D-B33E-A6154AFB3C25}"/>
    <cellStyle name="Comma 2 2 2 2 2 2 2 2 2 2 2 2 3 2 16" xfId="9611" xr:uid="{1AC628F2-A4DE-4E96-B482-04C5BDC22B4B}"/>
    <cellStyle name="Comma 2 2 2 2 2 2 2 2 2 2 2 2 3 2 17" xfId="9769" xr:uid="{4A104DAC-DF1A-479A-A036-A3D9EBC8930D}"/>
    <cellStyle name="Comma 2 2 2 2 2 2 2 2 2 2 2 2 3 2 18" xfId="9922" xr:uid="{D258B4D1-83BC-4EEA-850F-677C9C2A0383}"/>
    <cellStyle name="Comma 2 2 2 2 2 2 2 2 2 2 2 2 3 2 19" xfId="10074" xr:uid="{2A1BF9F0-DFDB-4E52-ADCF-32A390299DDF}"/>
    <cellStyle name="Comma 2 2 2 2 2 2 2 2 2 2 2 2 3 2 2" xfId="7005" xr:uid="{2F9E5889-E1E4-441A-8509-1D5E3EED9CB7}"/>
    <cellStyle name="Comma 2 2 2 2 2 2 2 2 2 2 2 2 3 2 20" xfId="10215" xr:uid="{799B49B1-6823-4414-A80D-C59BF798226F}"/>
    <cellStyle name="Comma 2 2 2 2 2 2 2 2 2 2 2 2 3 2 3" xfId="7220" xr:uid="{28C18070-08DE-4333-9C4D-24AE0E5F194C}"/>
    <cellStyle name="Comma 2 2 2 2 2 2 2 2 2 2 2 2 3 2 4" xfId="7428" xr:uid="{8C6CECCD-D4DC-4AE0-8976-92781D2F8B79}"/>
    <cellStyle name="Comma 2 2 2 2 2 2 2 2 2 2 2 2 3 2 5" xfId="7634" xr:uid="{92395B48-507F-49FC-900C-897CCB510BCE}"/>
    <cellStyle name="Comma 2 2 2 2 2 2 2 2 2 2 2 2 3 2 6" xfId="7834" xr:uid="{12997D87-C8F1-4F65-A0C8-0087AA99E032}"/>
    <cellStyle name="Comma 2 2 2 2 2 2 2 2 2 2 2 2 3 2 7" xfId="8031" xr:uid="{D24E1DED-C5B5-4FAE-9F20-8091CBEDF1EC}"/>
    <cellStyle name="Comma 2 2 2 2 2 2 2 2 2 2 2 2 3 2 8" xfId="8225" xr:uid="{7A8C8174-3FFC-436B-94E8-BB12C670980E}"/>
    <cellStyle name="Comma 2 2 2 2 2 2 2 2 2 2 2 2 3 2 9" xfId="8415" xr:uid="{C2686586-63FB-4A42-A8C1-F18D7CCF94C9}"/>
    <cellStyle name="Comma 2 2 2 2 2 2 2 2 2 2 2 2 3 20" xfId="10187" xr:uid="{E1A88E15-7F1E-48D6-978C-F069E67DAC0E}"/>
    <cellStyle name="Comma 2 2 2 2 2 2 2 2 2 2 2 2 3 3" xfId="7164" xr:uid="{FA717472-E1AF-4CF7-8EE9-22E6DE451992}"/>
    <cellStyle name="Comma 2 2 2 2 2 2 2 2 2 2 2 2 3 4" xfId="7374" xr:uid="{15CA7300-9AA1-454B-B688-F8FE9FDA9D69}"/>
    <cellStyle name="Comma 2 2 2 2 2 2 2 2 2 2 2 2 3 5" xfId="7582" xr:uid="{5AB0F8F8-F576-4766-B568-74864CB5AB07}"/>
    <cellStyle name="Comma 2 2 2 2 2 2 2 2 2 2 2 2 3 6" xfId="7786" xr:uid="{CCC4172F-4BB3-40B1-BC9D-413B72FEBB5F}"/>
    <cellStyle name="Comma 2 2 2 2 2 2 2 2 2 2 2 2 3 7" xfId="7984" xr:uid="{86A65A60-751B-446F-97F9-43EF93FD40C4}"/>
    <cellStyle name="Comma 2 2 2 2 2 2 2 2 2 2 2 2 3 8" xfId="8181" xr:uid="{8D16DE99-72F5-418F-8B3D-649EF8508569}"/>
    <cellStyle name="Comma 2 2 2 2 2 2 2 2 2 2 2 2 3 9" xfId="8372" xr:uid="{4AA4E7A3-1372-446E-9E90-F9FE9DF15556}"/>
    <cellStyle name="Comma 2 2 2 2 2 2 2 2 2 2 2 2 4" xfId="6666" xr:uid="{B6ECF687-AE22-41CA-87C2-CA37B0D8401A}"/>
    <cellStyle name="Comma 2 2 2 2 2 2 2 2 2 2 2 2 5" xfId="6828" xr:uid="{EBD9F473-F2CC-47BE-B7DF-C7497C3E927E}"/>
    <cellStyle name="Comma 2 2 2 2 2 2 2 2 2 2 2 2 6" xfId="4400" xr:uid="{F9CBF1E7-1284-4165-A5BB-6C17AC221064}"/>
    <cellStyle name="Comma 2 2 2 2 2 2 2 2 2 2 2 2 7" xfId="5318" xr:uid="{49B6B255-000C-477B-A836-0B57BCEC315E}"/>
    <cellStyle name="Comma 2 2 2 2 2 2 2 2 2 2 2 2 8" xfId="5467" xr:uid="{AE07F0A6-9EF4-4BBE-8D5A-A20BA1AD5AD1}"/>
    <cellStyle name="Comma 2 2 2 2 2 2 2 2 2 2 2 2 9" xfId="5589" xr:uid="{57240862-5836-4161-B729-2AD5D6CAC034}"/>
    <cellStyle name="Comma 2 2 2 2 2 2 2 2 2 2 2 20" xfId="5754" xr:uid="{57AC9840-6C50-41A7-BEB2-E3424CCB9817}"/>
    <cellStyle name="Comma 2 2 2 2 2 2 2 2 2 2 2 21" xfId="5075" xr:uid="{29F1F826-71EE-478A-B5A9-88089CD69562}"/>
    <cellStyle name="Comma 2 2 2 2 2 2 2 2 2 2 2 22" xfId="6304" xr:uid="{EE1A0E7F-ED54-4908-A100-137AB928DAB4}"/>
    <cellStyle name="Comma 2 2 2 2 2 2 2 2 2 2 2 23" xfId="5402" xr:uid="{9808BB58-24E6-4896-9D9F-D69A9ECFF99A}"/>
    <cellStyle name="Comma 2 2 2 2 2 2 2 2 2 2 2 24" xfId="6334" xr:uid="{8095430F-0518-40A6-877F-395772D9E049}"/>
    <cellStyle name="Comma 2 2 2 2 2 2 2 2 2 2 2 25" xfId="6475" xr:uid="{B54A0335-7F3C-447A-B859-9DE1A94684C5}"/>
    <cellStyle name="Comma 2 2 2 2 2 2 2 2 2 2 2 26" xfId="5935" xr:uid="{33E71B43-52EC-4482-A3AE-1A203CD4AA2E}"/>
    <cellStyle name="Comma 2 2 2 2 2 2 2 2 2 2 2 27" xfId="6282" xr:uid="{72C94DB2-41F6-4820-9E40-1D351EF7A813}"/>
    <cellStyle name="Comma 2 2 2 2 2 2 2 2 2 2 2 28" xfId="4446" xr:uid="{334C8908-3FFB-44D9-A2CA-0963B3A5FDFC}"/>
    <cellStyle name="Comma 2 2 2 2 2 2 2 2 2 2 2 29" xfId="12748" xr:uid="{682BE0CB-A779-4023-8E7B-D66B35A4F18D}"/>
    <cellStyle name="Comma 2 2 2 2 2 2 2 2 2 2 2 3" xfId="5267" xr:uid="{7CE184A1-2CB0-44AC-A4BD-83171736CDF9}"/>
    <cellStyle name="Comma 2 2 2 2 2 2 2 2 2 2 2 4" xfId="5692" xr:uid="{5F86062B-E352-4D7D-A960-4987699CDF02}"/>
    <cellStyle name="Comma 2 2 2 2 2 2 2 2 2 2 2 5" xfId="5070" xr:uid="{2E58D318-F6F4-4C10-8127-8A88464FECFA}"/>
    <cellStyle name="Comma 2 2 2 2 2 2 2 2 2 2 2 6" xfId="5701" xr:uid="{EE51FA46-A4FE-41F5-855D-81B414A768FC}"/>
    <cellStyle name="Comma 2 2 2 2 2 2 2 2 2 2 2 7" xfId="5063" xr:uid="{FE258ACB-A704-4C4E-945A-4F64E205B690}"/>
    <cellStyle name="Comma 2 2 2 2 2 2 2 2 2 2 2 7 10" xfId="8558" xr:uid="{050A52E1-3FB5-439B-A0D5-42FF2705D2B3}"/>
    <cellStyle name="Comma 2 2 2 2 2 2 2 2 2 2 2 7 11" xfId="8739" xr:uid="{2889FA1F-9C0F-4CCC-96D7-1D0DDF608276}"/>
    <cellStyle name="Comma 2 2 2 2 2 2 2 2 2 2 2 7 12" xfId="8915" xr:uid="{C5829DF7-B2BD-4F39-B750-275A668564AB}"/>
    <cellStyle name="Comma 2 2 2 2 2 2 2 2 2 2 2 7 13" xfId="9086" xr:uid="{52013778-9DCF-4B4D-8521-062EEFB6339E}"/>
    <cellStyle name="Comma 2 2 2 2 2 2 2 2 2 2 2 7 14" xfId="9252" xr:uid="{F26F3418-A22B-4D8F-8EAF-B1779745E262}"/>
    <cellStyle name="Comma 2 2 2 2 2 2 2 2 2 2 2 7 15" xfId="9416" xr:uid="{DEA0C2AF-E938-4442-8692-A29220C96F8A}"/>
    <cellStyle name="Comma 2 2 2 2 2 2 2 2 2 2 2 7 16" xfId="9575" xr:uid="{A9045514-1EF9-4365-AAA5-0688D7A1732B}"/>
    <cellStyle name="Comma 2 2 2 2 2 2 2 2 2 2 2 7 17" xfId="9733" xr:uid="{CDBB1BED-C276-4E17-8523-361785274FD0}"/>
    <cellStyle name="Comma 2 2 2 2 2 2 2 2 2 2 2 7 18" xfId="9886" xr:uid="{186B381A-FA80-4159-B46A-56DE846CCC56}"/>
    <cellStyle name="Comma 2 2 2 2 2 2 2 2 2 2 2 7 19" xfId="10038" xr:uid="{F02D942A-DE80-46E2-9ACA-4F4F91F35E3C}"/>
    <cellStyle name="Comma 2 2 2 2 2 2 2 2 2 2 2 7 2" xfId="6945" xr:uid="{A192362E-1419-44F5-A008-5AA983A2B905}"/>
    <cellStyle name="Comma 2 2 2 2 2 2 2 2 2 2 2 7 2 10" xfId="8572" xr:uid="{B569E04B-481C-4DA7-AE70-963B577AEE45}"/>
    <cellStyle name="Comma 2 2 2 2 2 2 2 2 2 2 2 7 2 11" xfId="8753" xr:uid="{9D1E0853-4B95-4705-A9AF-E4138F3F5A5B}"/>
    <cellStyle name="Comma 2 2 2 2 2 2 2 2 2 2 2 7 2 12" xfId="8929" xr:uid="{C880249A-D65A-4720-811A-4D9F3DF589CC}"/>
    <cellStyle name="Comma 2 2 2 2 2 2 2 2 2 2 2 7 2 13" xfId="9100" xr:uid="{032A6DCE-A456-49FC-8B76-62007BDB66CF}"/>
    <cellStyle name="Comma 2 2 2 2 2 2 2 2 2 2 2 7 2 14" xfId="9266" xr:uid="{D78D7CA6-6220-45D3-863A-05157EECC0A5}"/>
    <cellStyle name="Comma 2 2 2 2 2 2 2 2 2 2 2 7 2 15" xfId="9430" xr:uid="{688B3DD6-A634-481A-8C3C-EA7B79FF8B53}"/>
    <cellStyle name="Comma 2 2 2 2 2 2 2 2 2 2 2 7 2 16" xfId="9589" xr:uid="{9C2E3A78-DDB5-4032-B74B-E5A9E7099019}"/>
    <cellStyle name="Comma 2 2 2 2 2 2 2 2 2 2 2 7 2 17" xfId="9747" xr:uid="{BDF12C30-0D16-4DDC-887F-DB5067C24117}"/>
    <cellStyle name="Comma 2 2 2 2 2 2 2 2 2 2 2 7 2 18" xfId="9900" xr:uid="{DF6A110D-E568-4BFA-BDE0-9899B6284E30}"/>
    <cellStyle name="Comma 2 2 2 2 2 2 2 2 2 2 2 7 2 19" xfId="10052" xr:uid="{91EE6340-8997-4638-8FBD-AFEBC8E065E3}"/>
    <cellStyle name="Comma 2 2 2 2 2 2 2 2 2 2 2 7 2 2" xfId="6967" xr:uid="{DB9C5B90-A408-4C42-B6DF-2073BDA71967}"/>
    <cellStyle name="Comma 2 2 2 2 2 2 2 2 2 2 2 7 2 20" xfId="10197" xr:uid="{829E4C63-567C-4B0F-88E2-E5EFB3D9E88C}"/>
    <cellStyle name="Comma 2 2 2 2 2 2 2 2 2 2 2 7 2 3" xfId="7181" xr:uid="{88D23062-F703-4886-9E43-647E45C18A47}"/>
    <cellStyle name="Comma 2 2 2 2 2 2 2 2 2 2 2 7 2 4" xfId="7391" xr:uid="{1C53C417-B73A-49A5-9201-ED6A8A717CCA}"/>
    <cellStyle name="Comma 2 2 2 2 2 2 2 2 2 2 2 7 2 5" xfId="7598" xr:uid="{F511DCDA-0007-40F3-B950-18951C95FEEA}"/>
    <cellStyle name="Comma 2 2 2 2 2 2 2 2 2 2 2 7 2 6" xfId="7802" xr:uid="{F5ED2FAB-8822-4621-BECF-7233FEFA6525}"/>
    <cellStyle name="Comma 2 2 2 2 2 2 2 2 2 2 2 7 2 7" xfId="7999" xr:uid="{20953FAD-2DCC-42FF-A3C8-19418A603C0C}"/>
    <cellStyle name="Comma 2 2 2 2 2 2 2 2 2 2 2 7 2 8" xfId="8196" xr:uid="{C9761786-7CB5-4675-B33B-D9C1EBDFE768}"/>
    <cellStyle name="Comma 2 2 2 2 2 2 2 2 2 2 2 7 2 9" xfId="8387" xr:uid="{C52117FC-AF77-48FC-8200-FFDCB90CE319}"/>
    <cellStyle name="Comma 2 2 2 2 2 2 2 2 2 2 2 7 20" xfId="10186" xr:uid="{BCAE601C-B3F8-4AF5-8455-3C2DAE3722CE}"/>
    <cellStyle name="Comma 2 2 2 2 2 2 2 2 2 2 2 7 3" xfId="7163" xr:uid="{53F8DB0B-2040-41ED-AADB-41138AD888FD}"/>
    <cellStyle name="Comma 2 2 2 2 2 2 2 2 2 2 2 7 4" xfId="7373" xr:uid="{498FF9A6-4D6E-44DE-BCF8-3A779C38C7AB}"/>
    <cellStyle name="Comma 2 2 2 2 2 2 2 2 2 2 2 7 5" xfId="7581" xr:uid="{9540B81E-2EF9-4F1A-A0C9-5D54FDBA73FB}"/>
    <cellStyle name="Comma 2 2 2 2 2 2 2 2 2 2 2 7 6" xfId="7785" xr:uid="{DD5D0FFE-3AEB-44C3-B92E-27DCFDBCA17C}"/>
    <cellStyle name="Comma 2 2 2 2 2 2 2 2 2 2 2 7 7" xfId="7983" xr:uid="{8A138691-F4D0-4BF1-BB9B-E18603C03395}"/>
    <cellStyle name="Comma 2 2 2 2 2 2 2 2 2 2 2 7 8" xfId="8180" xr:uid="{D9CB4E67-279A-40D9-A89E-F3D645CE19B8}"/>
    <cellStyle name="Comma 2 2 2 2 2 2 2 2 2 2 2 7 9" xfId="8371" xr:uid="{C344F7BC-C2D8-41DE-9841-32E26BB4A139}"/>
    <cellStyle name="Comma 2 2 2 2 2 2 2 2 2 2 2 8" xfId="6184" xr:uid="{9D7D44A6-B892-4FCB-928A-6CFFB6FB8EB8}"/>
    <cellStyle name="Comma 2 2 2 2 2 2 2 2 2 2 2 9" xfId="6566" xr:uid="{81E5155A-655B-47D8-B1AF-8F621AC0E846}"/>
    <cellStyle name="Comma 2 2 2 2 2 2 2 2 2 2 20" xfId="5036" xr:uid="{43829184-D4BA-4E66-B0EE-9FB49648E36A}"/>
    <cellStyle name="Comma 2 2 2 2 2 2 2 2 2 2 20 2" xfId="14515" xr:uid="{E15CC35E-E8B8-4B08-80B7-48DC5DCE963B}"/>
    <cellStyle name="Comma 2 2 2 2 2 2 2 2 2 2 21" xfId="5358" xr:uid="{DDD27688-7AA3-4E20-B59A-D484A0D1DA92}"/>
    <cellStyle name="Comma 2 2 2 2 2 2 2 2 2 2 21 2" xfId="13747" xr:uid="{1E11F923-A411-44C8-A4DB-90A846ABCBFE}"/>
    <cellStyle name="Comma 2 2 2 2 2 2 2 2 2 2 22" xfId="6862" xr:uid="{07C3F1EC-BD7F-4B5D-8FD7-8F33BB486D9E}"/>
    <cellStyle name="Comma 2 2 2 2 2 2 2 2 2 2 22 2" xfId="14548" xr:uid="{38A18EB2-9804-44B0-B828-0D12CA61F3B7}"/>
    <cellStyle name="Comma 2 2 2 2 2 2 2 2 2 2 23" xfId="7286" xr:uid="{A73176F3-F734-4F03-8E49-F1DCA7022CBF}"/>
    <cellStyle name="Comma 2 2 2 2 2 2 2 2 2 2 23 2" xfId="13710" xr:uid="{566056BB-3763-4531-A345-4D21DC133F94}"/>
    <cellStyle name="Comma 2 2 2 2 2 2 2 2 2 2 24" xfId="7494" xr:uid="{239CCDD3-D613-4361-B6CE-DE81DE1B0850}"/>
    <cellStyle name="Comma 2 2 2 2 2 2 2 2 2 2 25" xfId="7700" xr:uid="{FBC8A988-ADA4-4F2B-8A4C-F2DCA6835607}"/>
    <cellStyle name="Comma 2 2 2 2 2 2 2 2 2 2 26" xfId="7898" xr:uid="{359C69C3-D534-40F4-AB74-97C07008FD41}"/>
    <cellStyle name="Comma 2 2 2 2 2 2 2 2 2 2 27" xfId="8095" xr:uid="{BD1F84D1-3628-4D83-8FDA-80646538CD7A}"/>
    <cellStyle name="Comma 2 2 2 2 2 2 2 2 2 2 28" xfId="8287" xr:uid="{AC223A4F-6AA5-4714-BE68-B3FC0DE86EEC}"/>
    <cellStyle name="Comma 2 2 2 2 2 2 2 2 2 2 3" xfId="5268" xr:uid="{8AF2AE88-B1B9-4E38-8621-01EDC9CADBEC}"/>
    <cellStyle name="Comma 2 2 2 2 2 2 2 2 2 2 3 10" xfId="6503" xr:uid="{BE986F69-C5A6-4211-AC59-AEBBABF4A69B}"/>
    <cellStyle name="Comma 2 2 2 2 2 2 2 2 2 2 3 11" xfId="5501" xr:uid="{A4EB5E2D-34F0-4145-80A9-3E081D62C6FB}"/>
    <cellStyle name="Comma 2 2 2 2 2 2 2 2 2 2 3 12" xfId="5147" xr:uid="{76DB6BFA-91E7-4F6B-BA52-B93ECB096A7D}"/>
    <cellStyle name="Comma 2 2 2 2 2 2 2 2 2 2 3 13" xfId="5370" xr:uid="{E1A466B6-31FB-417B-9B14-19BCA335EBA8}"/>
    <cellStyle name="Comma 2 2 2 2 2 2 2 2 2 2 3 14" xfId="6785" xr:uid="{DC2681B3-5042-4A96-BB82-FB807EFAD9E1}"/>
    <cellStyle name="Comma 2 2 2 2 2 2 2 2 2 2 3 15" xfId="6044" xr:uid="{24A6C865-A74A-49A0-8333-7C75B8295E7A}"/>
    <cellStyle name="Comma 2 2 2 2 2 2 2 2 2 2 3 16" xfId="6109" xr:uid="{EB893715-0787-462F-8F59-9353BDEA2A34}"/>
    <cellStyle name="Comma 2 2 2 2 2 2 2 2 2 2 3 17" xfId="4736" xr:uid="{C11BCC61-6E6A-4FBC-B44B-F979E6C89139}"/>
    <cellStyle name="Comma 2 2 2 2 2 2 2 2 2 2 3 18" xfId="5562" xr:uid="{32AC84B2-D5CD-4329-B4D1-25777D222942}"/>
    <cellStyle name="Comma 2 2 2 2 2 2 2 2 2 2 3 19" xfId="4390" xr:uid="{1B3C6104-7FA7-40DB-8BDA-6D57C42173C0}"/>
    <cellStyle name="Comma 2 2 2 2 2 2 2 2 2 2 3 2" xfId="6590" xr:uid="{B6D9AE64-BD86-4EEA-B137-4C78648AFD5F}"/>
    <cellStyle name="Comma 2 2 2 2 2 2 2 2 2 2 3 2 10" xfId="7285" xr:uid="{0D81FD05-05C2-48D2-9A28-B4F42460E137}"/>
    <cellStyle name="Comma 2 2 2 2 2 2 2 2 2 2 3 2 11" xfId="7493" xr:uid="{1ED331CA-8322-45B6-91A1-878750434991}"/>
    <cellStyle name="Comma 2 2 2 2 2 2 2 2 2 2 3 2 12" xfId="7699" xr:uid="{F255D174-8637-4004-B927-E2B978217959}"/>
    <cellStyle name="Comma 2 2 2 2 2 2 2 2 2 2 3 2 13" xfId="7897" xr:uid="{872F5E19-B12F-4F72-A621-EE6707640FDA}"/>
    <cellStyle name="Comma 2 2 2 2 2 2 2 2 2 2 3 2 14" xfId="8094" xr:uid="{E427C21D-35EC-4033-98B3-17AD24C5624D}"/>
    <cellStyle name="Comma 2 2 2 2 2 2 2 2 2 2 3 2 15" xfId="8286" xr:uid="{17738B0E-6F05-46AE-86AA-70925A6917EA}"/>
    <cellStyle name="Comma 2 2 2 2 2 2 2 2 2 2 3 2 16" xfId="8474" xr:uid="{EF0B320C-C416-46AE-B0B9-8112FB0C3DFD}"/>
    <cellStyle name="Comma 2 2 2 2 2 2 2 2 2 2 3 2 17" xfId="8657" xr:uid="{E1F6E332-19EF-47F1-896D-4A0C80440C67}"/>
    <cellStyle name="Comma 2 2 2 2 2 2 2 2 2 2 3 2 18" xfId="8834" xr:uid="{FA0FEB35-425D-4BBA-A936-359EB85A8FA9}"/>
    <cellStyle name="Comma 2 2 2 2 2 2 2 2 2 2 3 2 19" xfId="9007" xr:uid="{57C122FE-BC78-4488-A22F-7128517428C7}"/>
    <cellStyle name="Comma 2 2 2 2 2 2 2 2 2 2 3 2 2" xfId="6653" xr:uid="{246BB873-B0CC-4D82-982E-7478033142C4}"/>
    <cellStyle name="Comma 2 2 2 2 2 2 2 2 2 2 3 2 2 10" xfId="8677" xr:uid="{64144045-8BA3-4FDF-A803-09FE02AFBD84}"/>
    <cellStyle name="Comma 2 2 2 2 2 2 2 2 2 2 3 2 2 11" xfId="8853" xr:uid="{3929A775-E05E-4FDB-A107-6FFC8CDF37F2}"/>
    <cellStyle name="Comma 2 2 2 2 2 2 2 2 2 2 3 2 2 12" xfId="9025" xr:uid="{08D63905-BF28-40CD-830E-DCCE6110A5DC}"/>
    <cellStyle name="Comma 2 2 2 2 2 2 2 2 2 2 3 2 2 13" xfId="9192" xr:uid="{277A65E6-5F64-4A27-833D-515A25335D44}"/>
    <cellStyle name="Comma 2 2 2 2 2 2 2 2 2 2 3 2 2 14" xfId="9356" xr:uid="{13EF49C3-11E1-4E81-BC45-CF131EAF1724}"/>
    <cellStyle name="Comma 2 2 2 2 2 2 2 2 2 2 3 2 2 15" xfId="9515" xr:uid="{50D3AE38-B7B3-4916-BB78-5991EB0A1021}"/>
    <cellStyle name="Comma 2 2 2 2 2 2 2 2 2 2 3 2 2 16" xfId="9673" xr:uid="{BFD2C23D-4B35-4E2B-82F1-853DF8D8BDD2}"/>
    <cellStyle name="Comma 2 2 2 2 2 2 2 2 2 2 3 2 2 17" xfId="9827" xr:uid="{76540C2B-1C6A-45AA-AC24-7220E93932FD}"/>
    <cellStyle name="Comma 2 2 2 2 2 2 2 2 2 2 3 2 2 18" xfId="9979" xr:uid="{6E15584B-F9BA-417B-90B5-55DC26988EBB}"/>
    <cellStyle name="Comma 2 2 2 2 2 2 2 2 2 2 3 2 2 19" xfId="10128" xr:uid="{944FED32-BD39-4687-8A62-55237B346D42}"/>
    <cellStyle name="Comma 2 2 2 2 2 2 2 2 2 2 3 2 2 2" xfId="7092" xr:uid="{13580216-6740-4E11-80E7-C0C7345CFA2C}"/>
    <cellStyle name="Comma 2 2 2 2 2 2 2 2 2 2 3 2 2 2 10" xfId="8714" xr:uid="{5E9C1222-4996-4FCE-8C46-DFAA611C3629}"/>
    <cellStyle name="Comma 2 2 2 2 2 2 2 2 2 2 3 2 2 2 11" xfId="8890" xr:uid="{DCD2E568-29F0-4CB7-B19C-D83A81F6F46D}"/>
    <cellStyle name="Comma 2 2 2 2 2 2 2 2 2 2 3 2 2 2 12" xfId="9062" xr:uid="{D9081BDD-55E7-441D-AEED-216B5761E1BE}"/>
    <cellStyle name="Comma 2 2 2 2 2 2 2 2 2 2 3 2 2 2 13" xfId="9229" xr:uid="{378A901C-8535-42F3-9984-B5B15C50BFD3}"/>
    <cellStyle name="Comma 2 2 2 2 2 2 2 2 2 2 3 2 2 2 14" xfId="9393" xr:uid="{BA2CCD44-65D9-4C99-8927-152075210358}"/>
    <cellStyle name="Comma 2 2 2 2 2 2 2 2 2 2 3 2 2 2 15" xfId="9552" xr:uid="{0BD01BDD-F61B-4339-9463-E96ED2178836}"/>
    <cellStyle name="Comma 2 2 2 2 2 2 2 2 2 2 3 2 2 2 16" xfId="9710" xr:uid="{AC520FB4-AD4B-4BE1-9F9F-476238A0F129}"/>
    <cellStyle name="Comma 2 2 2 2 2 2 2 2 2 2 3 2 2 2 17" xfId="9864" xr:uid="{BAA2828E-5F4C-4E3E-A023-6A7087D3E6FA}"/>
    <cellStyle name="Comma 2 2 2 2 2 2 2 2 2 2 3 2 2 2 18" xfId="10016" xr:uid="{F876B3C8-1E89-4835-8645-D659D3EF04B2}"/>
    <cellStyle name="Comma 2 2 2 2 2 2 2 2 2 2 3 2 2 2 19" xfId="10165" xr:uid="{E998C319-942C-48AF-A83E-B6F93225738D}"/>
    <cellStyle name="Comma 2 2 2 2 2 2 2 2 2 2 3 2 2 2 2" xfId="7129" xr:uid="{4E8123BA-D32E-4008-BCE2-23FD4E4A8F7A}"/>
    <cellStyle name="Comma 2 2 2 2 2 2 2 2 2 2 3 2 2 2 20" xfId="10303" xr:uid="{BDC067AE-1D9D-4174-A9FD-EDA8FC03224D}"/>
    <cellStyle name="Comma 2 2 2 2 2 2 2 2 2 2 3 2 2 2 3" xfId="7344" xr:uid="{9EFD3D33-162A-473B-B3DA-ADCA8CCDE432}"/>
    <cellStyle name="Comma 2 2 2 2 2 2 2 2 2 2 3 2 2 2 4" xfId="7552" xr:uid="{AC0B53B6-0D2A-4338-83ED-7653BEE5B898}"/>
    <cellStyle name="Comma 2 2 2 2 2 2 2 2 2 2 3 2 2 2 5" xfId="7758" xr:uid="{1F7626F9-769B-4DD2-8E5D-DDD9A54B5EFD}"/>
    <cellStyle name="Comma 2 2 2 2 2 2 2 2 2 2 3 2 2 2 6" xfId="7956" xr:uid="{CBB428D9-870A-4E95-B9FF-55D5E78CD887}"/>
    <cellStyle name="Comma 2 2 2 2 2 2 2 2 2 2 3 2 2 2 7" xfId="8153" xr:uid="{1B4D7D84-D355-4113-83D3-BD3F511D066E}"/>
    <cellStyle name="Comma 2 2 2 2 2 2 2 2 2 2 3 2 2 2 8" xfId="8345" xr:uid="{8C9BC84D-4676-472E-8F57-6B1083FBB80E}"/>
    <cellStyle name="Comma 2 2 2 2 2 2 2 2 2 2 3 2 2 2 9" xfId="8532" xr:uid="{E32EC207-8075-4875-BCAB-488C94613229}"/>
    <cellStyle name="Comma 2 2 2 2 2 2 2 2 2 2 3 2 2 20" xfId="10267" xr:uid="{8176175C-F778-4F27-A856-F2A7F22FAE31}"/>
    <cellStyle name="Comma 2 2 2 2 2 2 2 2 2 2 3 2 2 3" xfId="7307" xr:uid="{8E72BA30-FC62-45BD-A052-29B22D4833D2}"/>
    <cellStyle name="Comma 2 2 2 2 2 2 2 2 2 2 3 2 2 4" xfId="7515" xr:uid="{2484E9EC-B0FB-467F-8BE7-2823297FDFA6}"/>
    <cellStyle name="Comma 2 2 2 2 2 2 2 2 2 2 3 2 2 5" xfId="7721" xr:uid="{70B0FDAF-B986-466E-912C-64B31AA2A88C}"/>
    <cellStyle name="Comma 2 2 2 2 2 2 2 2 2 2 3 2 2 6" xfId="7919" xr:uid="{3A8A7BEB-75B5-40E5-AC45-44C967FAAEFD}"/>
    <cellStyle name="Comma 2 2 2 2 2 2 2 2 2 2 3 2 2 7" xfId="8116" xr:uid="{77CDC654-7B63-4BD1-B440-37F5030A7C6E}"/>
    <cellStyle name="Comma 2 2 2 2 2 2 2 2 2 2 3 2 2 8" xfId="8308" xr:uid="{B41B22BF-EAB5-44A7-873F-7733030ED372}"/>
    <cellStyle name="Comma 2 2 2 2 2 2 2 2 2 2 3 2 2 9" xfId="8495" xr:uid="{AAA276D7-1E3F-4E1B-80C5-7779E4FA39A6}"/>
    <cellStyle name="Comma 2 2 2 2 2 2 2 2 2 2 3 2 20" xfId="9174" xr:uid="{ACE849B2-0082-4D9B-B20E-BBA1971B6325}"/>
    <cellStyle name="Comma 2 2 2 2 2 2 2 2 2 2 3 2 21" xfId="9338" xr:uid="{786B5168-331B-4C28-B1C1-2F1D8A1C4FE6}"/>
    <cellStyle name="Comma 2 2 2 2 2 2 2 2 2 2 3 2 22" xfId="9497" xr:uid="{EA5DCD8F-01D7-4966-8DB5-304EA4A1335E}"/>
    <cellStyle name="Comma 2 2 2 2 2 2 2 2 2 2 3 2 23" xfId="9655" xr:uid="{5ADC8296-DBFD-4921-B555-99B830042398}"/>
    <cellStyle name="Comma 2 2 2 2 2 2 2 2 2 2 3 2 3" xfId="6707" xr:uid="{C80489F2-06CD-4910-9A65-BB0990A6906D}"/>
    <cellStyle name="Comma 2 2 2 2 2 2 2 2 2 2 3 2 4" xfId="6768" xr:uid="{15FB28B2-1B64-4725-AC15-89894DAC6E90}"/>
    <cellStyle name="Comma 2 2 2 2 2 2 2 2 2 2 3 2 5" xfId="6848" xr:uid="{0CCA6B32-DCDD-4DC0-9FE8-E9839FC7365B}"/>
    <cellStyle name="Comma 2 2 2 2 2 2 2 2 2 2 3 2 6" xfId="5782" xr:uid="{FE6AAE2D-98B0-4B2B-9AD4-01C9399EFFAB}"/>
    <cellStyle name="Comma 2 2 2 2 2 2 2 2 2 2 3 2 7" xfId="6185" xr:uid="{B19DFDA4-B50F-4276-8D63-13E4D946AB52}"/>
    <cellStyle name="Comma 2 2 2 2 2 2 2 2 2 2 3 2 8" xfId="6526" xr:uid="{FF9BDC0F-E5E8-4294-A421-AF06454538EF}"/>
    <cellStyle name="Comma 2 2 2 2 2 2 2 2 2 2 3 2 9" xfId="7061" xr:uid="{4B1EF658-CD56-4727-9021-058FE9E6F37F}"/>
    <cellStyle name="Comma 2 2 2 2 2 2 2 2 2 2 3 20" xfId="4536" xr:uid="{491F9FC4-8D3B-4ADF-A9F4-F9E2577C9729}"/>
    <cellStyle name="Comma 2 2 2 2 2 2 2 2 2 2 3 21" xfId="4754" xr:uid="{902417DF-02FD-42E9-A37A-11E7B3087ACA}"/>
    <cellStyle name="Comma 2 2 2 2 2 2 2 2 2 2 3 22" xfId="6678" xr:uid="{634A1090-A3DF-4D3D-8B9A-54A7A5E23E43}"/>
    <cellStyle name="Comma 2 2 2 2 2 2 2 2 2 2 3 23" xfId="6419" xr:uid="{B0260B31-DB4E-4BED-9BFA-2EF81B068332}"/>
    <cellStyle name="Comma 2 2 2 2 2 2 2 2 2 2 3 3" xfId="5484" xr:uid="{5C327D89-15B2-44A6-BADB-4C933C3EFA8F}"/>
    <cellStyle name="Comma 2 2 2 2 2 2 2 2 2 2 3 3 10" xfId="8585" xr:uid="{0B6AB6A6-59E1-4A27-940D-4EB2D289F8A6}"/>
    <cellStyle name="Comma 2 2 2 2 2 2 2 2 2 2 3 3 11" xfId="8766" xr:uid="{BF80648C-8925-4DAC-84FF-FCDD6F9269B7}"/>
    <cellStyle name="Comma 2 2 2 2 2 2 2 2 2 2 3 3 12" xfId="8942" xr:uid="{3117F301-8255-4013-9A1F-7DE5802A269D}"/>
    <cellStyle name="Comma 2 2 2 2 2 2 2 2 2 2 3 3 13" xfId="9111" xr:uid="{04F5708F-B7FB-499E-8929-9C726D1CC2A3}"/>
    <cellStyle name="Comma 2 2 2 2 2 2 2 2 2 2 3 3 14" xfId="9277" xr:uid="{B33654C0-F7C4-48F8-9688-1954B58A3C08}"/>
    <cellStyle name="Comma 2 2 2 2 2 2 2 2 2 2 3 3 15" xfId="9441" xr:uid="{8BD47D26-AB93-4CF6-A043-0B472E0F230E}"/>
    <cellStyle name="Comma 2 2 2 2 2 2 2 2 2 2 3 3 16" xfId="9600" xr:uid="{4D948917-1B34-4EAC-A38F-C0FA6C48F496}"/>
    <cellStyle name="Comma 2 2 2 2 2 2 2 2 2 2 3 3 17" xfId="9758" xr:uid="{64494DE6-4E99-42D1-BD7B-CF950D72E835}"/>
    <cellStyle name="Comma 2 2 2 2 2 2 2 2 2 2 3 3 18" xfId="9911" xr:uid="{A4187B02-B6B4-47A6-9D3A-274B9DB2E5C0}"/>
    <cellStyle name="Comma 2 2 2 2 2 2 2 2 2 2 3 3 19" xfId="10063" xr:uid="{12D981F1-3741-41DC-AABD-4B66E2A89DBE}"/>
    <cellStyle name="Comma 2 2 2 2 2 2 2 2 2 2 3 3 2" xfId="6984" xr:uid="{DC3EB23C-6F51-4629-8038-C1A7B7B27669}"/>
    <cellStyle name="Comma 2 2 2 2 2 2 2 2 2 2 3 3 2 10" xfId="8595" xr:uid="{B0FC88AC-B8CE-4B68-8683-668787FE4559}"/>
    <cellStyle name="Comma 2 2 2 2 2 2 2 2 2 2 3 3 2 11" xfId="8775" xr:uid="{599AE8FC-0BD6-480E-AA1D-C9AA79096647}"/>
    <cellStyle name="Comma 2 2 2 2 2 2 2 2 2 2 3 3 2 12" xfId="8951" xr:uid="{953F10FE-833A-4743-81B7-72C957C927C5}"/>
    <cellStyle name="Comma 2 2 2 2 2 2 2 2 2 2 3 3 2 13" xfId="9119" xr:uid="{FCC48110-9277-4DEE-AFD2-FC9B11CF8CC5}"/>
    <cellStyle name="Comma 2 2 2 2 2 2 2 2 2 2 3 3 2 14" xfId="9285" xr:uid="{6048B394-39FD-4FBC-968D-26DAF4DDBA5A}"/>
    <cellStyle name="Comma 2 2 2 2 2 2 2 2 2 2 3 3 2 15" xfId="9449" xr:uid="{F304FDF1-0BD3-4A69-8842-39DE9E83790C}"/>
    <cellStyle name="Comma 2 2 2 2 2 2 2 2 2 2 3 3 2 16" xfId="9608" xr:uid="{3836E166-9C85-4492-B62B-6ABA6A29D66C}"/>
    <cellStyle name="Comma 2 2 2 2 2 2 2 2 2 2 3 3 2 17" xfId="9766" xr:uid="{CBEC2CE2-47EF-4186-9DB4-A5A92F8BE45B}"/>
    <cellStyle name="Comma 2 2 2 2 2 2 2 2 2 2 3 3 2 18" xfId="9919" xr:uid="{773132A3-130C-4923-B842-D696FB19B540}"/>
    <cellStyle name="Comma 2 2 2 2 2 2 2 2 2 2 3 3 2 19" xfId="10071" xr:uid="{BC7405BC-E556-4B5E-9186-6691FA0D747F}"/>
    <cellStyle name="Comma 2 2 2 2 2 2 2 2 2 2 3 3 2 2" xfId="6999" xr:uid="{763982B5-73D2-48F4-B624-85040AAA6612}"/>
    <cellStyle name="Comma 2 2 2 2 2 2 2 2 2 2 3 3 2 20" xfId="10213" xr:uid="{72379690-CE7E-4608-80F8-E090418A4140}"/>
    <cellStyle name="Comma 2 2 2 2 2 2 2 2 2 2 3 3 2 3" xfId="7213" xr:uid="{2B804A26-8F16-48AE-83DA-E9311373DE9F}"/>
    <cellStyle name="Comma 2 2 2 2 2 2 2 2 2 2 3 3 2 4" xfId="7423" xr:uid="{D6AF430C-BED5-4F97-AF87-0D6217E440F4}"/>
    <cellStyle name="Comma 2 2 2 2 2 2 2 2 2 2 3 3 2 5" xfId="7629" xr:uid="{FC43CDF1-A9D5-46A6-8EAA-6DFB93C69DD8}"/>
    <cellStyle name="Comma 2 2 2 2 2 2 2 2 2 2 3 3 2 6" xfId="7829" xr:uid="{3542F6A0-89B2-4588-8EEA-F18BDE2E0C7B}"/>
    <cellStyle name="Comma 2 2 2 2 2 2 2 2 2 2 3 3 2 7" xfId="8026" xr:uid="{5FA3CC2B-F553-489E-83F9-7EF75755E073}"/>
    <cellStyle name="Comma 2 2 2 2 2 2 2 2 2 2 3 3 2 8" xfId="8221" xr:uid="{60251F6B-AF82-4BC2-B297-985C589BA38D}"/>
    <cellStyle name="Comma 2 2 2 2 2 2 2 2 2 2 3 3 2 9" xfId="8411" xr:uid="{72DCC2CD-8E03-49F6-9464-25568C896941}"/>
    <cellStyle name="Comma 2 2 2 2 2 2 2 2 2 2 3 3 20" xfId="10206" xr:uid="{B09A6C62-32A0-4D5E-95DC-7CD64CF6DD62}"/>
    <cellStyle name="Comma 2 2 2 2 2 2 2 2 2 2 3 3 3" xfId="7197" xr:uid="{1E9B231B-2086-435D-B4D0-F319935E0F50}"/>
    <cellStyle name="Comma 2 2 2 2 2 2 2 2 2 2 3 3 4" xfId="7407" xr:uid="{E9FB4342-4F70-488E-9BD8-1F287E18AF1E}"/>
    <cellStyle name="Comma 2 2 2 2 2 2 2 2 2 2 3 3 5" xfId="7614" xr:uid="{3BD2DA83-FB43-4858-925F-6E1E82E850E6}"/>
    <cellStyle name="Comma 2 2 2 2 2 2 2 2 2 2 3 3 6" xfId="7817" xr:uid="{E13DA030-6C08-46E8-8018-58C1F687137C}"/>
    <cellStyle name="Comma 2 2 2 2 2 2 2 2 2 2 3 3 7" xfId="8014" xr:uid="{3E393979-B410-4983-86FF-196F4D28C488}"/>
    <cellStyle name="Comma 2 2 2 2 2 2 2 2 2 2 3 3 8" xfId="8209" xr:uid="{53373264-6FB8-45AD-9B59-A3326CB17CA6}"/>
    <cellStyle name="Comma 2 2 2 2 2 2 2 2 2 2 3 3 9" xfId="8400" xr:uid="{4BE89342-4ABE-4E8E-88AD-A3D1552C3D53}"/>
    <cellStyle name="Comma 2 2 2 2 2 2 2 2 2 2 3 4" xfId="4335" xr:uid="{41C8E8A7-342A-4001-9322-BC7E7B60914D}"/>
    <cellStyle name="Comma 2 2 2 2 2 2 2 2 2 2 3 5" xfId="6424" xr:uid="{DEF1E657-E435-40A3-A203-757A2EB80F09}"/>
    <cellStyle name="Comma 2 2 2 2 2 2 2 2 2 2 3 6" xfId="6456" xr:uid="{EB2CCF67-7F48-4CB7-B2F2-CB7727FE6688}"/>
    <cellStyle name="Comma 2 2 2 2 2 2 2 2 2 2 3 7" xfId="5496" xr:uid="{44987953-3A3C-4290-9521-C539518C57F0}"/>
    <cellStyle name="Comma 2 2 2 2 2 2 2 2 2 2 3 8" xfId="4717" xr:uid="{404CBB96-B1C7-49B8-AAA4-F91F06C7227C}"/>
    <cellStyle name="Comma 2 2 2 2 2 2 2 2 2 2 3 9" xfId="6273" xr:uid="{0DE65154-235F-4FA0-983A-4F7B439FD0F8}"/>
    <cellStyle name="Comma 2 2 2 2 2 2 2 2 2 2 4" xfId="5516" xr:uid="{C4CE4706-C80D-4AC1-8DFF-2204657358EC}"/>
    <cellStyle name="Comma 2 2 2 2 2 2 2 2 2 2 4 2" xfId="14409" xr:uid="{51D0C076-841F-462F-BB72-1BD722D886B5}"/>
    <cellStyle name="Comma 2 2 2 2 2 2 2 2 2 2 5" xfId="4569" xr:uid="{CEB12B58-4EFC-45C7-A645-9E9D972B27CA}"/>
    <cellStyle name="Comma 2 2 2 2 2 2 2 2 2 2 5 2" xfId="13904" xr:uid="{5F3E39CE-1342-40DA-9299-3632BB018207}"/>
    <cellStyle name="Comma 2 2 2 2 2 2 2 2 2 2 6" xfId="6089" xr:uid="{0CBC7D8F-147D-42B3-8FC0-1EA57E30C83E}"/>
    <cellStyle name="Comma 2 2 2 2 2 2 2 2 2 2 6 2" xfId="14414" xr:uid="{AC0BA0B2-185E-4CB7-86A8-96EDB422EEF8}"/>
    <cellStyle name="Comma 2 2 2 2 2 2 2 2 2 2 7" xfId="5448" xr:uid="{D3C56E74-6916-4515-8354-8C3685E07D0F}"/>
    <cellStyle name="Comma 2 2 2 2 2 2 2 2 2 2 7 10" xfId="4668" xr:uid="{BD12B970-9604-4B70-B8B4-5D0A5F0063F6}"/>
    <cellStyle name="Comma 2 2 2 2 2 2 2 2 2 2 7 11" xfId="4533" xr:uid="{0404D3E3-1943-410A-82E3-192EB0478BE3}"/>
    <cellStyle name="Comma 2 2 2 2 2 2 2 2 2 2 7 12" xfId="4612" xr:uid="{F8567068-9245-4F71-AEBD-AC3F7B84A3B5}"/>
    <cellStyle name="Comma 2 2 2 2 2 2 2 2 2 2 7 13" xfId="5494" xr:uid="{B4CA7C6D-490B-4A7B-957C-2E68E8A1E537}"/>
    <cellStyle name="Comma 2 2 2 2 2 2 2 2 2 2 7 14" xfId="5919" xr:uid="{6470E1B8-AE0B-444D-B614-6BB2DEE0F6A6}"/>
    <cellStyle name="Comma 2 2 2 2 2 2 2 2 2 2 7 15" xfId="5391" xr:uid="{F63F50B0-0D13-4E92-A66B-46B1C426AB2A}"/>
    <cellStyle name="Comma 2 2 2 2 2 2 2 2 2 2 7 16" xfId="6284" xr:uid="{73D502CC-4414-4B57-8746-56649C693C6F}"/>
    <cellStyle name="Comma 2 2 2 2 2 2 2 2 2 2 7 17" xfId="6328" xr:uid="{74392EC7-51B0-4CAA-957B-9F7B5B3C3F22}"/>
    <cellStyle name="Comma 2 2 2 2 2 2 2 2 2 2 7 18" xfId="5971" xr:uid="{964367E6-03F7-479C-B8C1-E38B192A6677}"/>
    <cellStyle name="Comma 2 2 2 2 2 2 2 2 2 2 7 19" xfId="5458" xr:uid="{2EE468CA-7466-40DC-A02F-70E186EE0587}"/>
    <cellStyle name="Comma 2 2 2 2 2 2 2 2 2 2 7 2" xfId="5407" xr:uid="{2DA821EB-E88B-4E1B-AC7B-6F5A5EE4B19C}"/>
    <cellStyle name="Comma 2 2 2 2 2 2 2 2 2 2 7 2 10" xfId="8593" xr:uid="{7E2AA268-BC0D-4D55-A534-172DAFA98F76}"/>
    <cellStyle name="Comma 2 2 2 2 2 2 2 2 2 2 7 2 11" xfId="8774" xr:uid="{CC62053D-BD27-48ED-B34B-C68D26D441CD}"/>
    <cellStyle name="Comma 2 2 2 2 2 2 2 2 2 2 7 2 12" xfId="8950" xr:uid="{FE84A553-8EE3-4A47-B88C-E018B4E73B17}"/>
    <cellStyle name="Comma 2 2 2 2 2 2 2 2 2 2 7 2 13" xfId="9118" xr:uid="{99F80312-7113-4066-9B64-088C06FB97E6}"/>
    <cellStyle name="Comma 2 2 2 2 2 2 2 2 2 2 7 2 14" xfId="9284" xr:uid="{243B336A-0372-4504-A138-CD49B670B7A6}"/>
    <cellStyle name="Comma 2 2 2 2 2 2 2 2 2 2 7 2 15" xfId="9448" xr:uid="{C748DAEB-7156-4BBA-8605-989FDA1F988B}"/>
    <cellStyle name="Comma 2 2 2 2 2 2 2 2 2 2 7 2 16" xfId="9607" xr:uid="{3F567684-FE26-4973-8D6D-811FEDFA9965}"/>
    <cellStyle name="Comma 2 2 2 2 2 2 2 2 2 2 7 2 17" xfId="9765" xr:uid="{28F71D2F-F7ED-4120-AA26-12AC8D78F991}"/>
    <cellStyle name="Comma 2 2 2 2 2 2 2 2 2 2 7 2 18" xfId="9918" xr:uid="{A228117F-F60C-41A5-AA65-47C1AF180C56}"/>
    <cellStyle name="Comma 2 2 2 2 2 2 2 2 2 2 7 2 19" xfId="10070" xr:uid="{FD7CCE26-C324-4B3B-A70C-DADF7592BF3B}"/>
    <cellStyle name="Comma 2 2 2 2 2 2 2 2 2 2 7 2 2" xfId="6998" xr:uid="{32897BBC-8699-4A0E-873C-D052CE67997C}"/>
    <cellStyle name="Comma 2 2 2 2 2 2 2 2 2 2 7 2 20" xfId="10212" xr:uid="{F78FC014-54AF-44A8-B3E3-7ACA3077C209}"/>
    <cellStyle name="Comma 2 2 2 2 2 2 2 2 2 2 7 2 3" xfId="7211" xr:uid="{A580BC98-3324-4233-A593-77491A3D7598}"/>
    <cellStyle name="Comma 2 2 2 2 2 2 2 2 2 2 7 2 4" xfId="7421" xr:uid="{CB54D579-AACE-44E6-89F2-94DD0C8ECE6B}"/>
    <cellStyle name="Comma 2 2 2 2 2 2 2 2 2 2 7 2 5" xfId="7627" xr:uid="{3CEFED4E-ABA1-452D-9619-873EFBCDBE27}"/>
    <cellStyle name="Comma 2 2 2 2 2 2 2 2 2 2 7 2 6" xfId="7827" xr:uid="{1B1CFB27-386A-45AD-93E0-2D61122C8959}"/>
    <cellStyle name="Comma 2 2 2 2 2 2 2 2 2 2 7 2 7" xfId="8024" xr:uid="{01915316-05BB-4B92-B23C-1E85B9626BCE}"/>
    <cellStyle name="Comma 2 2 2 2 2 2 2 2 2 2 7 2 8" xfId="8219" xr:uid="{088F651D-9C4E-4EB1-9D34-CC50A46F4FCB}"/>
    <cellStyle name="Comma 2 2 2 2 2 2 2 2 2 2 7 2 9" xfId="8409" xr:uid="{D7836200-D81F-4EBB-93BA-4EB62A418944}"/>
    <cellStyle name="Comma 2 2 2 2 2 2 2 2 2 2 7 20" xfId="6341" xr:uid="{9EC6F4FE-C60C-4539-8B34-9B03F7D3888A}"/>
    <cellStyle name="Comma 2 2 2 2 2 2 2 2 2 2 7 3" xfId="5247" xr:uid="{F6216F05-ED6F-4C52-8FDF-F0F73D049663}"/>
    <cellStyle name="Comma 2 2 2 2 2 2 2 2 2 2 7 4" xfId="5764" xr:uid="{C676D47C-6D9D-422F-8980-9EA3AB980FDA}"/>
    <cellStyle name="Comma 2 2 2 2 2 2 2 2 2 2 7 5" xfId="6321" xr:uid="{A5F16DA8-0769-4A40-AA37-97B1B15672E1}"/>
    <cellStyle name="Comma 2 2 2 2 2 2 2 2 2 2 7 6" xfId="6245" xr:uid="{61C54F0F-69E6-4C78-9AAD-6A6811E02DB8}"/>
    <cellStyle name="Comma 2 2 2 2 2 2 2 2 2 2 7 7" xfId="4923" xr:uid="{6C713FE8-2D0C-4E89-AC18-D29221EDC865}"/>
    <cellStyle name="Comma 2 2 2 2 2 2 2 2 2 2 7 8" xfId="6268" xr:uid="{34F9EC50-3DF9-4923-A863-B4FC44D7712A}"/>
    <cellStyle name="Comma 2 2 2 2 2 2 2 2 2 2 7 9" xfId="4486" xr:uid="{6D19C3C8-CAA5-4A41-BD5D-615C95757AFF}"/>
    <cellStyle name="Comma 2 2 2 2 2 2 2 2 2 2 8" xfId="6378" xr:uid="{3A8A3A7A-84FC-4519-A5D8-5F065D18B761}"/>
    <cellStyle name="Comma 2 2 2 2 2 2 2 2 2 2 8 2" xfId="14424" xr:uid="{41356BF8-2A04-4C6D-BB4F-EC2983E89EA1}"/>
    <cellStyle name="Comma 2 2 2 2 2 2 2 2 2 2 9" xfId="6562" xr:uid="{69C69614-FED3-43A2-87D5-E25ACBEF0DDC}"/>
    <cellStyle name="Comma 2 2 2 2 2 2 2 2 2 2 9 2" xfId="13890" xr:uid="{2FB2F29E-E6B0-4F2D-8908-5928EDD37778}"/>
    <cellStyle name="Comma 2 2 2 2 2 2 2 2 2 20" xfId="5660" xr:uid="{E2FD20EE-F5C9-4597-8C30-EB10BC526E95}"/>
    <cellStyle name="Comma 2 2 2 2 2 2 2 2 2 20 2" xfId="14517" xr:uid="{0F714F81-9B2F-4DDA-A7E9-4C312C5E589C}"/>
    <cellStyle name="Comma 2 2 2 2 2 2 2 2 2 21" xfId="5985" xr:uid="{AC4534D4-1EA0-4D9D-A8DD-16FC28DCEE15}"/>
    <cellStyle name="Comma 2 2 2 2 2 2 2 2 2 21 2" xfId="13744" xr:uid="{F36BCF8E-DE29-49D6-A33D-4BD62A52FB2D}"/>
    <cellStyle name="Comma 2 2 2 2 2 2 2 2 2 22" xfId="4875" xr:uid="{FAAA2AF8-C5D5-446A-9DE1-DF543814D9B1}"/>
    <cellStyle name="Comma 2 2 2 2 2 2 2 2 2 22 2" xfId="14552" xr:uid="{8797CD12-A5D0-4BB9-8227-9504A0815240}"/>
    <cellStyle name="Comma 2 2 2 2 2 2 2 2 2 23" xfId="5733" xr:uid="{2599EBF1-EB70-4DF7-B033-DFDA1C669444}"/>
    <cellStyle name="Comma 2 2 2 2 2 2 2 2 2 23 2" xfId="13707" xr:uid="{61837E3F-EBEE-4F66-8DE1-58719415220E}"/>
    <cellStyle name="Comma 2 2 2 2 2 2 2 2 2 24" xfId="5549" xr:uid="{D75357B7-4595-49CE-A844-D754437F40F3}"/>
    <cellStyle name="Comma 2 2 2 2 2 2 2 2 2 25" xfId="5727" xr:uid="{82904202-69F7-4E61-AADC-F9DADA1EEEE8}"/>
    <cellStyle name="Comma 2 2 2 2 2 2 2 2 2 26" xfId="6643" xr:uid="{ED4D814E-C7E9-4280-9DEE-22C7A2C6F298}"/>
    <cellStyle name="Comma 2 2 2 2 2 2 2 2 2 27" xfId="5948" xr:uid="{39258261-92C5-45EF-B129-18AC59F1F0DF}"/>
    <cellStyle name="Comma 2 2 2 2 2 2 2 2 2 28" xfId="4684" xr:uid="{4F5B6B44-6E69-440C-8097-CB699B20441E}"/>
    <cellStyle name="Comma 2 2 2 2 2 2 2 2 2 29" xfId="4440" xr:uid="{3B5FB73E-49E1-4153-9D9F-8683E5CFA44D}"/>
    <cellStyle name="Comma 2 2 2 2 2 2 2 2 2 3" xfId="4809" xr:uid="{1B114F2B-86AD-460F-8D88-B3D5C9603EC0}"/>
    <cellStyle name="Comma 2 2 2 2 2 2 2 2 2 3 10" xfId="6395" xr:uid="{516A66E8-C94C-4FF9-8981-4A1EAF4C6C47}"/>
    <cellStyle name="Comma 2 2 2 2 2 2 2 2 2 3 11" xfId="4383" xr:uid="{A5DB272E-92C6-4E85-A866-68ADC2363F2E}"/>
    <cellStyle name="Comma 2 2 2 2 2 2 2 2 2 3 12" xfId="4828" xr:uid="{8CB0AE71-B424-4943-87CB-AF323C9DBE79}"/>
    <cellStyle name="Comma 2 2 2 2 2 2 2 2 2 3 13" xfId="6457" xr:uid="{2A10DD8F-7683-447E-9BA5-F1CB21E3D8BD}"/>
    <cellStyle name="Comma 2 2 2 2 2 2 2 2 2 3 14" xfId="5223" xr:uid="{F7032912-3D8A-4948-B5CA-A3375AB15036}"/>
    <cellStyle name="Comma 2 2 2 2 2 2 2 2 2 3 15" xfId="4468" xr:uid="{109DBFF5-E99E-4242-89EF-1C8AE9193764}"/>
    <cellStyle name="Comma 2 2 2 2 2 2 2 2 2 3 16" xfId="6790" xr:uid="{B691198D-624F-42E6-B924-C7CFBFD688B6}"/>
    <cellStyle name="Comma 2 2 2 2 2 2 2 2 2 3 17" xfId="5892" xr:uid="{98FECF9F-76A1-432D-8F57-98F2E90730D4}"/>
    <cellStyle name="Comma 2 2 2 2 2 2 2 2 2 3 18" xfId="5051" xr:uid="{6C9CDBCA-7B8B-4A08-AF47-D528C68FF95B}"/>
    <cellStyle name="Comma 2 2 2 2 2 2 2 2 2 3 19" xfId="5110" xr:uid="{A2D1EB83-A7AC-4AB3-B42D-14C879370386}"/>
    <cellStyle name="Comma 2 2 2 2 2 2 2 2 2 3 2" xfId="6589" xr:uid="{E3A7EFDF-D071-4F03-810F-4A1AF94608B7}"/>
    <cellStyle name="Comma 2 2 2 2 2 2 2 2 2 3 2 10" xfId="5710" xr:uid="{31406DF9-8BA7-4ABC-AA38-3E4CC16EFC46}"/>
    <cellStyle name="Comma 2 2 2 2 2 2 2 2 2 3 2 11" xfId="4832" xr:uid="{3D17913F-F617-4C07-B231-FF96CBDE924A}"/>
    <cellStyle name="Comma 2 2 2 2 2 2 2 2 2 3 2 12" xfId="4988" xr:uid="{C3889FB2-C9FA-4097-A62C-E0930AEA77EF}"/>
    <cellStyle name="Comma 2 2 2 2 2 2 2 2 2 3 2 13" xfId="5060" xr:uid="{F046F407-96AB-49D2-B66C-7EB82ED13956}"/>
    <cellStyle name="Comma 2 2 2 2 2 2 2 2 2 3 2 14" xfId="5616" xr:uid="{DBEF69B3-D5BE-48A6-8230-2EE8BA5571CE}"/>
    <cellStyle name="Comma 2 2 2 2 2 2 2 2 2 3 2 15" xfId="4675" xr:uid="{88EBBF0F-B4B9-4C8E-AE9E-D7EA41D811F0}"/>
    <cellStyle name="Comma 2 2 2 2 2 2 2 2 2 3 2 16" xfId="6361" xr:uid="{D048DF91-2E35-4A45-8CDC-B89D125BDFC1}"/>
    <cellStyle name="Comma 2 2 2 2 2 2 2 2 2 3 2 17" xfId="6542" xr:uid="{87DE3486-0D39-40CB-8299-30EF0E1FABE6}"/>
    <cellStyle name="Comma 2 2 2 2 2 2 2 2 2 3 2 18" xfId="5435" xr:uid="{AC7A120E-62A1-4E45-9FF7-D088EECDCFAC}"/>
    <cellStyle name="Comma 2 2 2 2 2 2 2 2 2 3 2 19" xfId="5573" xr:uid="{A61E4663-D0CA-4942-9B69-DCA8B12C9D87}"/>
    <cellStyle name="Comma 2 2 2 2 2 2 2 2 2 3 2 2" xfId="6633" xr:uid="{01C640DC-468A-4942-9D2B-0E6FD4D412FF}"/>
    <cellStyle name="Comma 2 2 2 2 2 2 2 2 2 3 2 2 10" xfId="8676" xr:uid="{C83A2F52-A291-42FF-A3F2-188AEDBBF610}"/>
    <cellStyle name="Comma 2 2 2 2 2 2 2 2 2 3 2 2 11" xfId="8852" xr:uid="{EC1F63F2-C69C-4249-A368-CBFAC2C18D04}"/>
    <cellStyle name="Comma 2 2 2 2 2 2 2 2 2 3 2 2 12" xfId="9024" xr:uid="{2C38CFAA-5310-453B-ACDE-2505ABEE7277}"/>
    <cellStyle name="Comma 2 2 2 2 2 2 2 2 2 3 2 2 13" xfId="9191" xr:uid="{417D629D-8541-4B3C-BF1B-B47A0DC51518}"/>
    <cellStyle name="Comma 2 2 2 2 2 2 2 2 2 3 2 2 14" xfId="9355" xr:uid="{3613EAE2-0088-40C0-AD28-5C6FBBCF76FE}"/>
    <cellStyle name="Comma 2 2 2 2 2 2 2 2 2 3 2 2 15" xfId="9514" xr:uid="{2EABAF51-5E90-4612-8BB9-EFB887507FF0}"/>
    <cellStyle name="Comma 2 2 2 2 2 2 2 2 2 3 2 2 16" xfId="9672" xr:uid="{8D590200-97C0-4F47-9D45-5A623532746E}"/>
    <cellStyle name="Comma 2 2 2 2 2 2 2 2 2 3 2 2 17" xfId="9826" xr:uid="{6724CB1B-C3A9-4AA4-879D-6BCFB019D6FD}"/>
    <cellStyle name="Comma 2 2 2 2 2 2 2 2 2 3 2 2 18" xfId="9978" xr:uid="{90790265-C7DD-4AB7-8436-CE07D9712127}"/>
    <cellStyle name="Comma 2 2 2 2 2 2 2 2 2 3 2 2 19" xfId="10127" xr:uid="{2D2EFD14-7B98-4FEA-9C28-A0DA6E5A169F}"/>
    <cellStyle name="Comma 2 2 2 2 2 2 2 2 2 3 2 2 2" xfId="7091" xr:uid="{870E0C52-D182-491C-9A16-31B2A66CFE3C}"/>
    <cellStyle name="Comma 2 2 2 2 2 2 2 2 2 3 2 2 2 10" xfId="8708" xr:uid="{ED6FA06B-1DCC-4A02-A4B0-EB6046F65F83}"/>
    <cellStyle name="Comma 2 2 2 2 2 2 2 2 2 3 2 2 2 11" xfId="8884" xr:uid="{4690A0A6-F2F1-4824-ABE9-42629D99F859}"/>
    <cellStyle name="Comma 2 2 2 2 2 2 2 2 2 3 2 2 2 12" xfId="9056" xr:uid="{093D8B54-17E7-429C-976F-26BA2708615D}"/>
    <cellStyle name="Comma 2 2 2 2 2 2 2 2 2 3 2 2 2 13" xfId="9223" xr:uid="{517BD4FF-A46E-4195-80C3-AD7BE94C01A1}"/>
    <cellStyle name="Comma 2 2 2 2 2 2 2 2 2 3 2 2 2 14" xfId="9387" xr:uid="{35C1D022-9E03-44E2-86AC-3EFBA2FE6EB7}"/>
    <cellStyle name="Comma 2 2 2 2 2 2 2 2 2 3 2 2 2 15" xfId="9546" xr:uid="{81ECE60E-B326-4DE7-8E83-75A6EEF4A889}"/>
    <cellStyle name="Comma 2 2 2 2 2 2 2 2 2 3 2 2 2 16" xfId="9704" xr:uid="{C9FB757E-C774-45E7-9117-639C5A7F03A1}"/>
    <cellStyle name="Comma 2 2 2 2 2 2 2 2 2 3 2 2 2 17" xfId="9858" xr:uid="{18305814-1998-4A5B-B4FC-3B9F7F614684}"/>
    <cellStyle name="Comma 2 2 2 2 2 2 2 2 2 3 2 2 2 18" xfId="10010" xr:uid="{48BAB642-9015-42CC-A1CB-7AD3DA1B3FEB}"/>
    <cellStyle name="Comma 2 2 2 2 2 2 2 2 2 3 2 2 2 19" xfId="10159" xr:uid="{1ADBEE38-F9E3-4A92-A162-5F85571FAFD2}"/>
    <cellStyle name="Comma 2 2 2 2 2 2 2 2 2 3 2 2 2 2" xfId="7123" xr:uid="{E4562767-8722-40BA-BD1C-40746797B26B}"/>
    <cellStyle name="Comma 2 2 2 2 2 2 2 2 2 3 2 2 2 20" xfId="10297" xr:uid="{2B456635-9717-48BB-B9ED-514F468D2CDB}"/>
    <cellStyle name="Comma 2 2 2 2 2 2 2 2 2 3 2 2 2 3" xfId="7338" xr:uid="{E5D88389-63F0-42EB-890C-F00DE6BEB38E}"/>
    <cellStyle name="Comma 2 2 2 2 2 2 2 2 2 3 2 2 2 4" xfId="7546" xr:uid="{07A6F4B1-766C-4104-9D09-149134D8D957}"/>
    <cellStyle name="Comma 2 2 2 2 2 2 2 2 2 3 2 2 2 5" xfId="7752" xr:uid="{933EE3A8-159F-442D-B660-D9C295062CB8}"/>
    <cellStyle name="Comma 2 2 2 2 2 2 2 2 2 3 2 2 2 6" xfId="7950" xr:uid="{A64B454A-9A63-4DA1-9038-578726D7EA7E}"/>
    <cellStyle name="Comma 2 2 2 2 2 2 2 2 2 3 2 2 2 7" xfId="8147" xr:uid="{0126A5AB-2D5A-44B7-BA95-104B69E75E80}"/>
    <cellStyle name="Comma 2 2 2 2 2 2 2 2 2 3 2 2 2 8" xfId="8339" xr:uid="{84981917-38F7-43C3-97C0-A807762C6C23}"/>
    <cellStyle name="Comma 2 2 2 2 2 2 2 2 2 3 2 2 2 9" xfId="8526" xr:uid="{68AA2BE7-EA26-4488-96C7-7034CB22B695}"/>
    <cellStyle name="Comma 2 2 2 2 2 2 2 2 2 3 2 2 20" xfId="10266" xr:uid="{3F157489-13B3-4D7D-8EFD-82DD2AB06539}"/>
    <cellStyle name="Comma 2 2 2 2 2 2 2 2 2 3 2 2 3" xfId="7306" xr:uid="{79069B0C-EA7B-4349-AB54-036A765684D9}"/>
    <cellStyle name="Comma 2 2 2 2 2 2 2 2 2 3 2 2 4" xfId="7514" xr:uid="{AC44E856-DF77-4A76-BB29-64DADD411D5A}"/>
    <cellStyle name="Comma 2 2 2 2 2 2 2 2 2 3 2 2 5" xfId="7720" xr:uid="{A5862B39-523E-465D-8E6D-D7B427A4D363}"/>
    <cellStyle name="Comma 2 2 2 2 2 2 2 2 2 3 2 2 6" xfId="7918" xr:uid="{60C276FB-4960-4A2A-9614-5FB79FCA04D5}"/>
    <cellStyle name="Comma 2 2 2 2 2 2 2 2 2 3 2 2 7" xfId="8115" xr:uid="{876FFA6E-3BF2-4A76-B829-4B3FAE9A47AD}"/>
    <cellStyle name="Comma 2 2 2 2 2 2 2 2 2 3 2 2 8" xfId="8307" xr:uid="{EB80EECB-D7CE-4FBB-A1D6-E7CCC8A9B98E}"/>
    <cellStyle name="Comma 2 2 2 2 2 2 2 2 2 3 2 2 9" xfId="8494" xr:uid="{E9CEB8FC-7DA3-4BA4-AA35-F926F49E6DCD}"/>
    <cellStyle name="Comma 2 2 2 2 2 2 2 2 2 3 2 20" xfId="6988" xr:uid="{3F9C454D-7CD7-45CC-9AE1-425BAC82BF54}"/>
    <cellStyle name="Comma 2 2 2 2 2 2 2 2 2 3 2 21" xfId="4887" xr:uid="{1F4EF7F5-47DB-4029-8634-9B243C801E2C}"/>
    <cellStyle name="Comma 2 2 2 2 2 2 2 2 2 3 2 22" xfId="5466" xr:uid="{70678F72-9E52-4D53-A5E1-3F4651F51B31}"/>
    <cellStyle name="Comma 2 2 2 2 2 2 2 2 2 3 2 23" xfId="6861" xr:uid="{71B10FEC-3CE8-4B2C-8C8C-F6E70ABC6A33}"/>
    <cellStyle name="Comma 2 2 2 2 2 2 2 2 2 3 2 24" xfId="13907" xr:uid="{8011E373-9FC9-4AC2-8C07-33C5874F465A}"/>
    <cellStyle name="Comma 2 2 2 2 2 2 2 2 2 3 2 3" xfId="6363" xr:uid="{0C5E9303-0EF6-44AF-90EC-261142B653D7}"/>
    <cellStyle name="Comma 2 2 2 2 2 2 2 2 2 3 2 4" xfId="6462" xr:uid="{21D2BCFA-FDEA-4884-90C4-0BC80DA6123A}"/>
    <cellStyle name="Comma 2 2 2 2 2 2 2 2 2 3 2 5" xfId="6826" xr:uid="{B9290075-2418-4A31-BDA5-31B4F15F140D}"/>
    <cellStyle name="Comma 2 2 2 2 2 2 2 2 2 3 2 6" xfId="6290" xr:uid="{EB498D59-0B84-4C3A-85B8-83190309AEFE}"/>
    <cellStyle name="Comma 2 2 2 2 2 2 2 2 2 3 2 7" xfId="5102" xr:uid="{0EA32E36-9AC1-4FEB-B27A-60FC226EE66E}"/>
    <cellStyle name="Comma 2 2 2 2 2 2 2 2 2 3 2 8" xfId="6297" xr:uid="{9E3D912B-8EFD-4632-8A2B-D5810039F2CE}"/>
    <cellStyle name="Comma 2 2 2 2 2 2 2 2 2 3 2 9" xfId="5811" xr:uid="{D9424B24-A153-4D61-A455-6EC1C55A7001}"/>
    <cellStyle name="Comma 2 2 2 2 2 2 2 2 2 3 20" xfId="6479" xr:uid="{DB873090-C75E-4829-A9E7-93FACC4EAB31}"/>
    <cellStyle name="Comma 2 2 2 2 2 2 2 2 2 3 21" xfId="5688" xr:uid="{E0913D10-1920-45E7-868E-DD061F5F05CD}"/>
    <cellStyle name="Comma 2 2 2 2 2 2 2 2 2 3 22" xfId="6302" xr:uid="{34C12A7A-7D02-4531-9F12-58AA8C294A56}"/>
    <cellStyle name="Comma 2 2 2 2 2 2 2 2 2 3 23" xfId="5472" xr:uid="{00E5E5A8-C166-4B39-B234-3E223BC7D64A}"/>
    <cellStyle name="Comma 2 2 2 2 2 2 2 2 2 3 3" xfId="5208" xr:uid="{4D621C35-CE1D-43F7-A7B8-A978927225F5}"/>
    <cellStyle name="Comma 2 2 2 2 2 2 2 2 2 3 3 10" xfId="8557" xr:uid="{454971B5-B2CF-481D-9603-0145DCEAA0CC}"/>
    <cellStyle name="Comma 2 2 2 2 2 2 2 2 2 3 3 11" xfId="8738" xr:uid="{03CE4C13-0A31-4309-8C0F-758011AB167E}"/>
    <cellStyle name="Comma 2 2 2 2 2 2 2 2 2 3 3 12" xfId="8914" xr:uid="{A9618261-1EC4-4816-983F-63CED422FCDF}"/>
    <cellStyle name="Comma 2 2 2 2 2 2 2 2 2 3 3 13" xfId="9085" xr:uid="{7AD771E0-133E-4B62-B1A9-A31A6978CEE2}"/>
    <cellStyle name="Comma 2 2 2 2 2 2 2 2 2 3 3 14" xfId="9251" xr:uid="{FE4FE76F-5EC8-4071-B631-DAFEFEEF60D8}"/>
    <cellStyle name="Comma 2 2 2 2 2 2 2 2 2 3 3 15" xfId="9415" xr:uid="{D1C73B90-A8D9-4802-9B4A-1AA2F8458236}"/>
    <cellStyle name="Comma 2 2 2 2 2 2 2 2 2 3 3 16" xfId="9574" xr:uid="{504B7A46-F55B-4ACE-B087-DF25C2A3AF85}"/>
    <cellStyle name="Comma 2 2 2 2 2 2 2 2 2 3 3 17" xfId="9732" xr:uid="{E88ABDC8-3A9C-4F3C-9FE2-6FBDFBA49F8E}"/>
    <cellStyle name="Comma 2 2 2 2 2 2 2 2 2 3 3 18" xfId="9885" xr:uid="{EB535E83-F4F3-43A4-B9F8-1340C33A246B}"/>
    <cellStyle name="Comma 2 2 2 2 2 2 2 2 2 3 3 19" xfId="10037" xr:uid="{0ABCCE0A-A530-4CBE-8807-75CF66F767F7}"/>
    <cellStyle name="Comma 2 2 2 2 2 2 2 2 2 3 3 2" xfId="6944" xr:uid="{A7CD0C53-A038-4407-B7E2-2B6D1E733369}"/>
    <cellStyle name="Comma 2 2 2 2 2 2 2 2 2 3 3 2 10" xfId="8583" xr:uid="{35F654EA-AA07-423B-A16D-665E7631C961}"/>
    <cellStyle name="Comma 2 2 2 2 2 2 2 2 2 3 3 2 11" xfId="8764" xr:uid="{6562D308-CE47-4537-83E0-78EC87778FF3}"/>
    <cellStyle name="Comma 2 2 2 2 2 2 2 2 2 3 3 2 12" xfId="8940" xr:uid="{DA988A07-6A0A-4B3F-9F6B-699E1D13742D}"/>
    <cellStyle name="Comma 2 2 2 2 2 2 2 2 2 3 3 2 13" xfId="9110" xr:uid="{A393C116-C732-4606-8CCD-B372EF75D871}"/>
    <cellStyle name="Comma 2 2 2 2 2 2 2 2 2 3 3 2 14" xfId="9276" xr:uid="{9FAC6AC9-4002-46A5-AF10-EE155DACD210}"/>
    <cellStyle name="Comma 2 2 2 2 2 2 2 2 2 3 3 2 15" xfId="9440" xr:uid="{6B4D957B-B5EA-4F70-8CB1-99CD02B886A1}"/>
    <cellStyle name="Comma 2 2 2 2 2 2 2 2 2 3 3 2 16" xfId="9599" xr:uid="{2B69CC94-9391-4C96-BE5F-E44CC3E5ACC9}"/>
    <cellStyle name="Comma 2 2 2 2 2 2 2 2 2 3 3 2 17" xfId="9757" xr:uid="{D1934A3F-424F-4262-9D49-4F119C533208}"/>
    <cellStyle name="Comma 2 2 2 2 2 2 2 2 2 3 3 2 18" xfId="9910" xr:uid="{C63F9E3B-68A4-4F87-B515-47D883638EDE}"/>
    <cellStyle name="Comma 2 2 2 2 2 2 2 2 2 3 3 2 19" xfId="10062" xr:uid="{24E19DAE-40E5-4118-A8F8-9D2A6F3D6F46}"/>
    <cellStyle name="Comma 2 2 2 2 2 2 2 2 2 3 3 2 2" xfId="6983" xr:uid="{0AF917A6-3A8D-49A3-A55A-6D359CD38E02}"/>
    <cellStyle name="Comma 2 2 2 2 2 2 2 2 2 3 3 2 20" xfId="10205" xr:uid="{6383A84C-E85A-4AD0-97DF-93825C7D6DBF}"/>
    <cellStyle name="Comma 2 2 2 2 2 2 2 2 2 3 3 2 3" xfId="7195" xr:uid="{83983024-AE6E-4924-9255-F4CE7388E9EB}"/>
    <cellStyle name="Comma 2 2 2 2 2 2 2 2 2 3 3 2 4" xfId="7405" xr:uid="{1E73912E-892E-4C96-BE71-9E8080B8818E}"/>
    <cellStyle name="Comma 2 2 2 2 2 2 2 2 2 3 3 2 5" xfId="7612" xr:uid="{4A7428B8-8CFA-4DDA-A12D-172C3A9F6B46}"/>
    <cellStyle name="Comma 2 2 2 2 2 2 2 2 2 3 3 2 6" xfId="7815" xr:uid="{C19B19C5-6C7E-4378-BB16-5C06A6457272}"/>
    <cellStyle name="Comma 2 2 2 2 2 2 2 2 2 3 3 2 7" xfId="8012" xr:uid="{0FDC87F9-B2C4-456B-8D7D-F2F5E74EEAD7}"/>
    <cellStyle name="Comma 2 2 2 2 2 2 2 2 2 3 3 2 8" xfId="8207" xr:uid="{F2F3FE9D-53B5-46F6-9576-4657AB5D9E61}"/>
    <cellStyle name="Comma 2 2 2 2 2 2 2 2 2 3 3 2 9" xfId="8398" xr:uid="{0155DDF7-3309-4AA8-B28F-334050174425}"/>
    <cellStyle name="Comma 2 2 2 2 2 2 2 2 2 3 3 20" xfId="10185" xr:uid="{177F39DF-29D1-4007-9C24-CF30860356E6}"/>
    <cellStyle name="Comma 2 2 2 2 2 2 2 2 2 3 3 3" xfId="7162" xr:uid="{495F42D9-3ABF-4D2D-977F-16B6A28D4A25}"/>
    <cellStyle name="Comma 2 2 2 2 2 2 2 2 2 3 3 4" xfId="7372" xr:uid="{A5F6BCFD-E7A9-4B87-8B79-ADEC6106AE0A}"/>
    <cellStyle name="Comma 2 2 2 2 2 2 2 2 2 3 3 5" xfId="7580" xr:uid="{393D032E-50B4-485E-BE30-7A2B22733880}"/>
    <cellStyle name="Comma 2 2 2 2 2 2 2 2 2 3 3 6" xfId="7784" xr:uid="{D8A6958C-0CCC-4108-A61C-D10610786AC2}"/>
    <cellStyle name="Comma 2 2 2 2 2 2 2 2 2 3 3 7" xfId="7982" xr:uid="{D4310A59-EE2D-4032-B45A-12DBBEE57D66}"/>
    <cellStyle name="Comma 2 2 2 2 2 2 2 2 2 3 3 8" xfId="8179" xr:uid="{4359F1DE-A234-4779-9481-226061CDF71F}"/>
    <cellStyle name="Comma 2 2 2 2 2 2 2 2 2 3 3 9" xfId="8370" xr:uid="{28BFE9C6-99C3-4010-9EE3-99237FB8D87E}"/>
    <cellStyle name="Comma 2 2 2 2 2 2 2 2 2 3 4" xfId="5531" xr:uid="{A2BB5D04-20F5-4A2C-A4B0-0632174D9B2E}"/>
    <cellStyle name="Comma 2 2 2 2 2 2 2 2 2 3 5" xfId="5614" xr:uid="{4F7D7BC0-A832-4693-8829-3968EC16AFDE}"/>
    <cellStyle name="Comma 2 2 2 2 2 2 2 2 2 3 6" xfId="5857" xr:uid="{2A6712FB-2221-444F-976C-73704B077AFA}"/>
    <cellStyle name="Comma 2 2 2 2 2 2 2 2 2 3 7" xfId="5196" xr:uid="{F2C2B295-61DD-4DE3-B76F-08011B654FF2}"/>
    <cellStyle name="Comma 2 2 2 2 2 2 2 2 2 3 8" xfId="6492" xr:uid="{81E50AA8-55AC-4ADC-AC2A-C4F61A9D1267}"/>
    <cellStyle name="Comma 2 2 2 2 2 2 2 2 2 3 9" xfId="4975" xr:uid="{1997B523-EDCD-4F6E-BA93-41DB9F98301E}"/>
    <cellStyle name="Comma 2 2 2 2 2 2 2 2 2 30" xfId="11046" xr:uid="{9E4DA906-4E7B-4A45-ABC9-D03798CFC83D}"/>
    <cellStyle name="Comma 2 2 2 2 2 2 2 2 2 4" xfId="5272" xr:uid="{01E9BA02-A030-4604-A4F3-EB8B0A626400}"/>
    <cellStyle name="Comma 2 2 2 2 2 2 2 2 2 4 2" xfId="14410" xr:uid="{4B8F9AAD-844D-4383-8CAE-95CE1CB9708D}"/>
    <cellStyle name="Comma 2 2 2 2 2 2 2 2 2 5" xfId="5679" xr:uid="{954EC60F-F83E-443F-8852-ACFA9299E7D9}"/>
    <cellStyle name="Comma 2 2 2 2 2 2 2 2 2 5 2" xfId="13903" xr:uid="{BF577907-5DA0-45E5-8CD8-431B212BA20B}"/>
    <cellStyle name="Comma 2 2 2 2 2 2 2 2 2 6" xfId="5077" xr:uid="{84842EA8-08C6-4C86-B096-D0CF907BB1F5}"/>
    <cellStyle name="Comma 2 2 2 2 2 2 2 2 2 6 2" xfId="14415" xr:uid="{27C3B303-56A7-46B4-802F-47ABE0D1EED0}"/>
    <cellStyle name="Comma 2 2 2 2 2 2 2 2 2 7" xfId="6122" xr:uid="{E33A33A9-A139-4FC8-A7AD-1A36D8384D04}"/>
    <cellStyle name="Comma 2 2 2 2 2 2 2 2 2 7 2" xfId="13898" xr:uid="{8640D2B4-21F2-4591-93B4-C6CF58BB2954}"/>
    <cellStyle name="Comma 2 2 2 2 2 2 2 2 2 8" xfId="5980" xr:uid="{1C25A216-5F65-4632-A2AB-A578130CBDD7}"/>
    <cellStyle name="Comma 2 2 2 2 2 2 2 2 2 8 10" xfId="5949" xr:uid="{ED3A30D9-890F-49D5-A0DF-A19959B163CB}"/>
    <cellStyle name="Comma 2 2 2 2 2 2 2 2 2 8 11" xfId="5867" xr:uid="{4852ABE8-23F7-4720-8E32-E540D572C713}"/>
    <cellStyle name="Comma 2 2 2 2 2 2 2 2 2 8 12" xfId="5778" xr:uid="{104C0D6B-E359-4E30-85B2-E95E3FB21871}"/>
    <cellStyle name="Comma 2 2 2 2 2 2 2 2 2 8 13" xfId="4551" xr:uid="{AF93C80B-CE05-45B1-8458-1756F46FE8C6}"/>
    <cellStyle name="Comma 2 2 2 2 2 2 2 2 2 8 14" xfId="5645" xr:uid="{FEC9E3C2-2249-40F1-A792-66824E8A7D14}"/>
    <cellStyle name="Comma 2 2 2 2 2 2 2 2 2 8 15" xfId="4722" xr:uid="{21133263-AF09-4067-82F8-BD74EC4B470C}"/>
    <cellStyle name="Comma 2 2 2 2 2 2 2 2 2 8 16" xfId="6665" xr:uid="{04F5E089-2D8E-4E63-9750-F08CB6448736}"/>
    <cellStyle name="Comma 2 2 2 2 2 2 2 2 2 8 17" xfId="5881" xr:uid="{271CAE07-8D3C-4C71-8F6E-80E5CDAC7AD3}"/>
    <cellStyle name="Comma 2 2 2 2 2 2 2 2 2 8 18" xfId="7028" xr:uid="{89F3E12B-3903-47B2-9C55-EF22007EF743}"/>
    <cellStyle name="Comma 2 2 2 2 2 2 2 2 2 8 19" xfId="7169" xr:uid="{4309E94A-7038-4B32-8597-1172B2889193}"/>
    <cellStyle name="Comma 2 2 2 2 2 2 2 2 2 8 2" xfId="4375" xr:uid="{58F8BC6F-215A-43F9-ADCE-5DCE5694E7AC}"/>
    <cellStyle name="Comma 2 2 2 2 2 2 2 2 2 8 2 10" xfId="8623" xr:uid="{6EF34503-27E4-4C99-A88B-D3FF7380F1AC}"/>
    <cellStyle name="Comma 2 2 2 2 2 2 2 2 2 8 2 11" xfId="8802" xr:uid="{465138CE-8B62-4ABF-8089-BD0F996505BA}"/>
    <cellStyle name="Comma 2 2 2 2 2 2 2 2 2 8 2 12" xfId="8977" xr:uid="{A9D85638-868A-4E67-AB37-2874F80AFF2E}"/>
    <cellStyle name="Comma 2 2 2 2 2 2 2 2 2 8 2 13" xfId="9144" xr:uid="{C585BF35-F9B7-4FF9-8581-70F1DB472225}"/>
    <cellStyle name="Comma 2 2 2 2 2 2 2 2 2 8 2 14" xfId="9309" xr:uid="{B47E9B18-D164-451F-BB3D-1A6C9CD2B17D}"/>
    <cellStyle name="Comma 2 2 2 2 2 2 2 2 2 8 2 15" xfId="9471" xr:uid="{4D49F65D-8780-4C71-AFEB-09DA6BA38237}"/>
    <cellStyle name="Comma 2 2 2 2 2 2 2 2 2 8 2 16" xfId="9629" xr:uid="{3C06E692-8695-45A3-883D-F397C48C4858}"/>
    <cellStyle name="Comma 2 2 2 2 2 2 2 2 2 8 2 17" xfId="9785" xr:uid="{AC2AE855-C98A-43E2-9FD6-34542CBB1C39}"/>
    <cellStyle name="Comma 2 2 2 2 2 2 2 2 2 8 2 18" xfId="9938" xr:uid="{6C18B2AA-6459-48A4-974B-A2725A4D9EFF}"/>
    <cellStyle name="Comma 2 2 2 2 2 2 2 2 2 8 2 19" xfId="10089" xr:uid="{7ABA47CD-59B1-4C9A-80B4-49B9AA6EB945}"/>
    <cellStyle name="Comma 2 2 2 2 2 2 2 2 2 8 2 2" xfId="7033" xr:uid="{0EE95207-5E46-44AD-B4CC-1BBDB7B79AF2}"/>
    <cellStyle name="Comma 2 2 2 2 2 2 2 2 2 8 2 20" xfId="10230" xr:uid="{6AB6C331-E4F8-416C-B53A-5DBB6F4E52D7}"/>
    <cellStyle name="Comma 2 2 2 2 2 2 2 2 2 8 2 3" xfId="7246" xr:uid="{E096CF6D-AC53-459E-9273-96B4EDF567A6}"/>
    <cellStyle name="Comma 2 2 2 2 2 2 2 2 2 8 2 4" xfId="7454" xr:uid="{1611C3D4-2BDE-46BC-8ADE-62BF32ED6EAD}"/>
    <cellStyle name="Comma 2 2 2 2 2 2 2 2 2 8 2 5" xfId="7660" xr:uid="{CA5C9E2C-90C7-4CFC-A3BB-9B6B8370AA5C}"/>
    <cellStyle name="Comma 2 2 2 2 2 2 2 2 2 8 2 6" xfId="7859" xr:uid="{9AF08FFF-F452-43E8-BABD-433F49210D9A}"/>
    <cellStyle name="Comma 2 2 2 2 2 2 2 2 2 8 2 7" xfId="8056" xr:uid="{1A706FFA-6A56-452E-A5E7-50A0C1448377}"/>
    <cellStyle name="Comma 2 2 2 2 2 2 2 2 2 8 2 8" xfId="8249" xr:uid="{BB7E60D3-1E35-4AF3-85B2-865251A6E473}"/>
    <cellStyle name="Comma 2 2 2 2 2 2 2 2 2 8 2 9" xfId="8439" xr:uid="{DD533101-2087-42A3-9AF6-FA19E38ADD88}"/>
    <cellStyle name="Comma 2 2 2 2 2 2 2 2 2 8 20" xfId="7379" xr:uid="{064B16D5-FC36-4E73-8366-736E0D17F915}"/>
    <cellStyle name="Comma 2 2 2 2 2 2 2 2 2 8 21" xfId="14426" xr:uid="{11CC433F-98E1-489F-8B3D-337539D02F23}"/>
    <cellStyle name="Comma 2 2 2 2 2 2 2 2 2 8 3" xfId="6296" xr:uid="{F19C7D72-194F-4E32-A1C1-EFE8630664BB}"/>
    <cellStyle name="Comma 2 2 2 2 2 2 2 2 2 8 4" xfId="5972" xr:uid="{24BC8F3F-CCC3-46A8-8609-454EBB99290A}"/>
    <cellStyle name="Comma 2 2 2 2 2 2 2 2 2 8 5" xfId="5722" xr:uid="{16B071E8-A80F-45C0-A546-5BE0E1599B61}"/>
    <cellStyle name="Comma 2 2 2 2 2 2 2 2 2 8 6" xfId="5282" xr:uid="{54438C57-5005-4775-B591-9D43E2ED05BE}"/>
    <cellStyle name="Comma 2 2 2 2 2 2 2 2 2 8 7" xfId="5476" xr:uid="{64709869-C824-4892-AFED-5A3968EF1391}"/>
    <cellStyle name="Comma 2 2 2 2 2 2 2 2 2 8 8" xfId="4422" xr:uid="{E66652BA-0180-431D-898C-B83A40D193DF}"/>
    <cellStyle name="Comma 2 2 2 2 2 2 2 2 2 8 9" xfId="5686" xr:uid="{1CC41869-E5A8-4136-A7B8-FE62AFB1B60F}"/>
    <cellStyle name="Comma 2 2 2 2 2 2 2 2 2 9" xfId="4971" xr:uid="{C34893CB-EEE8-4F63-95CC-D49D74BB642C}"/>
    <cellStyle name="Comma 2 2 2 2 2 2 2 2 2 9 2" xfId="13889" xr:uid="{26E327B4-1C50-42C4-9100-6346B7283052}"/>
    <cellStyle name="Comma 2 2 2 2 2 2 2 2 20" xfId="4016" xr:uid="{9121CA66-E69A-42DE-B91C-0A7EFCD4743F}"/>
    <cellStyle name="Comma 2 2 2 2 2 2 2 2 21" xfId="4050" xr:uid="{1C33B2F1-37BF-4A33-8ED3-371225131D58}"/>
    <cellStyle name="Comma 2 2 2 2 2 2 2 2 22" xfId="4075" xr:uid="{5AE36ED6-DFD8-46AB-A558-3482E716EAA8}"/>
    <cellStyle name="Comma 2 2 2 2 2 2 2 2 23" xfId="4104" xr:uid="{8E4CFC55-0D9D-4975-A3B0-71A91288C34B}"/>
    <cellStyle name="Comma 2 2 2 2 2 2 2 2 24" xfId="4132" xr:uid="{C6184141-6EB8-446F-B886-EBF84B12B8B9}"/>
    <cellStyle name="Comma 2 2 2 2 2 2 2 2 25" xfId="4160" xr:uid="{1CD602B2-253C-416B-A861-2FE5506AFE2F}"/>
    <cellStyle name="Comma 2 2 2 2 2 2 2 2 26" xfId="4189" xr:uid="{A2D0BE6E-DFC7-4CE3-920A-E8EC36DCE150}"/>
    <cellStyle name="Comma 2 2 2 2 2 2 2 2 27" xfId="4212" xr:uid="{AD8BC037-D368-4803-9202-81C434285F98}"/>
    <cellStyle name="Comma 2 2 2 2 2 2 2 2 28" xfId="4806" xr:uid="{E10A34D6-1E75-4318-B36B-98580F8AFCBD}"/>
    <cellStyle name="Comma 2 2 2 2 2 2 2 2 28 10" xfId="5655" xr:uid="{97413FAD-9066-425D-BDC8-B3847747A94D}"/>
    <cellStyle name="Comma 2 2 2 2 2 2 2 2 28 11" xfId="5654" xr:uid="{088A712C-19DA-42BA-8082-041C3B1C1830}"/>
    <cellStyle name="Comma 2 2 2 2 2 2 2 2 28 12" xfId="4542" xr:uid="{4C4EBEE0-9036-4D5E-93EA-31C6BD2D8454}"/>
    <cellStyle name="Comma 2 2 2 2 2 2 2 2 28 13" xfId="6725" xr:uid="{CB15EB60-318A-4740-8844-5341F7693392}"/>
    <cellStyle name="Comma 2 2 2 2 2 2 2 2 28 14" xfId="4874" xr:uid="{F34D413E-9F86-4B7F-91D4-25E64029310E}"/>
    <cellStyle name="Comma 2 2 2 2 2 2 2 2 28 15" xfId="4943" xr:uid="{C7662BFD-5A0D-4BB8-9FBB-AB947A7F05F6}"/>
    <cellStyle name="Comma 2 2 2 2 2 2 2 2 28 16" xfId="6228" xr:uid="{14A14135-8250-40C1-9967-3AF7C4090957}"/>
    <cellStyle name="Comma 2 2 2 2 2 2 2 2 28 17" xfId="4993" xr:uid="{7E8490F0-E386-495A-B03E-CB784F54A9E4}"/>
    <cellStyle name="Comma 2 2 2 2 2 2 2 2 28 18" xfId="4846" xr:uid="{C0466EA1-8F32-4EE9-9E4F-CA8DB11AEF35}"/>
    <cellStyle name="Comma 2 2 2 2 2 2 2 2 28 19" xfId="4694" xr:uid="{16F9E80B-F8C2-48B2-96F4-3181D3E9883A}"/>
    <cellStyle name="Comma 2 2 2 2 2 2 2 2 28 2" xfId="6588" xr:uid="{A3A407BC-4459-4F4A-9BC9-4CDBD31F911B}"/>
    <cellStyle name="Comma 2 2 2 2 2 2 2 2 28 2 10" xfId="6066" xr:uid="{C8AFE3DC-1775-4F36-A71E-F5620CFB5F39}"/>
    <cellStyle name="Comma 2 2 2 2 2 2 2 2 28 2 11" xfId="5529" xr:uid="{CEEFF7BC-E324-4C86-9A38-BAE94F6C16E3}"/>
    <cellStyle name="Comma 2 2 2 2 2 2 2 2 28 2 12" xfId="6805" xr:uid="{52B75F12-C640-453A-89B6-E22D8AB1B96F}"/>
    <cellStyle name="Comma 2 2 2 2 2 2 2 2 28 2 13" xfId="6745" xr:uid="{D60FC246-B902-4E62-A53A-3CABD764DA42}"/>
    <cellStyle name="Comma 2 2 2 2 2 2 2 2 28 2 14" xfId="7049" xr:uid="{D60A942E-E13D-4A9D-9FF8-604FEA76C8D6}"/>
    <cellStyle name="Comma 2 2 2 2 2 2 2 2 28 2 15" xfId="7254" xr:uid="{91F53AC6-34FB-4922-8D3D-DD778DCC706C}"/>
    <cellStyle name="Comma 2 2 2 2 2 2 2 2 28 2 16" xfId="7462" xr:uid="{6DD96F62-241E-4C28-808D-C9CF44EC559D}"/>
    <cellStyle name="Comma 2 2 2 2 2 2 2 2 28 2 17" xfId="7668" xr:uid="{121AE730-94FB-4A49-973B-A46D104DBE36}"/>
    <cellStyle name="Comma 2 2 2 2 2 2 2 2 28 2 18" xfId="7866" xr:uid="{8C6E6642-ACC4-436D-8563-25E5E19D2D7D}"/>
    <cellStyle name="Comma 2 2 2 2 2 2 2 2 28 2 19" xfId="8063" xr:uid="{BF614AC7-2FD4-44E9-9D53-1A00A00B9288}"/>
    <cellStyle name="Comma 2 2 2 2 2 2 2 2 28 2 2" xfId="6632" xr:uid="{8AEF6432-7879-47AE-805F-E80A5AAAC0B8}"/>
    <cellStyle name="Comma 2 2 2 2 2 2 2 2 28 2 2 10" xfId="8675" xr:uid="{4B08B3C5-F102-453F-921E-6960F16F2DF7}"/>
    <cellStyle name="Comma 2 2 2 2 2 2 2 2 28 2 2 11" xfId="8851" xr:uid="{F9241FDE-6B5A-4859-893D-82B8A11C7911}"/>
    <cellStyle name="Comma 2 2 2 2 2 2 2 2 28 2 2 12" xfId="9023" xr:uid="{52400353-58F6-4C1B-8AAE-08A63A535AE3}"/>
    <cellStyle name="Comma 2 2 2 2 2 2 2 2 28 2 2 13" xfId="9190" xr:uid="{E03DD360-CF46-4C96-93FA-BEC270FA97FC}"/>
    <cellStyle name="Comma 2 2 2 2 2 2 2 2 28 2 2 14" xfId="9354" xr:uid="{432EB33E-B7D8-4CD8-A635-C34E9D899E59}"/>
    <cellStyle name="Comma 2 2 2 2 2 2 2 2 28 2 2 15" xfId="9513" xr:uid="{17F255B6-D775-4802-AACC-0A4F2CDE4CB2}"/>
    <cellStyle name="Comma 2 2 2 2 2 2 2 2 28 2 2 16" xfId="9671" xr:uid="{6D82F870-FF70-4455-8F4F-AEAD94781464}"/>
    <cellStyle name="Comma 2 2 2 2 2 2 2 2 28 2 2 17" xfId="9825" xr:uid="{84C14439-B05F-480F-9454-6C0041F2C0F0}"/>
    <cellStyle name="Comma 2 2 2 2 2 2 2 2 28 2 2 18" xfId="9977" xr:uid="{C8A255B4-A725-466A-BB28-ED87285B1A10}"/>
    <cellStyle name="Comma 2 2 2 2 2 2 2 2 28 2 2 19" xfId="10126" xr:uid="{1B863C01-E2BB-44A0-BA46-FEE273F05282}"/>
    <cellStyle name="Comma 2 2 2 2 2 2 2 2 28 2 2 2" xfId="7090" xr:uid="{09648BB4-4955-4716-BF32-5D1201F1A968}"/>
    <cellStyle name="Comma 2 2 2 2 2 2 2 2 28 2 2 2 10" xfId="8707" xr:uid="{F4AC255B-5837-448D-821E-5CEAF1F94D34}"/>
    <cellStyle name="Comma 2 2 2 2 2 2 2 2 28 2 2 2 11" xfId="8883" xr:uid="{D5B2DD95-4186-499A-BEB2-6226557ED11A}"/>
    <cellStyle name="Comma 2 2 2 2 2 2 2 2 28 2 2 2 12" xfId="9055" xr:uid="{ECF5185F-BEF6-44C8-95A1-F05E0C281AA9}"/>
    <cellStyle name="Comma 2 2 2 2 2 2 2 2 28 2 2 2 13" xfId="9222" xr:uid="{0AF79791-90CD-4D7E-B6D6-59A35A25EC14}"/>
    <cellStyle name="Comma 2 2 2 2 2 2 2 2 28 2 2 2 14" xfId="9386" xr:uid="{30B2D616-F2FA-4270-9BD7-D2B1B0CD045E}"/>
    <cellStyle name="Comma 2 2 2 2 2 2 2 2 28 2 2 2 15" xfId="9545" xr:uid="{A092022F-91FF-49AA-B210-9723F891401B}"/>
    <cellStyle name="Comma 2 2 2 2 2 2 2 2 28 2 2 2 16" xfId="9703" xr:uid="{35A6E51C-B8DE-4006-B352-29298921B9F6}"/>
    <cellStyle name="Comma 2 2 2 2 2 2 2 2 28 2 2 2 17" xfId="9857" xr:uid="{5B0D33DD-0FB8-4E5D-9217-330E81173AD6}"/>
    <cellStyle name="Comma 2 2 2 2 2 2 2 2 28 2 2 2 18" xfId="10009" xr:uid="{6438EC15-5FE3-4556-A718-BB70F5437D6D}"/>
    <cellStyle name="Comma 2 2 2 2 2 2 2 2 28 2 2 2 19" xfId="10158" xr:uid="{03645CEB-BC53-4299-A935-339FE6BF08BA}"/>
    <cellStyle name="Comma 2 2 2 2 2 2 2 2 28 2 2 2 2" xfId="7122" xr:uid="{361E04AA-3AEA-4522-960A-1CD0B80A34E0}"/>
    <cellStyle name="Comma 2 2 2 2 2 2 2 2 28 2 2 2 20" xfId="10296" xr:uid="{ABB4D52B-6819-4E98-8DAE-1444C469E115}"/>
    <cellStyle name="Comma 2 2 2 2 2 2 2 2 28 2 2 2 3" xfId="7337" xr:uid="{482AF230-7BF2-4816-9FE3-D1866FA7F004}"/>
    <cellStyle name="Comma 2 2 2 2 2 2 2 2 28 2 2 2 4" xfId="7545" xr:uid="{5408E6A0-227A-487D-AD46-4A7C6CBCC439}"/>
    <cellStyle name="Comma 2 2 2 2 2 2 2 2 28 2 2 2 5" xfId="7751" xr:uid="{7FFE7D6C-7251-44FE-BB81-58C4A248EFED}"/>
    <cellStyle name="Comma 2 2 2 2 2 2 2 2 28 2 2 2 6" xfId="7949" xr:uid="{59A39215-AF03-4C49-BEDF-B16C1C174D47}"/>
    <cellStyle name="Comma 2 2 2 2 2 2 2 2 28 2 2 2 7" xfId="8146" xr:uid="{D383AB46-7A7E-4899-8EA8-8C17512015B6}"/>
    <cellStyle name="Comma 2 2 2 2 2 2 2 2 28 2 2 2 8" xfId="8338" xr:uid="{4473BFC2-A8F2-4C86-9692-F24F86628238}"/>
    <cellStyle name="Comma 2 2 2 2 2 2 2 2 28 2 2 2 9" xfId="8525" xr:uid="{19F9CF55-DF12-4DD8-94DD-D815B55F497B}"/>
    <cellStyle name="Comma 2 2 2 2 2 2 2 2 28 2 2 20" xfId="10265" xr:uid="{250A7D20-4D9B-4C49-8BFF-7886BCC66F5E}"/>
    <cellStyle name="Comma 2 2 2 2 2 2 2 2 28 2 2 3" xfId="7305" xr:uid="{9D11457A-1262-46ED-BA9A-39D9FAA727EB}"/>
    <cellStyle name="Comma 2 2 2 2 2 2 2 2 28 2 2 4" xfId="7513" xr:uid="{0F41ECAE-1B11-4795-A778-EDEADB06EF91}"/>
    <cellStyle name="Comma 2 2 2 2 2 2 2 2 28 2 2 5" xfId="7719" xr:uid="{ACB46A71-D2C3-4995-BB63-B00FCA71C205}"/>
    <cellStyle name="Comma 2 2 2 2 2 2 2 2 28 2 2 6" xfId="7917" xr:uid="{B13E0D0C-7734-4EEC-BAB0-8D72D43566EC}"/>
    <cellStyle name="Comma 2 2 2 2 2 2 2 2 28 2 2 7" xfId="8114" xr:uid="{34D19C90-314C-4527-BB50-C90CAD99FA11}"/>
    <cellStyle name="Comma 2 2 2 2 2 2 2 2 28 2 2 8" xfId="8306" xr:uid="{FA455338-22F9-4D54-961C-278295F9DA8D}"/>
    <cellStyle name="Comma 2 2 2 2 2 2 2 2 28 2 2 9" xfId="8493" xr:uid="{94B32E66-8A4C-47D0-98F8-DCCB13782F29}"/>
    <cellStyle name="Comma 2 2 2 2 2 2 2 2 28 2 20" xfId="8256" xr:uid="{576C8B84-D0EE-493D-81AA-9446D1341A6A}"/>
    <cellStyle name="Comma 2 2 2 2 2 2 2 2 28 2 21" xfId="8446" xr:uid="{8F1397F6-28F4-46F0-A1C4-D0317386AAF4}"/>
    <cellStyle name="Comma 2 2 2 2 2 2 2 2 28 2 22" xfId="8630" xr:uid="{60E77723-42D5-4E0C-8023-A3CD7504D665}"/>
    <cellStyle name="Comma 2 2 2 2 2 2 2 2 28 2 23" xfId="8809" xr:uid="{BC6DD43E-1A29-42CF-AD28-E5B443E1B259}"/>
    <cellStyle name="Comma 2 2 2 2 2 2 2 2 28 2 3" xfId="5040" xr:uid="{5201F730-59E5-4CF5-884F-5CFFD51DF8AF}"/>
    <cellStyle name="Comma 2 2 2 2 2 2 2 2 28 2 4" xfId="5080" xr:uid="{B98ADBCA-E990-4A11-A45D-738ADDD83C98}"/>
    <cellStyle name="Comma 2 2 2 2 2 2 2 2 28 2 5" xfId="6825" xr:uid="{EA840381-0B8D-455D-9BD7-505EE2CA3242}"/>
    <cellStyle name="Comma 2 2 2 2 2 2 2 2 28 2 6" xfId="4836" xr:uid="{E02A2843-CDE6-4CD5-A7E8-78BC714CDDD7}"/>
    <cellStyle name="Comma 2 2 2 2 2 2 2 2 28 2 7" xfId="5281" xr:uid="{907A0622-A3FF-46B2-91A1-A96F96AFD360}"/>
    <cellStyle name="Comma 2 2 2 2 2 2 2 2 28 2 8" xfId="6472" xr:uid="{948754C9-8EB1-47E3-A105-7A5BE134411C}"/>
    <cellStyle name="Comma 2 2 2 2 2 2 2 2 28 2 9" xfId="6224" xr:uid="{6DA5CA79-C8AA-46BB-ADBC-8B018D1930E1}"/>
    <cellStyle name="Comma 2 2 2 2 2 2 2 2 28 20" xfId="7017" xr:uid="{69776354-AB88-4A28-951D-B6955D30646A}"/>
    <cellStyle name="Comma 2 2 2 2 2 2 2 2 28 21" xfId="7187" xr:uid="{29666F78-81B6-47B9-836F-EB013A6B1B4F}"/>
    <cellStyle name="Comma 2 2 2 2 2 2 2 2 28 22" xfId="7397" xr:uid="{6FB12BC1-F6A2-49C1-ABB4-780CC98F8CDE}"/>
    <cellStyle name="Comma 2 2 2 2 2 2 2 2 28 23" xfId="7604" xr:uid="{A7154E9F-E161-4DED-A9F5-CF40C9EEA78A}"/>
    <cellStyle name="Comma 2 2 2 2 2 2 2 2 28 3" xfId="5379" xr:uid="{0F98A07A-E3F6-4CD4-B3D0-E449522FB242}"/>
    <cellStyle name="Comma 2 2 2 2 2 2 2 2 28 3 10" xfId="8556" xr:uid="{471284B0-51E2-40C9-BA24-22ACD9089CD5}"/>
    <cellStyle name="Comma 2 2 2 2 2 2 2 2 28 3 11" xfId="8737" xr:uid="{BD405B77-1454-41E5-BEF0-4C8160F56632}"/>
    <cellStyle name="Comma 2 2 2 2 2 2 2 2 28 3 12" xfId="8913" xr:uid="{8AFF609F-DB24-4195-9908-16CA2A96A4E5}"/>
    <cellStyle name="Comma 2 2 2 2 2 2 2 2 28 3 13" xfId="9084" xr:uid="{29EB0031-9201-43D6-82CE-4D0D6FEE9CE0}"/>
    <cellStyle name="Comma 2 2 2 2 2 2 2 2 28 3 14" xfId="9250" xr:uid="{57898732-57E8-41CF-A5EB-D675113121E6}"/>
    <cellStyle name="Comma 2 2 2 2 2 2 2 2 28 3 15" xfId="9414" xr:uid="{0D63ED65-0960-415D-8486-30C5DC797510}"/>
    <cellStyle name="Comma 2 2 2 2 2 2 2 2 28 3 16" xfId="9573" xr:uid="{EA15085D-4871-4386-957D-37DBDFC8054A}"/>
    <cellStyle name="Comma 2 2 2 2 2 2 2 2 28 3 17" xfId="9731" xr:uid="{339BCA85-263D-4BBA-AE5C-127090749013}"/>
    <cellStyle name="Comma 2 2 2 2 2 2 2 2 28 3 18" xfId="9884" xr:uid="{D9C468CF-97A7-440C-AE55-5265CB3D581E}"/>
    <cellStyle name="Comma 2 2 2 2 2 2 2 2 28 3 19" xfId="10036" xr:uid="{C575B5CB-B3A2-44FC-8683-6D046D06293B}"/>
    <cellStyle name="Comma 2 2 2 2 2 2 2 2 28 3 2" xfId="6943" xr:uid="{C6E0DA17-61F0-40EF-9E1C-196A7BB19C37}"/>
    <cellStyle name="Comma 2 2 2 2 2 2 2 2 28 3 2 10" xfId="8590" xr:uid="{E7EBFD38-77BC-492C-84ED-E2E205C65077}"/>
    <cellStyle name="Comma 2 2 2 2 2 2 2 2 28 3 2 11" xfId="8771" xr:uid="{3700868E-3F47-41BB-B19F-FD48582221E4}"/>
    <cellStyle name="Comma 2 2 2 2 2 2 2 2 28 3 2 12" xfId="8947" xr:uid="{188F7E2A-C835-489F-BB71-166A7F98AD95}"/>
    <cellStyle name="Comma 2 2 2 2 2 2 2 2 28 3 2 13" xfId="9115" xr:uid="{9CB54B15-479B-44E9-8037-A1A38AF62FEC}"/>
    <cellStyle name="Comma 2 2 2 2 2 2 2 2 28 3 2 14" xfId="9281" xr:uid="{30A0CD5F-6664-44EE-8C52-E8BA83E71140}"/>
    <cellStyle name="Comma 2 2 2 2 2 2 2 2 28 3 2 15" xfId="9445" xr:uid="{C18CCB3F-96AF-470E-B6D5-A7E7276C95CA}"/>
    <cellStyle name="Comma 2 2 2 2 2 2 2 2 28 3 2 16" xfId="9604" xr:uid="{0063290C-D580-4523-920E-23079315EF3B}"/>
    <cellStyle name="Comma 2 2 2 2 2 2 2 2 28 3 2 17" xfId="9762" xr:uid="{1F0B6364-E645-482C-8319-784C03292AE6}"/>
    <cellStyle name="Comma 2 2 2 2 2 2 2 2 28 3 2 18" xfId="9915" xr:uid="{135D8746-DC24-4599-ACE7-AC52301E1E6F}"/>
    <cellStyle name="Comma 2 2 2 2 2 2 2 2 28 3 2 19" xfId="10067" xr:uid="{442765EE-1DB1-4301-AFA6-0D3A75BBFB17}"/>
    <cellStyle name="Comma 2 2 2 2 2 2 2 2 28 3 2 2" xfId="6991" xr:uid="{5932F5F3-CDAB-4D81-A6A5-02063A18D6E9}"/>
    <cellStyle name="Comma 2 2 2 2 2 2 2 2 28 3 2 20" xfId="10210" xr:uid="{5317D3DD-364C-46DB-8657-03761069722F}"/>
    <cellStyle name="Comma 2 2 2 2 2 2 2 2 28 3 2 3" xfId="7207" xr:uid="{82E1868A-7088-4BB6-9F22-95A548AB6DE8}"/>
    <cellStyle name="Comma 2 2 2 2 2 2 2 2 28 3 2 4" xfId="7417" xr:uid="{F4433E16-B98E-4F28-B988-812D01C3AB57}"/>
    <cellStyle name="Comma 2 2 2 2 2 2 2 2 28 3 2 5" xfId="7623" xr:uid="{999E9301-6C46-41BF-B6E6-8CA20E93EE12}"/>
    <cellStyle name="Comma 2 2 2 2 2 2 2 2 28 3 2 6" xfId="7823" xr:uid="{1528721D-68BC-4953-A5F0-733C5FF5667E}"/>
    <cellStyle name="Comma 2 2 2 2 2 2 2 2 28 3 2 7" xfId="8020" xr:uid="{CD52E216-1A29-4A7E-8172-A438DA157475}"/>
    <cellStyle name="Comma 2 2 2 2 2 2 2 2 28 3 2 8" xfId="8215" xr:uid="{BFB583C3-E740-4377-A52B-99976432A7D2}"/>
    <cellStyle name="Comma 2 2 2 2 2 2 2 2 28 3 2 9" xfId="8405" xr:uid="{FDC33066-DC50-451D-A36B-38B488B37E9B}"/>
    <cellStyle name="Comma 2 2 2 2 2 2 2 2 28 3 20" xfId="10184" xr:uid="{1D398B7C-6FDD-49C8-826B-FDEF122E86E0}"/>
    <cellStyle name="Comma 2 2 2 2 2 2 2 2 28 3 3" xfId="7161" xr:uid="{E7996483-01C5-4F70-83BF-11D8041DEDDF}"/>
    <cellStyle name="Comma 2 2 2 2 2 2 2 2 28 3 4" xfId="7371" xr:uid="{E3F08CE6-BD87-4617-B9FD-9C4AAE592A5C}"/>
    <cellStyle name="Comma 2 2 2 2 2 2 2 2 28 3 5" xfId="7579" xr:uid="{BD243DB6-2BAA-40AB-B452-F59951F04FCD}"/>
    <cellStyle name="Comma 2 2 2 2 2 2 2 2 28 3 6" xfId="7783" xr:uid="{E25A766F-5868-4421-AA8D-4DAAE8C7C454}"/>
    <cellStyle name="Comma 2 2 2 2 2 2 2 2 28 3 7" xfId="7981" xr:uid="{DF710E0D-ED75-4EBB-9C6F-366F86261F5E}"/>
    <cellStyle name="Comma 2 2 2 2 2 2 2 2 28 3 8" xfId="8178" xr:uid="{A0987AC6-8185-4F59-9875-C03E0C1F6922}"/>
    <cellStyle name="Comma 2 2 2 2 2 2 2 2 28 3 9" xfId="8369" xr:uid="{3FAA8965-981E-4A92-B8AF-C011E27D7952}"/>
    <cellStyle name="Comma 2 2 2 2 2 2 2 2 28 4" xfId="5153" xr:uid="{38FD9C4C-5308-4F9B-94E1-2D5D730D3BF9}"/>
    <cellStyle name="Comma 2 2 2 2 2 2 2 2 28 5" xfId="5431" xr:uid="{3B84FC87-FA49-4269-91C3-6EDE65374F9E}"/>
    <cellStyle name="Comma 2 2 2 2 2 2 2 2 28 6" xfId="6243" xr:uid="{77431379-C202-4095-BC7E-6619AD9281F8}"/>
    <cellStyle name="Comma 2 2 2 2 2 2 2 2 28 7" xfId="6513" xr:uid="{8D646DD5-683D-4E04-B49A-EF29C31EDD6A}"/>
    <cellStyle name="Comma 2 2 2 2 2 2 2 2 28 8" xfId="6256" xr:uid="{F91D9655-C463-4F12-8207-1151E49168E6}"/>
    <cellStyle name="Comma 2 2 2 2 2 2 2 2 28 9" xfId="5708" xr:uid="{EC28EB1E-12B9-498E-9D30-44EB5D897FD3}"/>
    <cellStyle name="Comma 2 2 2 2 2 2 2 2 29" xfId="5276" xr:uid="{4188BA25-7CB5-4091-9B5E-0B15BE6BBB31}"/>
    <cellStyle name="Comma 2 2 2 2 2 2 2 2 29 2" xfId="14444" xr:uid="{7AFD8306-16EC-4254-B21A-C4184344A2D1}"/>
    <cellStyle name="Comma 2 2 2 2 2 2 2 2 3" xfId="2217" xr:uid="{34A937A9-4314-44E0-B7E2-5F558B3ECE09}"/>
    <cellStyle name="Comma 2 2 2 2 2 2 2 2 30" xfId="5509" xr:uid="{FFC108C4-7567-4D73-A585-2A33950163A7}"/>
    <cellStyle name="Comma 2 2 2 2 2 2 2 2 30 2" xfId="13819" xr:uid="{5881EB9B-F292-4393-A878-DCEC33D934BB}"/>
    <cellStyle name="Comma 2 2 2 2 2 2 2 2 31" xfId="5649" xr:uid="{E165917F-D17F-4B34-9826-7E5C454A8720}"/>
    <cellStyle name="Comma 2 2 2 2 2 2 2 2 31 2" xfId="14467" xr:uid="{FB1CAE21-334A-444C-9472-5E9C4D6055AA}"/>
    <cellStyle name="Comma 2 2 2 2 2 2 2 2 32" xfId="5096" xr:uid="{59FC222B-97CD-4A30-952D-0643FCCC411A}"/>
    <cellStyle name="Comma 2 2 2 2 2 2 2 2 32 2" xfId="13792" xr:uid="{A3DF14D3-C486-4C68-A24C-695BB6D564E0}"/>
    <cellStyle name="Comma 2 2 2 2 2 2 2 2 33" xfId="5957" xr:uid="{7B05FF41-E198-4248-8114-0B20C2CD695F}"/>
    <cellStyle name="Comma 2 2 2 2 2 2 2 2 33 10" xfId="6084" xr:uid="{B24C5C81-7192-4961-BFD4-3B0CE1DD9FB7}"/>
    <cellStyle name="Comma 2 2 2 2 2 2 2 2 33 11" xfId="5427" xr:uid="{484F7BC6-4240-4F76-9DE6-2A76CC961A9C}"/>
    <cellStyle name="Comma 2 2 2 2 2 2 2 2 33 12" xfId="5497" xr:uid="{27D8AECA-7943-41E0-9FB7-92602412423C}"/>
    <cellStyle name="Comma 2 2 2 2 2 2 2 2 33 13" xfId="4462" xr:uid="{0B32A899-EE29-4C8C-A8F3-02B9ED7A3505}"/>
    <cellStyle name="Comma 2 2 2 2 2 2 2 2 33 14" xfId="5470" xr:uid="{AC214937-7FF0-48C4-9B58-958C27259DE5}"/>
    <cellStyle name="Comma 2 2 2 2 2 2 2 2 33 15" xfId="6032" xr:uid="{AF15C728-AD57-4D00-B683-22DE45F36544}"/>
    <cellStyle name="Comma 2 2 2 2 2 2 2 2 33 16" xfId="4539" xr:uid="{61BF3D23-CC6F-487A-AD18-758F5C5AE3D2}"/>
    <cellStyle name="Comma 2 2 2 2 2 2 2 2 33 17" xfId="5929" xr:uid="{79F66BDC-8DA8-433F-BB71-4B7EB2D71E66}"/>
    <cellStyle name="Comma 2 2 2 2 2 2 2 2 33 18" xfId="6463" xr:uid="{DB6D0D05-3B5A-40A7-8DEA-C444D0B384E5}"/>
    <cellStyle name="Comma 2 2 2 2 2 2 2 2 33 19" xfId="6546" xr:uid="{C8054A96-F31E-456B-B7C6-C4517699B2E2}"/>
    <cellStyle name="Comma 2 2 2 2 2 2 2 2 33 2" xfId="6420" xr:uid="{C9982FA5-2A33-4AB4-B004-2698BFA7E548}"/>
    <cellStyle name="Comma 2 2 2 2 2 2 2 2 33 2 10" xfId="8621" xr:uid="{E7A6B0DC-5E57-4B2C-A1DF-40D13FAC32B0}"/>
    <cellStyle name="Comma 2 2 2 2 2 2 2 2 33 2 11" xfId="8800" xr:uid="{06F777FF-BCFF-46CA-A8E4-568A412FCC42}"/>
    <cellStyle name="Comma 2 2 2 2 2 2 2 2 33 2 12" xfId="8975" xr:uid="{813B15EA-8AD8-4448-A0BE-F595A21490AF}"/>
    <cellStyle name="Comma 2 2 2 2 2 2 2 2 33 2 13" xfId="9142" xr:uid="{983A7B99-807D-454D-92FD-CADC3C3DD296}"/>
    <cellStyle name="Comma 2 2 2 2 2 2 2 2 33 2 14" xfId="9307" xr:uid="{F1345746-D490-405D-80B9-CB9C8E265A09}"/>
    <cellStyle name="Comma 2 2 2 2 2 2 2 2 33 2 15" xfId="9469" xr:uid="{0C4B1F95-FAB4-4AAF-96BF-39EA5E5C10F9}"/>
    <cellStyle name="Comma 2 2 2 2 2 2 2 2 33 2 16" xfId="9627" xr:uid="{25F49AEE-684F-4C18-BEBF-4B35A821BFE8}"/>
    <cellStyle name="Comma 2 2 2 2 2 2 2 2 33 2 17" xfId="9783" xr:uid="{22E68934-4A83-4149-B51B-38701D3336BD}"/>
    <cellStyle name="Comma 2 2 2 2 2 2 2 2 33 2 18" xfId="9936" xr:uid="{9BB3B5D4-8FE5-4F6C-9EC1-D93D48586444}"/>
    <cellStyle name="Comma 2 2 2 2 2 2 2 2 33 2 19" xfId="10087" xr:uid="{351F7B0A-488B-4797-A650-31221C00AEA9}"/>
    <cellStyle name="Comma 2 2 2 2 2 2 2 2 33 2 2" xfId="7031" xr:uid="{B97379DB-2B2D-4658-AAD1-012A88B8458A}"/>
    <cellStyle name="Comma 2 2 2 2 2 2 2 2 33 2 20" xfId="10228" xr:uid="{6C06478E-F99C-407F-A292-78C2E9A9F6D6}"/>
    <cellStyle name="Comma 2 2 2 2 2 2 2 2 33 2 3" xfId="7244" xr:uid="{0DF960FA-C5E2-4A89-96EB-A9295E66A536}"/>
    <cellStyle name="Comma 2 2 2 2 2 2 2 2 33 2 4" xfId="7452" xr:uid="{484556B8-C71D-4608-830D-CCED277347E2}"/>
    <cellStyle name="Comma 2 2 2 2 2 2 2 2 33 2 5" xfId="7658" xr:uid="{A39793D5-7D94-4FD3-8586-C16A57422261}"/>
    <cellStyle name="Comma 2 2 2 2 2 2 2 2 33 2 6" xfId="7857" xr:uid="{FB3F6973-B453-4EFD-9C3C-3A374B331F30}"/>
    <cellStyle name="Comma 2 2 2 2 2 2 2 2 33 2 7" xfId="8054" xr:uid="{3D3C2636-5C83-4F37-B920-0B4879DF7B48}"/>
    <cellStyle name="Comma 2 2 2 2 2 2 2 2 33 2 8" xfId="8247" xr:uid="{452E897B-744F-4B5B-899B-D99FFA43DD70}"/>
    <cellStyle name="Comma 2 2 2 2 2 2 2 2 33 2 9" xfId="8437" xr:uid="{2426E2BC-D45F-4F57-9A3B-A2C10EB15296}"/>
    <cellStyle name="Comma 2 2 2 2 2 2 2 2 33 20" xfId="7136" xr:uid="{0F605C40-E848-4366-BFF1-8EA0C0997046}"/>
    <cellStyle name="Comma 2 2 2 2 2 2 2 2 33 3" xfId="7115" xr:uid="{E0105D30-27CE-4A0E-B372-2FDD8E66E07B}"/>
    <cellStyle name="Comma 2 2 2 2 2 2 2 2 33 4" xfId="4636" xr:uid="{7E989D42-CF81-4707-A10E-083761B39AC0}"/>
    <cellStyle name="Comma 2 2 2 2 2 2 2 2 33 5" xfId="5792" xr:uid="{63A35EE5-A8F3-457B-9E8F-0565A363CDBB}"/>
    <cellStyle name="Comma 2 2 2 2 2 2 2 2 33 6" xfId="4591" xr:uid="{F2D4C1C6-6D64-4E1D-B984-E4A686E9334B}"/>
    <cellStyle name="Comma 2 2 2 2 2 2 2 2 33 7" xfId="6548" xr:uid="{FB7544CB-0AA6-40B4-900C-2CDEE131BCF5}"/>
    <cellStyle name="Comma 2 2 2 2 2 2 2 2 33 8" xfId="4638" xr:uid="{52345F7A-D5E1-41BD-B6D0-C1DB6E38736B}"/>
    <cellStyle name="Comma 2 2 2 2 2 2 2 2 33 9" xfId="4753" xr:uid="{2378E34A-95A8-4600-9A01-2038C703B1A0}"/>
    <cellStyle name="Comma 2 2 2 2 2 2 2 2 34" xfId="6425" xr:uid="{434DE8EC-060B-44F9-B66E-2AA9B34A1554}"/>
    <cellStyle name="Comma 2 2 2 2 2 2 2 2 34 2" xfId="13766" xr:uid="{7C9D60EC-3FEF-4422-8961-6F7949DE15D6}"/>
    <cellStyle name="Comma 2 2 2 2 2 2 2 2 35" xfId="4785" xr:uid="{EB97E685-D38E-4D10-A180-E67FF40489B5}"/>
    <cellStyle name="Comma 2 2 2 2 2 2 2 2 35 2" xfId="14526" xr:uid="{DDE0F0F7-38FD-4BFF-9C26-EC286A826E0F}"/>
    <cellStyle name="Comma 2 2 2 2 2 2 2 2 36" xfId="6608" xr:uid="{E65AD6C8-4831-4288-AF71-202BEA1D6630}"/>
    <cellStyle name="Comma 2 2 2 2 2 2 2 2 36 2" xfId="13730" xr:uid="{B2B5EA3E-5A19-46B8-9BD4-613592DFCE0A}"/>
    <cellStyle name="Comma 2 2 2 2 2 2 2 2 37" xfId="5351" xr:uid="{9EE64B4C-F6C3-4A4D-91FA-71BE41DD873E}"/>
    <cellStyle name="Comma 2 2 2 2 2 2 2 2 37 2" xfId="14568" xr:uid="{08F0191A-D66A-477D-9960-632F69101FA0}"/>
    <cellStyle name="Comma 2 2 2 2 2 2 2 2 38" xfId="5068" xr:uid="{5B58106A-B2A0-4B1B-A1E8-D3E51CB09CC6}"/>
    <cellStyle name="Comma 2 2 2 2 2 2 2 2 38 2" xfId="13692" xr:uid="{7E909C20-7C75-49EB-A539-C1E784BDA7CB}"/>
    <cellStyle name="Comma 2 2 2 2 2 2 2 2 39" xfId="7016" xr:uid="{FE438402-C083-487E-8F80-E61F5DF67D3C}"/>
    <cellStyle name="Comma 2 2 2 2 2 2 2 2 4" xfId="2887" xr:uid="{D98EFC1B-DC45-4008-8695-349CEFAE0222}"/>
    <cellStyle name="Comma 2 2 2 2 2 2 2 2 40" xfId="5446" xr:uid="{DD77D4E5-76F0-44DE-8543-D05B0292E37A}"/>
    <cellStyle name="Comma 2 2 2 2 2 2 2 2 41" xfId="5129" xr:uid="{B7E3ACA4-9177-4618-AA50-C286A7874AAD}"/>
    <cellStyle name="Comma 2 2 2 2 2 2 2 2 42" xfId="5259" xr:uid="{94A5BA0C-E48E-46FC-B678-9243D662DE9C}"/>
    <cellStyle name="Comma 2 2 2 2 2 2 2 2 43" xfId="5663" xr:uid="{240328F4-2693-41B1-8A1C-5A02D079E585}"/>
    <cellStyle name="Comma 2 2 2 2 2 2 2 2 44" xfId="4862" xr:uid="{C3683815-067C-4C3A-8C76-78CF20670FA0}"/>
    <cellStyle name="Comma 2 2 2 2 2 2 2 2 45" xfId="5327" xr:uid="{CD58D403-8152-412D-BDEC-ED3D9446BCEA}"/>
    <cellStyle name="Comma 2 2 2 2 2 2 2 2 46" xfId="5015" xr:uid="{72BBE5BA-1276-491E-BD72-DBF807A9D3F1}"/>
    <cellStyle name="Comma 2 2 2 2 2 2 2 2 47" xfId="6976" xr:uid="{DC022036-CAB2-42FF-A8A5-AB4C4A6DA2A0}"/>
    <cellStyle name="Comma 2 2 2 2 2 2 2 2 48" xfId="7165" xr:uid="{EB942941-4F76-4C74-98DD-5D5929F538AC}"/>
    <cellStyle name="Comma 2 2 2 2 2 2 2 2 49" xfId="7375" xr:uid="{7F351A2D-BFCF-4F2C-8E2B-071B25EB79A9}"/>
    <cellStyle name="Comma 2 2 2 2 2 2 2 2 5" xfId="1703" xr:uid="{5006C14E-5133-4FA4-BFF5-813F17266B32}"/>
    <cellStyle name="Comma 2 2 2 2 2 2 2 2 50" xfId="7583" xr:uid="{9553D2D5-E7D1-46DB-AC64-2B2A70605ADA}"/>
    <cellStyle name="Comma 2 2 2 2 2 2 2 2 51" xfId="7787" xr:uid="{C1F4545C-1DE3-4930-B406-8AECB4D458D8}"/>
    <cellStyle name="Comma 2 2 2 2 2 2 2 2 52" xfId="7985" xr:uid="{B3BBBE8F-5463-44C1-B323-1357C8CE1248}"/>
    <cellStyle name="Comma 2 2 2 2 2 2 2 2 53" xfId="8182" xr:uid="{8125CD62-CD01-4BB6-8100-844E04E2E3DF}"/>
    <cellStyle name="Comma 2 2 2 2 2 2 2 2 54" xfId="8373" xr:uid="{14AD43E0-B1B5-4848-9EB4-6AB22799BF51}"/>
    <cellStyle name="Comma 2 2 2 2 2 2 2 2 6" xfId="2917" xr:uid="{C033A5F0-9441-408E-ACB8-4592F80A4724}"/>
    <cellStyle name="Comma 2 2 2 2 2 2 2 2 7" xfId="2979" xr:uid="{B5B1FCD2-E338-4D55-8420-D0C0586C46EB}"/>
    <cellStyle name="Comma 2 2 2 2 2 2 2 2 8" xfId="3012" xr:uid="{C8FD575F-0505-4473-9458-5958E5F350C1}"/>
    <cellStyle name="Comma 2 2 2 2 2 2 2 2 9" xfId="3046" xr:uid="{AB7088F9-76B9-4792-BB3B-64A543739224}"/>
    <cellStyle name="Comma 2 2 2 2 2 2 2 20" xfId="4017" xr:uid="{4ABA5555-AB53-49DE-8E66-43483C297695}"/>
    <cellStyle name="Comma 2 2 2 2 2 2 2 20 2" xfId="13900" xr:uid="{6272982D-B61E-49C6-8978-9EC7E894FD29}"/>
    <cellStyle name="Comma 2 2 2 2 2 2 2 21" xfId="4051" xr:uid="{A325E8B7-B322-46C4-A8DB-7091F031B807}"/>
    <cellStyle name="Comma 2 2 2 2 2 2 2 21 2" xfId="14419" xr:uid="{1239A2FA-58DF-4175-B2A8-14072C8C7D0E}"/>
    <cellStyle name="Comma 2 2 2 2 2 2 2 22" xfId="4076" xr:uid="{99871BC6-3184-4678-8E42-FD47F9F3CE53}"/>
    <cellStyle name="Comma 2 2 2 2 2 2 2 22 2" xfId="13893" xr:uid="{AE311FEC-7BB9-4B6B-8EFA-EE99B29F49B9}"/>
    <cellStyle name="Comma 2 2 2 2 2 2 2 23" xfId="4105" xr:uid="{2970C2E7-D795-446B-86B3-54988140BC64}"/>
    <cellStyle name="Comma 2 2 2 2 2 2 2 23 2" xfId="14432" xr:uid="{B9A63779-E3B6-4BBE-9B03-205CE8503B93}"/>
    <cellStyle name="Comma 2 2 2 2 2 2 2 24" xfId="4133" xr:uid="{C6F64163-1821-4748-96BA-CC7B8E1B9428}"/>
    <cellStyle name="Comma 2 2 2 2 2 2 2 24 2" xfId="13883" xr:uid="{FB74E1EA-B413-4E43-8AAA-12F090C53EB4}"/>
    <cellStyle name="Comma 2 2 2 2 2 2 2 25" xfId="4161" xr:uid="{5177CF6D-CBF2-4EF2-8D01-EC76C4882296}"/>
    <cellStyle name="Comma 2 2 2 2 2 2 2 25 2" xfId="14418" xr:uid="{3EA3CDA6-BDA5-49E3-8526-CA25482561D7}"/>
    <cellStyle name="Comma 2 2 2 2 2 2 2 26" xfId="4190" xr:uid="{1034FB7E-A418-4D82-9A5E-83CE5085D577}"/>
    <cellStyle name="Comma 2 2 2 2 2 2 2 26 2" xfId="13849" xr:uid="{1023CC64-A211-40BD-968B-0967B417D8D8}"/>
    <cellStyle name="Comma 2 2 2 2 2 2 2 27" xfId="4213" xr:uid="{53BA0200-A552-4D8C-99E6-74A6E111A08A}"/>
    <cellStyle name="Comma 2 2 2 2 2 2 2 27 2" xfId="14434" xr:uid="{9E3EA619-CCCC-477A-BD93-AA21B0C78FB4}"/>
    <cellStyle name="Comma 2 2 2 2 2 2 2 28" xfId="4801" xr:uid="{F74EF753-EA9C-4C38-ABCA-AAABB7E6A43A}"/>
    <cellStyle name="Comma 2 2 2 2 2 2 2 28 10" xfId="5647" xr:uid="{343A21DC-EB33-413E-A9AC-55A1BA89246E}"/>
    <cellStyle name="Comma 2 2 2 2 2 2 2 28 11" xfId="4642" xr:uid="{770DE447-7CDA-4D1D-BAC7-21A86C0F3603}"/>
    <cellStyle name="Comma 2 2 2 2 2 2 2 28 12" xfId="5856" xr:uid="{6B399E69-4508-42BC-8623-3C8B7B791526}"/>
    <cellStyle name="Comma 2 2 2 2 2 2 2 28 13" xfId="5904" xr:uid="{B817C8BC-D55C-4E6B-A275-47B8081EACFF}"/>
    <cellStyle name="Comma 2 2 2 2 2 2 2 28 14" xfId="4389" xr:uid="{04B8ED48-99DD-4F49-AB66-9D7911850D35}"/>
    <cellStyle name="Comma 2 2 2 2 2 2 2 28 15" xfId="6023" xr:uid="{AB9B7411-9F54-4BB9-B3BD-9F372E4BBDEC}"/>
    <cellStyle name="Comma 2 2 2 2 2 2 2 28 16" xfId="4537" xr:uid="{9DB8DF05-A68F-48D2-9311-600D85F91F5A}"/>
    <cellStyle name="Comma 2 2 2 2 2 2 2 28 17" xfId="4599" xr:uid="{E07EBBDF-3EA3-498D-A685-81EBF866AF08}"/>
    <cellStyle name="Comma 2 2 2 2 2 2 2 28 18" xfId="5245" xr:uid="{C7A9F410-2288-424F-A257-A0E9A8F94047}"/>
    <cellStyle name="Comma 2 2 2 2 2 2 2 28 19" xfId="5013" xr:uid="{94C22727-ED76-40D3-8981-4F04C68E69B6}"/>
    <cellStyle name="Comma 2 2 2 2 2 2 2 28 2" xfId="6587" xr:uid="{F03524C9-7A6A-4D25-8A47-A291A091997B}"/>
    <cellStyle name="Comma 2 2 2 2 2 2 2 28 2 10" xfId="5197" xr:uid="{628CF350-0DCF-4D55-88B2-8D035C6EFD54}"/>
    <cellStyle name="Comma 2 2 2 2 2 2 2 28 2 11" xfId="6813" xr:uid="{1824559F-52A6-4D8A-AC25-034EE1270F23}"/>
    <cellStyle name="Comma 2 2 2 2 2 2 2 28 2 12" xfId="5328" xr:uid="{E45DE3FA-915A-4B6A-B895-4F67D2DD5AEF}"/>
    <cellStyle name="Comma 2 2 2 2 2 2 2 28 2 13" xfId="6516" xr:uid="{320B034B-4FF6-4C6D-84F3-7FE41A00B9C3}"/>
    <cellStyle name="Comma 2 2 2 2 2 2 2 28 2 14" xfId="5485" xr:uid="{A5002123-12E2-447B-A026-836465E57C32}"/>
    <cellStyle name="Comma 2 2 2 2 2 2 2 28 2 15" xfId="4853" xr:uid="{F9CB02FA-7189-4AAD-AB47-08687645C46E}"/>
    <cellStyle name="Comma 2 2 2 2 2 2 2 28 2 16" xfId="4418" xr:uid="{3E243FC5-AA29-47D0-8CF1-E3730D0F2AB2}"/>
    <cellStyle name="Comma 2 2 2 2 2 2 2 28 2 17" xfId="4793" xr:uid="{C6020371-D58E-49B3-A63F-7C2122FDAD23}"/>
    <cellStyle name="Comma 2 2 2 2 2 2 2 28 2 18" xfId="4656" xr:uid="{DB40B400-EA0D-4050-BF43-17E312542321}"/>
    <cellStyle name="Comma 2 2 2 2 2 2 2 28 2 19" xfId="4586" xr:uid="{CED2221D-23F1-400C-9D7C-BAB9F23A2141}"/>
    <cellStyle name="Comma 2 2 2 2 2 2 2 28 2 2" xfId="6631" xr:uid="{8182769C-E934-40AF-B530-88F77AA38B07}"/>
    <cellStyle name="Comma 2 2 2 2 2 2 2 28 2 2 10" xfId="8674" xr:uid="{46A6D4BB-C7D0-4F62-94AD-23A2773DE37B}"/>
    <cellStyle name="Comma 2 2 2 2 2 2 2 28 2 2 11" xfId="8850" xr:uid="{0DC8A682-E12C-414D-A084-D6D3075B7FB5}"/>
    <cellStyle name="Comma 2 2 2 2 2 2 2 28 2 2 12" xfId="9022" xr:uid="{A0E14BE7-487F-41FF-918D-6D4B5A6CD820}"/>
    <cellStyle name="Comma 2 2 2 2 2 2 2 28 2 2 13" xfId="9189" xr:uid="{BE841779-098A-4537-89D0-054A19B9C4AF}"/>
    <cellStyle name="Comma 2 2 2 2 2 2 2 28 2 2 14" xfId="9353" xr:uid="{34877FCB-CE2A-4B28-BE84-02D8139C8C70}"/>
    <cellStyle name="Comma 2 2 2 2 2 2 2 28 2 2 15" xfId="9512" xr:uid="{936ED00E-B55F-4C08-BEE3-E203437E98ED}"/>
    <cellStyle name="Comma 2 2 2 2 2 2 2 28 2 2 16" xfId="9670" xr:uid="{E73C3778-2DE7-4F54-BA0E-082E298D76AF}"/>
    <cellStyle name="Comma 2 2 2 2 2 2 2 28 2 2 17" xfId="9824" xr:uid="{EB2AE3CC-AA8C-4213-BAB6-FC40EDDAB5AD}"/>
    <cellStyle name="Comma 2 2 2 2 2 2 2 28 2 2 18" xfId="9976" xr:uid="{B3BE9405-2A9E-4ED1-ACC7-A633D8FA8B64}"/>
    <cellStyle name="Comma 2 2 2 2 2 2 2 28 2 2 19" xfId="10125" xr:uid="{7740D97C-24D1-41FC-98FC-1A625B348161}"/>
    <cellStyle name="Comma 2 2 2 2 2 2 2 28 2 2 2" xfId="7089" xr:uid="{76365A83-E277-48C4-9EEB-8A46E8947C65}"/>
    <cellStyle name="Comma 2 2 2 2 2 2 2 28 2 2 2 10" xfId="8706" xr:uid="{AD00573D-E2A6-4DDD-9EC5-5C22C6003FD9}"/>
    <cellStyle name="Comma 2 2 2 2 2 2 2 28 2 2 2 11" xfId="8882" xr:uid="{49A293DA-EB79-4F8B-9A6B-0959A9DAE186}"/>
    <cellStyle name="Comma 2 2 2 2 2 2 2 28 2 2 2 12" xfId="9054" xr:uid="{C6917D7E-F4F7-4F32-A872-834EDE0D3850}"/>
    <cellStyle name="Comma 2 2 2 2 2 2 2 28 2 2 2 13" xfId="9221" xr:uid="{7D10318C-757A-4DFA-8D0B-02314FE4FCC2}"/>
    <cellStyle name="Comma 2 2 2 2 2 2 2 28 2 2 2 14" xfId="9385" xr:uid="{267960AF-38B5-4C45-A67A-F9278118B98A}"/>
    <cellStyle name="Comma 2 2 2 2 2 2 2 28 2 2 2 15" xfId="9544" xr:uid="{5876BCF5-2442-41AA-AD88-55EC63B53CE9}"/>
    <cellStyle name="Comma 2 2 2 2 2 2 2 28 2 2 2 16" xfId="9702" xr:uid="{316817BE-51B6-4295-8F7B-70874749D48F}"/>
    <cellStyle name="Comma 2 2 2 2 2 2 2 28 2 2 2 17" xfId="9856" xr:uid="{7FC8DB4A-9306-4633-887A-F2A160017D26}"/>
    <cellStyle name="Comma 2 2 2 2 2 2 2 28 2 2 2 18" xfId="10008" xr:uid="{F725DF83-15E8-46E8-AA08-51A6FE1D762D}"/>
    <cellStyle name="Comma 2 2 2 2 2 2 2 28 2 2 2 19" xfId="10157" xr:uid="{664966C7-6514-4EF4-94C1-9CD61DBBAEC9}"/>
    <cellStyle name="Comma 2 2 2 2 2 2 2 28 2 2 2 2" xfId="7121" xr:uid="{689BCBA3-8224-42D0-81D7-7397F5705622}"/>
    <cellStyle name="Comma 2 2 2 2 2 2 2 28 2 2 2 20" xfId="10295" xr:uid="{C05E7119-81C4-40FE-9C2A-DA26BCFB3101}"/>
    <cellStyle name="Comma 2 2 2 2 2 2 2 28 2 2 2 3" xfId="7336" xr:uid="{74CB3117-8C07-46F2-8803-436CDE394E08}"/>
    <cellStyle name="Comma 2 2 2 2 2 2 2 28 2 2 2 4" xfId="7544" xr:uid="{C535FF9E-774D-4967-83F9-F3BFFD025EFD}"/>
    <cellStyle name="Comma 2 2 2 2 2 2 2 28 2 2 2 5" xfId="7750" xr:uid="{47087F1D-3529-4480-B24C-AA1421EEED8A}"/>
    <cellStyle name="Comma 2 2 2 2 2 2 2 28 2 2 2 6" xfId="7948" xr:uid="{89AFA9E5-7876-4325-A431-6E20FCE4E515}"/>
    <cellStyle name="Comma 2 2 2 2 2 2 2 28 2 2 2 7" xfId="8145" xr:uid="{11B18BC5-CCC4-456D-B0F4-23D66A6DE0DF}"/>
    <cellStyle name="Comma 2 2 2 2 2 2 2 28 2 2 2 8" xfId="8337" xr:uid="{DB184CC3-9E6B-4DA0-A8B9-42FC8908DDF7}"/>
    <cellStyle name="Comma 2 2 2 2 2 2 2 28 2 2 2 9" xfId="8524" xr:uid="{658F2885-0987-42CE-9887-78A7731BDE75}"/>
    <cellStyle name="Comma 2 2 2 2 2 2 2 28 2 2 20" xfId="10264" xr:uid="{19D95B4D-0855-448B-BA37-473B6A38C373}"/>
    <cellStyle name="Comma 2 2 2 2 2 2 2 28 2 2 3" xfId="7304" xr:uid="{1C6F214E-B3C4-4E6E-AF32-6FAA2EA4DCEE}"/>
    <cellStyle name="Comma 2 2 2 2 2 2 2 28 2 2 4" xfId="7512" xr:uid="{61CF7EDD-1A86-4292-9ED6-141132E39F3D}"/>
    <cellStyle name="Comma 2 2 2 2 2 2 2 28 2 2 5" xfId="7718" xr:uid="{D7EA4378-91C4-4257-9126-C584B47D816E}"/>
    <cellStyle name="Comma 2 2 2 2 2 2 2 28 2 2 6" xfId="7916" xr:uid="{6F2CDC6A-D894-4060-8FBC-5E2CF9B628E5}"/>
    <cellStyle name="Comma 2 2 2 2 2 2 2 28 2 2 7" xfId="8113" xr:uid="{4A961800-0A2A-4FB6-A938-764E0C10E19F}"/>
    <cellStyle name="Comma 2 2 2 2 2 2 2 28 2 2 8" xfId="8305" xr:uid="{2BAEFC44-E321-42AD-804A-B985E1C4F464}"/>
    <cellStyle name="Comma 2 2 2 2 2 2 2 28 2 2 9" xfId="8492" xr:uid="{7C15E2B4-28D8-44AD-8CD4-6831E4B3C890}"/>
    <cellStyle name="Comma 2 2 2 2 2 2 2 28 2 20" xfId="6317" xr:uid="{AC7591EF-86E5-49B7-8145-A6437E9944F4}"/>
    <cellStyle name="Comma 2 2 2 2 2 2 2 28 2 21" xfId="4930" xr:uid="{421FBEB1-35CF-4CF3-8176-3F67CF498FF5}"/>
    <cellStyle name="Comma 2 2 2 2 2 2 2 28 2 22" xfId="4931" xr:uid="{5B650D00-EA10-4D9D-B4DD-B9EDB24CA67D}"/>
    <cellStyle name="Comma 2 2 2 2 2 2 2 28 2 23" xfId="5882" xr:uid="{222C3342-FEC9-413A-80A6-A15A6117C7AF}"/>
    <cellStyle name="Comma 2 2 2 2 2 2 2 28 2 3" xfId="4645" xr:uid="{7EE37043-3257-454F-9DAA-D9E9A2737C7B}"/>
    <cellStyle name="Comma 2 2 2 2 2 2 2 28 2 4" xfId="5088" xr:uid="{A426F0F1-10E2-4C2C-BE30-B43450FC861C}"/>
    <cellStyle name="Comma 2 2 2 2 2 2 2 28 2 5" xfId="6824" xr:uid="{182617D2-0D3A-4D5F-8C0C-10A6F9F60DD0}"/>
    <cellStyle name="Comma 2 2 2 2 2 2 2 28 2 6" xfId="6005" xr:uid="{EC331C7D-DBC7-4B0D-904F-256905FB41F7}"/>
    <cellStyle name="Comma 2 2 2 2 2 2 2 28 2 7" xfId="4884" xr:uid="{C99469C6-9E35-497E-97B0-9AEF92C520BB}"/>
    <cellStyle name="Comma 2 2 2 2 2 2 2 28 2 8" xfId="6679" xr:uid="{831F373E-7E74-4BEE-B180-728EFC2EBD23}"/>
    <cellStyle name="Comma 2 2 2 2 2 2 2 28 2 9" xfId="5953" xr:uid="{06B44FC9-002B-430F-AE0D-2218D957ECEA}"/>
    <cellStyle name="Comma 2 2 2 2 2 2 2 28 20" xfId="7012" xr:uid="{ADDC73B3-5019-483A-99C9-D485B9097FA5}"/>
    <cellStyle name="Comma 2 2 2 2 2 2 2 28 21" xfId="7249" xr:uid="{98790BF8-2F8C-49FC-BA08-EFE541A2D485}"/>
    <cellStyle name="Comma 2 2 2 2 2 2 2 28 22" xfId="7457" xr:uid="{005F7969-BC10-470C-B3F4-4381D1018650}"/>
    <cellStyle name="Comma 2 2 2 2 2 2 2 28 23" xfId="7663" xr:uid="{AA80F62B-973A-4866-A654-C51B3A4735FB}"/>
    <cellStyle name="Comma 2 2 2 2 2 2 2 28 24" xfId="13836" xr:uid="{8873FAA4-1873-4A63-BD3D-C00FBC4F0440}"/>
    <cellStyle name="Comma 2 2 2 2 2 2 2 28 3" xfId="5065" xr:uid="{91897FC2-9D6F-4CCD-89E2-59AEAC4C0B27}"/>
    <cellStyle name="Comma 2 2 2 2 2 2 2 28 3 10" xfId="8555" xr:uid="{BDC0D030-1C9D-4FB1-95B7-0CE110BBE825}"/>
    <cellStyle name="Comma 2 2 2 2 2 2 2 28 3 11" xfId="8736" xr:uid="{848414B8-8F60-477F-8FE5-B81AF0454D8C}"/>
    <cellStyle name="Comma 2 2 2 2 2 2 2 28 3 12" xfId="8912" xr:uid="{961D3699-4199-48FB-8F72-A55E8CF2D388}"/>
    <cellStyle name="Comma 2 2 2 2 2 2 2 28 3 13" xfId="9083" xr:uid="{BDA709DB-9BDD-4469-B27E-86CB854291CA}"/>
    <cellStyle name="Comma 2 2 2 2 2 2 2 28 3 14" xfId="9249" xr:uid="{9F90FDEF-714E-4840-A805-219D1A204CA8}"/>
    <cellStyle name="Comma 2 2 2 2 2 2 2 28 3 15" xfId="9413" xr:uid="{98778190-698C-42BD-9F34-C9A4E54BF60C}"/>
    <cellStyle name="Comma 2 2 2 2 2 2 2 28 3 16" xfId="9572" xr:uid="{E6DA308A-4035-4360-9A20-B9E2790387EE}"/>
    <cellStyle name="Comma 2 2 2 2 2 2 2 28 3 17" xfId="9730" xr:uid="{592C287C-A3A4-471B-8B78-697AD694F457}"/>
    <cellStyle name="Comma 2 2 2 2 2 2 2 28 3 18" xfId="9883" xr:uid="{0F94C876-DB38-4AAB-86A2-6CFF4F490C1F}"/>
    <cellStyle name="Comma 2 2 2 2 2 2 2 28 3 19" xfId="10035" xr:uid="{EF3F6300-ACC0-4216-ADEB-1E52D924BECB}"/>
    <cellStyle name="Comma 2 2 2 2 2 2 2 28 3 2" xfId="6942" xr:uid="{E9376AF1-E928-49F9-943F-2143FC5C879D}"/>
    <cellStyle name="Comma 2 2 2 2 2 2 2 28 3 2 10" xfId="8573" xr:uid="{06A5B57F-0413-4C3D-A8FB-CCBBF30A33E4}"/>
    <cellStyle name="Comma 2 2 2 2 2 2 2 28 3 2 11" xfId="8754" xr:uid="{97E5AB6D-692A-4A8C-8DC4-6EA4C6D27E3B}"/>
    <cellStyle name="Comma 2 2 2 2 2 2 2 28 3 2 12" xfId="8930" xr:uid="{1B1CB994-975A-4913-AE10-C6AB8D4D08D7}"/>
    <cellStyle name="Comma 2 2 2 2 2 2 2 28 3 2 13" xfId="9101" xr:uid="{763C7052-4387-4207-95C4-822FA33AB5CA}"/>
    <cellStyle name="Comma 2 2 2 2 2 2 2 28 3 2 14" xfId="9267" xr:uid="{80083D67-D231-4F65-BAC3-FB1F076002EE}"/>
    <cellStyle name="Comma 2 2 2 2 2 2 2 28 3 2 15" xfId="9431" xr:uid="{07BA2257-D494-4AF6-AC3B-8B26E474B46E}"/>
    <cellStyle name="Comma 2 2 2 2 2 2 2 28 3 2 16" xfId="9590" xr:uid="{5EF575D5-58D8-4C46-A210-2BC4AE679E57}"/>
    <cellStyle name="Comma 2 2 2 2 2 2 2 28 3 2 17" xfId="9748" xr:uid="{D5BB8220-E0FF-48BC-A8DC-6233C6697B8E}"/>
    <cellStyle name="Comma 2 2 2 2 2 2 2 28 3 2 18" xfId="9901" xr:uid="{1C1A932C-A08E-4DA7-BF9E-06A80DF417DE}"/>
    <cellStyle name="Comma 2 2 2 2 2 2 2 28 3 2 19" xfId="10053" xr:uid="{EDDAD349-7BC3-415D-836F-FA54E125A8A7}"/>
    <cellStyle name="Comma 2 2 2 2 2 2 2 28 3 2 2" xfId="6968" xr:uid="{66E95FE4-DB49-4370-A5DD-5FDE92BE1B1A}"/>
    <cellStyle name="Comma 2 2 2 2 2 2 2 28 3 2 20" xfId="10198" xr:uid="{2D553A06-E6DE-42E1-BC8E-E4F87590FBA6}"/>
    <cellStyle name="Comma 2 2 2 2 2 2 2 28 3 2 3" xfId="7182" xr:uid="{0E3C28B4-23A0-4E5A-82E0-B5E42EF63A3E}"/>
    <cellStyle name="Comma 2 2 2 2 2 2 2 28 3 2 4" xfId="7392" xr:uid="{18A4F2E4-AB24-4472-9BBB-C398A1510E5A}"/>
    <cellStyle name="Comma 2 2 2 2 2 2 2 28 3 2 5" xfId="7599" xr:uid="{C29F1CBB-4AF8-4D1A-A22F-FCD31A37A022}"/>
    <cellStyle name="Comma 2 2 2 2 2 2 2 28 3 2 6" xfId="7803" xr:uid="{05029B52-3F4F-4473-B3CD-B97167CC3500}"/>
    <cellStyle name="Comma 2 2 2 2 2 2 2 28 3 2 7" xfId="8000" xr:uid="{290CB49C-A22E-49AE-91A4-C9A1AF972CB4}"/>
    <cellStyle name="Comma 2 2 2 2 2 2 2 28 3 2 8" xfId="8197" xr:uid="{46A29E8E-92E8-443B-A5F6-86369A987EEF}"/>
    <cellStyle name="Comma 2 2 2 2 2 2 2 28 3 2 9" xfId="8388" xr:uid="{E3F5BF27-CA30-4D55-9DB3-EB88F21DB18E}"/>
    <cellStyle name="Comma 2 2 2 2 2 2 2 28 3 20" xfId="10183" xr:uid="{D72F9318-3F4A-48C0-93FF-CA794B929ADF}"/>
    <cellStyle name="Comma 2 2 2 2 2 2 2 28 3 3" xfId="7160" xr:uid="{23CC75B7-3E97-4CD6-ADF3-AB3D0F73B087}"/>
    <cellStyle name="Comma 2 2 2 2 2 2 2 28 3 4" xfId="7370" xr:uid="{C095C516-C64A-4B7A-9AF0-102359811475}"/>
    <cellStyle name="Comma 2 2 2 2 2 2 2 28 3 5" xfId="7578" xr:uid="{1CE7026C-C707-43F9-81FF-12F154A893B1}"/>
    <cellStyle name="Comma 2 2 2 2 2 2 2 28 3 6" xfId="7782" xr:uid="{15AB72C7-8DAF-4C35-A9AF-8347E91165C8}"/>
    <cellStyle name="Comma 2 2 2 2 2 2 2 28 3 7" xfId="7980" xr:uid="{66419556-F0A0-4E94-B20B-101377930988}"/>
    <cellStyle name="Comma 2 2 2 2 2 2 2 28 3 8" xfId="8177" xr:uid="{F3D5EE27-2EC4-4271-B3DD-325AE964A0DE}"/>
    <cellStyle name="Comma 2 2 2 2 2 2 2 28 3 9" xfId="8368" xr:uid="{F6F8D9FB-7087-48DE-A1B4-A227E446E4B2}"/>
    <cellStyle name="Comma 2 2 2 2 2 2 2 28 4" xfId="4990" xr:uid="{2B1BD503-E474-40D8-A5C2-0277E09C122B}"/>
    <cellStyle name="Comma 2 2 2 2 2 2 2 28 5" xfId="5951" xr:uid="{761AB385-CC70-4ACF-B1E5-C54E328163AE}"/>
    <cellStyle name="Comma 2 2 2 2 2 2 2 28 6" xfId="6689" xr:uid="{24681748-5486-4558-B71F-C4D9FB1720AD}"/>
    <cellStyle name="Comma 2 2 2 2 2 2 2 28 7" xfId="6647" xr:uid="{2E6213E8-20D9-4640-BE28-D2D8370586E8}"/>
    <cellStyle name="Comma 2 2 2 2 2 2 2 28 8" xfId="4941" xr:uid="{8E709A8D-7CD1-4833-8580-D60292494271}"/>
    <cellStyle name="Comma 2 2 2 2 2 2 2 28 9" xfId="6416" xr:uid="{40E3C298-634E-4B5B-A4A8-23D9CDC4E242}"/>
    <cellStyle name="Comma 2 2 2 2 2 2 2 29" xfId="5279" xr:uid="{1A0874DF-14C6-41EB-8693-7C7EC5AD718E}"/>
    <cellStyle name="Comma 2 2 2 2 2 2 2 29 2" xfId="14448" xr:uid="{2334F1BE-9568-4FC2-A234-65D0DE9C9AD0}"/>
    <cellStyle name="Comma 2 2 2 2 2 2 2 3" xfId="2216" xr:uid="{8577F6D1-BE78-4C0D-A4D0-8DC2AF35F13E}"/>
    <cellStyle name="Comma 2 2 2 2 2 2 2 3 2" xfId="11048" xr:uid="{596717D4-A87C-45AA-A226-27BA2D601FCF}"/>
    <cellStyle name="Comma 2 2 2 2 2 2 2 3 3" xfId="11047" xr:uid="{663D0D8A-40CA-4D8B-AF9A-47B915D9D99A}"/>
    <cellStyle name="Comma 2 2 2 2 2 2 2 30" xfId="5662" xr:uid="{A2939C7E-D67E-49E9-B8DA-6861CBD0D522}"/>
    <cellStyle name="Comma 2 2 2 2 2 2 2 30 2" xfId="13813" xr:uid="{2A48096A-3EF4-442A-B3F2-C969887A9FCB}"/>
    <cellStyle name="Comma 2 2 2 2 2 2 2 31" xfId="5465" xr:uid="{38E5492D-4ADC-4DA2-A017-FB2C4D7709E5}"/>
    <cellStyle name="Comma 2 2 2 2 2 2 2 31 2" xfId="14478" xr:uid="{D0FCDA18-12C8-4DBF-8D56-B6B1DD116EAF}"/>
    <cellStyle name="Comma 2 2 2 2 2 2 2 32" xfId="4711" xr:uid="{A0723E28-5775-429C-988F-78CA24129141}"/>
    <cellStyle name="Comma 2 2 2 2 2 2 2 32 2" xfId="13786" xr:uid="{E4F15B45-1E7F-4A29-A939-A6EF5ADF3B2E}"/>
    <cellStyle name="Comma 2 2 2 2 2 2 2 33" xfId="4503" xr:uid="{0F6A2E26-1D0E-4E15-BE9B-8ED03946FB42}"/>
    <cellStyle name="Comma 2 2 2 2 2 2 2 33 10" xfId="8407" xr:uid="{FCA14E26-1170-44B1-A22D-39F189F789EB}"/>
    <cellStyle name="Comma 2 2 2 2 2 2 2 33 11" xfId="8592" xr:uid="{F3EC14B2-415B-4738-BF1A-52D598E2CFAF}"/>
    <cellStyle name="Comma 2 2 2 2 2 2 2 33 12" xfId="8773" xr:uid="{14C71C08-5EF9-44D3-82DE-7A85874C360B}"/>
    <cellStyle name="Comma 2 2 2 2 2 2 2 33 13" xfId="8949" xr:uid="{C6D5CB0B-F8BD-4E06-9DD1-39B2E0444679}"/>
    <cellStyle name="Comma 2 2 2 2 2 2 2 33 14" xfId="9117" xr:uid="{2C662B9C-5C80-4F52-BB68-97212BD61B73}"/>
    <cellStyle name="Comma 2 2 2 2 2 2 2 33 15" xfId="9283" xr:uid="{007CE469-DA3D-4E77-A375-8208A82CB9C4}"/>
    <cellStyle name="Comma 2 2 2 2 2 2 2 33 16" xfId="9447" xr:uid="{348CCD04-574E-45F5-91FB-654EFEED2C8A}"/>
    <cellStyle name="Comma 2 2 2 2 2 2 2 33 17" xfId="9606" xr:uid="{FE3E5E42-5D9E-4E14-A956-3A77DFDAFD3F}"/>
    <cellStyle name="Comma 2 2 2 2 2 2 2 33 18" xfId="9764" xr:uid="{234B643B-B54E-418A-A984-C1217A27F598}"/>
    <cellStyle name="Comma 2 2 2 2 2 2 2 33 19" xfId="9917" xr:uid="{108430DE-1073-4ED6-8AD7-B5E8DAC70953}"/>
    <cellStyle name="Comma 2 2 2 2 2 2 2 33 2" xfId="6088" xr:uid="{49640CF1-12AF-45D6-B3B1-DD9024AC393D}"/>
    <cellStyle name="Comma 2 2 2 2 2 2 2 33 2 10" xfId="4574" xr:uid="{828B886F-4CE4-4EEC-9CB1-88642AB55509}"/>
    <cellStyle name="Comma 2 2 2 2 2 2 2 33 2 11" xfId="6051" xr:uid="{5157A552-261C-4731-BF90-EB1BF55A0F5B}"/>
    <cellStyle name="Comma 2 2 2 2 2 2 2 33 2 12" xfId="4472" xr:uid="{620B01CC-B34D-495C-A54F-23C3C724F902}"/>
    <cellStyle name="Comma 2 2 2 2 2 2 2 33 2 13" xfId="6009" xr:uid="{4E02E0A7-0D89-4458-8EC8-9195B028BD49}"/>
    <cellStyle name="Comma 2 2 2 2 2 2 2 33 2 14" xfId="6140" xr:uid="{A5A31AD0-3017-43EB-9244-C296B1C16944}"/>
    <cellStyle name="Comma 2 2 2 2 2 2 2 33 2 15" xfId="5317" xr:uid="{0CA69ED9-4797-497A-9219-AD9C99749871}"/>
    <cellStyle name="Comma 2 2 2 2 2 2 2 33 2 16" xfId="4855" xr:uid="{1F08DCCC-6FED-462C-BA14-DA6D9642ABAC}"/>
    <cellStyle name="Comma 2 2 2 2 2 2 2 33 2 17" xfId="6509" xr:uid="{A7649CBA-668F-4725-BE83-F6E234547513}"/>
    <cellStyle name="Comma 2 2 2 2 2 2 2 33 2 18" xfId="6830" xr:uid="{82CABF36-602F-4743-BBB0-1D6EB23CD7AF}"/>
    <cellStyle name="Comma 2 2 2 2 2 2 2 33 2 19" xfId="6035" xr:uid="{FECF7F69-40C0-4608-93DB-73F391BADC14}"/>
    <cellStyle name="Comma 2 2 2 2 2 2 2 33 2 2" xfId="6916" xr:uid="{9BB184E5-DC27-4562-876F-9827BF896336}"/>
    <cellStyle name="Comma 2 2 2 2 2 2 2 33 2 20" xfId="5416" xr:uid="{4792A92A-D6FB-4872-95A5-C66CAF6BC1A0}"/>
    <cellStyle name="Comma 2 2 2 2 2 2 2 33 2 3" xfId="4741" xr:uid="{374D338A-5A2E-4B72-BD8F-E7C8117FD276}"/>
    <cellStyle name="Comma 2 2 2 2 2 2 2 33 2 4" xfId="4600" xr:uid="{6D625BF5-0A71-4DDB-B6C1-79F2A82F93B0}"/>
    <cellStyle name="Comma 2 2 2 2 2 2 2 33 2 5" xfId="5830" xr:uid="{B89A50D1-8ABB-4A16-B027-DBDB0B42530A}"/>
    <cellStyle name="Comma 2 2 2 2 2 2 2 33 2 6" xfId="5914" xr:uid="{E1129C38-ABEF-458C-BFF2-A94D4E1C70D8}"/>
    <cellStyle name="Comma 2 2 2 2 2 2 2 33 2 7" xfId="4430" xr:uid="{5FE14A5D-063F-469C-9604-3579535BE2AD}"/>
    <cellStyle name="Comma 2 2 2 2 2 2 2 33 2 8" xfId="6710" xr:uid="{CF91A3E0-7F14-42D4-AF43-91FD070D38A8}"/>
    <cellStyle name="Comma 2 2 2 2 2 2 2 33 2 9" xfId="6895" xr:uid="{CE2BCEEE-7685-489C-B59D-9BCC64D82069}"/>
    <cellStyle name="Comma 2 2 2 2 2 2 2 33 20" xfId="10069" xr:uid="{24CC406F-8C09-4993-A6F8-B5CEA07E8224}"/>
    <cellStyle name="Comma 2 2 2 2 2 2 2 33 21" xfId="14507" xr:uid="{23834A03-256C-458E-BEAF-E15DBAB2E06E}"/>
    <cellStyle name="Comma 2 2 2 2 2 2 2 33 3" xfId="6818" xr:uid="{549E2C99-B3EA-4553-81CF-4EB542D6F407}"/>
    <cellStyle name="Comma 2 2 2 2 2 2 2 33 4" xfId="7209" xr:uid="{05F13BCD-F75E-451D-A316-60DA4EF6F2B0}"/>
    <cellStyle name="Comma 2 2 2 2 2 2 2 33 5" xfId="7419" xr:uid="{727A35B3-E727-412A-B1DA-83242BC07231}"/>
    <cellStyle name="Comma 2 2 2 2 2 2 2 33 6" xfId="7625" xr:uid="{788A9748-FB28-4E8B-BCE3-87524DD9DE15}"/>
    <cellStyle name="Comma 2 2 2 2 2 2 2 33 7" xfId="7825" xr:uid="{3B5606CB-F12B-4789-81BD-00A8F6C37539}"/>
    <cellStyle name="Comma 2 2 2 2 2 2 2 33 8" xfId="8022" xr:uid="{400028D7-2DE1-4D28-AAA5-CCE7140BC66C}"/>
    <cellStyle name="Comma 2 2 2 2 2 2 2 33 9" xfId="8217" xr:uid="{A2D9666F-6D6B-4C92-99B6-3D0E9739C8B1}"/>
    <cellStyle name="Comma 2 2 2 2 2 2 2 34" xfId="5401" xr:uid="{A8497539-988E-45C5-B1CA-F88D01FB46A0}"/>
    <cellStyle name="Comma 2 2 2 2 2 2 2 34 2" xfId="13757" xr:uid="{D03694D6-498B-4078-A963-AEA614960990}"/>
    <cellStyle name="Comma 2 2 2 2 2 2 2 35" xfId="6620" xr:uid="{869A097F-D94F-4A92-87C3-1C72F7B5206F}"/>
    <cellStyle name="Comma 2 2 2 2 2 2 2 35 2" xfId="14539" xr:uid="{842F32D1-AE5B-4628-AF13-0FBFE3528774}"/>
    <cellStyle name="Comma 2 2 2 2 2 2 2 36" xfId="4381" xr:uid="{6901EA3B-D144-4B63-81D3-A4A7BDB99766}"/>
    <cellStyle name="Comma 2 2 2 2 2 2 2 36 2" xfId="13721" xr:uid="{912981CE-F757-4125-95D1-FC576B3F8DD6}"/>
    <cellStyle name="Comma 2 2 2 2 2 2 2 37" xfId="2171" xr:uid="{0F99F788-7E2C-45DE-9765-2695DB7C333E}"/>
    <cellStyle name="Comma 2 2 2 2 2 2 2 37 2" xfId="14579" xr:uid="{20EEABC2-749E-4DBE-B742-B0CE86D580AC}"/>
    <cellStyle name="Comma 2 2 2 2 2 2 2 38" xfId="6469" xr:uid="{6F59A534-734D-41E3-A6A4-CCC7EF0FCF79}"/>
    <cellStyle name="Comma 2 2 2 2 2 2 2 38 2" xfId="13680" xr:uid="{FC115DFA-84A1-45C6-84FC-017452104267}"/>
    <cellStyle name="Comma 2 2 2 2 2 2 2 39" xfId="5372" xr:uid="{74A70A1D-ED65-4676-A2D3-8511F406F02B}"/>
    <cellStyle name="Comma 2 2 2 2 2 2 2 4" xfId="2888" xr:uid="{3C86C48F-62BB-4755-9A76-1A9377868F55}"/>
    <cellStyle name="Comma 2 2 2 2 2 2 2 4 2" xfId="11049" xr:uid="{1BD50664-87C6-46C4-908F-097A84B926D0}"/>
    <cellStyle name="Comma 2 2 2 2 2 2 2 40" xfId="5030" xr:uid="{BAA24CBD-A8B4-45C2-AE8D-9D4C13EDC1A9}"/>
    <cellStyle name="Comma 2 2 2 2 2 2 2 41" xfId="6218" xr:uid="{5E6965C3-83B0-477C-A61B-D6EE91B231FE}"/>
    <cellStyle name="Comma 2 2 2 2 2 2 2 42" xfId="5038" xr:uid="{6D02B3DC-2B79-438B-8718-A53A25BF39F2}"/>
    <cellStyle name="Comma 2 2 2 2 2 2 2 43" xfId="4622" xr:uid="{C2851CCF-E974-4E57-9B64-821EFDCFEA60}"/>
    <cellStyle name="Comma 2 2 2 2 2 2 2 44" xfId="6164" xr:uid="{DF681675-CFF3-4641-A6A6-02B4DDA8F592}"/>
    <cellStyle name="Comma 2 2 2 2 2 2 2 45" xfId="5813" xr:uid="{2580313C-5A64-4FC5-89F4-DFF05C93B55B}"/>
    <cellStyle name="Comma 2 2 2 2 2 2 2 46" xfId="6314" xr:uid="{547243AC-41A7-4385-803B-E88BA9F28E67}"/>
    <cellStyle name="Comma 2 2 2 2 2 2 2 47" xfId="6439" xr:uid="{6AD1D989-018C-4A2B-97CE-148CA08728E7}"/>
    <cellStyle name="Comma 2 2 2 2 2 2 2 48" xfId="6661" xr:uid="{54B8D57C-F42A-4EE0-9456-563E68A67FA1}"/>
    <cellStyle name="Comma 2 2 2 2 2 2 2 49" xfId="6554" xr:uid="{31CB69FD-EE90-409D-A990-F6AB09B273B4}"/>
    <cellStyle name="Comma 2 2 2 2 2 2 2 5" xfId="1771" xr:uid="{849B3240-D774-4AEC-9919-998DFF35055E}"/>
    <cellStyle name="Comma 2 2 2 2 2 2 2 5 2" xfId="11050" xr:uid="{301F92F2-2B41-47A0-B31C-E7F2EFC3422E}"/>
    <cellStyle name="Comma 2 2 2 2 2 2 2 50" xfId="4522" xr:uid="{6556357A-3180-41F9-9DD4-69059804E58C}"/>
    <cellStyle name="Comma 2 2 2 2 2 2 2 51" xfId="6642" xr:uid="{01A3B959-B0AC-45A3-A706-54671D463A26}"/>
    <cellStyle name="Comma 2 2 2 2 2 2 2 52" xfId="4907" xr:uid="{F5D88809-0DB7-4DF3-89F7-F66A63695397}"/>
    <cellStyle name="Comma 2 2 2 2 2 2 2 53" xfId="5668" xr:uid="{B8125E39-EA49-455C-9A7F-E54FB8F52625}"/>
    <cellStyle name="Comma 2 2 2 2 2 2 2 54" xfId="5947" xr:uid="{921227C0-5BD4-4B2F-B3FA-557A1B616B32}"/>
    <cellStyle name="Comma 2 2 2 2 2 2 2 55" xfId="11037" xr:uid="{FEDD42B3-C3B0-498F-A8D0-A7714527F64F}"/>
    <cellStyle name="Comma 2 2 2 2 2 2 2 6" xfId="2918" xr:uid="{DFB01BE3-B6FD-4AF1-B464-4B51CA998464}"/>
    <cellStyle name="Comma 2 2 2 2 2 2 2 6 2" xfId="11051" xr:uid="{FD1DE8A4-A6CE-4CC8-B170-B15C17E0A7D2}"/>
    <cellStyle name="Comma 2 2 2 2 2 2 2 7" xfId="2980" xr:uid="{A8B474C0-91CB-4B67-A169-C47A2BFAE7AC}"/>
    <cellStyle name="Comma 2 2 2 2 2 2 2 7 2" xfId="11052" xr:uid="{89BE33A4-D30B-47AD-A0F1-AADC079C9D2A}"/>
    <cellStyle name="Comma 2 2 2 2 2 2 2 8" xfId="3013" xr:uid="{CCB199AA-728B-43A7-92EC-B7C1E1732BB3}"/>
    <cellStyle name="Comma 2 2 2 2 2 2 2 8 2" xfId="11053" xr:uid="{D52A547A-A48B-40D9-8AD3-FC30CF5DEC0D}"/>
    <cellStyle name="Comma 2 2 2 2 2 2 2 9" xfId="3047" xr:uid="{B39EAB0C-369E-4F81-B9F2-0B55E18F82E5}"/>
    <cellStyle name="Comma 2 2 2 2 2 2 2 9 2" xfId="11054" xr:uid="{D4816B67-52EC-4E28-AC15-751151AC90F6}"/>
    <cellStyle name="Comma 2 2 2 2 2 2 20" xfId="2921" xr:uid="{D6BD0505-7B8C-4845-85D1-A0F12F10A694}"/>
    <cellStyle name="Comma 2 2 2 2 2 2 21" xfId="2986" xr:uid="{8625C6F1-DB7D-4D83-B14C-1B59467DC859}"/>
    <cellStyle name="Comma 2 2 2 2 2 2 22" xfId="3016" xr:uid="{EA60B0DF-A8A3-4D4D-B83E-3DFDC2CE4DAA}"/>
    <cellStyle name="Comma 2 2 2 2 2 2 23" xfId="3052" xr:uid="{C4C5B7C7-CD5D-4119-A2C5-EF9961EE5489}"/>
    <cellStyle name="Comma 2 2 2 2 2 2 24" xfId="2619" xr:uid="{60CD24AC-947A-4651-BCA1-BB955A12DF36}"/>
    <cellStyle name="Comma 2 2 2 2 2 2 25" xfId="3600" xr:uid="{40394826-42C1-4EF7-8D32-8EBD646C219F}"/>
    <cellStyle name="Comma 2 2 2 2 2 2 26" xfId="2734" xr:uid="{232A4279-DFA0-40E0-BD93-966894FA944E}"/>
    <cellStyle name="Comma 2 2 2 2 2 2 27" xfId="3659" xr:uid="{3807732B-D6B3-4AC2-8C62-3DBC4AE51C0F}"/>
    <cellStyle name="Comma 2 2 2 2 2 2 28" xfId="3721" xr:uid="{8A8D6E50-C3DB-4F63-ADBB-F53463F39B6C}"/>
    <cellStyle name="Comma 2 2 2 2 2 2 29" xfId="3781" xr:uid="{487E4E22-4E25-4140-882C-465C8C7D6743}"/>
    <cellStyle name="Comma 2 2 2 2 2 2 3" xfId="1078" xr:uid="{EAF88FC3-27BD-4B24-B639-A32EEF88644B}"/>
    <cellStyle name="Comma 2 2 2 2 2 2 30" xfId="3831" xr:uid="{592F98FB-2814-4DD1-854A-490032169325}"/>
    <cellStyle name="Comma 2 2 2 2 2 2 31" xfId="3885" xr:uid="{69F20A03-8DEB-440D-BBF3-1B2BF36EB2D3}"/>
    <cellStyle name="Comma 2 2 2 2 2 2 32" xfId="3937" xr:uid="{1C341258-A907-46EB-960D-459EE433F826}"/>
    <cellStyle name="Comma 2 2 2 2 2 2 32 2" xfId="13902" xr:uid="{873A48DD-3D4F-4740-BA09-FC2A716AD237}"/>
    <cellStyle name="Comma 2 2 2 2 2 2 32 3" xfId="12745" xr:uid="{253B16EF-057A-464A-B4CF-6F18E874E3AE}"/>
    <cellStyle name="Comma 2 2 2 2 2 2 33" xfId="3982" xr:uid="{A3479677-A897-4B11-9B78-A062C32C3E34}"/>
    <cellStyle name="Comma 2 2 2 2 2 2 34" xfId="4020" xr:uid="{02337F80-B502-436E-BA81-32D0246500D8}"/>
    <cellStyle name="Comma 2 2 2 2 2 2 35" xfId="4054" xr:uid="{703CD5BA-0DD0-402B-8C2F-7BCD28A24016}"/>
    <cellStyle name="Comma 2 2 2 2 2 2 36" xfId="4079" xr:uid="{1848E988-77D6-409A-BCC4-84F2CA2C5B2A}"/>
    <cellStyle name="Comma 2 2 2 2 2 2 37" xfId="4108" xr:uid="{53594CF9-2A47-4E06-8033-E4CC55319F1C}"/>
    <cellStyle name="Comma 2 2 2 2 2 2 38" xfId="4136" xr:uid="{A6E5E770-B8C5-41F0-95CA-CCCE08FD303E}"/>
    <cellStyle name="Comma 2 2 2 2 2 2 39" xfId="4164" xr:uid="{0EC0DC91-2574-4153-A00B-2B507F620433}"/>
    <cellStyle name="Comma 2 2 2 2 2 2 4" xfId="1079" xr:uid="{B45A962A-0305-4CEC-9DC1-E0642DE8A86C}"/>
    <cellStyle name="Comma 2 2 2 2 2 2 40" xfId="4193" xr:uid="{CD6C7CC5-8DC9-4ABB-AECC-61D74E80591A}"/>
    <cellStyle name="Comma 2 2 2 2 2 2 41" xfId="4214" xr:uid="{5A0F6B7C-8764-429B-A176-4C61257CD277}"/>
    <cellStyle name="Comma 2 2 2 2 2 2 42" xfId="4796" xr:uid="{74FCA803-684D-479D-9C83-68F5EF85E3EE}"/>
    <cellStyle name="Comma 2 2 2 2 2 2 42 10" xfId="6688" xr:uid="{003BEE74-B75B-498D-A7DD-048383954F81}"/>
    <cellStyle name="Comma 2 2 2 2 2 2 42 11" xfId="5561" xr:uid="{3747ACCD-682A-43C2-9104-CA63F0AC3AE8}"/>
    <cellStyle name="Comma 2 2 2 2 2 2 42 12" xfId="5642" xr:uid="{37B26F25-E797-49BF-9A93-CCE9D9EB3AB7}"/>
    <cellStyle name="Comma 2 2 2 2 2 2 42 13" xfId="5698" xr:uid="{9D556760-80AC-47C1-95D0-2E745876621C}"/>
    <cellStyle name="Comma 2 2 2 2 2 2 42 14" xfId="6760" xr:uid="{830D1281-0ACB-4B64-B960-9ABF78237A58}"/>
    <cellStyle name="Comma 2 2 2 2 2 2 42 15" xfId="5140" xr:uid="{276B4A25-A4B5-4F64-801C-ABC7E621882A}"/>
    <cellStyle name="Comma 2 2 2 2 2 2 42 16" xfId="7153" xr:uid="{67A087B2-5EC6-47B9-B7FE-73ED50A52497}"/>
    <cellStyle name="Comma 2 2 2 2 2 2 42 17" xfId="7363" xr:uid="{30E8E454-55E0-4F16-831E-FACB86ACDC24}"/>
    <cellStyle name="Comma 2 2 2 2 2 2 42 18" xfId="7571" xr:uid="{504C117A-A380-4811-AA56-39D0C8F4116A}"/>
    <cellStyle name="Comma 2 2 2 2 2 2 42 19" xfId="7775" xr:uid="{29373974-CFF8-4C48-8BF4-C501EE7D7E4B}"/>
    <cellStyle name="Comma 2 2 2 2 2 2 42 2" xfId="6586" xr:uid="{5F2FDDA7-3111-4CAE-A8A7-41CB26233BF3}"/>
    <cellStyle name="Comma 2 2 2 2 2 2 42 2 10" xfId="5462" xr:uid="{C08BB74E-443C-4A77-BE48-F764F46C1EB8}"/>
    <cellStyle name="Comma 2 2 2 2 2 2 42 2 11" xfId="6409" xr:uid="{8E1EF658-8E7F-4492-9AD7-272D7BBE709C}"/>
    <cellStyle name="Comma 2 2 2 2 2 2 42 2 12" xfId="6086" xr:uid="{D7D2F541-6A87-426B-9400-F61F3356C914}"/>
    <cellStyle name="Comma 2 2 2 2 2 2 42 2 13" xfId="6260" xr:uid="{93275FD9-1A2D-46FB-B23B-8AC14A185B5F}"/>
    <cellStyle name="Comma 2 2 2 2 2 2 42 2 14" xfId="5989" xr:uid="{831E8B31-67D9-47D6-B8AA-D4F6B88FBBFB}"/>
    <cellStyle name="Comma 2 2 2 2 2 2 42 2 15" xfId="6767" xr:uid="{7D44B326-14CB-4899-A58B-94C3632BE46C}"/>
    <cellStyle name="Comma 2 2 2 2 2 2 42 2 16" xfId="4607" xr:uid="{14D797DF-B419-447F-9C36-34361AA6C04D}"/>
    <cellStyle name="Comma 2 2 2 2 2 2 42 2 17" xfId="4730" xr:uid="{66446605-90E3-45A1-B9C4-747C1222066C}"/>
    <cellStyle name="Comma 2 2 2 2 2 2 42 2 18" xfId="6969" xr:uid="{ABE2C457-F1FA-41DE-9675-05348AE81D0A}"/>
    <cellStyle name="Comma 2 2 2 2 2 2 42 2 19" xfId="7189" xr:uid="{6AB130A3-382B-42ED-A976-C323A427DCAA}"/>
    <cellStyle name="Comma 2 2 2 2 2 2 42 2 2" xfId="6630" xr:uid="{93A7F6EF-B761-4DC9-9E62-C2319B00E33A}"/>
    <cellStyle name="Comma 2 2 2 2 2 2 42 2 2 10" xfId="8673" xr:uid="{D0929C8E-1898-40B3-9B99-A0714B881958}"/>
    <cellStyle name="Comma 2 2 2 2 2 2 42 2 2 11" xfId="8849" xr:uid="{91348172-FB2D-46D8-ACBD-9A3332368A92}"/>
    <cellStyle name="Comma 2 2 2 2 2 2 42 2 2 12" xfId="9021" xr:uid="{ED1B88BB-2372-4D4C-A3E5-192AE1A908A6}"/>
    <cellStyle name="Comma 2 2 2 2 2 2 42 2 2 13" xfId="9188" xr:uid="{DC86E4E7-3DAA-47B1-8011-5405DA9BB9E9}"/>
    <cellStyle name="Comma 2 2 2 2 2 2 42 2 2 14" xfId="9352" xr:uid="{5C3DF816-6796-4A78-A012-583D8F4ADF54}"/>
    <cellStyle name="Comma 2 2 2 2 2 2 42 2 2 15" xfId="9511" xr:uid="{9D8CFE52-3810-48C8-83EA-633794066261}"/>
    <cellStyle name="Comma 2 2 2 2 2 2 42 2 2 16" xfId="9669" xr:uid="{EB79AB21-D83C-4B26-9BD6-E5991729295C}"/>
    <cellStyle name="Comma 2 2 2 2 2 2 42 2 2 17" xfId="9823" xr:uid="{1E297A85-1032-4359-B4B2-75A508046809}"/>
    <cellStyle name="Comma 2 2 2 2 2 2 42 2 2 18" xfId="9975" xr:uid="{43269FEC-E451-41E2-8995-5A242A55D45D}"/>
    <cellStyle name="Comma 2 2 2 2 2 2 42 2 2 19" xfId="10124" xr:uid="{F9886791-24C5-43C9-9CEE-B194BB832FFE}"/>
    <cellStyle name="Comma 2 2 2 2 2 2 42 2 2 2" xfId="7088" xr:uid="{BA63825B-3706-4808-BBB0-58E2AE4A1734}"/>
    <cellStyle name="Comma 2 2 2 2 2 2 42 2 2 2 10" xfId="8705" xr:uid="{9D88D69C-8115-4248-8A91-38D8957CE892}"/>
    <cellStyle name="Comma 2 2 2 2 2 2 42 2 2 2 11" xfId="8881" xr:uid="{074FA73B-506B-414F-A78D-EE10001D76BD}"/>
    <cellStyle name="Comma 2 2 2 2 2 2 42 2 2 2 12" xfId="9053" xr:uid="{357A5467-2AD8-4445-8B90-4C653A352F44}"/>
    <cellStyle name="Comma 2 2 2 2 2 2 42 2 2 2 13" xfId="9220" xr:uid="{5C903948-A863-4F66-9B02-448767210FDF}"/>
    <cellStyle name="Comma 2 2 2 2 2 2 42 2 2 2 14" xfId="9384" xr:uid="{0DAD6ECA-AF8C-4CD9-B96D-81A3DFF7506C}"/>
    <cellStyle name="Comma 2 2 2 2 2 2 42 2 2 2 15" xfId="9543" xr:uid="{23966AFB-31A5-46AE-84F4-AD13E22451E3}"/>
    <cellStyle name="Comma 2 2 2 2 2 2 42 2 2 2 16" xfId="9701" xr:uid="{2C1FE60D-66C7-4FD5-A700-578B39C797DB}"/>
    <cellStyle name="Comma 2 2 2 2 2 2 42 2 2 2 17" xfId="9855" xr:uid="{7263A01A-B488-42C1-9150-B88E159346F5}"/>
    <cellStyle name="Comma 2 2 2 2 2 2 42 2 2 2 18" xfId="10007" xr:uid="{682C9ED4-2E95-4148-9225-A8B236CBED79}"/>
    <cellStyle name="Comma 2 2 2 2 2 2 42 2 2 2 19" xfId="10156" xr:uid="{F694DB5C-DEEB-4058-9382-A7750FDD4684}"/>
    <cellStyle name="Comma 2 2 2 2 2 2 42 2 2 2 2" xfId="7120" xr:uid="{4239B100-586D-4580-BB88-1C3E0C3B591E}"/>
    <cellStyle name="Comma 2 2 2 2 2 2 42 2 2 2 20" xfId="10294" xr:uid="{ADE01422-345D-4CAC-AE84-44C1D075496A}"/>
    <cellStyle name="Comma 2 2 2 2 2 2 42 2 2 2 3" xfId="7335" xr:uid="{AA25FA2A-39A4-4EEB-A696-51D45861D430}"/>
    <cellStyle name="Comma 2 2 2 2 2 2 42 2 2 2 4" xfId="7543" xr:uid="{401E29C5-DAD6-486C-869E-21257D88DEDD}"/>
    <cellStyle name="Comma 2 2 2 2 2 2 42 2 2 2 5" xfId="7749" xr:uid="{AFBFAE96-97F5-4013-B2EF-3EECFD820AA7}"/>
    <cellStyle name="Comma 2 2 2 2 2 2 42 2 2 2 6" xfId="7947" xr:uid="{37184DD2-2EF9-4E8E-BDF3-33B23D90079A}"/>
    <cellStyle name="Comma 2 2 2 2 2 2 42 2 2 2 7" xfId="8144" xr:uid="{18996224-D7F5-427B-B9CB-2053C497F787}"/>
    <cellStyle name="Comma 2 2 2 2 2 2 42 2 2 2 8" xfId="8336" xr:uid="{9A41FDAC-931F-4F78-A5D7-15C3014376B3}"/>
    <cellStyle name="Comma 2 2 2 2 2 2 42 2 2 2 9" xfId="8523" xr:uid="{1AE265A9-6BD6-4E8D-B36E-E867BFBB1CCF}"/>
    <cellStyle name="Comma 2 2 2 2 2 2 42 2 2 20" xfId="10263" xr:uid="{1883123C-5BEC-4EC0-89AE-E23CD978730C}"/>
    <cellStyle name="Comma 2 2 2 2 2 2 42 2 2 3" xfId="7303" xr:uid="{09D2D8BF-E01D-47F4-B4AC-5251D3659A9A}"/>
    <cellStyle name="Comma 2 2 2 2 2 2 42 2 2 4" xfId="7511" xr:uid="{E29C2793-2622-4BB0-BCDE-64418B243C43}"/>
    <cellStyle name="Comma 2 2 2 2 2 2 42 2 2 5" xfId="7717" xr:uid="{177E7979-BDB8-4995-B021-0D85BD55CEF9}"/>
    <cellStyle name="Comma 2 2 2 2 2 2 42 2 2 6" xfId="7915" xr:uid="{EDF8C376-5188-49B2-8146-B026F31C318F}"/>
    <cellStyle name="Comma 2 2 2 2 2 2 42 2 2 7" xfId="8112" xr:uid="{97939F45-C4E4-46C8-AFAA-D7C1D489D6CA}"/>
    <cellStyle name="Comma 2 2 2 2 2 2 42 2 2 8" xfId="8304" xr:uid="{E08B7E73-8735-4285-8BA8-F2FD5CC251AF}"/>
    <cellStyle name="Comma 2 2 2 2 2 2 42 2 2 9" xfId="8491" xr:uid="{42E8C7C3-0D8A-438A-B74B-CA6120520D00}"/>
    <cellStyle name="Comma 2 2 2 2 2 2 42 2 20" xfId="7399" xr:uid="{7EAE995E-BD97-4010-B369-08F67599A8AB}"/>
    <cellStyle name="Comma 2 2 2 2 2 2 42 2 21" xfId="7606" xr:uid="{F6ECB24C-3693-4089-86C1-CD9FB4D97645}"/>
    <cellStyle name="Comma 2 2 2 2 2 2 42 2 22" xfId="7809" xr:uid="{F5C2016F-504B-454C-B35F-5E585996417D}"/>
    <cellStyle name="Comma 2 2 2 2 2 2 42 2 23" xfId="8006" xr:uid="{F7346AAB-B29C-4DF9-A79F-273BD428DD45}"/>
    <cellStyle name="Comma 2 2 2 2 2 2 42 2 3" xfId="5941" xr:uid="{DBA3F0D2-573A-41D1-A5C5-AA05A46E54E3}"/>
    <cellStyle name="Comma 2 2 2 2 2 2 42 2 4" xfId="4620" xr:uid="{CDE7C5C7-AB19-4BC3-BD5D-6D27B960B25F}"/>
    <cellStyle name="Comma 2 2 2 2 2 2 42 2 5" xfId="6823" xr:uid="{6F500D80-1526-42BA-A2F5-B3796FEC07DA}"/>
    <cellStyle name="Comma 2 2 2 2 2 2 42 2 6" xfId="5340" xr:uid="{0873B178-09E1-469A-81CF-DBBFFCEED753}"/>
    <cellStyle name="Comma 2 2 2 2 2 2 42 2 7" xfId="6628" xr:uid="{F0A8A77F-3318-45F4-A0DB-B2C57CD05909}"/>
    <cellStyle name="Comma 2 2 2 2 2 2 42 2 8" xfId="5205" xr:uid="{2CDF6165-DECC-4595-B19A-5F40B1D6074D}"/>
    <cellStyle name="Comma 2 2 2 2 2 2 42 2 9" xfId="5859" xr:uid="{8E13D402-0C45-4EEB-933C-4FEE48803BBD}"/>
    <cellStyle name="Comma 2 2 2 2 2 2 42 20" xfId="7973" xr:uid="{C51DECB5-EC72-4CFE-A5BE-5C80D4390E85}"/>
    <cellStyle name="Comma 2 2 2 2 2 2 42 21" xfId="8170" xr:uid="{D18C72AB-3E9B-4433-803F-3E77FBC0A42F}"/>
    <cellStyle name="Comma 2 2 2 2 2 2 42 22" xfId="8361" xr:uid="{57FD3413-2056-48DA-B8BF-D51B39843A5F}"/>
    <cellStyle name="Comma 2 2 2 2 2 2 42 23" xfId="8548" xr:uid="{E9DFBE2C-FC3D-47B2-A0C2-C908A7A5A377}"/>
    <cellStyle name="Comma 2 2 2 2 2 2 42 3" xfId="5183" xr:uid="{F23F07B0-DF1B-48F0-A6E6-826920008E70}"/>
    <cellStyle name="Comma 2 2 2 2 2 2 42 3 10" xfId="8554" xr:uid="{4121996E-A6C7-4BD5-B5DD-A198800B500E}"/>
    <cellStyle name="Comma 2 2 2 2 2 2 42 3 11" xfId="8735" xr:uid="{6F249B44-1D8B-4C48-8A16-E62676541249}"/>
    <cellStyle name="Comma 2 2 2 2 2 2 42 3 12" xfId="8911" xr:uid="{0F586625-EA98-4166-A86A-CA7E832AA871}"/>
    <cellStyle name="Comma 2 2 2 2 2 2 42 3 13" xfId="9082" xr:uid="{0F37AC7B-0C23-4D8B-8B36-EE28A1BF9753}"/>
    <cellStyle name="Comma 2 2 2 2 2 2 42 3 14" xfId="9248" xr:uid="{50A9B0FE-C7E3-4AEE-AB02-029E48504C58}"/>
    <cellStyle name="Comma 2 2 2 2 2 2 42 3 15" xfId="9412" xr:uid="{D622434D-114B-4850-A6CC-59C3F3F938EC}"/>
    <cellStyle name="Comma 2 2 2 2 2 2 42 3 16" xfId="9571" xr:uid="{C867C27C-4B5F-46A5-B3FD-18A774AF8B6B}"/>
    <cellStyle name="Comma 2 2 2 2 2 2 42 3 17" xfId="9729" xr:uid="{CAC62936-D732-444C-BE51-4802FB78D75C}"/>
    <cellStyle name="Comma 2 2 2 2 2 2 42 3 18" xfId="9882" xr:uid="{A4B55A46-6C49-4B9A-910F-49A981A3C4D3}"/>
    <cellStyle name="Comma 2 2 2 2 2 2 42 3 19" xfId="10034" xr:uid="{A9DF4074-CC70-4E92-8A7B-3738EF8BA007}"/>
    <cellStyle name="Comma 2 2 2 2 2 2 42 3 2" xfId="6941" xr:uid="{683EADC9-2E55-4B2C-86EB-A7730797FF07}"/>
    <cellStyle name="Comma 2 2 2 2 2 2 42 3 2 10" xfId="8579" xr:uid="{D314CB72-A5BF-443D-95A7-AEF49A439B18}"/>
    <cellStyle name="Comma 2 2 2 2 2 2 42 3 2 11" xfId="8760" xr:uid="{CB81512F-0AB0-4429-8E57-B5A109D00DAF}"/>
    <cellStyle name="Comma 2 2 2 2 2 2 42 3 2 12" xfId="8936" xr:uid="{E8C9B650-130D-48C3-AE29-5CA32878242D}"/>
    <cellStyle name="Comma 2 2 2 2 2 2 42 3 2 13" xfId="9106" xr:uid="{ACD271BD-E4A8-4D88-B97C-1CBAE9B94F41}"/>
    <cellStyle name="Comma 2 2 2 2 2 2 42 3 2 14" xfId="9272" xr:uid="{20633252-9793-4D23-A06F-B817B6606C2A}"/>
    <cellStyle name="Comma 2 2 2 2 2 2 42 3 2 15" xfId="9436" xr:uid="{786488FF-4160-42B0-8C0C-F88E6B44036D}"/>
    <cellStyle name="Comma 2 2 2 2 2 2 42 3 2 16" xfId="9595" xr:uid="{814EC96A-B1C3-4277-A3FD-684D8511AA9F}"/>
    <cellStyle name="Comma 2 2 2 2 2 2 42 3 2 17" xfId="9753" xr:uid="{F7336F7E-22A5-4F59-B42D-A5EABCB3B16D}"/>
    <cellStyle name="Comma 2 2 2 2 2 2 42 3 2 18" xfId="9906" xr:uid="{942BDD4E-0054-4D3C-AA6D-3FDC458DD3AA}"/>
    <cellStyle name="Comma 2 2 2 2 2 2 42 3 2 19" xfId="10058" xr:uid="{F426648B-F003-4BFE-B2C7-15D8B043E56F}"/>
    <cellStyle name="Comma 2 2 2 2 2 2 42 3 2 2" xfId="6978" xr:uid="{1B61B851-A11D-4919-9C0C-34CD0EA76FD3}"/>
    <cellStyle name="Comma 2 2 2 2 2 2 42 3 2 20" xfId="10201" xr:uid="{624F4EDF-DFCA-4DCF-B4A2-3E1CB300ACE6}"/>
    <cellStyle name="Comma 2 2 2 2 2 2 42 3 2 3" xfId="7191" xr:uid="{68E075F2-3A7D-4B7C-8548-4E2D01A84A64}"/>
    <cellStyle name="Comma 2 2 2 2 2 2 42 3 2 4" xfId="7401" xr:uid="{1238F2DE-A56B-4743-B8B0-215C67CB7160}"/>
    <cellStyle name="Comma 2 2 2 2 2 2 42 3 2 5" xfId="7608" xr:uid="{CBDCAF95-CB77-498A-BDB7-72B4B4EBEF2A}"/>
    <cellStyle name="Comma 2 2 2 2 2 2 42 3 2 6" xfId="7811" xr:uid="{42E0A0F7-D2CF-4010-87D9-A42F3F4D99C0}"/>
    <cellStyle name="Comma 2 2 2 2 2 2 42 3 2 7" xfId="8008" xr:uid="{F90A4265-4B3D-491C-B0CE-DD3AB75E994D}"/>
    <cellStyle name="Comma 2 2 2 2 2 2 42 3 2 8" xfId="8203" xr:uid="{450C3725-4D11-45FC-996D-4EC4692A55C3}"/>
    <cellStyle name="Comma 2 2 2 2 2 2 42 3 2 9" xfId="8394" xr:uid="{857FD4EE-BC2A-4896-8094-67B1A7EA6469}"/>
    <cellStyle name="Comma 2 2 2 2 2 2 42 3 20" xfId="10182" xr:uid="{7DB4478A-132D-4CFC-83CF-49B4B0FAAEF5}"/>
    <cellStyle name="Comma 2 2 2 2 2 2 42 3 3" xfId="7159" xr:uid="{78FDE6D6-508C-43C4-88AE-43CEC875CD96}"/>
    <cellStyle name="Comma 2 2 2 2 2 2 42 3 4" xfId="7369" xr:uid="{EC4534F6-C8B1-470D-9D82-F2873937EC44}"/>
    <cellStyle name="Comma 2 2 2 2 2 2 42 3 5" xfId="7577" xr:uid="{6948091D-7232-4A98-9C04-AA16CD0B736F}"/>
    <cellStyle name="Comma 2 2 2 2 2 2 42 3 6" xfId="7781" xr:uid="{74F93DC6-8CB4-4906-B264-77174AF6C1FC}"/>
    <cellStyle name="Comma 2 2 2 2 2 2 42 3 7" xfId="7979" xr:uid="{269069ED-7FBC-46CE-B438-577DCE4D3694}"/>
    <cellStyle name="Comma 2 2 2 2 2 2 42 3 8" xfId="8176" xr:uid="{8162F464-BB17-4779-B66D-52D00A0188DC}"/>
    <cellStyle name="Comma 2 2 2 2 2 2 42 3 9" xfId="8367" xr:uid="{277F1BB8-033D-48F4-9BF7-3F1576DF7931}"/>
    <cellStyle name="Comma 2 2 2 2 2 2 42 4" xfId="4857" xr:uid="{C9400A46-B359-451D-A2D3-0C544DB0999A}"/>
    <cellStyle name="Comma 2 2 2 2 2 2 42 5" xfId="4413" xr:uid="{7BE0C60B-2935-4D2A-9254-2D1CEF53BF7B}"/>
    <cellStyle name="Comma 2 2 2 2 2 2 42 6" xfId="4654" xr:uid="{1862F568-B627-4531-B0F5-F4F808B84BAD}"/>
    <cellStyle name="Comma 2 2 2 2 2 2 42 7" xfId="5512" xr:uid="{4B52F408-04AC-44C4-A2D5-9E1E7FFA52DD}"/>
    <cellStyle name="Comma 2 2 2 2 2 2 42 8" xfId="4475" xr:uid="{EC2BE55C-9D9A-443F-AE7A-0D133819C618}"/>
    <cellStyle name="Comma 2 2 2 2 2 2 42 9" xfId="5131" xr:uid="{48601532-F990-4799-8CF7-31DBFB7751DC}"/>
    <cellStyle name="Comma 2 2 2 2 2 2 43" xfId="4584" xr:uid="{222B1B8B-A177-48C9-994E-D331A265689E}"/>
    <cellStyle name="Comma 2 2 2 2 2 2 43 2" xfId="14462" xr:uid="{B46A03E0-3304-4D43-9206-73380006CC29}"/>
    <cellStyle name="Comma 2 2 2 2 2 2 44" xfId="6390" xr:uid="{71F21AE1-D665-4866-85A8-062FD655A6AF}"/>
    <cellStyle name="Comma 2 2 2 2 2 2 44 2" xfId="13796" xr:uid="{1B262812-4958-4BB0-A717-784E2B034CEA}"/>
    <cellStyle name="Comma 2 2 2 2 2 2 45" xfId="6203" xr:uid="{81A98F07-BBE7-4D83-BF36-3402A3A7B048}"/>
    <cellStyle name="Comma 2 2 2 2 2 2 45 2" xfId="14492" xr:uid="{FE0E1029-2EB6-405D-AF77-5A88B486DB7D}"/>
    <cellStyle name="Comma 2 2 2 2 2 2 46" xfId="6194" xr:uid="{DFD0EDBE-81AA-40BF-AB35-6DD7A16354A0}"/>
    <cellStyle name="Comma 2 2 2 2 2 2 46 2" xfId="13771" xr:uid="{BF6199F4-3228-493C-B638-A50F79D8630F}"/>
    <cellStyle name="Comma 2 2 2 2 2 2 47" xfId="4512" xr:uid="{AF2A15B2-A359-46FF-AA1F-852BA881407A}"/>
    <cellStyle name="Comma 2 2 2 2 2 2 47 10" xfId="8283" xr:uid="{11E701B9-3261-4ABF-BEDD-725A060FBBB6}"/>
    <cellStyle name="Comma 2 2 2 2 2 2 47 11" xfId="8471" xr:uid="{7A5BD2F3-035D-499A-9B75-F95343F12C98}"/>
    <cellStyle name="Comma 2 2 2 2 2 2 47 12" xfId="8654" xr:uid="{859EA1C7-3B47-4CF4-9999-D09CA94E97E9}"/>
    <cellStyle name="Comma 2 2 2 2 2 2 47 13" xfId="8831" xr:uid="{A76115C4-EC54-4892-889B-F62C62B632B2}"/>
    <cellStyle name="Comma 2 2 2 2 2 2 47 14" xfId="9004" xr:uid="{CC17534F-2614-4CE2-A7D3-A06A162EE190}"/>
    <cellStyle name="Comma 2 2 2 2 2 2 47 15" xfId="9171" xr:uid="{70860B91-B430-4889-BE3F-ED3DCAD8521F}"/>
    <cellStyle name="Comma 2 2 2 2 2 2 47 16" xfId="9335" xr:uid="{DEEE8426-8311-44E7-9A99-14C5AD968A3C}"/>
    <cellStyle name="Comma 2 2 2 2 2 2 47 17" xfId="9494" xr:uid="{9A1D948A-9287-485E-A112-4882F0EBBFEC}"/>
    <cellStyle name="Comma 2 2 2 2 2 2 47 18" xfId="9652" xr:uid="{14D5CD7E-EB50-4AF2-A428-0C73E117C976}"/>
    <cellStyle name="Comma 2 2 2 2 2 2 47 19" xfId="9807" xr:uid="{F99009EB-3ECB-408F-A74C-C2EA08DC60C2}"/>
    <cellStyle name="Comma 2 2 2 2 2 2 47 2" xfId="6078" xr:uid="{3B369A01-A397-4301-9612-03D450706E8C}"/>
    <cellStyle name="Comma 2 2 2 2 2 2 47 2 10" xfId="4815" xr:uid="{4CD8157E-8FA1-4451-8064-92C679A4D504}"/>
    <cellStyle name="Comma 2 2 2 2 2 2 47 2 11" xfId="5921" xr:uid="{A5A81186-8D45-4A9B-B77B-D4B5A25201A2}"/>
    <cellStyle name="Comma 2 2 2 2 2 2 47 2 12" xfId="5021" xr:uid="{C24DBE87-2046-477B-A603-753CAC968EC6}"/>
    <cellStyle name="Comma 2 2 2 2 2 2 47 2 13" xfId="5298" xr:uid="{D0A15667-A977-4C36-9D93-AC40A02B57D0}"/>
    <cellStyle name="Comma 2 2 2 2 2 2 47 2 14" xfId="7266" xr:uid="{26366E15-AEAE-4A97-AFF0-3A02D71689AA}"/>
    <cellStyle name="Comma 2 2 2 2 2 2 47 2 15" xfId="7474" xr:uid="{03E061AC-031D-4C46-AA9A-3CA9A8ADD4E3}"/>
    <cellStyle name="Comma 2 2 2 2 2 2 47 2 16" xfId="7680" xr:uid="{E7229611-8091-4E0B-8155-3F04A19145F7}"/>
    <cellStyle name="Comma 2 2 2 2 2 2 47 2 17" xfId="7878" xr:uid="{56F43927-3EDE-4B0F-B979-17098485B22C}"/>
    <cellStyle name="Comma 2 2 2 2 2 2 47 2 18" xfId="8075" xr:uid="{74CC77E1-6B13-4082-9D6E-49808250CAFA}"/>
    <cellStyle name="Comma 2 2 2 2 2 2 47 2 19" xfId="8267" xr:uid="{9286C6D6-BB67-483B-8DE4-71EEEAB8CA2B}"/>
    <cellStyle name="Comma 2 2 2 2 2 2 47 2 2" xfId="6917" xr:uid="{297CE807-F732-480D-8E87-B8FF463F3803}"/>
    <cellStyle name="Comma 2 2 2 2 2 2 47 2 20" xfId="8457" xr:uid="{519D594B-25FE-455C-9913-462DCA0905C1}"/>
    <cellStyle name="Comma 2 2 2 2 2 2 47 2 3" xfId="6227" xr:uid="{4D5513D0-A3F4-43E4-88F6-8FE323B0C8FC}"/>
    <cellStyle name="Comma 2 2 2 2 2 2 47 2 4" xfId="6067" xr:uid="{12F118ED-BD29-4789-916F-2A1F650B108A}"/>
    <cellStyle name="Comma 2 2 2 2 2 2 47 2 5" xfId="6808" xr:uid="{C025C69F-7BA7-4224-827C-087773EBC4F1}"/>
    <cellStyle name="Comma 2 2 2 2 2 2 47 2 6" xfId="6192" xr:uid="{9A3E19F5-D35E-4067-A94C-7CBC54A998B5}"/>
    <cellStyle name="Comma 2 2 2 2 2 2 47 2 7" xfId="6386" xr:uid="{4F48A505-C8CA-4E8C-B73D-462617DE81CD}"/>
    <cellStyle name="Comma 2 2 2 2 2 2 47 2 8" xfId="4567" xr:uid="{2D49A4CB-D352-4A02-8599-F910DDEA90A5}"/>
    <cellStyle name="Comma 2 2 2 2 2 2 47 2 9" xfId="4571" xr:uid="{EF161ACB-30CA-4258-8107-300E147A9512}"/>
    <cellStyle name="Comma 2 2 2 2 2 2 47 20" xfId="9959" xr:uid="{7B94DD1C-C612-4866-A3A7-B964345E67E6}"/>
    <cellStyle name="Comma 2 2 2 2 2 2 47 3" xfId="6857" xr:uid="{201540AA-707E-46E5-BA2D-6BB1CB01A585}"/>
    <cellStyle name="Comma 2 2 2 2 2 2 47 4" xfId="6993" xr:uid="{F1F198F1-D147-4F89-A218-319FA9115CDC}"/>
    <cellStyle name="Comma 2 2 2 2 2 2 47 5" xfId="7282" xr:uid="{421B1625-D44C-4A88-B900-04EE1EFF2E31}"/>
    <cellStyle name="Comma 2 2 2 2 2 2 47 6" xfId="7490" xr:uid="{1D23B5BF-4D3D-4E7D-B796-6BCA4F2E6F2B}"/>
    <cellStyle name="Comma 2 2 2 2 2 2 47 7" xfId="7696" xr:uid="{A1C74254-4586-42FE-B5D4-5C42093F877E}"/>
    <cellStyle name="Comma 2 2 2 2 2 2 47 8" xfId="7894" xr:uid="{2DDAA715-5C9F-40CC-B7FD-6A186EA6EB36}"/>
    <cellStyle name="Comma 2 2 2 2 2 2 47 9" xfId="8091" xr:uid="{92D1385F-6C64-46CA-AD85-4042ED1C8DEC}"/>
    <cellStyle name="Comma 2 2 2 2 2 2 48" xfId="4661" xr:uid="{61761582-2CA5-4B43-A74A-6FB1D149D869}"/>
    <cellStyle name="Comma 2 2 2 2 2 2 48 2" xfId="13741" xr:uid="{82C4D63B-0519-4155-8EE6-6ABD25003CE3}"/>
    <cellStyle name="Comma 2 2 2 2 2 2 49" xfId="5768" xr:uid="{547EEB0C-B7C2-451D-AF6C-08971FA8EB6D}"/>
    <cellStyle name="Comma 2 2 2 2 2 2 49 2" xfId="14555" xr:uid="{54EC7B9F-B214-4424-BEE6-9A942237653F}"/>
    <cellStyle name="Comma 2 2 2 2 2 2 5" xfId="1080" xr:uid="{5C68541D-87FC-4C44-9C5C-0267AA98578F}"/>
    <cellStyle name="Comma 2 2 2 2 2 2 50" xfId="6356" xr:uid="{B667FDB7-B169-4A30-8179-ADFD61BDBDA5}"/>
    <cellStyle name="Comma 2 2 2 2 2 2 50 2" xfId="13703" xr:uid="{FE1F2A93-FBD6-4C9B-8356-1B6B6F18009B}"/>
    <cellStyle name="Comma 2 2 2 2 2 2 51" xfId="5705" xr:uid="{830E201B-2D09-4C34-969D-F1D176210853}"/>
    <cellStyle name="Comma 2 2 2 2 2 2 51 2" xfId="14594" xr:uid="{FA30556D-E637-44EC-A40B-E1C320530987}"/>
    <cellStyle name="Comma 2 2 2 2 2 2 52" xfId="4720" xr:uid="{AEEA9A85-9F52-49E0-A04F-F39118CD7785}"/>
    <cellStyle name="Comma 2 2 2 2 2 2 52 2" xfId="13663" xr:uid="{3D9CDBF8-B3BB-4E3D-B615-A75304875903}"/>
    <cellStyle name="Comma 2 2 2 2 2 2 53" xfId="6739" xr:uid="{1BB2A585-D4AA-4FB0-B694-6C5B8A9895CB}"/>
    <cellStyle name="Comma 2 2 2 2 2 2 54" xfId="6863" xr:uid="{52BDB93B-3DD7-4364-928F-054A7E1FC4D4}"/>
    <cellStyle name="Comma 2 2 2 2 2 2 55" xfId="4819" xr:uid="{108988B1-E8B5-44E6-BAA2-822AE8FC08E7}"/>
    <cellStyle name="Comma 2 2 2 2 2 2 56" xfId="6094" xr:uid="{0116447F-5A83-4E1E-8F89-DE90A382BBF3}"/>
    <cellStyle name="Comma 2 2 2 2 2 2 57" xfId="6189" xr:uid="{42712F9F-A276-478E-9045-642661E66934}"/>
    <cellStyle name="Comma 2 2 2 2 2 2 58" xfId="6556" xr:uid="{5E7A5C08-0957-4571-B771-A2269BB965FA}"/>
    <cellStyle name="Comma 2 2 2 2 2 2 59" xfId="7203" xr:uid="{979DACDB-1063-4795-8A19-22F83CF1F9A3}"/>
    <cellStyle name="Comma 2 2 2 2 2 2 6" xfId="1081" xr:uid="{54C52628-8DF2-49F8-856C-587167948392}"/>
    <cellStyle name="Comma 2 2 2 2 2 2 60" xfId="7413" xr:uid="{B6BA3FCE-FF43-433D-A222-9B3041E19E38}"/>
    <cellStyle name="Comma 2 2 2 2 2 2 61" xfId="7619" xr:uid="{9F0D7073-3C94-4F21-9569-D667A1CD5B2D}"/>
    <cellStyle name="Comma 2 2 2 2 2 2 62" xfId="7820" xr:uid="{373F88DC-D5CB-440C-AE45-6FB2F58BAAA5}"/>
    <cellStyle name="Comma 2 2 2 2 2 2 63" xfId="8017" xr:uid="{F6643859-76EB-45CF-B21E-DF4DE9F3E9C3}"/>
    <cellStyle name="Comma 2 2 2 2 2 2 64" xfId="8212" xr:uid="{C848C90B-601F-404C-A9DA-8A3BD8BE5F3D}"/>
    <cellStyle name="Comma 2 2 2 2 2 2 65" xfId="8402" xr:uid="{F0078615-5CAA-44B2-8AB8-BB9890165654}"/>
    <cellStyle name="Comma 2 2 2 2 2 2 66" xfId="8587" xr:uid="{F2CB37E6-4A1E-48C6-BABC-92914F6A1E11}"/>
    <cellStyle name="Comma 2 2 2 2 2 2 67" xfId="8768" xr:uid="{1359F633-6B99-4D33-9C2C-7F5CBB5F29E7}"/>
    <cellStyle name="Comma 2 2 2 2 2 2 68" xfId="8944" xr:uid="{E4B0D749-244C-47EF-B5DC-0701698F9467}"/>
    <cellStyle name="Comma 2 2 2 2 2 2 7" xfId="1082" xr:uid="{BABF11EC-E0DA-4258-ACCE-E3B639A0FD18}"/>
    <cellStyle name="Comma 2 2 2 2 2 2 8" xfId="1083" xr:uid="{CCFA92B3-6505-47F3-BD13-C3AE3BB9E931}"/>
    <cellStyle name="Comma 2 2 2 2 2 2 9" xfId="1084" xr:uid="{0FC38469-6321-4D9D-AC2C-DDCFBEFDCA49}"/>
    <cellStyle name="Comma 2 2 2 2 2 20" xfId="2995" xr:uid="{D92EDACD-ECB4-4DEB-ABF4-0EE3C747BC4A}"/>
    <cellStyle name="Comma 2 2 2 2 2 20 2" xfId="11055" xr:uid="{960685DD-0D43-497D-8712-ECF80F14BC50}"/>
    <cellStyle name="Comma 2 2 2 2 2 21" xfId="3024" xr:uid="{5C497E8E-5AF0-487C-87CF-49F4F84DDCFE}"/>
    <cellStyle name="Comma 2 2 2 2 2 21 2" xfId="11056" xr:uid="{77F9051E-8D04-4896-8B2A-1B9DA14381F0}"/>
    <cellStyle name="Comma 2 2 2 2 2 22" xfId="3022" xr:uid="{92A4BBF9-CB63-4BC1-8ACE-D3B7E1C7C58A}"/>
    <cellStyle name="Comma 2 2 2 2 2 22 2" xfId="11057" xr:uid="{9A108E20-F0B2-4253-A6E6-7DA2BB0BF76E}"/>
    <cellStyle name="Comma 2 2 2 2 2 23" xfId="3093" xr:uid="{8C615119-7921-49B4-9DD1-2550227818C1}"/>
    <cellStyle name="Comma 2 2 2 2 2 23 2" xfId="11058" xr:uid="{4458BC08-E244-4D3E-8629-075BE500D229}"/>
    <cellStyle name="Comma 2 2 2 2 2 24" xfId="3193" xr:uid="{D3C4645B-9248-4FA1-A6A3-3B85C4B2F3CA}"/>
    <cellStyle name="Comma 2 2 2 2 2 24 2" xfId="11059" xr:uid="{179E806B-01C5-4DA7-8141-32B7339FCE52}"/>
    <cellStyle name="Comma 2 2 2 2 2 25" xfId="3606" xr:uid="{8731269C-8517-4592-8B35-AB3CDBFED499}"/>
    <cellStyle name="Comma 2 2 2 2 2 25 2" xfId="11060" xr:uid="{395B7D41-694A-4423-98D3-57A194A428CF}"/>
    <cellStyle name="Comma 2 2 2 2 2 26" xfId="3670" xr:uid="{29F85894-DA52-470C-AA3A-F800935861BF}"/>
    <cellStyle name="Comma 2 2 2 2 2 26 2" xfId="11061" xr:uid="{98B1C5CF-1A4F-4D52-B7F3-3B00F77E2D7D}"/>
    <cellStyle name="Comma 2 2 2 2 2 27" xfId="3731" xr:uid="{DA994631-4575-412B-9723-C7DE2AA283A9}"/>
    <cellStyle name="Comma 2 2 2 2 2 27 2" xfId="11062" xr:uid="{AF51CAB5-9F35-445C-AF57-D01B9B51380C}"/>
    <cellStyle name="Comma 2 2 2 2 2 28" xfId="3727" xr:uid="{2FC79CE1-97FC-4EC1-A35D-D952DA5FE13A}"/>
    <cellStyle name="Comma 2 2 2 2 2 28 2" xfId="11063" xr:uid="{419E53AF-C8BA-4EB4-8364-273E9851CE73}"/>
    <cellStyle name="Comma 2 2 2 2 2 29" xfId="3841" xr:uid="{9CD8696D-8D0F-4E72-BE76-A355B5CAD1FC}"/>
    <cellStyle name="Comma 2 2 2 2 2 29 2" xfId="11064" xr:uid="{20821550-E3BF-4412-92CD-4C13379D4FD7}"/>
    <cellStyle name="Comma 2 2 2 2 2 3" xfId="1085" xr:uid="{85F7DD93-794D-4115-B9D7-E94846486422}"/>
    <cellStyle name="Comma 2 2 2 2 2 3 2" xfId="1086" xr:uid="{F0B5D50F-1423-4140-A70A-CD763BE9E7F0}"/>
    <cellStyle name="Comma 2 2 2 2 2 3 2 2" xfId="11065" xr:uid="{8FF6928D-DD67-4998-B132-82C6ED0CD63F}"/>
    <cellStyle name="Comma 2 2 2 2 2 30" xfId="3893" xr:uid="{B9ADBD94-4036-4AC1-96A2-F6CB5FD0DB5E}"/>
    <cellStyle name="Comma 2 2 2 2 2 30 2" xfId="11066" xr:uid="{6D7325E5-6102-4143-BA27-5030A86F0962}"/>
    <cellStyle name="Comma 2 2 2 2 2 31" xfId="3945" xr:uid="{93994BF5-ADF6-4D20-BBF9-AACBC20199A2}"/>
    <cellStyle name="Comma 2 2 2 2 2 31 2" xfId="11067" xr:uid="{5753795D-808D-446D-82BA-0A71064CA067}"/>
    <cellStyle name="Comma 2 2 2 2 2 32" xfId="3943" xr:uid="{8374E1BF-DC86-498B-BE43-C46C96AFEEC7}"/>
    <cellStyle name="Comma 2 2 2 2 2 32 2" xfId="13901" xr:uid="{1D6B6A19-4B00-47D9-ADBF-4F05F1277D23}"/>
    <cellStyle name="Comma 2 2 2 2 2 32 3" xfId="12744" xr:uid="{14AE7782-EC09-4C37-B694-47628B6F2AF7}"/>
    <cellStyle name="Comma 2 2 2 2 2 33" xfId="4031" xr:uid="{A5B8308E-0F81-4B46-8400-195596A0293E}"/>
    <cellStyle name="Comma 2 2 2 2 2 33 2" xfId="14417" xr:uid="{6DA8FC7B-8EAA-4E31-BAC0-BC9E3980D562}"/>
    <cellStyle name="Comma 2 2 2 2 2 34" xfId="4026" xr:uid="{D27E9E16-D991-4545-B826-B3B324F3C240}"/>
    <cellStyle name="Comma 2 2 2 2 2 34 2" xfId="13894" xr:uid="{2FE7A971-A3F4-47EB-839C-9CD996447B1D}"/>
    <cellStyle name="Comma 2 2 2 2 2 35" xfId="4088" xr:uid="{0F6B11E7-4217-4A35-9825-31A7DC744476}"/>
    <cellStyle name="Comma 2 2 2 2 2 35 2" xfId="14430" xr:uid="{3A05FDAA-A8C6-4419-A629-28D2BE0A96B3}"/>
    <cellStyle name="Comma 2 2 2 2 2 36" xfId="4116" xr:uid="{3D1E2214-9A8E-4699-93E2-71A3E8598006}"/>
    <cellStyle name="Comma 2 2 2 2 2 36 2" xfId="13884" xr:uid="{B696162B-CF2F-4962-AB30-856CFF446693}"/>
    <cellStyle name="Comma 2 2 2 2 2 37" xfId="4144" xr:uid="{E4F9A8FC-B1D8-43F0-B7CE-7F2B57153244}"/>
    <cellStyle name="Comma 2 2 2 2 2 37 2" xfId="14443" xr:uid="{742CE8D8-3E14-4956-8144-FDAAFFEA4373}"/>
    <cellStyle name="Comma 2 2 2 2 2 38" xfId="4173" xr:uid="{E122567D-6FA9-4A4A-B1B0-512BDCC37E50}"/>
    <cellStyle name="Comma 2 2 2 2 2 38 2" xfId="13874" xr:uid="{766E36B9-D2C2-43FB-89BB-458B0B098007}"/>
    <cellStyle name="Comma 2 2 2 2 2 39" xfId="4202" xr:uid="{AC4F76AB-FD0F-4910-B74C-6E791D4B99C4}"/>
    <cellStyle name="Comma 2 2 2 2 2 39 2" xfId="14431" xr:uid="{5EE27F68-CEE3-4FAB-8868-DDDEAE7838DD}"/>
    <cellStyle name="Comma 2 2 2 2 2 4" xfId="1087" xr:uid="{AB873D49-9D84-4F8B-A212-A2AF558AF400}"/>
    <cellStyle name="Comma 2 2 2 2 2 4 2" xfId="11068" xr:uid="{EA617A76-701F-41BA-9C53-14D4B99E90B6}"/>
    <cellStyle name="Comma 2 2 2 2 2 40" xfId="4216" xr:uid="{AD926658-91CC-43AA-9C9D-535728592758}"/>
    <cellStyle name="Comma 2 2 2 2 2 40 2" xfId="13838" xr:uid="{202DC83A-364D-4808-B0E9-07D446379D99}"/>
    <cellStyle name="Comma 2 2 2 2 2 41" xfId="4226" xr:uid="{A0FBC44A-04CD-446C-91D2-1241725FC5F6}"/>
    <cellStyle name="Comma 2 2 2 2 2 41 2" xfId="14446" xr:uid="{FE26CD16-DC0E-4373-AF5E-44C32DF1B048}"/>
    <cellStyle name="Comma 2 2 2 2 2 42" xfId="4431" xr:uid="{4878B40E-4C17-44CD-8B7B-651408670C44}"/>
    <cellStyle name="Comma 2 2 2 2 2 42 10" xfId="5092" xr:uid="{52AF312D-855A-4D8A-8875-458CCCE70855}"/>
    <cellStyle name="Comma 2 2 2 2 2 42 11" xfId="4649" xr:uid="{5B9FEC7E-2213-4346-BFF7-C38D766CE8A2}"/>
    <cellStyle name="Comma 2 2 2 2 2 42 12" xfId="4795" xr:uid="{B2C8F2D0-C9A1-4B00-80C1-E0ABAC440C8F}"/>
    <cellStyle name="Comma 2 2 2 2 2 42 13" xfId="5977" xr:uid="{6678BCAB-E5FA-4BB9-9ED2-2423DC849AC9}"/>
    <cellStyle name="Comma 2 2 2 2 2 42 14" xfId="6834" xr:uid="{91C06173-05A4-40A9-971E-8B5EDF935111}"/>
    <cellStyle name="Comma 2 2 2 2 2 42 15" xfId="7263" xr:uid="{65F6F5CD-0133-4D4A-84E1-151F3E3C509A}"/>
    <cellStyle name="Comma 2 2 2 2 2 42 16" xfId="7471" xr:uid="{37D033EA-2A01-4029-976A-A58C73DCF7E5}"/>
    <cellStyle name="Comma 2 2 2 2 2 42 17" xfId="7677" xr:uid="{2791811C-2602-4280-B000-CBA8FB48A554}"/>
    <cellStyle name="Comma 2 2 2 2 2 42 18" xfId="7875" xr:uid="{5E694F23-A1FC-4A48-97ED-638EF49F7627}"/>
    <cellStyle name="Comma 2 2 2 2 2 42 19" xfId="8072" xr:uid="{A69118D7-E81A-44AD-B310-C43C9E5AD3EB}"/>
    <cellStyle name="Comma 2 2 2 2 2 42 2" xfId="6585" xr:uid="{B4B048C4-AD23-417F-98F0-BB658595C08A}"/>
    <cellStyle name="Comma 2 2 2 2 2 42 2 10" xfId="6931" xr:uid="{BB75721C-3682-4AB4-94E7-A54C3FDBCF50}"/>
    <cellStyle name="Comma 2 2 2 2 2 42 2 11" xfId="7229" xr:uid="{EE8550BC-DFD0-45B2-A515-A15565D02B72}"/>
    <cellStyle name="Comma 2 2 2 2 2 42 2 12" xfId="7437" xr:uid="{7E500299-E307-46BB-B43F-BFCE74C41B48}"/>
    <cellStyle name="Comma 2 2 2 2 2 42 2 13" xfId="7643" xr:uid="{F6FF9E74-2A60-4C6E-A97B-CC6A4594F636}"/>
    <cellStyle name="Comma 2 2 2 2 2 42 2 14" xfId="7843" xr:uid="{84A41704-B0A7-427A-BFAF-5D1927598656}"/>
    <cellStyle name="Comma 2 2 2 2 2 42 2 15" xfId="8040" xr:uid="{984A4A5F-D9BB-4CFE-86BD-B1BDFB540FF8}"/>
    <cellStyle name="Comma 2 2 2 2 2 42 2 16" xfId="8234" xr:uid="{2059DDA6-876B-48AA-8623-E067A8DEC0E1}"/>
    <cellStyle name="Comma 2 2 2 2 2 42 2 17" xfId="8424" xr:uid="{B502627F-84FB-41B8-AA91-FF605CE9B5C1}"/>
    <cellStyle name="Comma 2 2 2 2 2 42 2 18" xfId="8608" xr:uid="{FF51C0DB-469E-4987-B379-8EB5B901A643}"/>
    <cellStyle name="Comma 2 2 2 2 2 42 2 19" xfId="8788" xr:uid="{2D49EB2D-E10D-4720-8A60-9C53F20C4567}"/>
    <cellStyle name="Comma 2 2 2 2 2 42 2 2" xfId="6615" xr:uid="{C79C3A83-5814-4FB1-B3E5-B153605FCB85}"/>
    <cellStyle name="Comma 2 2 2 2 2 42 2 2 10" xfId="8672" xr:uid="{313D0B4B-E23E-4E50-9E8F-96E5CF0B03BC}"/>
    <cellStyle name="Comma 2 2 2 2 2 42 2 2 11" xfId="8848" xr:uid="{E089CFAA-227A-409F-B602-CA2C568DC3D8}"/>
    <cellStyle name="Comma 2 2 2 2 2 42 2 2 12" xfId="9020" xr:uid="{A9C431A8-598C-48CB-8D4F-8D58171F30C0}"/>
    <cellStyle name="Comma 2 2 2 2 2 42 2 2 13" xfId="9187" xr:uid="{72C38B3B-C65B-40D0-83A5-0296F1FF1EBE}"/>
    <cellStyle name="Comma 2 2 2 2 2 42 2 2 14" xfId="9351" xr:uid="{EEA087D7-5DAD-4CE7-BDDA-64E3B235C8C0}"/>
    <cellStyle name="Comma 2 2 2 2 2 42 2 2 15" xfId="9510" xr:uid="{C3BD5E58-3486-46F6-8204-61E43411BCF9}"/>
    <cellStyle name="Comma 2 2 2 2 2 42 2 2 16" xfId="9668" xr:uid="{120B4137-FDF0-4ADB-A31D-D3A24A048EBB}"/>
    <cellStyle name="Comma 2 2 2 2 2 42 2 2 17" xfId="9822" xr:uid="{916DC098-6412-45D4-AC5A-7947F31E9EA4}"/>
    <cellStyle name="Comma 2 2 2 2 2 42 2 2 18" xfId="9974" xr:uid="{773D8485-634B-4D75-9998-A68C60E7CB69}"/>
    <cellStyle name="Comma 2 2 2 2 2 42 2 2 19" xfId="10123" xr:uid="{A1D89F19-DEF9-45AD-8FBA-3897850CA0B5}"/>
    <cellStyle name="Comma 2 2 2 2 2 42 2 2 2" xfId="7087" xr:uid="{3381E61C-AAE3-4676-BA74-3CD3090C4D2E}"/>
    <cellStyle name="Comma 2 2 2 2 2 42 2 2 2 10" xfId="8698" xr:uid="{85948415-D569-4212-AC5B-A28ABB487AEB}"/>
    <cellStyle name="Comma 2 2 2 2 2 42 2 2 2 11" xfId="8874" xr:uid="{A7E428CA-2501-4783-9BFF-5B225F336B62}"/>
    <cellStyle name="Comma 2 2 2 2 2 42 2 2 2 12" xfId="9046" xr:uid="{C43CFFA2-2C89-421F-A1DF-9D7E901892EE}"/>
    <cellStyle name="Comma 2 2 2 2 2 42 2 2 2 13" xfId="9213" xr:uid="{9970156E-29D6-46D1-B8C2-6DC4A6F8A9C3}"/>
    <cellStyle name="Comma 2 2 2 2 2 42 2 2 2 14" xfId="9377" xr:uid="{7056075C-6F10-4A8A-A9F6-C7299BCF7538}"/>
    <cellStyle name="Comma 2 2 2 2 2 42 2 2 2 15" xfId="9536" xr:uid="{153F55EB-0178-4355-839C-45765BB64A11}"/>
    <cellStyle name="Comma 2 2 2 2 2 42 2 2 2 16" xfId="9694" xr:uid="{E121D0C4-7815-41B2-9E71-7F5D07597541}"/>
    <cellStyle name="Comma 2 2 2 2 2 42 2 2 2 17" xfId="9848" xr:uid="{B3FD77BB-FC86-4C78-B102-D13A9E8EC12C}"/>
    <cellStyle name="Comma 2 2 2 2 2 42 2 2 2 18" xfId="10000" xr:uid="{AE4A857D-2987-4A59-A0AD-3B0B7AC84D88}"/>
    <cellStyle name="Comma 2 2 2 2 2 42 2 2 2 19" xfId="10149" xr:uid="{17C7B0C1-6920-4964-94CD-995B1AA25702}"/>
    <cellStyle name="Comma 2 2 2 2 2 42 2 2 2 2" xfId="7113" xr:uid="{7910885A-6943-488F-8540-3284443D5616}"/>
    <cellStyle name="Comma 2 2 2 2 2 42 2 2 2 20" xfId="10288" xr:uid="{530FFC8E-7682-4E5C-8AD7-C74B159E9283}"/>
    <cellStyle name="Comma 2 2 2 2 2 42 2 2 2 3" xfId="7328" xr:uid="{818FED08-A11E-49A4-A2F9-92C7579E4888}"/>
    <cellStyle name="Comma 2 2 2 2 2 42 2 2 2 4" xfId="7536" xr:uid="{137EB9AD-3883-42FA-A0C3-7AC99AD8AE8E}"/>
    <cellStyle name="Comma 2 2 2 2 2 42 2 2 2 5" xfId="7742" xr:uid="{CC04A6CF-557E-4950-95D7-278E6C84FA1C}"/>
    <cellStyle name="Comma 2 2 2 2 2 42 2 2 2 6" xfId="7940" xr:uid="{4CD24B84-D43A-4F65-95B7-E4A9BA91CF9E}"/>
    <cellStyle name="Comma 2 2 2 2 2 42 2 2 2 7" xfId="8137" xr:uid="{F85B13FE-C652-4040-9C75-42D3CAC8E045}"/>
    <cellStyle name="Comma 2 2 2 2 2 42 2 2 2 8" xfId="8329" xr:uid="{13B52C3B-CC8E-4F1B-A442-08AE46C96BD3}"/>
    <cellStyle name="Comma 2 2 2 2 2 42 2 2 2 9" xfId="8516" xr:uid="{ECCAD561-A7A9-4C5C-91F3-A94A7A3773E0}"/>
    <cellStyle name="Comma 2 2 2 2 2 42 2 2 20" xfId="10262" xr:uid="{0E64B435-C610-45F5-A470-1BD070F1DEBB}"/>
    <cellStyle name="Comma 2 2 2 2 2 42 2 2 3" xfId="7302" xr:uid="{24909FE3-46AD-40D0-9973-279C15352957}"/>
    <cellStyle name="Comma 2 2 2 2 2 42 2 2 4" xfId="7510" xr:uid="{9DACC521-CDE6-44E8-B789-011806D517F4}"/>
    <cellStyle name="Comma 2 2 2 2 2 42 2 2 5" xfId="7716" xr:uid="{E296C8E6-4CF0-4136-B873-9570F0BF0D16}"/>
    <cellStyle name="Comma 2 2 2 2 2 42 2 2 6" xfId="7914" xr:uid="{8AF0062C-2AEB-4F39-87E3-3676705FD4A8}"/>
    <cellStyle name="Comma 2 2 2 2 2 42 2 2 7" xfId="8111" xr:uid="{5BC3A349-0FA6-4DFC-B5E1-27458249D4ED}"/>
    <cellStyle name="Comma 2 2 2 2 2 42 2 2 8" xfId="8303" xr:uid="{A3B9E255-44F1-4266-9920-84C0FF773A13}"/>
    <cellStyle name="Comma 2 2 2 2 2 42 2 2 9" xfId="8490" xr:uid="{D5BA2382-A5EB-452C-AD58-9CEB99864A14}"/>
    <cellStyle name="Comma 2 2 2 2 2 42 2 20" xfId="8964" xr:uid="{F9342F68-04DA-489A-96E6-B0485805B2B4}"/>
    <cellStyle name="Comma 2 2 2 2 2 42 2 21" xfId="9131" xr:uid="{63B51290-9FD6-45FE-8C91-52000F6D3D59}"/>
    <cellStyle name="Comma 2 2 2 2 2 42 2 22" xfId="9296" xr:uid="{98BA6B0D-51D2-475A-808B-463E324C92A7}"/>
    <cellStyle name="Comma 2 2 2 2 2 42 2 23" xfId="9459" xr:uid="{AB2A6522-B742-41B8-A61F-7646C67439A5}"/>
    <cellStyle name="Comma 2 2 2 2 2 42 2 3" xfId="4698" xr:uid="{F7750D56-A082-44D2-8E93-6C90096876E9}"/>
    <cellStyle name="Comma 2 2 2 2 2 42 2 4" xfId="5731" xr:uid="{EE24B7CC-2A43-45D7-8F50-8579FD66224D}"/>
    <cellStyle name="Comma 2 2 2 2 2 42 2 5" xfId="6396" xr:uid="{65F8D412-91B2-4CED-B60C-41F626304A3B}"/>
    <cellStyle name="Comma 2 2 2 2 2 42 2 6" xfId="7002" xr:uid="{6EF3716F-A9CE-4E41-A02E-EF28178B05D6}"/>
    <cellStyle name="Comma 2 2 2 2 2 42 2 7" xfId="6130" xr:uid="{5C6CF145-C60A-4481-8FDD-2E94418ABBDA}"/>
    <cellStyle name="Comma 2 2 2 2 2 42 2 8" xfId="5489" xr:uid="{BB61DC4A-F982-4FA4-B3B4-DE8AA0391430}"/>
    <cellStyle name="Comma 2 2 2 2 2 42 2 9" xfId="4315" xr:uid="{51B85BAA-9C1D-42D8-9952-53C2D4E4D5FC}"/>
    <cellStyle name="Comma 2 2 2 2 2 42 20" xfId="8264" xr:uid="{43642B00-3051-4E6D-ACF0-33055B26B915}"/>
    <cellStyle name="Comma 2 2 2 2 2 42 21" xfId="8454" xr:uid="{CD18D133-6425-46DC-8D62-01470DEB2755}"/>
    <cellStyle name="Comma 2 2 2 2 2 42 22" xfId="8638" xr:uid="{E2C6C561-2C7E-4329-A11E-51FC5E86BA2D}"/>
    <cellStyle name="Comma 2 2 2 2 2 42 23" xfId="8817" xr:uid="{A7804122-548D-4904-9A44-50278853BF36}"/>
    <cellStyle name="Comma 2 2 2 2 2 42 24" xfId="13817" xr:uid="{AD005B48-FD8E-4629-95E9-E8C8276963DF}"/>
    <cellStyle name="Comma 2 2 2 2 2 42 3" xfId="5360" xr:uid="{7B86BFF5-7434-47CF-837E-A053BAB80DAE}"/>
    <cellStyle name="Comma 2 2 2 2 2 42 3 10" xfId="5578" xr:uid="{235E4369-BE01-4DED-8404-9D0A46185A65}"/>
    <cellStyle name="Comma 2 2 2 2 2 42 3 11" xfId="6474" xr:uid="{16A7FA6A-C2F4-4041-B5B3-803C18F919C0}"/>
    <cellStyle name="Comma 2 2 2 2 2 42 3 12" xfId="6213" xr:uid="{94342416-58EC-4E93-8B92-71133459946D}"/>
    <cellStyle name="Comma 2 2 2 2 2 42 3 13" xfId="4484" xr:uid="{78444916-118C-445C-B528-D9A9DDECFAE6}"/>
    <cellStyle name="Comma 2 2 2 2 2 42 3 14" xfId="7059" xr:uid="{A7590F05-29B5-4E29-8F2C-29F94FB53D02}"/>
    <cellStyle name="Comma 2 2 2 2 2 42 3 15" xfId="6803" xr:uid="{4E7F8051-691E-4968-B6AE-4942E420F90B}"/>
    <cellStyle name="Comma 2 2 2 2 2 42 3 16" xfId="5002" xr:uid="{8AA365D9-0387-4796-866C-C9EA4838F02B}"/>
    <cellStyle name="Comma 2 2 2 2 2 42 3 17" xfId="5656" xr:uid="{BCA6C385-12B0-4B9A-AEEF-0C618955A55F}"/>
    <cellStyle name="Comma 2 2 2 2 2 42 3 18" xfId="6893" xr:uid="{60F548A9-677A-410E-893A-4A499128E469}"/>
    <cellStyle name="Comma 2 2 2 2 2 42 3 19" xfId="6860" xr:uid="{728B7114-364E-4EF1-B2E8-CB35F996769F}"/>
    <cellStyle name="Comma 2 2 2 2 2 42 3 2" xfId="6910" xr:uid="{C4410A84-AC2F-4460-A943-7F70CBDC871B}"/>
    <cellStyle name="Comma 2 2 2 2 2 42 3 2 10" xfId="8588" xr:uid="{E4F2A13E-6D9D-4126-95FD-422CAC6E8F59}"/>
    <cellStyle name="Comma 2 2 2 2 2 42 3 2 11" xfId="8769" xr:uid="{24C8DAC5-062C-4249-88C2-7CEEBA7F9DAB}"/>
    <cellStyle name="Comma 2 2 2 2 2 42 3 2 12" xfId="8945" xr:uid="{CB323C1C-F604-466B-96FB-BA13DB05949B}"/>
    <cellStyle name="Comma 2 2 2 2 2 42 3 2 13" xfId="9113" xr:uid="{85F86608-41FB-466B-A3AE-FDDF5EE02DA9}"/>
    <cellStyle name="Comma 2 2 2 2 2 42 3 2 14" xfId="9279" xr:uid="{7FDD66A0-0EB8-41DB-9F33-470F8C8E8A49}"/>
    <cellStyle name="Comma 2 2 2 2 2 42 3 2 15" xfId="9443" xr:uid="{04EADDDC-48BD-4801-A445-01FABD14108C}"/>
    <cellStyle name="Comma 2 2 2 2 2 42 3 2 16" xfId="9602" xr:uid="{D7FE04C3-8DEE-433D-9E60-FB7F732E4743}"/>
    <cellStyle name="Comma 2 2 2 2 2 42 3 2 17" xfId="9760" xr:uid="{0E61ED76-3A71-41E5-A6F3-C14103BA639B}"/>
    <cellStyle name="Comma 2 2 2 2 2 42 3 2 18" xfId="9913" xr:uid="{8BEE3CFE-9175-45D4-96A7-7BA5E0299722}"/>
    <cellStyle name="Comma 2 2 2 2 2 42 3 2 19" xfId="10065" xr:uid="{114FEFF0-D392-4EBC-8736-253B2F800335}"/>
    <cellStyle name="Comma 2 2 2 2 2 42 3 2 2" xfId="6989" xr:uid="{C6049821-843A-474A-8612-F889D713B42E}"/>
    <cellStyle name="Comma 2 2 2 2 2 42 3 2 20" xfId="10208" xr:uid="{0FD17FB4-5704-460E-B3DA-075E5F492F45}"/>
    <cellStyle name="Comma 2 2 2 2 2 42 3 2 3" xfId="7205" xr:uid="{5FF43E8D-1566-4957-9454-FFEE03FD3B79}"/>
    <cellStyle name="Comma 2 2 2 2 2 42 3 2 4" xfId="7415" xr:uid="{A162A86F-24B2-4ED5-AAAC-17D821AC6A31}"/>
    <cellStyle name="Comma 2 2 2 2 2 42 3 2 5" xfId="7621" xr:uid="{51E36CBA-04A1-4CCF-8679-C12FFC259AAE}"/>
    <cellStyle name="Comma 2 2 2 2 2 42 3 2 6" xfId="7821" xr:uid="{2848BBD5-EEDD-4A68-9FF3-465CCA9A64E5}"/>
    <cellStyle name="Comma 2 2 2 2 2 42 3 2 7" xfId="8018" xr:uid="{0A0F7C06-3E4A-421B-9895-D76D5053D1BB}"/>
    <cellStyle name="Comma 2 2 2 2 2 42 3 2 8" xfId="8213" xr:uid="{502D1019-414B-41B1-AF62-2D3561CABE2A}"/>
    <cellStyle name="Comma 2 2 2 2 2 42 3 2 9" xfId="8403" xr:uid="{B2EECF9A-C8F4-4C9C-B28A-6E16084A6A5C}"/>
    <cellStyle name="Comma 2 2 2 2 2 42 3 20" xfId="5067" xr:uid="{3B26EA85-ECEA-43C8-B18A-18A7BA9D5D1F}"/>
    <cellStyle name="Comma 2 2 2 2 2 42 3 3" xfId="5319" xr:uid="{E28B9D52-358C-4971-BD18-20934BE6DA96}"/>
    <cellStyle name="Comma 2 2 2 2 2 42 3 4" xfId="5284" xr:uid="{CB7A782B-A48D-4F79-A5AF-7E976950D6DF}"/>
    <cellStyle name="Comma 2 2 2 2 2 42 3 5" xfId="4523" xr:uid="{6554EDAF-CA5D-4CAB-A05F-1ACF7EABBBB3}"/>
    <cellStyle name="Comma 2 2 2 2 2 42 3 6" xfId="5797" xr:uid="{3358138D-9968-4CDA-8AC6-1292DD811049}"/>
    <cellStyle name="Comma 2 2 2 2 2 42 3 7" xfId="5880" xr:uid="{7544F9F2-2237-4CE7-B5EA-43C581262CD2}"/>
    <cellStyle name="Comma 2 2 2 2 2 42 3 8" xfId="5618" xr:uid="{060F5ECB-8132-4037-8FB7-0749904C1FDE}"/>
    <cellStyle name="Comma 2 2 2 2 2 42 3 9" xfId="6521" xr:uid="{6A822A89-E508-4DE1-9136-EE924F71006B}"/>
    <cellStyle name="Comma 2 2 2 2 2 42 4" xfId="4319" xr:uid="{1EE28B28-E0C2-4485-80AF-36162DF6FCFC}"/>
    <cellStyle name="Comma 2 2 2 2 2 42 5" xfId="4681" xr:uid="{1B7F6606-0333-4A31-9BC2-ED1047932FE1}"/>
    <cellStyle name="Comma 2 2 2 2 2 42 6" xfId="5854" xr:uid="{3F4DD74B-5E83-4D89-A9A6-5C8509976FBD}"/>
    <cellStyle name="Comma 2 2 2 2 2 42 7" xfId="6310" xr:uid="{29680F94-D9FE-46C5-B729-2F6EB684CB5B}"/>
    <cellStyle name="Comma 2 2 2 2 2 42 8" xfId="6770" xr:uid="{2B11E637-CDD2-4443-AE02-F699DD68F3F4}"/>
    <cellStyle name="Comma 2 2 2 2 2 42 9" xfId="5611" xr:uid="{87A55239-EF24-4E0D-8553-CE332BAB81CE}"/>
    <cellStyle name="Comma 2 2 2 2 2 43" xfId="4506" xr:uid="{B8A6B1BD-FC72-489E-A4D1-C45FDEA80CD1}"/>
    <cellStyle name="Comma 2 2 2 2 2 43 2" xfId="14474" xr:uid="{42DD4215-F1F4-43C5-87B5-A90E53FB0B31}"/>
    <cellStyle name="Comma 2 2 2 2 2 44" xfId="5805" xr:uid="{CFA9A825-586C-422B-95A8-1E98277047C0}"/>
    <cellStyle name="Comma 2 2 2 2 2 44 2" xfId="13789" xr:uid="{E6ACF872-5DD7-46C8-9C74-EF81F42E259A}"/>
    <cellStyle name="Comma 2 2 2 2 2 45" xfId="5936" xr:uid="{CADED576-B4D3-491F-B1EF-6ECD3671A53B}"/>
    <cellStyle name="Comma 2 2 2 2 2 45 2" xfId="14504" xr:uid="{5337D5E3-6A3D-4083-8DB3-B00BE2AD49A8}"/>
    <cellStyle name="Comma 2 2 2 2 2 46" xfId="4995" xr:uid="{3C0758B0-7520-4C1C-B577-AD5DEE564817}"/>
    <cellStyle name="Comma 2 2 2 2 2 46 2" xfId="13761" xr:uid="{697B26E5-5FD0-4042-8C7D-609AC5BD6F39}"/>
    <cellStyle name="Comma 2 2 2 2 2 47" xfId="5685" xr:uid="{EA539047-7F28-4971-A303-3E0788E9181A}"/>
    <cellStyle name="Comma 2 2 2 2 2 47 10" xfId="6541" xr:uid="{46299945-24F4-4A13-910F-1D9E4B826CC1}"/>
    <cellStyle name="Comma 2 2 2 2 2 47 11" xfId="6152" xr:uid="{E92C49D2-FAE0-40C3-950D-1624321899CF}"/>
    <cellStyle name="Comma 2 2 2 2 2 47 12" xfId="5018" xr:uid="{6B955905-ED80-42BE-BFB9-BABC78B6D98C}"/>
    <cellStyle name="Comma 2 2 2 2 2 47 13" xfId="6607" xr:uid="{4F40BC83-7D24-4ED3-9B63-D1311B5AF75E}"/>
    <cellStyle name="Comma 2 2 2 2 2 47 14" xfId="5999" xr:uid="{B8B73544-8E62-49F5-B626-6659A7B1A168}"/>
    <cellStyle name="Comma 2 2 2 2 2 47 15" xfId="6842" xr:uid="{B25D6C6D-C983-4325-9A44-4C3F6ECC0728}"/>
    <cellStyle name="Comma 2 2 2 2 2 47 16" xfId="4848" xr:uid="{74B6212B-AE0B-475A-864D-3ABB06721E5C}"/>
    <cellStyle name="Comma 2 2 2 2 2 47 17" xfId="5887" xr:uid="{79876EE5-1A05-471B-B3F1-6B9F9E85DE55}"/>
    <cellStyle name="Comma 2 2 2 2 2 47 18" xfId="6724" xr:uid="{E14803A2-517A-4399-8BA2-D3A1B3BEB296}"/>
    <cellStyle name="Comma 2 2 2 2 2 47 19" xfId="5112" xr:uid="{37270A89-7E52-4A58-9477-017AD45036C2}"/>
    <cellStyle name="Comma 2 2 2 2 2 47 2" xfId="6308" xr:uid="{A336B663-CD93-477E-9E09-01D7755CAECC}"/>
    <cellStyle name="Comma 2 2 2 2 2 47 2 10" xfId="8604" xr:uid="{67C25CB8-A28A-45EB-8538-83C8B4F23C81}"/>
    <cellStyle name="Comma 2 2 2 2 2 47 2 11" xfId="8784" xr:uid="{A6006EFA-39CE-4D39-8238-65F4B836F9ED}"/>
    <cellStyle name="Comma 2 2 2 2 2 47 2 12" xfId="8960" xr:uid="{2A63FED5-15CD-4833-9E1C-8CF4E2B8FA35}"/>
    <cellStyle name="Comma 2 2 2 2 2 47 2 13" xfId="9127" xr:uid="{DC8B164B-3342-43C6-9765-380BD3AD2F35}"/>
    <cellStyle name="Comma 2 2 2 2 2 47 2 14" xfId="9292" xr:uid="{A926938A-9B0D-4E72-97F8-EC4A1F405D11}"/>
    <cellStyle name="Comma 2 2 2 2 2 47 2 15" xfId="9455" xr:uid="{7C8B6EE5-F2C9-4E6C-8BBC-4B7750A1D67E}"/>
    <cellStyle name="Comma 2 2 2 2 2 47 2 16" xfId="9614" xr:uid="{8D771B6A-4652-4A1A-A63F-EB80C7005F6C}"/>
    <cellStyle name="Comma 2 2 2 2 2 47 2 17" xfId="9772" xr:uid="{49A6E1D0-C670-4FC4-A231-DD72DEFBCF0A}"/>
    <cellStyle name="Comma 2 2 2 2 2 47 2 18" xfId="9925" xr:uid="{A3A4E4CD-AEBD-46FE-8363-A9349D6FB39F}"/>
    <cellStyle name="Comma 2 2 2 2 2 47 2 19" xfId="10077" xr:uid="{A824C9CF-D884-46DB-A769-3296715CA197}"/>
    <cellStyle name="Comma 2 2 2 2 2 47 2 2" xfId="7013" xr:uid="{1ED89E30-F6AB-45AD-A074-E8BA2D454F32}"/>
    <cellStyle name="Comma 2 2 2 2 2 47 2 20" xfId="10218" xr:uid="{9EEDF3DD-E9B7-46AE-BF16-16AE170171D4}"/>
    <cellStyle name="Comma 2 2 2 2 2 47 2 3" xfId="7225" xr:uid="{0B5F8EBC-8CEA-4CD6-BE67-CA671E890818}"/>
    <cellStyle name="Comma 2 2 2 2 2 47 2 4" xfId="7433" xr:uid="{981B4BF8-7717-48BA-916C-B145664172B7}"/>
    <cellStyle name="Comma 2 2 2 2 2 47 2 5" xfId="7639" xr:uid="{19733570-C5E4-4236-B9D2-4A4DBA1D7346}"/>
    <cellStyle name="Comma 2 2 2 2 2 47 2 6" xfId="7839" xr:uid="{A60CD919-6C79-4993-A23D-BD6109569E98}"/>
    <cellStyle name="Comma 2 2 2 2 2 47 2 7" xfId="8036" xr:uid="{E9C94B7E-51D7-49E2-B3C3-799AD7DC0684}"/>
    <cellStyle name="Comma 2 2 2 2 2 47 2 8" xfId="8230" xr:uid="{97645F96-08B7-4334-8B8B-5B4DA148F355}"/>
    <cellStyle name="Comma 2 2 2 2 2 47 2 9" xfId="8420" xr:uid="{5AF07EF2-EE4D-4B24-BDF5-FD9F7B50E59B}"/>
    <cellStyle name="Comma 2 2 2 2 2 47 20" xfId="5275" xr:uid="{3FA024AE-60EE-4A39-A50A-F40C2FABBD09}"/>
    <cellStyle name="Comma 2 2 2 2 2 47 21" xfId="14535" xr:uid="{87CB7749-89FC-4894-BA3E-D9276AD680A9}"/>
    <cellStyle name="Comma 2 2 2 2 2 47 3" xfId="6869" xr:uid="{A43E27BE-26AF-40C7-9054-0892334BF90A}"/>
    <cellStyle name="Comma 2 2 2 2 2 47 4" xfId="5342" xr:uid="{8D42529D-DBE2-475C-A9A0-2E349177CE9A}"/>
    <cellStyle name="Comma 2 2 2 2 2 47 5" xfId="5553" xr:uid="{C231C340-00B7-4A4A-A7A6-B47F108CE034}"/>
    <cellStyle name="Comma 2 2 2 2 2 47 6" xfId="6446" xr:uid="{B92F5169-8341-4607-B95F-9B64BD40C099}"/>
    <cellStyle name="Comma 2 2 2 2 2 47 7" xfId="5150" xr:uid="{12ED1D8A-F60B-4E99-A0D7-50365B3355E0}"/>
    <cellStyle name="Comma 2 2 2 2 2 47 8" xfId="4977" xr:uid="{890F7232-AD67-427D-98AE-11345CD91760}"/>
    <cellStyle name="Comma 2 2 2 2 2 47 9" xfId="4560" xr:uid="{841FE156-D292-42BB-9708-C98562108D6F}"/>
    <cellStyle name="Comma 2 2 2 2 2 48" xfId="5513" xr:uid="{51106BB6-CB4B-48BA-B411-A2D7A958DF57}"/>
    <cellStyle name="Comma 2 2 2 2 2 48 2" xfId="13726" xr:uid="{52594298-80D5-4AD6-9BB3-8AC3BEC95E84}"/>
    <cellStyle name="Comma 2 2 2 2 2 49" xfId="6325" xr:uid="{BDDA2CEF-629A-460C-BBEB-01843173DB28}"/>
    <cellStyle name="Comma 2 2 2 2 2 49 2" xfId="14574" xr:uid="{723EFC5E-C078-477E-B76A-43152086A50B}"/>
    <cellStyle name="Comma 2 2 2 2 2 5" xfId="1088" xr:uid="{AD518DE7-D297-4BB6-96C0-95FE4626418E}"/>
    <cellStyle name="Comma 2 2 2 2 2 5 2" xfId="11069" xr:uid="{3ED5BE70-2A53-40D9-AFC9-D8E2991547CF}"/>
    <cellStyle name="Comma 2 2 2 2 2 50" xfId="5969" xr:uid="{EE371B24-433A-4607-95CB-BCE37A8B640B}"/>
    <cellStyle name="Comma 2 2 2 2 2 50 2" xfId="13687" xr:uid="{03A5DEF9-F4D4-41A7-AD92-BF0DBDA3A90E}"/>
    <cellStyle name="Comma 2 2 2 2 2 51" xfId="4624" xr:uid="{FCB2F745-1129-4BDB-BD9B-F80341496950}"/>
    <cellStyle name="Comma 2 2 2 2 2 51 2" xfId="14610" xr:uid="{BC6F3927-690E-4C58-95CA-288835BA375E}"/>
    <cellStyle name="Comma 2 2 2 2 2 52" xfId="6617" xr:uid="{14FEF973-605F-45FF-B904-FC33D7BF37B2}"/>
    <cellStyle name="Comma 2 2 2 2 2 52 2" xfId="13644" xr:uid="{D90AAABD-B8B1-4B93-A8C3-60EB029BD5D8}"/>
    <cellStyle name="Comma 2 2 2 2 2 53" xfId="5368" xr:uid="{44282447-0772-4A74-844C-C258FB3CDEDF}"/>
    <cellStyle name="Comma 2 2 2 2 2 54" xfId="6418" xr:uid="{FD5A3B86-F51C-490E-94E6-A4FC9A48369A}"/>
    <cellStyle name="Comma 2 2 2 2 2 55" xfId="5845" xr:uid="{6C07B724-82E5-4B2C-959F-037BF1FDDDE1}"/>
    <cellStyle name="Comma 2 2 2 2 2 56" xfId="6489" xr:uid="{D62BC184-E2E9-4FBD-80D4-75BD9E21E7DA}"/>
    <cellStyle name="Comma 2 2 2 2 2 57" xfId="7027" xr:uid="{E5929D4B-EF13-48D3-85C1-551AFA074D16}"/>
    <cellStyle name="Comma 2 2 2 2 2 58" xfId="6374" xr:uid="{FDB6DBD4-FE08-42A2-84AB-DE5EA1BDCD38}"/>
    <cellStyle name="Comma 2 2 2 2 2 59" xfId="4382" xr:uid="{E8204DD3-9635-456A-A99D-D5CC196D95C8}"/>
    <cellStyle name="Comma 2 2 2 2 2 6" xfId="1089" xr:uid="{F0E469E5-CE90-414B-A1FE-EC344592BC85}"/>
    <cellStyle name="Comma 2 2 2 2 2 6 2" xfId="11070" xr:uid="{7830C015-EC4E-43D2-85CD-BE460D45A4EF}"/>
    <cellStyle name="Comma 2 2 2 2 2 60" xfId="6048" xr:uid="{9A1123B9-AC41-4942-B633-7603D362966F}"/>
    <cellStyle name="Comma 2 2 2 2 2 61" xfId="6281" xr:uid="{55EF6778-053D-4A45-9C4C-D6C400BA5D40}"/>
    <cellStyle name="Comma 2 2 2 2 2 62" xfId="2927" xr:uid="{7932FA9C-53A9-4F7E-8B89-20534FE102C2}"/>
    <cellStyle name="Comma 2 2 2 2 2 63" xfId="4715" xr:uid="{CBBA2AF9-1B0D-4888-966E-4CC7CC5B2866}"/>
    <cellStyle name="Comma 2 2 2 2 2 64" xfId="4780" xr:uid="{5DA904D7-9FEF-4437-A8E6-7ABC7E4353CF}"/>
    <cellStyle name="Comma 2 2 2 2 2 65" xfId="5975" xr:uid="{FC1BD24E-4199-4A45-9614-FA3C7160CC91}"/>
    <cellStyle name="Comma 2 2 2 2 2 66" xfId="5514" xr:uid="{EA00EF18-CFA5-4D08-8F41-5390728A8CB9}"/>
    <cellStyle name="Comma 2 2 2 2 2 67" xfId="4326" xr:uid="{A480B7E5-B6EC-4392-9FEC-6B8B0A0DDDD1}"/>
    <cellStyle name="Comma 2 2 2 2 2 68" xfId="4811" xr:uid="{8C327930-37E7-418C-897F-C5A9233C907A}"/>
    <cellStyle name="Comma 2 2 2 2 2 69" xfId="11023" xr:uid="{5EAC0A1F-385E-40C8-B5DC-48030F2AD92E}"/>
    <cellStyle name="Comma 2 2 2 2 2 7" xfId="1090" xr:uid="{87887F01-7C0F-4506-BBBF-53A9890838FC}"/>
    <cellStyle name="Comma 2 2 2 2 2 7 2" xfId="11071" xr:uid="{13D5764C-2D36-4460-824F-91086D0E1D38}"/>
    <cellStyle name="Comma 2 2 2 2 2 8" xfId="1091" xr:uid="{77282F1F-A49C-43B1-BB77-B9CD586712BC}"/>
    <cellStyle name="Comma 2 2 2 2 2 8 2" xfId="11072" xr:uid="{7AC67AEA-1048-4BAA-8131-E68DC47634B6}"/>
    <cellStyle name="Comma 2 2 2 2 2 9" xfId="1092" xr:uid="{C5274BA8-A386-4CA1-A04E-346A1B5BC4A9}"/>
    <cellStyle name="Comma 2 2 2 2 2 9 2" xfId="11073" xr:uid="{21A8D70B-D6A0-471D-A078-5B829207592E}"/>
    <cellStyle name="Comma 2 2 2 2 20" xfId="1093" xr:uid="{6A4695B5-A5E6-4275-83E4-5ABB1ABC7DE5}"/>
    <cellStyle name="Comma 2 2 2 2 21" xfId="1094" xr:uid="{A7AFCFC3-2CC2-4ED4-A739-B95B9E09F1AA}"/>
    <cellStyle name="Comma 2 2 2 2 22" xfId="1095" xr:uid="{1692FE2E-B5F5-4664-969C-97D122DC3909}"/>
    <cellStyle name="Comma 2 2 2 2 23" xfId="1096" xr:uid="{BCE05C87-14F9-4912-8A10-8BF1ECCF0F08}"/>
    <cellStyle name="Comma 2 2 2 2 23 2" xfId="1097" xr:uid="{2FA2A35A-5D18-43ED-8650-463B31149EAD}"/>
    <cellStyle name="Comma 2 2 2 2 23 3" xfId="11074" xr:uid="{1E77ED08-0092-4BB4-A9DC-CDE86E76D1CB}"/>
    <cellStyle name="Comma 2 2 2 2 24" xfId="1098" xr:uid="{09293153-F351-4F56-87F6-351A9A33AD95}"/>
    <cellStyle name="Comma 2 2 2 2 25" xfId="1099" xr:uid="{3F540219-4D27-48B8-9270-DA08E111BF58}"/>
    <cellStyle name="Comma 2 2 2 2 26" xfId="1100" xr:uid="{CC039DE0-7DB1-42DF-9EF5-DDD87B901F4D}"/>
    <cellStyle name="Comma 2 2 2 2 27" xfId="1101" xr:uid="{41B66572-ABDC-431B-9BA8-34B564284F19}"/>
    <cellStyle name="Comma 2 2 2 2 28" xfId="1102" xr:uid="{28BE48BC-FA9C-4133-81A5-8AD86F233192}"/>
    <cellStyle name="Comma 2 2 2 2 29" xfId="1103" xr:uid="{DCEFB933-F707-433F-A0C9-92DDF37994EE}"/>
    <cellStyle name="Comma 2 2 2 2 3" xfId="1104" xr:uid="{C1BD5679-CEB9-4BE5-924C-0E54592569C2}"/>
    <cellStyle name="Comma 2 2 2 2 30" xfId="1105" xr:uid="{54B7D3D5-F29E-47BD-BB62-D94B9D368A2A}"/>
    <cellStyle name="Comma 2 2 2 2 31" xfId="1106" xr:uid="{D769A1D8-4EDF-4AA4-B406-96EE7744B099}"/>
    <cellStyle name="Comma 2 2 2 2 32" xfId="1107" xr:uid="{7E75BCCA-72AC-4497-8512-7FE797BF3019}"/>
    <cellStyle name="Comma 2 2 2 2 33" xfId="1108" xr:uid="{6FD72E8A-6039-441A-A1D2-62D36355D32F}"/>
    <cellStyle name="Comma 2 2 2 2 34" xfId="1109" xr:uid="{E5A97A7C-0911-4691-BF37-BB31CE90EA60}"/>
    <cellStyle name="Comma 2 2 2 2 35" xfId="1110" xr:uid="{3D25E047-9A59-42ED-B9F1-5F19B62C135A}"/>
    <cellStyle name="Comma 2 2 2 2 36" xfId="1111" xr:uid="{ACDC5CF6-9701-4372-8705-07E23A6F420D}"/>
    <cellStyle name="Comma 2 2 2 2 37" xfId="1112" xr:uid="{C4C3AD17-AD44-455B-B718-0624DFBD43CF}"/>
    <cellStyle name="Comma 2 2 2 2 38" xfId="2195" xr:uid="{93235746-9BC1-4A9B-B134-A00F9F0D409F}"/>
    <cellStyle name="Comma 2 2 2 2 38 2" xfId="11076" xr:uid="{B1F26214-3281-4714-B44E-E81386EE2188}"/>
    <cellStyle name="Comma 2 2 2 2 38 3" xfId="11075" xr:uid="{3CF9AB6A-136B-4365-A0FC-7DC25E21EF4B}"/>
    <cellStyle name="Comma 2 2 2 2 39" xfId="2905" xr:uid="{EB977478-2FD3-47D0-85E8-1BECAE108AFC}"/>
    <cellStyle name="Comma 2 2 2 2 4" xfId="1113" xr:uid="{1CA0F95B-412C-4396-9B56-3BE1742DF96F}"/>
    <cellStyle name="Comma 2 2 2 2 40" xfId="2938" xr:uid="{293D80E9-0391-45AF-8C5D-3285E7B73555}"/>
    <cellStyle name="Comma 2 2 2 2 41" xfId="2998" xr:uid="{260C62B5-0DDA-4594-9BB9-56A6076953E7}"/>
    <cellStyle name="Comma 2 2 2 2 42" xfId="3031" xr:uid="{19557B9F-7F78-447C-AF9F-58C1FE4409AE}"/>
    <cellStyle name="Comma 2 2 2 2 43" xfId="3060" xr:uid="{6147D522-569C-4EBD-9505-5035645444B3}"/>
    <cellStyle name="Comma 2 2 2 2 44" xfId="3103" xr:uid="{1C23FFC3-8BCC-4A87-9C48-FAD711E6547B}"/>
    <cellStyle name="Comma 2 2 2 2 45" xfId="3202" xr:uid="{7C9149C8-2BF2-487B-BE8B-267CAAD82269}"/>
    <cellStyle name="Comma 2 2 2 2 46" xfId="3613" xr:uid="{862964CD-3596-4C83-8913-501D8CB63EAC}"/>
    <cellStyle name="Comma 2 2 2 2 47" xfId="3681" xr:uid="{D5BCF243-CCCD-4CA3-A0C3-D7C31B7237AD}"/>
    <cellStyle name="Comma 2 2 2 2 48" xfId="3739" xr:uid="{D71F12C4-B13F-41C5-85AE-5E7ABD359BE5}"/>
    <cellStyle name="Comma 2 2 2 2 49" xfId="3794" xr:uid="{D0250050-6C33-4622-8DA6-4AF8559BD4D2}"/>
    <cellStyle name="Comma 2 2 2 2 5" xfId="1114" xr:uid="{C20535BD-55E7-42E5-BC98-675802ECF57C}"/>
    <cellStyle name="Comma 2 2 2 2 50" xfId="3848" xr:uid="{8DE4A04A-F713-4B4C-BCC5-35911399ABC7}"/>
    <cellStyle name="Comma 2 2 2 2 51" xfId="3903" xr:uid="{FD6768B0-8423-4C2D-B98E-A9397FB3B8AD}"/>
    <cellStyle name="Comma 2 2 2 2 52" xfId="3952" xr:uid="{3C790705-2222-40DA-B698-C2F1250A9057}"/>
    <cellStyle name="Comma 2 2 2 2 53" xfId="3995" xr:uid="{C5115A2D-41A1-4E1C-BA31-86B7BA621D8C}"/>
    <cellStyle name="Comma 2 2 2 2 53 2" xfId="13899" xr:uid="{C7ECF2DF-E24D-4451-8C31-08CACED9AA33}"/>
    <cellStyle name="Comma 2 2 2 2 53 3" xfId="12743" xr:uid="{4532A863-1E46-418E-89BA-760965D11714}"/>
    <cellStyle name="Comma 2 2 2 2 54" xfId="4036" xr:uid="{A4E7E5AC-66D5-422C-81DD-A84342B0D50D}"/>
    <cellStyle name="Comma 2 2 2 2 55" xfId="4062" xr:uid="{97B0DE96-80DB-4A4F-9C82-7D86688A222B}"/>
    <cellStyle name="Comma 2 2 2 2 56" xfId="4091" xr:uid="{CFA7A275-7990-4098-AC55-D76D7079E658}"/>
    <cellStyle name="Comma 2 2 2 2 57" xfId="4119" xr:uid="{3E1FE2C9-1A08-468E-884E-4477FBD57399}"/>
    <cellStyle name="Comma 2 2 2 2 58" xfId="4147" xr:uid="{816D4E3B-062A-430A-B8DF-62E130DA2A8D}"/>
    <cellStyle name="Comma 2 2 2 2 59" xfId="4176" xr:uid="{66DAC3BA-F111-4679-840C-2D0CAC8386DE}"/>
    <cellStyle name="Comma 2 2 2 2 6" xfId="1115" xr:uid="{BBC3C163-C029-4931-A1C4-6E21E5E1967B}"/>
    <cellStyle name="Comma 2 2 2 2 60" xfId="4205" xr:uid="{5DCCCABF-7368-4AFD-B52E-F3426B02D93C}"/>
    <cellStyle name="Comma 2 2 2 2 61" xfId="4219" xr:uid="{C7231F8B-B9D9-474A-B669-C45AE7217860}"/>
    <cellStyle name="Comma 2 2 2 2 62" xfId="4227" xr:uid="{8E8DB831-AFB9-4825-892F-E418A25ACC0D}"/>
    <cellStyle name="Comma 2 2 2 2 63" xfId="4428" xr:uid="{78C62EDE-06DF-45B3-9C91-4D4A78C6D63F}"/>
    <cellStyle name="Comma 2 2 2 2 63 10" xfId="6856" xr:uid="{97569C3D-5143-4E7B-89D8-F1751A561400}"/>
    <cellStyle name="Comma 2 2 2 2 63 11" xfId="4797" xr:uid="{D64BD933-AFC8-49BF-99FE-76C8578370F7}"/>
    <cellStyle name="Comma 2 2 2 2 63 12" xfId="6649" xr:uid="{7ECFAB19-A51E-4F86-B432-56DEF7B4E07B}"/>
    <cellStyle name="Comma 2 2 2 2 63 13" xfId="7069" xr:uid="{2AE71E4B-422E-485D-A05B-C62A4D55786F}"/>
    <cellStyle name="Comma 2 2 2 2 63 14" xfId="7155" xr:uid="{87BD5D74-7D4E-44B9-B7D8-D2E1B9F6BA69}"/>
    <cellStyle name="Comma 2 2 2 2 63 15" xfId="7365" xr:uid="{3B27DCE7-2A52-410B-AD39-09CCD1434661}"/>
    <cellStyle name="Comma 2 2 2 2 63 16" xfId="7573" xr:uid="{C3FDBBD2-26D1-4A83-B399-2F13EF3470B0}"/>
    <cellStyle name="Comma 2 2 2 2 63 17" xfId="7777" xr:uid="{D5F52D29-F94D-4EC7-8222-CD45C3EF444E}"/>
    <cellStyle name="Comma 2 2 2 2 63 18" xfId="7975" xr:uid="{1EB24666-0147-4D38-B181-190E6B6CA9EC}"/>
    <cellStyle name="Comma 2 2 2 2 63 19" xfId="8172" xr:uid="{4848BC6A-95D2-4709-891B-1B5A59DA8FAC}"/>
    <cellStyle name="Comma 2 2 2 2 63 2" xfId="6578" xr:uid="{03A1E9C2-1EC6-4C5B-B150-B607CB22A6CC}"/>
    <cellStyle name="Comma 2 2 2 2 63 2 10" xfId="6792" xr:uid="{6D657A08-969D-4987-A566-77C615896933}"/>
    <cellStyle name="Comma 2 2 2 2 63 2 11" xfId="4956" xr:uid="{AE6912E2-D35C-427D-9085-E82861A236D2}"/>
    <cellStyle name="Comma 2 2 2 2 63 2 12" xfId="6638" xr:uid="{99990C2E-78E8-4675-B571-7354C93CD70D}"/>
    <cellStyle name="Comma 2 2 2 2 63 2 13" xfId="4498" xr:uid="{F1713D33-D27A-4B6D-BAE1-4DECFBE96785}"/>
    <cellStyle name="Comma 2 2 2 2 63 2 14" xfId="4480" xr:uid="{E3AC0121-45A2-4C48-8BE6-6ACC32F49BA6}"/>
    <cellStyle name="Comma 2 2 2 2 63 2 15" xfId="5535" xr:uid="{9F6F487B-D7D5-4CEF-A53A-C624E854FD81}"/>
    <cellStyle name="Comma 2 2 2 2 63 2 16" xfId="6700" xr:uid="{8303F406-CFD3-4956-B072-C27805187879}"/>
    <cellStyle name="Comma 2 2 2 2 63 2 17" xfId="6694" xr:uid="{AA15A276-BD52-4C34-BDF7-690A7AFE7808}"/>
    <cellStyle name="Comma 2 2 2 2 63 2 18" xfId="5001" xr:uid="{0ECDFA5A-5E85-4015-A6D4-78FCBDECB7C8}"/>
    <cellStyle name="Comma 2 2 2 2 63 2 19" xfId="6448" xr:uid="{83143194-3579-4ACF-8B93-112F6ABBF1C8}"/>
    <cellStyle name="Comma 2 2 2 2 63 2 2" xfId="6613" xr:uid="{6B5B2CEB-FC51-4B7F-A520-0C206DB4BAED}"/>
    <cellStyle name="Comma 2 2 2 2 63 2 2 10" xfId="8665" xr:uid="{19BE6457-34D3-4463-B616-5B90402CF6C7}"/>
    <cellStyle name="Comma 2 2 2 2 63 2 2 11" xfId="8841" xr:uid="{BB2DCDA4-6FE6-4223-98FC-FD8D8CEFD370}"/>
    <cellStyle name="Comma 2 2 2 2 63 2 2 12" xfId="9013" xr:uid="{B2D81632-A516-42E8-8041-93003184340C}"/>
    <cellStyle name="Comma 2 2 2 2 63 2 2 13" xfId="9180" xr:uid="{9B88DE21-7C93-4CBC-9641-D5FEEA33002B}"/>
    <cellStyle name="Comma 2 2 2 2 63 2 2 14" xfId="9344" xr:uid="{52D0453E-2725-40D7-B693-4B26E55551FB}"/>
    <cellStyle name="Comma 2 2 2 2 63 2 2 15" xfId="9503" xr:uid="{558A185C-FFA0-408E-959B-B1BEAB98C943}"/>
    <cellStyle name="Comma 2 2 2 2 63 2 2 16" xfId="9661" xr:uid="{FB85FE97-8C0D-44BA-95A8-8DEDC603622F}"/>
    <cellStyle name="Comma 2 2 2 2 63 2 2 17" xfId="9815" xr:uid="{7DBFA571-C54B-4D50-9AA2-A16D2E6A1A90}"/>
    <cellStyle name="Comma 2 2 2 2 63 2 2 18" xfId="9967" xr:uid="{B154AC88-49DA-464D-B624-B7AE84CD36E2}"/>
    <cellStyle name="Comma 2 2 2 2 63 2 2 19" xfId="10116" xr:uid="{6CC895F6-9BB6-4F9D-AD40-2260580CFC7B}"/>
    <cellStyle name="Comma 2 2 2 2 63 2 2 2" xfId="7080" xr:uid="{C910839A-2D16-4EA3-9CEF-04C28969767B}"/>
    <cellStyle name="Comma 2 2 2 2 63 2 2 2 10" xfId="8696" xr:uid="{5C5ECDC8-3D7D-41EC-B0A1-69CFF36D3DB8}"/>
    <cellStyle name="Comma 2 2 2 2 63 2 2 2 11" xfId="8872" xr:uid="{4671A640-330B-4D4D-B9F5-5E764720C435}"/>
    <cellStyle name="Comma 2 2 2 2 63 2 2 2 12" xfId="9044" xr:uid="{F644D3A5-2591-4319-A95E-D8D5F917AEB8}"/>
    <cellStyle name="Comma 2 2 2 2 63 2 2 2 13" xfId="9211" xr:uid="{816884BD-E060-440A-9C08-075B439DDD74}"/>
    <cellStyle name="Comma 2 2 2 2 63 2 2 2 14" xfId="9375" xr:uid="{440C0772-7BAC-492E-9D19-C3BE24A125F9}"/>
    <cellStyle name="Comma 2 2 2 2 63 2 2 2 15" xfId="9534" xr:uid="{83D51AE4-0D26-40B4-8291-AFFB6530EA9E}"/>
    <cellStyle name="Comma 2 2 2 2 63 2 2 2 16" xfId="9692" xr:uid="{B5C23DE2-A978-4681-86B7-FB08820EE545}"/>
    <cellStyle name="Comma 2 2 2 2 63 2 2 2 17" xfId="9846" xr:uid="{09DADD12-4C0E-4B75-943B-ADD769B4F4D1}"/>
    <cellStyle name="Comma 2 2 2 2 63 2 2 2 18" xfId="9998" xr:uid="{BF5D2083-E6E6-4420-889E-05AE21AFD203}"/>
    <cellStyle name="Comma 2 2 2 2 63 2 2 2 19" xfId="10147" xr:uid="{286041E6-DFD1-4D59-AEA7-EA6EFD96FE19}"/>
    <cellStyle name="Comma 2 2 2 2 63 2 2 2 2" xfId="7111" xr:uid="{C0A91A7D-D032-453A-B0D1-3C11C95F5804}"/>
    <cellStyle name="Comma 2 2 2 2 63 2 2 2 20" xfId="10286" xr:uid="{210A7A95-14DE-4EDD-A24F-6AC6ECBB7FC9}"/>
    <cellStyle name="Comma 2 2 2 2 63 2 2 2 3" xfId="7326" xr:uid="{5A024444-93A3-40EE-A3FE-3409B68EA658}"/>
    <cellStyle name="Comma 2 2 2 2 63 2 2 2 4" xfId="7534" xr:uid="{64705A60-1FC4-461E-A32D-8CD153DBA02C}"/>
    <cellStyle name="Comma 2 2 2 2 63 2 2 2 5" xfId="7740" xr:uid="{D2EE85AC-4D40-4A56-B194-82ABA2C35FB4}"/>
    <cellStyle name="Comma 2 2 2 2 63 2 2 2 6" xfId="7938" xr:uid="{AD1206BF-F0E0-4CF6-BAB6-F73F1719D9B6}"/>
    <cellStyle name="Comma 2 2 2 2 63 2 2 2 7" xfId="8135" xr:uid="{14D76C94-B047-4E87-A3B6-21A8915316D9}"/>
    <cellStyle name="Comma 2 2 2 2 63 2 2 2 8" xfId="8327" xr:uid="{E78254E7-99E6-404A-97B5-BEB20DEF4CF1}"/>
    <cellStyle name="Comma 2 2 2 2 63 2 2 2 9" xfId="8514" xr:uid="{652F9144-9F56-46B4-AC42-09B1EA5470B6}"/>
    <cellStyle name="Comma 2 2 2 2 63 2 2 20" xfId="10255" xr:uid="{A2BC4784-FB4B-451F-ADF1-C31E4ECEBD3D}"/>
    <cellStyle name="Comma 2 2 2 2 63 2 2 3" xfId="7295" xr:uid="{3038CB76-91F3-48A7-A64E-5DB99B8119B3}"/>
    <cellStyle name="Comma 2 2 2 2 63 2 2 4" xfId="7503" xr:uid="{EAC401DE-CAFD-4518-8376-BDD4FBAE4EB3}"/>
    <cellStyle name="Comma 2 2 2 2 63 2 2 5" xfId="7709" xr:uid="{EBC8D049-FAF4-4248-9F50-9AACD4E6EA61}"/>
    <cellStyle name="Comma 2 2 2 2 63 2 2 6" xfId="7907" xr:uid="{A1B075CA-169A-4BBB-99E4-E7C589AD491F}"/>
    <cellStyle name="Comma 2 2 2 2 63 2 2 7" xfId="8104" xr:uid="{20792E64-3730-4B3F-97DC-7C1C1DC89B68}"/>
    <cellStyle name="Comma 2 2 2 2 63 2 2 8" xfId="8296" xr:uid="{28307326-3715-41B7-9A64-E3138E604B3C}"/>
    <cellStyle name="Comma 2 2 2 2 63 2 2 9" xfId="8483" xr:uid="{8CC205E8-E4CF-43A6-AB0B-D3D3962BCE96}"/>
    <cellStyle name="Comma 2 2 2 2 63 2 20" xfId="4528" xr:uid="{D2A1E54D-FD70-4900-BD56-0CBBCB84D99B}"/>
    <cellStyle name="Comma 2 2 2 2 63 2 21" xfId="5059" xr:uid="{5D2396CD-CBEB-465D-BA11-441815199A8C}"/>
    <cellStyle name="Comma 2 2 2 2 63 2 22" xfId="5641" xr:uid="{9AD2F438-4ACE-4C69-A353-D40C820F7C39}"/>
    <cellStyle name="Comma 2 2 2 2 63 2 23" xfId="5233" xr:uid="{365E952C-A8CF-4D4D-9FE7-D4261E56F3D9}"/>
    <cellStyle name="Comma 2 2 2 2 63 2 3" xfId="6518" xr:uid="{DCAECA3B-468C-4737-A658-82D8F7E7DC13}"/>
    <cellStyle name="Comma 2 2 2 2 63 2 4" xfId="5138" xr:uid="{2C5F763A-8116-43AD-86E3-E9277FC0BE94}"/>
    <cellStyle name="Comma 2 2 2 2 63 2 5" xfId="6324" xr:uid="{5AC25ACF-D769-4ED1-A509-485BDA441D14}"/>
    <cellStyle name="Comma 2 2 2 2 63 2 6" xfId="6870" xr:uid="{81A97C63-6F9D-45A0-B354-A6DEC1088A1B}"/>
    <cellStyle name="Comma 2 2 2 2 63 2 7" xfId="5523" xr:uid="{B878DD55-6ED7-41C5-9B17-9C4D62BDCE08}"/>
    <cellStyle name="Comma 2 2 2 2 63 2 8" xfId="5609" xr:uid="{36C88B1A-32A7-452D-886A-848D836082C8}"/>
    <cellStyle name="Comma 2 2 2 2 63 2 9" xfId="5444" xr:uid="{295A3416-1F0F-4CC9-BEA8-06C51986026A}"/>
    <cellStyle name="Comma 2 2 2 2 63 20" xfId="8363" xr:uid="{9E5DDBBB-C28B-4426-893A-3E5BF2BF0CD3}"/>
    <cellStyle name="Comma 2 2 2 2 63 21" xfId="8550" xr:uid="{8885E0A6-F2EF-46FC-86CB-B0B067138796}"/>
    <cellStyle name="Comma 2 2 2 2 63 22" xfId="8731" xr:uid="{A94045A0-8C89-442C-B2FF-CBE1EBA90610}"/>
    <cellStyle name="Comma 2 2 2 2 63 23" xfId="8907" xr:uid="{4432CD3F-B571-4EBF-A474-65C94EAD95E4}"/>
    <cellStyle name="Comma 2 2 2 2 63 3" xfId="4926" xr:uid="{2A16DBFA-4872-4720-B46D-D953BE7C40BC}"/>
    <cellStyle name="Comma 2 2 2 2 63 3 10" xfId="5974" xr:uid="{1E811EBF-AA4E-4C63-870E-968370536620}"/>
    <cellStyle name="Comma 2 2 2 2 63 3 11" xfId="4471" xr:uid="{83C13B8D-2498-4DA1-B9F3-B26FEB6439E4}"/>
    <cellStyle name="Comma 2 2 2 2 63 3 12" xfId="6197" xr:uid="{1D82D4A1-6A30-419B-B4AD-771A0C973B5E}"/>
    <cellStyle name="Comma 2 2 2 2 63 3 13" xfId="6139" xr:uid="{9668E652-4553-4204-8492-0DB90567D078}"/>
    <cellStyle name="Comma 2 2 2 2 63 3 14" xfId="5108" xr:uid="{8703B647-09C4-411E-B68F-D498FEC03201}"/>
    <cellStyle name="Comma 2 2 2 2 63 3 15" xfId="4466" xr:uid="{33C4DA0A-385C-4172-911E-53E346580864}"/>
    <cellStyle name="Comma 2 2 2 2 63 3 16" xfId="5997" xr:uid="{C75FB622-BFA1-4A3F-8508-018EE2947755}"/>
    <cellStyle name="Comma 2 2 2 2 63 3 17" xfId="6652" xr:uid="{184C5FCD-5507-4DCD-A81B-403238297C8A}"/>
    <cellStyle name="Comma 2 2 2 2 63 3 18" xfId="4728" xr:uid="{DE2C1D76-F66C-435F-AA48-BC35BE8E483C}"/>
    <cellStyle name="Comma 2 2 2 2 63 3 19" xfId="4913" xr:uid="{8523521F-A17C-41FC-B9E5-16C4740EA97D}"/>
    <cellStyle name="Comma 2 2 2 2 63 3 2" xfId="6908" xr:uid="{DEF58431-9A45-4F24-8D84-9F1A38B494E2}"/>
    <cellStyle name="Comma 2 2 2 2 63 3 2 10" xfId="8564" xr:uid="{FC0DB044-BE1B-4205-AFCA-88474E40CB39}"/>
    <cellStyle name="Comma 2 2 2 2 63 3 2 11" xfId="8745" xr:uid="{74EEBF95-EAFC-49DB-9298-C8965E78EB71}"/>
    <cellStyle name="Comma 2 2 2 2 63 3 2 12" xfId="8921" xr:uid="{DB3F4658-E1C5-439E-8624-3F30F83500EB}"/>
    <cellStyle name="Comma 2 2 2 2 63 3 2 13" xfId="9092" xr:uid="{ED5BB082-1FE7-4126-9AA5-687E3BDF2C58}"/>
    <cellStyle name="Comma 2 2 2 2 63 3 2 14" xfId="9258" xr:uid="{78C7676C-B41E-4ECA-B844-A47EDF1A4B08}"/>
    <cellStyle name="Comma 2 2 2 2 63 3 2 15" xfId="9422" xr:uid="{C8588ED1-2FFA-4446-86C4-376B9C28401F}"/>
    <cellStyle name="Comma 2 2 2 2 63 3 2 16" xfId="9581" xr:uid="{E6D2A895-6C43-4590-9EB1-533FB0CED319}"/>
    <cellStyle name="Comma 2 2 2 2 63 3 2 17" xfId="9739" xr:uid="{38A1E0F7-3D68-4C95-BCDE-2B401E31A8B4}"/>
    <cellStyle name="Comma 2 2 2 2 63 3 2 18" xfId="9892" xr:uid="{CC2AE29C-D7F3-49A5-9460-800A536BBF98}"/>
    <cellStyle name="Comma 2 2 2 2 63 3 2 19" xfId="10044" xr:uid="{ADEAE8D7-9407-414D-A778-5DF4A9FEBFFF}"/>
    <cellStyle name="Comma 2 2 2 2 63 3 2 2" xfId="6956" xr:uid="{D6BE9FB7-FFD4-4A1D-B3AE-8B21CC7C527D}"/>
    <cellStyle name="Comma 2 2 2 2 63 3 2 20" xfId="10192" xr:uid="{A71A2491-C226-4A62-9AA9-B818EC4A6F2D}"/>
    <cellStyle name="Comma 2 2 2 2 63 3 2 3" xfId="7171" xr:uid="{A74B10A8-D504-4F6A-BD7E-4B6BD185E1EC}"/>
    <cellStyle name="Comma 2 2 2 2 63 3 2 4" xfId="7381" xr:uid="{3F480B90-0548-460A-9084-5665B6338480}"/>
    <cellStyle name="Comma 2 2 2 2 63 3 2 5" xfId="7588" xr:uid="{65099F5B-70EF-4847-9958-143EB621A0CE}"/>
    <cellStyle name="Comma 2 2 2 2 63 3 2 6" xfId="7792" xr:uid="{126709B6-65E0-4D1C-843C-778B63C16922}"/>
    <cellStyle name="Comma 2 2 2 2 63 3 2 7" xfId="7990" xr:uid="{52243F53-FF5B-4DDF-8FD0-83972D2532E1}"/>
    <cellStyle name="Comma 2 2 2 2 63 3 2 8" xfId="8187" xr:uid="{1E9BFE95-45DB-4556-8DA7-3220B431AB4E}"/>
    <cellStyle name="Comma 2 2 2 2 63 3 2 9" xfId="8378" xr:uid="{1173FDA0-B99B-47D0-A29E-AC7EBFB2EA25}"/>
    <cellStyle name="Comma 2 2 2 2 63 3 20" xfId="6407" xr:uid="{A9E30CF9-393B-4CA8-9F7D-AFA019DC0943}"/>
    <cellStyle name="Comma 2 2 2 2 63 3 3" xfId="5556" xr:uid="{AE452CCF-FE2C-4596-A67D-9F6E23BC245D}"/>
    <cellStyle name="Comma 2 2 2 2 63 3 4" xfId="6747" xr:uid="{82AF1626-44FC-4CB1-8B96-C7FE745B31BF}"/>
    <cellStyle name="Comma 2 2 2 2 63 3 5" xfId="6769" xr:uid="{A2C2E2A2-3276-4E22-BCC2-12BBD932C93E}"/>
    <cellStyle name="Comma 2 2 2 2 63 3 6" xfId="5229" xr:uid="{AC22A2AF-4D68-4A78-8587-9D6DB13399E9}"/>
    <cellStyle name="Comma 2 2 2 2 63 3 7" xfId="4903" xr:uid="{CD5651C3-F207-461B-8D40-E99603B7D139}"/>
    <cellStyle name="Comma 2 2 2 2 63 3 8" xfId="4676" xr:uid="{C7E5F7A2-5850-4D10-8A3F-F94D7D81727A}"/>
    <cellStyle name="Comma 2 2 2 2 63 3 9" xfId="5819" xr:uid="{56E51E1F-67A3-4C44-95B1-DCEF2B27698F}"/>
    <cellStyle name="Comma 2 2 2 2 63 4" xfId="5005" xr:uid="{FC79F82C-0D7C-4334-BCF2-430EBF650F9F}"/>
    <cellStyle name="Comma 2 2 2 2 63 5" xfId="6147" xr:uid="{79A54BAF-85D2-40AE-9897-747F778FF6D7}"/>
    <cellStyle name="Comma 2 2 2 2 63 6" xfId="6525" xr:uid="{3197A0DD-E347-47B1-A406-A2E19C7B01A0}"/>
    <cellStyle name="Comma 2 2 2 2 63 7" xfId="6041" xr:uid="{70C52BE1-8B84-43EF-ACDD-DE47D506F53A}"/>
    <cellStyle name="Comma 2 2 2 2 63 8" xfId="4868" xr:uid="{62B11B9A-CDA9-462D-8833-A8EC162BDA6E}"/>
    <cellStyle name="Comma 2 2 2 2 63 9" xfId="4673" xr:uid="{46D81C31-BF33-4948-84FA-BD165E753B66}"/>
    <cellStyle name="Comma 2 2 2 2 64" xfId="4509" xr:uid="{67B9F7B4-532E-446A-B017-51383693E6D7}"/>
    <cellStyle name="Comma 2 2 2 2 64 2" xfId="14483" xr:uid="{3C0A9782-1D2E-4851-978F-F1F55D21ABF4}"/>
    <cellStyle name="Comma 2 2 2 2 65" xfId="5742" xr:uid="{CB60DE42-9C00-4A91-83BA-93A55A67C3BD}"/>
    <cellStyle name="Comma 2 2 2 2 65 2" xfId="13781" xr:uid="{93F0B196-84EE-460E-A334-B0EB47C490F5}"/>
    <cellStyle name="Comma 2 2 2 2 66" xfId="5627" xr:uid="{95253DEA-F49C-4CB8-982D-7E9CC7DA618D}"/>
    <cellStyle name="Comma 2 2 2 2 66 2" xfId="14511" xr:uid="{6C57A914-F41E-413A-B89F-92EA68F2BD1A}"/>
    <cellStyle name="Comma 2 2 2 2 67" xfId="5118" xr:uid="{6707DA29-46AD-46AF-B4AF-ACA939EAF209}"/>
    <cellStyle name="Comma 2 2 2 2 67 2" xfId="13752" xr:uid="{C044862B-3878-4F4C-9A6A-C5A571F86FB4}"/>
    <cellStyle name="Comma 2 2 2 2 68" xfId="4740" xr:uid="{5700DDAB-5D50-4269-9B15-6D4B95CBD4E0}"/>
    <cellStyle name="Comma 2 2 2 2 68 10" xfId="4669" xr:uid="{02AE4FD7-66F2-4AB1-A664-0E23D7151F54}"/>
    <cellStyle name="Comma 2 2 2 2 68 11" xfId="5388" xr:uid="{1D42A63B-5BE6-4F37-99E1-30A20DB6B0B4}"/>
    <cellStyle name="Comma 2 2 2 2 68 12" xfId="4504" xr:uid="{90FB15F7-721B-4699-B6F5-D173BF741C64}"/>
    <cellStyle name="Comma 2 2 2 2 68 13" xfId="6225" xr:uid="{33B6810D-8D6E-404E-817E-5EDD4CFF268E}"/>
    <cellStyle name="Comma 2 2 2 2 68 14" xfId="6514" xr:uid="{6F022F3E-C265-455D-91DB-9EF7FE0E5B8F}"/>
    <cellStyle name="Comma 2 2 2 2 68 15" xfId="6812" xr:uid="{5A5ECF92-6B94-4869-ADF1-81EB0A4F36CC}"/>
    <cellStyle name="Comma 2 2 2 2 68 16" xfId="6093" xr:uid="{693A3F2D-89D6-47F6-8883-8DE9E1C08ED1}"/>
    <cellStyle name="Comma 2 2 2 2 68 17" xfId="5090" xr:uid="{A9BE4E57-3845-4581-9687-E614BE229636}"/>
    <cellStyle name="Comma 2 2 2 2 68 18" xfId="5374" xr:uid="{9CC514DA-2E92-42CD-BAAA-CF45D82A6A63}"/>
    <cellStyle name="Comma 2 2 2 2 68 19" xfId="6062" xr:uid="{C841F895-88DE-4B4C-A67A-A0C3EBEB7239}"/>
    <cellStyle name="Comma 2 2 2 2 68 2" xfId="6655" xr:uid="{902083B3-B4E8-482F-83A7-C9DE03877BD9}"/>
    <cellStyle name="Comma 2 2 2 2 68 2 10" xfId="8549" xr:uid="{77BD413E-6019-431C-AE38-CF50D8BD8598}"/>
    <cellStyle name="Comma 2 2 2 2 68 2 11" xfId="8730" xr:uid="{5D775BFD-633A-4B34-818B-E14BDD0290F1}"/>
    <cellStyle name="Comma 2 2 2 2 68 2 12" xfId="8906" xr:uid="{F6470A61-CE4C-4B8B-96C1-465416CD18D2}"/>
    <cellStyle name="Comma 2 2 2 2 68 2 13" xfId="9078" xr:uid="{8456675A-F007-4612-9F9C-5AF9386958F8}"/>
    <cellStyle name="Comma 2 2 2 2 68 2 14" xfId="9244" xr:uid="{83F7A455-6115-4605-8623-EF05BB97B740}"/>
    <cellStyle name="Comma 2 2 2 2 68 2 15" xfId="9408" xr:uid="{21C58CF4-409B-41B8-A376-BFCD859649AC}"/>
    <cellStyle name="Comma 2 2 2 2 68 2 16" xfId="9567" xr:uid="{EF28B048-7310-4BC9-8292-0E3E733E0191}"/>
    <cellStyle name="Comma 2 2 2 2 68 2 17" xfId="9725" xr:uid="{A902EE77-932A-42DD-A584-1F0EE560775E}"/>
    <cellStyle name="Comma 2 2 2 2 68 2 18" xfId="9878" xr:uid="{53E19633-9524-4DBF-9608-3916A75C2532}"/>
    <cellStyle name="Comma 2 2 2 2 68 2 19" xfId="10030" xr:uid="{23399EA1-A0B5-4BB6-B27E-96800EBCA29A}"/>
    <cellStyle name="Comma 2 2 2 2 68 2 2" xfId="6936" xr:uid="{D9D9C2D3-C87B-4B57-A933-BD3D6465FF25}"/>
    <cellStyle name="Comma 2 2 2 2 68 2 20" xfId="10178" xr:uid="{BAF29B89-B198-4D6F-B7DC-C0E73C1DB07F}"/>
    <cellStyle name="Comma 2 2 2 2 68 2 3" xfId="7154" xr:uid="{AB45AEAD-4ED4-4357-92FC-3E8D5677A760}"/>
    <cellStyle name="Comma 2 2 2 2 68 2 4" xfId="7364" xr:uid="{A739E28E-1851-4014-AB8B-11147A396727}"/>
    <cellStyle name="Comma 2 2 2 2 68 2 5" xfId="7572" xr:uid="{39FAD663-EEA1-42F2-B72A-0733A31DA257}"/>
    <cellStyle name="Comma 2 2 2 2 68 2 6" xfId="7776" xr:uid="{30CD3D3D-5C46-471A-BF2A-67DFD046DAA3}"/>
    <cellStyle name="Comma 2 2 2 2 68 2 7" xfId="7974" xr:uid="{E77563BA-4A77-4D86-8718-E0283E343890}"/>
    <cellStyle name="Comma 2 2 2 2 68 2 8" xfId="8171" xr:uid="{871822AD-B921-4F56-84BF-2D95AD048DD0}"/>
    <cellStyle name="Comma 2 2 2 2 68 2 9" xfId="8362" xr:uid="{6EBBDC80-F2EE-42A4-A832-97A367170735}"/>
    <cellStyle name="Comma 2 2 2 2 68 20" xfId="6557" xr:uid="{0D648F64-B715-42EC-8CCA-315ACDE7E943}"/>
    <cellStyle name="Comma 2 2 2 2 68 3" xfId="4611" xr:uid="{537DFD8C-BABF-476F-931B-5EBBB8F8A061}"/>
    <cellStyle name="Comma 2 2 2 2 68 4" xfId="5853" xr:uid="{821B7C69-A1F8-47AF-8ADE-9C6891F6A6E4}"/>
    <cellStyle name="Comma 2 2 2 2 68 5" xfId="6481" xr:uid="{A65BEC6E-7144-4824-AF29-D557083F2970}"/>
    <cellStyle name="Comma 2 2 2 2 68 6" xfId="4589" xr:uid="{20EC2B90-CE4B-4836-B8FA-1ADEFE71C6EC}"/>
    <cellStyle name="Comma 2 2 2 2 68 7" xfId="5995" xr:uid="{9BFC4613-6F72-4B82-9DA6-D6CFD8C3E6E7}"/>
    <cellStyle name="Comma 2 2 2 2 68 8" xfId="5200" xr:uid="{064ACA87-BF3C-47A7-9EBC-FC97EA59772A}"/>
    <cellStyle name="Comma 2 2 2 2 68 9" xfId="6669" xr:uid="{86A7DC7B-9E42-4D58-95CC-54EE3FF0CAEB}"/>
    <cellStyle name="Comma 2 2 2 2 69" xfId="5441" xr:uid="{ACF9F251-EA45-4BBA-B05B-EA8788C57A74}"/>
    <cellStyle name="Comma 2 2 2 2 69 2" xfId="13716" xr:uid="{A818A090-F183-4196-A305-1050CAB487E7}"/>
    <cellStyle name="Comma 2 2 2 2 7" xfId="1116" xr:uid="{A8263527-3019-4B65-8F35-0387583862E1}"/>
    <cellStyle name="Comma 2 2 2 2 70" xfId="5635" xr:uid="{2F235819-4B53-488D-8DB3-2FA3831D4460}"/>
    <cellStyle name="Comma 2 2 2 2 70 2" xfId="14584" xr:uid="{ECE4405C-671F-446E-B7A7-0A04D2DFDDFE}"/>
    <cellStyle name="Comma 2 2 2 2 71" xfId="4667" xr:uid="{0A4D99E9-5A9C-47C3-8739-53AD8148D9FD}"/>
    <cellStyle name="Comma 2 2 2 2 71 2" xfId="13674" xr:uid="{A8F4A713-E852-47C3-B4E7-88BB2F0ADC3A}"/>
    <cellStyle name="Comma 2 2 2 2 72" xfId="6258" xr:uid="{7C59AD3F-5C70-46E4-8A62-4756A8CF2D39}"/>
    <cellStyle name="Comma 2 2 2 2 72 2" xfId="14620" xr:uid="{6AD3FFEF-BFD7-4E2F-94A6-FD7FD5C45383}"/>
    <cellStyle name="Comma 2 2 2 2 73" xfId="4981" xr:uid="{3EE7CDCB-161B-4802-B3F1-2E126F63C736}"/>
    <cellStyle name="Comma 2 2 2 2 73 2" xfId="13633" xr:uid="{97620D4C-FC79-4A93-8232-D4686CBEBCCA}"/>
    <cellStyle name="Comma 2 2 2 2 74" xfId="6098" xr:uid="{73145A47-F885-4C43-BF13-2C88BD84AB84}"/>
    <cellStyle name="Comma 2 2 2 2 75" xfId="6544" xr:uid="{00FC3C6F-16BD-4161-84B7-A0D88ABBFE46}"/>
    <cellStyle name="Comma 2 2 2 2 76" xfId="4660" xr:uid="{B8BB62CA-F77D-4703-8AA9-96FF7181B773}"/>
    <cellStyle name="Comma 2 2 2 2 77" xfId="5592" xr:uid="{FD10BC97-65C0-46D5-B438-877FAC8A44A6}"/>
    <cellStyle name="Comma 2 2 2 2 78" xfId="6478" xr:uid="{217B1970-C90A-43CA-AE23-8BB53135D8BD}"/>
    <cellStyle name="Comma 2 2 2 2 79" xfId="6539" xr:uid="{E749F9AF-CDD0-4707-9B5F-7E58736A3E03}"/>
    <cellStyle name="Comma 2 2 2 2 8" xfId="1117" xr:uid="{B4172129-43E1-45A9-ADDD-3078EAD7543D}"/>
    <cellStyle name="Comma 2 2 2 2 80" xfId="4996" xr:uid="{53F778B3-0984-4851-B116-EEA813016F79}"/>
    <cellStyle name="Comma 2 2 2 2 81" xfId="5346" xr:uid="{CC7ACC8E-1144-464F-9C8B-CBF1E28236DB}"/>
    <cellStyle name="Comma 2 2 2 2 82" xfId="5425" xr:uid="{1DF6A9CC-544D-4087-916B-28B6C5CFCE4F}"/>
    <cellStyle name="Comma 2 2 2 2 83" xfId="6267" xr:uid="{C05B466E-A553-4E8B-BBD4-4A2F52B70D84}"/>
    <cellStyle name="Comma 2 2 2 2 84" xfId="7142" xr:uid="{44982BC9-B1B8-437E-A475-512497010079}"/>
    <cellStyle name="Comma 2 2 2 2 85" xfId="6696" xr:uid="{061AACB7-ABA9-47BE-956D-E90E12A38529}"/>
    <cellStyle name="Comma 2 2 2 2 86" xfId="4617" xr:uid="{A92942E5-4878-49B1-9C66-E7B2C8CB048D}"/>
    <cellStyle name="Comma 2 2 2 2 87" xfId="5042" xr:uid="{F39B87FF-F7FE-4763-BF68-6535FA9F619C}"/>
    <cellStyle name="Comma 2 2 2 2 88" xfId="5026" xr:uid="{EB8C4B0E-11D7-4A9A-A04D-F4793222796E}"/>
    <cellStyle name="Comma 2 2 2 2 89" xfId="5017" xr:uid="{34FAD015-8AA5-46D9-AA8A-58EC23860543}"/>
    <cellStyle name="Comma 2 2 2 2 9" xfId="1118" xr:uid="{2FB9800B-3493-40B0-B0A0-F257DD48CD57}"/>
    <cellStyle name="Comma 2 2 2 20" xfId="1119" xr:uid="{BD6CFBB3-F488-40DE-849B-B974A57FC927}"/>
    <cellStyle name="Comma 2 2 2 20 2" xfId="11077" xr:uid="{1A734650-9B5A-49FE-9F8D-A33450687EBC}"/>
    <cellStyle name="Comma 2 2 2 21" xfId="1120" xr:uid="{7E9C75D0-96A8-457E-9EF6-DDE75F8B9A4C}"/>
    <cellStyle name="Comma 2 2 2 21 2" xfId="11078" xr:uid="{423BDCBB-FBCD-43C2-82EC-96CEF48ED4F9}"/>
    <cellStyle name="Comma 2 2 2 22" xfId="1121" xr:uid="{D32104B6-D640-438C-B75C-374B67F01C7D}"/>
    <cellStyle name="Comma 2 2 2 22 2" xfId="11079" xr:uid="{4B5443BD-C912-421C-9243-DC5A24FCBB56}"/>
    <cellStyle name="Comma 2 2 2 23" xfId="1122" xr:uid="{FD734271-F480-45C4-86B3-E825CD8409D2}"/>
    <cellStyle name="Comma 2 2 2 23 2" xfId="1123" xr:uid="{9904C76C-78A6-4168-B164-53CB02715F51}"/>
    <cellStyle name="Comma 2 2 2 23 2 2" xfId="11080" xr:uid="{F9B848A4-23C1-4009-B64F-C7C4656FB9F6}"/>
    <cellStyle name="Comma 2 2 2 24" xfId="1124" xr:uid="{BA7C698B-E321-4A8C-B33F-CF1293F34A48}"/>
    <cellStyle name="Comma 2 2 2 24 2" xfId="11081" xr:uid="{F1B6F6E9-0CE7-4493-B74D-FEDABF5C8E3B}"/>
    <cellStyle name="Comma 2 2 2 25" xfId="1125" xr:uid="{F6A13412-80F1-43C8-BF00-4FC3C45940B7}"/>
    <cellStyle name="Comma 2 2 2 25 2" xfId="11082" xr:uid="{08CB1EFA-2653-4C43-8464-F1615373407B}"/>
    <cellStyle name="Comma 2 2 2 26" xfId="1126" xr:uid="{43322A66-1558-41EF-844A-AF8772AE069B}"/>
    <cellStyle name="Comma 2 2 2 26 2" xfId="11083" xr:uid="{ACE580D8-E5DC-4307-8F24-D90B50B495DC}"/>
    <cellStyle name="Comma 2 2 2 27" xfId="1127" xr:uid="{CAB04970-737A-466D-9FBA-C839588FEEC6}"/>
    <cellStyle name="Comma 2 2 2 27 2" xfId="11084" xr:uid="{9AD67BF2-7B65-4A6E-8088-3F763082F81E}"/>
    <cellStyle name="Comma 2 2 2 28" xfId="1128" xr:uid="{D3C9CFDA-8DC9-46EF-841E-4B0C2DE1F17D}"/>
    <cellStyle name="Comma 2 2 2 28 2" xfId="11085" xr:uid="{164C32AA-EE85-4526-9BDB-642A09EE38D9}"/>
    <cellStyle name="Comma 2 2 2 29" xfId="1129" xr:uid="{0E39651C-247F-4185-837B-E5A37031B807}"/>
    <cellStyle name="Comma 2 2 2 29 2" xfId="11086" xr:uid="{22FB0514-0074-4E00-AACE-6950C3D3B14E}"/>
    <cellStyle name="Comma 2 2 2 3" xfId="926" xr:uid="{5D5E27EB-1728-4A01-ACD2-3F4957EFD0DF}"/>
    <cellStyle name="Comma 2 2 2 3 10" xfId="1130" xr:uid="{50FB246E-969A-4B8B-A540-CDFE5820ECAD}"/>
    <cellStyle name="Comma 2 2 2 3 11" xfId="1131" xr:uid="{632F390F-CA2E-4FF8-9522-C02B2E6BCB80}"/>
    <cellStyle name="Comma 2 2 2 3 12" xfId="1132" xr:uid="{4D16E62A-5B15-4AF9-ABB1-E73B7E20EBE4}"/>
    <cellStyle name="Comma 2 2 2 3 13" xfId="1133" xr:uid="{2A8A35A9-E5C8-4F2F-94F3-C70AA5CA9475}"/>
    <cellStyle name="Comma 2 2 2 3 14" xfId="1134" xr:uid="{BD0118FE-0EC1-439B-AE2F-19DF108C02DD}"/>
    <cellStyle name="Comma 2 2 2 3 15" xfId="1135" xr:uid="{F2527540-DF80-49DB-A61F-6D25E928C9CB}"/>
    <cellStyle name="Comma 2 2 2 3 16" xfId="1136" xr:uid="{8249F3A6-CD29-4375-BE27-2ACE64BD660B}"/>
    <cellStyle name="Comma 2 2 2 3 2" xfId="1137" xr:uid="{B6AEB7B0-194A-434E-924D-3BFD0155D0DE}"/>
    <cellStyle name="Comma 2 2 2 3 2 10" xfId="1138" xr:uid="{0EE38604-4DA0-45FA-B8CC-C1195474F940}"/>
    <cellStyle name="Comma 2 2 2 3 2 10 2" xfId="11088" xr:uid="{A847A5E3-EA3C-4FA5-B332-0278DC56A146}"/>
    <cellStyle name="Comma 2 2 2 3 2 11" xfId="1139" xr:uid="{533A6208-7A92-4F31-B178-A5A0BF4B6E87}"/>
    <cellStyle name="Comma 2 2 2 3 2 11 2" xfId="11089" xr:uid="{90058E6D-3653-48F1-948C-AE949FD67131}"/>
    <cellStyle name="Comma 2 2 2 3 2 12" xfId="1140" xr:uid="{E4A7F09A-1DB5-447A-B04A-A7A4760EBC18}"/>
    <cellStyle name="Comma 2 2 2 3 2 12 2" xfId="11090" xr:uid="{32FBFB0B-D864-4236-A610-799D070AC070}"/>
    <cellStyle name="Comma 2 2 2 3 2 13" xfId="1141" xr:uid="{DD047B3B-71A3-4938-864B-010F9DADE64E}"/>
    <cellStyle name="Comma 2 2 2 3 2 13 2" xfId="11091" xr:uid="{907C3B1D-D07D-4EF2-8645-0D0E57B396B3}"/>
    <cellStyle name="Comma 2 2 2 3 2 14" xfId="1142" xr:uid="{723A0C21-D094-4E4A-A6DF-5C505A801491}"/>
    <cellStyle name="Comma 2 2 2 3 2 14 2" xfId="11092" xr:uid="{2A6ABC42-9A29-478A-8A06-B2B5037C7A8B}"/>
    <cellStyle name="Comma 2 2 2 3 2 15" xfId="1143" xr:uid="{B925B852-14BE-436D-88D8-AA9C39CC9C50}"/>
    <cellStyle name="Comma 2 2 2 3 2 15 2" xfId="11093" xr:uid="{2B6D5FEE-19FB-4B8C-BA1E-DF88074C7DB9}"/>
    <cellStyle name="Comma 2 2 2 3 2 16" xfId="1144" xr:uid="{8EB2B54D-B5C6-4CA1-BAFC-14A57B71D5F6}"/>
    <cellStyle name="Comma 2 2 2 3 2 16 2" xfId="11094" xr:uid="{EB035C8F-4456-4F31-89ED-8AE6693C28E6}"/>
    <cellStyle name="Comma 2 2 2 3 2 17" xfId="11087" xr:uid="{578B9E78-6CFF-4EB0-9006-C4457AE2612E}"/>
    <cellStyle name="Comma 2 2 2 3 2 2" xfId="1145" xr:uid="{24ED7EAF-AC7A-42A3-9C23-8E73EA578373}"/>
    <cellStyle name="Comma 2 2 2 3 2 2 2" xfId="1146" xr:uid="{3540984F-6DAF-4098-BE5A-A4E86668CB6A}"/>
    <cellStyle name="Comma 2 2 2 3 2 2 2 2" xfId="11095" xr:uid="{AE1987FC-D6C9-4BC1-AB1E-BA4FBF586A14}"/>
    <cellStyle name="Comma 2 2 2 3 2 3" xfId="1147" xr:uid="{2E9A4882-1476-473D-8FDD-37CF8D4589E8}"/>
    <cellStyle name="Comma 2 2 2 3 2 3 2" xfId="11096" xr:uid="{9B30B2F7-F877-468D-A723-27C16F1241BA}"/>
    <cellStyle name="Comma 2 2 2 3 2 4" xfId="1148" xr:uid="{76D14C3A-334C-4D6E-9357-066CAA45DDED}"/>
    <cellStyle name="Comma 2 2 2 3 2 4 2" xfId="11097" xr:uid="{EBFB7649-CE03-402E-B5BD-0D147C6A7342}"/>
    <cellStyle name="Comma 2 2 2 3 2 5" xfId="1149" xr:uid="{ED70059D-373F-4463-BFDE-A956689DD7BE}"/>
    <cellStyle name="Comma 2 2 2 3 2 5 2" xfId="11098" xr:uid="{38011C6C-24E1-43BE-AB23-E29BF3A8A39C}"/>
    <cellStyle name="Comma 2 2 2 3 2 6" xfId="1150" xr:uid="{96E4E456-DCB9-4AB1-9599-B0021A187E7B}"/>
    <cellStyle name="Comma 2 2 2 3 2 6 2" xfId="11099" xr:uid="{16BD1953-267C-439D-8429-AEC2EEA44F88}"/>
    <cellStyle name="Comma 2 2 2 3 2 7" xfId="1151" xr:uid="{7D2C1783-54BB-4A0B-AD17-974828A4EFA6}"/>
    <cellStyle name="Comma 2 2 2 3 2 7 2" xfId="11100" xr:uid="{E7E1771B-FA7D-4394-B5C9-269C7F0FC538}"/>
    <cellStyle name="Comma 2 2 2 3 2 8" xfId="1152" xr:uid="{347A1589-1D80-4428-B15E-E9301B82905C}"/>
    <cellStyle name="Comma 2 2 2 3 2 8 2" xfId="11101" xr:uid="{B0D3911C-8CB0-4AEA-A4A9-32B40AC5BD52}"/>
    <cellStyle name="Comma 2 2 2 3 2 9" xfId="1153" xr:uid="{99D09C9D-1A56-4FCC-A173-CFC352C230AD}"/>
    <cellStyle name="Comma 2 2 2 3 2 9 2" xfId="11102" xr:uid="{F3A6658C-39FF-4AA7-BA15-3643187212E4}"/>
    <cellStyle name="Comma 2 2 2 3 3" xfId="1154" xr:uid="{084A5A12-6B16-4796-8FFF-B4E3035CEBC7}"/>
    <cellStyle name="Comma 2 2 2 3 3 2" xfId="1155" xr:uid="{AA7B99CD-37C1-4770-AF90-802A679EF732}"/>
    <cellStyle name="Comma 2 2 2 3 3 3" xfId="11103" xr:uid="{18FACECC-3906-4A53-BB81-D1DCE3AEC7C2}"/>
    <cellStyle name="Comma 2 2 2 3 4" xfId="1156" xr:uid="{BA77DAC6-CFBE-4BE3-AAD7-E453C833F514}"/>
    <cellStyle name="Comma 2 2 2 3 5" xfId="1157" xr:uid="{063F6F68-2D3F-4DB2-8559-467682AF7C5A}"/>
    <cellStyle name="Comma 2 2 2 3 6" xfId="1158" xr:uid="{CFB075DB-DC8C-465A-9C5A-82D22099361D}"/>
    <cellStyle name="Comma 2 2 2 3 7" xfId="1159" xr:uid="{7246DC8F-EC0C-4776-8D49-D4A8E4524523}"/>
    <cellStyle name="Comma 2 2 2 3 8" xfId="1160" xr:uid="{2EF86CD0-F9C2-4938-A9FC-84B3471FC844}"/>
    <cellStyle name="Comma 2 2 2 3 9" xfId="1161" xr:uid="{24286699-4CE5-436E-8849-608AB31181D6}"/>
    <cellStyle name="Comma 2 2 2 30" xfId="1162" xr:uid="{13BA2C28-2E0C-4757-8ACE-88427F4A4067}"/>
    <cellStyle name="Comma 2 2 2 30 2" xfId="11104" xr:uid="{430887D9-2722-47AF-87F0-AF6F827F4C45}"/>
    <cellStyle name="Comma 2 2 2 31" xfId="1163" xr:uid="{05F6E91E-1845-475C-8328-B6318B47B367}"/>
    <cellStyle name="Comma 2 2 2 31 2" xfId="11105" xr:uid="{33EDA651-4D53-45D8-8F58-C898E56B6007}"/>
    <cellStyle name="Comma 2 2 2 32" xfId="1164" xr:uid="{693A5AF3-F548-429D-B98E-77B18D97DC5D}"/>
    <cellStyle name="Comma 2 2 2 32 2" xfId="11106" xr:uid="{0BA724E8-DD21-45C0-B3CA-C3986BF0BD66}"/>
    <cellStyle name="Comma 2 2 2 33" xfId="1165" xr:uid="{F8CADA1B-4FF7-4178-BCF9-63EAFD4CC0FF}"/>
    <cellStyle name="Comma 2 2 2 33 2" xfId="11107" xr:uid="{40989A38-ED41-49CC-A030-FC07D04F6AA9}"/>
    <cellStyle name="Comma 2 2 2 34" xfId="1166" xr:uid="{AFE1AA41-0571-4D6C-AD37-0A5E8F7605DB}"/>
    <cellStyle name="Comma 2 2 2 34 2" xfId="11108" xr:uid="{380B2FBF-10D6-40F1-9BB0-5D9C8A1091D5}"/>
    <cellStyle name="Comma 2 2 2 35" xfId="1167" xr:uid="{CD5D2DA9-6C54-400A-8B81-B3780DBB7B0D}"/>
    <cellStyle name="Comma 2 2 2 35 2" xfId="11109" xr:uid="{C19F0881-4C43-4C26-ACE5-C88DF5E8344E}"/>
    <cellStyle name="Comma 2 2 2 36" xfId="1168" xr:uid="{A4DB5DBF-0684-4762-B597-53B143772664}"/>
    <cellStyle name="Comma 2 2 2 36 2" xfId="11110" xr:uid="{713E6669-4A6C-4774-8C42-9315832057FC}"/>
    <cellStyle name="Comma 2 2 2 37" xfId="1169" xr:uid="{5A8B840F-088E-401C-BE52-3D938D17A994}"/>
    <cellStyle name="Comma 2 2 2 37 2" xfId="11111" xr:uid="{BAFF79F3-2F86-4865-8DDF-B3C7521A5308}"/>
    <cellStyle name="Comma 2 2 2 38" xfId="888" xr:uid="{242163E3-C76E-41D3-8687-9455B8939613}"/>
    <cellStyle name="Comma 2 2 2 38 2" xfId="11113" xr:uid="{BA771B26-A90B-471B-B567-837E0F86D235}"/>
    <cellStyle name="Comma 2 2 2 38 3" xfId="11112" xr:uid="{E1BA016E-04D3-4AC6-993B-F2635F0ED202}"/>
    <cellStyle name="Comma 2 2 2 39" xfId="2906" xr:uid="{A504DFAA-1CAF-464C-B981-77433220C661}"/>
    <cellStyle name="Comma 2 2 2 39 2" xfId="11114" xr:uid="{F417B92D-402D-4F45-A7C3-44BA4168EE91}"/>
    <cellStyle name="Comma 2 2 2 4" xfId="928" xr:uid="{E5783AC9-D3A8-472F-A13C-01251CDFBEB2}"/>
    <cellStyle name="Comma 2 2 2 4 2" xfId="1170" xr:uid="{3201F644-D476-4E9C-92AF-28B723B218E2}"/>
    <cellStyle name="Comma 2 2 2 4 3" xfId="11115" xr:uid="{5E5D8824-AD27-4074-A278-213C0AB39B94}"/>
    <cellStyle name="Comma 2 2 2 40" xfId="2947" xr:uid="{2B91C086-D7D3-4E13-9DEA-75A1C1C6A92C}"/>
    <cellStyle name="Comma 2 2 2 40 2" xfId="11116" xr:uid="{BBEBE8E3-5E36-41B0-99EF-DD16EBA2D3B1}"/>
    <cellStyle name="Comma 2 2 2 41" xfId="2999" xr:uid="{60AB5225-F4B1-4701-8560-0BA2757AC31C}"/>
    <cellStyle name="Comma 2 2 2 41 2" xfId="11117" xr:uid="{F86875E8-4E9A-4DA0-A036-29D570941149}"/>
    <cellStyle name="Comma 2 2 2 42" xfId="3036" xr:uid="{A9F1D0B5-34F3-4D3A-8E32-C69D8B2F1EA3}"/>
    <cellStyle name="Comma 2 2 2 42 2" xfId="11118" xr:uid="{F07899A4-2EA8-49F4-802B-D0C702CE6000}"/>
    <cellStyle name="Comma 2 2 2 43" xfId="3061" xr:uid="{A41681E1-983B-4725-A1CE-D86F78695712}"/>
    <cellStyle name="Comma 2 2 2 43 2" xfId="11119" xr:uid="{56CC0716-4019-4A05-AAAF-4E81C88C495B}"/>
    <cellStyle name="Comma 2 2 2 44" xfId="3114" xr:uid="{20691EF4-FC07-439C-9426-DB520F4251B8}"/>
    <cellStyle name="Comma 2 2 2 44 2" xfId="11120" xr:uid="{5AD3E79B-92F5-4A7C-A47D-199BE1B13145}"/>
    <cellStyle name="Comma 2 2 2 45" xfId="3090" xr:uid="{C7157BFC-6C9C-4535-BCF4-F72D5B967B5A}"/>
    <cellStyle name="Comma 2 2 2 45 2" xfId="11121" xr:uid="{1AE108C5-3418-435B-A427-3006832A7B01}"/>
    <cellStyle name="Comma 2 2 2 46" xfId="3623" xr:uid="{5E020F80-8FD4-4CDA-9602-D2ABBBE91B89}"/>
    <cellStyle name="Comma 2 2 2 46 2" xfId="11122" xr:uid="{F2265A21-263E-4CC8-9CFC-C3BFF3C9F109}"/>
    <cellStyle name="Comma 2 2 2 47" xfId="3687" xr:uid="{DE9F0A2A-B6E7-4232-BE80-9134E8789E3E}"/>
    <cellStyle name="Comma 2 2 2 47 2" xfId="11123" xr:uid="{EC467E9B-0275-49C8-ADD7-C199B0CB35D5}"/>
    <cellStyle name="Comma 2 2 2 48" xfId="3749" xr:uid="{99D994A0-1124-44C8-B3F7-8D1B0C0184B0}"/>
    <cellStyle name="Comma 2 2 2 48 2" xfId="11124" xr:uid="{BB0FBCE5-FCA4-492A-AB87-96EBC77AA6E1}"/>
    <cellStyle name="Comma 2 2 2 49" xfId="3801" xr:uid="{596A9279-EF31-43A4-B612-5461A5506617}"/>
    <cellStyle name="Comma 2 2 2 49 2" xfId="11125" xr:uid="{7BBA0339-7997-411F-86C3-08AE539E448D}"/>
    <cellStyle name="Comma 2 2 2 5" xfId="932" xr:uid="{200CF118-4EB0-49BB-AE6E-E83A316F50CB}"/>
    <cellStyle name="Comma 2 2 2 5 2" xfId="1171" xr:uid="{38491269-2075-46F8-AE08-B34A5A02F0BE}"/>
    <cellStyle name="Comma 2 2 2 5 3" xfId="11126" xr:uid="{8C5A931A-CB8D-46B6-BB8D-197DF05F4C88}"/>
    <cellStyle name="Comma 2 2 2 50" xfId="3858" xr:uid="{9807D1D5-1195-4CD6-A1B6-5C816AE94388}"/>
    <cellStyle name="Comma 2 2 2 50 2" xfId="11127" xr:uid="{C49AEF11-671F-4559-8B30-9EDD23F6F3E7}"/>
    <cellStyle name="Comma 2 2 2 51" xfId="3909" xr:uid="{2C226939-DA41-4446-954F-55319F009807}"/>
    <cellStyle name="Comma 2 2 2 51 2" xfId="11128" xr:uid="{AA79D529-1CE0-4A5F-B83E-E36A909E41E0}"/>
    <cellStyle name="Comma 2 2 2 52" xfId="3961" xr:uid="{E7DCE9D4-230A-453F-AC51-323E89B76989}"/>
    <cellStyle name="Comma 2 2 2 52 2" xfId="11129" xr:uid="{582270B2-F719-4113-AD60-0D6C60594A11}"/>
    <cellStyle name="Comma 2 2 2 53" xfId="4000" xr:uid="{96BDE6D5-5B92-4647-8999-D7A237541CC8}"/>
    <cellStyle name="Comma 2 2 2 53 2" xfId="13897" xr:uid="{6B469B66-544B-4BAE-885E-88A8F381C842}"/>
    <cellStyle name="Comma 2 2 2 53 3" xfId="12742" xr:uid="{C410B47D-D264-4AC5-952E-B0298C0527B1}"/>
    <cellStyle name="Comma 2 2 2 54" xfId="4037" xr:uid="{ACC77719-8F14-4EA7-A207-368B18D02ED5}"/>
    <cellStyle name="Comma 2 2 2 54 2" xfId="14429" xr:uid="{2E4DE06A-0CDA-4C99-AEA7-EF4424371138}"/>
    <cellStyle name="Comma 2 2 2 55" xfId="4063" xr:uid="{404744CF-8A82-495A-87C9-FE82D1AC8F51}"/>
    <cellStyle name="Comma 2 2 2 55 2" xfId="13886" xr:uid="{C3D75FF0-A607-494A-BD4A-7CE4A4EE9CCA}"/>
    <cellStyle name="Comma 2 2 2 56" xfId="4092" xr:uid="{26D91232-4782-406C-8CAB-E52FC4AD6AB4}"/>
    <cellStyle name="Comma 2 2 2 56 2" xfId="14438" xr:uid="{6231E7AA-78D7-499E-B84B-167A36298993}"/>
    <cellStyle name="Comma 2 2 2 57" xfId="4120" xr:uid="{C8063A7D-F4F8-4DBD-97B9-CD03E466BCF0}"/>
    <cellStyle name="Comma 2 2 2 57 2" xfId="13877" xr:uid="{6E2E3F2D-B4D2-4B56-84A2-DA2D85FF0D81}"/>
    <cellStyle name="Comma 2 2 2 58" xfId="4148" xr:uid="{2C2B3FE3-B8B2-41DD-8A44-9189E5FD566C}"/>
    <cellStyle name="Comma 2 2 2 58 2" xfId="14453" xr:uid="{BA20F5A0-CC90-45DC-AB66-1C0EF5D070DC}"/>
    <cellStyle name="Comma 2 2 2 59" xfId="4177" xr:uid="{7617D70F-5360-401D-B747-67081B9D48BC}"/>
    <cellStyle name="Comma 2 2 2 59 2" xfId="13866" xr:uid="{CEC70E55-9F69-49EC-B6FC-E36427A6D8C5}"/>
    <cellStyle name="Comma 2 2 2 6" xfId="992" xr:uid="{B2106200-6630-44A4-905A-80017FE9A173}"/>
    <cellStyle name="Comma 2 2 2 6 2" xfId="1172" xr:uid="{03AA1614-4D7E-44CA-B34F-47D70FA78827}"/>
    <cellStyle name="Comma 2 2 2 6 3" xfId="11130" xr:uid="{A7C65C9D-8C32-4594-B687-194881DF9AF2}"/>
    <cellStyle name="Comma 2 2 2 60" xfId="4206" xr:uid="{9597E91D-AAD3-4C67-A74E-26854803F31A}"/>
    <cellStyle name="Comma 2 2 2 60 2" xfId="14441" xr:uid="{056618DB-1155-4B25-912F-39D0D6185609}"/>
    <cellStyle name="Comma 2 2 2 61" xfId="4220" xr:uid="{701B118B-325A-4C14-AA50-41C0A8DC7E5D}"/>
    <cellStyle name="Comma 2 2 2 61 2" xfId="13822" xr:uid="{00C93C3C-AFD6-47A7-9ABF-484F512FD431}"/>
    <cellStyle name="Comma 2 2 2 62" xfId="4228" xr:uid="{D1DBD81F-A66A-4B3B-B409-6BED9190EE2B}"/>
    <cellStyle name="Comma 2 2 2 62 2" xfId="14463" xr:uid="{EAA3FB21-C829-4AFD-BB98-F8817226B144}"/>
    <cellStyle name="Comma 2 2 2 63" xfId="899" xr:uid="{4F30F299-8B56-4826-B8DA-CAA1D24BDFB4}"/>
    <cellStyle name="Comma 2 2 2 63 2" xfId="13795" xr:uid="{06A18538-CAA9-4020-84A6-1F93CD8B205F}"/>
    <cellStyle name="Comma 2 2 2 64" xfId="4301" xr:uid="{99ED09BB-E586-4F2E-AD0D-A0E360785D6F}"/>
    <cellStyle name="Comma 2 2 2 64 2" xfId="14493" xr:uid="{4F6FA893-A5EE-4B9C-8B6D-BF0450B6714E}"/>
    <cellStyle name="Comma 2 2 2 65" xfId="4353" xr:uid="{7B2A0B4D-74B9-43CE-AF9D-537BA4EA864D}"/>
    <cellStyle name="Comma 2 2 2 65 2" xfId="13770" xr:uid="{4FDC8701-DE26-48F5-A449-9FC6A164D47D}"/>
    <cellStyle name="Comma 2 2 2 66" xfId="4361" xr:uid="{37225998-0C13-4E12-B187-096CA94922B1}"/>
    <cellStyle name="Comma 2 2 2 66 2" xfId="14523" xr:uid="{40608718-5F0D-42F9-8C0F-BEA600638FA3}"/>
    <cellStyle name="Comma 2 2 2 67" xfId="4364" xr:uid="{53F94E2F-46B0-4740-A7DC-8ACFD52D1941}"/>
    <cellStyle name="Comma 2 2 2 67 2" xfId="13735" xr:uid="{7BC38533-A74C-407D-AEB2-C365C0487FE3}"/>
    <cellStyle name="Comma 2 2 2 68" xfId="4371" xr:uid="{1E64914D-4725-4AB5-B5F9-4850E10BB538}"/>
    <cellStyle name="Comma 2 2 2 68 2" xfId="14562" xr:uid="{397D03EA-A23A-4E9A-AE70-32CBA3469E91}"/>
    <cellStyle name="Comma 2 2 2 69" xfId="4376" xr:uid="{CE1DC90C-F9E8-4127-B621-B97F04D5A68C}"/>
    <cellStyle name="Comma 2 2 2 69 2" xfId="13696" xr:uid="{2CD1F83F-4021-471D-A6FB-8A294606A654}"/>
    <cellStyle name="Comma 2 2 2 7" xfId="1173" xr:uid="{44559621-BFFA-400A-B796-A4E44FCD3889}"/>
    <cellStyle name="Comma 2 2 2 7 2" xfId="11131" xr:uid="{5EAF6BC1-518C-493D-B3A3-02780B06D830}"/>
    <cellStyle name="Comma 2 2 2 70" xfId="4384" xr:uid="{00947CE2-479A-42D5-8056-EDF7669CAE71}"/>
    <cellStyle name="Comma 2 2 2 70 2" xfId="14600" xr:uid="{1C705801-24E1-47A2-AE6D-6E5C3839E407}"/>
    <cellStyle name="Comma 2 2 2 71" xfId="4388" xr:uid="{B21652DE-6463-4EDE-8AB1-A45D9398C89C}"/>
    <cellStyle name="Comma 2 2 2 71 2" xfId="13655" xr:uid="{16B29BD3-390B-4728-9AC3-E434732485F3}"/>
    <cellStyle name="Comma 2 2 2 72" xfId="4392" xr:uid="{72AC561D-F8AC-4F3B-A17E-0B14FECA9734}"/>
    <cellStyle name="Comma 2 2 2 72 10" xfId="5093" xr:uid="{365A231E-5F9C-4D2E-B778-66AC1CEFD956}"/>
    <cellStyle name="Comma 2 2 2 72 11" xfId="5817" xr:uid="{5BD397FE-7981-4E0A-B358-5CF9FAAF026F}"/>
    <cellStyle name="Comma 2 2 2 72 12" xfId="5336" xr:uid="{95B42E52-27CD-4BC1-8CB8-D6CB1BBED553}"/>
    <cellStyle name="Comma 2 2 2 72 13" xfId="6797" xr:uid="{1271DEB8-45DE-4C4A-A35F-6F5AC9151552}"/>
    <cellStyle name="Comma 2 2 2 72 14" xfId="6231" xr:uid="{8B3C987F-FF35-4255-8741-0A28DB81D131}"/>
    <cellStyle name="Comma 2 2 2 72 15" xfId="6277" xr:uid="{85E5B1A3-618C-4ED2-9240-F3962D5AB437}"/>
    <cellStyle name="Comma 2 2 2 72 16" xfId="6565" xr:uid="{CE27B355-63AE-4356-B414-9337D1BAFB1F}"/>
    <cellStyle name="Comma 2 2 2 72 17" xfId="4916" xr:uid="{FBB23D8C-C0D9-4787-9929-5BD3DB0B56DA}"/>
    <cellStyle name="Comma 2 2 2 72 18" xfId="6408" xr:uid="{0AE89AA3-5972-4B29-B307-AE089F9F9759}"/>
    <cellStyle name="Comma 2 2 2 72 19" xfId="4739" xr:uid="{20D9457C-B450-4D94-9371-B780DE4893D0}"/>
    <cellStyle name="Comma 2 2 2 72 2" xfId="6576" xr:uid="{7FA94499-4E80-4450-97AF-180CD399F27B}"/>
    <cellStyle name="Comma 2 2 2 72 2 10" xfId="7805" xr:uid="{2349BF5E-09CF-4500-A93A-9E4C22187336}"/>
    <cellStyle name="Comma 2 2 2 72 2 11" xfId="8002" xr:uid="{3E399C02-7606-4B86-BFF9-9708A0F0D325}"/>
    <cellStyle name="Comma 2 2 2 72 2 12" xfId="8199" xr:uid="{8BB5ED50-D416-4E34-BDDC-168AA8D6ECDD}"/>
    <cellStyle name="Comma 2 2 2 72 2 13" xfId="8390" xr:uid="{C26BE9BC-858C-46A9-AD0A-2C33A265D4AE}"/>
    <cellStyle name="Comma 2 2 2 72 2 14" xfId="8575" xr:uid="{783C9C8D-7E41-4D13-9994-99AF7CA5B5BD}"/>
    <cellStyle name="Comma 2 2 2 72 2 15" xfId="8756" xr:uid="{2F1AA86B-1626-4F78-A23A-D654D0146815}"/>
    <cellStyle name="Comma 2 2 2 72 2 16" xfId="8932" xr:uid="{7270B4F2-710B-462F-937C-9064104E9A27}"/>
    <cellStyle name="Comma 2 2 2 72 2 17" xfId="9102" xr:uid="{EFC7F0E7-3B80-4117-AE01-985065B372A5}"/>
    <cellStyle name="Comma 2 2 2 72 2 18" xfId="9268" xr:uid="{E904E2CE-A579-4CFC-A133-D91D849084CC}"/>
    <cellStyle name="Comma 2 2 2 72 2 19" xfId="9432" xr:uid="{623BFF40-E46C-4CDD-BCC4-D8007A336152}"/>
    <cellStyle name="Comma 2 2 2 72 2 2" xfId="6602" xr:uid="{F4E0FC3B-EA16-4B20-B285-960EAA0D1798}"/>
    <cellStyle name="Comma 2 2 2 72 2 2 10" xfId="8663" xr:uid="{86BD307F-DCB8-4CF3-9387-6EE5F48F3440}"/>
    <cellStyle name="Comma 2 2 2 72 2 2 11" xfId="8839" xr:uid="{5DDC1B4F-24BD-4DC5-86F7-90AB5ED31964}"/>
    <cellStyle name="Comma 2 2 2 72 2 2 12" xfId="9011" xr:uid="{CAD54AA0-324B-467A-B712-615ECCF2B6CF}"/>
    <cellStyle name="Comma 2 2 2 72 2 2 13" xfId="9178" xr:uid="{82DC223B-E995-4E70-83AA-286842EAE316}"/>
    <cellStyle name="Comma 2 2 2 72 2 2 14" xfId="9342" xr:uid="{6DB9724C-E06D-4804-A5DB-74D5A6738F49}"/>
    <cellStyle name="Comma 2 2 2 72 2 2 15" xfId="9501" xr:uid="{86E90B18-9B84-4C9A-986E-B9B9B3740DC2}"/>
    <cellStyle name="Comma 2 2 2 72 2 2 16" xfId="9659" xr:uid="{FD0C14EB-03C1-4B9E-BA58-48544E6BE5D4}"/>
    <cellStyle name="Comma 2 2 2 72 2 2 17" xfId="9813" xr:uid="{52E33D28-FBFF-4CD8-B12D-427BD81BC22D}"/>
    <cellStyle name="Comma 2 2 2 72 2 2 18" xfId="9965" xr:uid="{194D60BE-7FCB-46CF-904B-21CCE9E5EB54}"/>
    <cellStyle name="Comma 2 2 2 72 2 2 19" xfId="10114" xr:uid="{EF0E6694-F4EE-4CB2-BA9F-BBB74BE5A4A4}"/>
    <cellStyle name="Comma 2 2 2 72 2 2 2" xfId="7078" xr:uid="{7BC8A303-BB9D-4EA7-AF73-76A1E931BB65}"/>
    <cellStyle name="Comma 2 2 2 72 2 2 2 10" xfId="8687" xr:uid="{B5432061-EEA6-4D5D-869C-AA69CD79D6D2}"/>
    <cellStyle name="Comma 2 2 2 72 2 2 2 11" xfId="8863" xr:uid="{678284BC-B5C9-4A25-9EB2-618C4703CE05}"/>
    <cellStyle name="Comma 2 2 2 72 2 2 2 12" xfId="9035" xr:uid="{98A0F8E8-E98A-4EB3-9CE7-F65839A3B6D1}"/>
    <cellStyle name="Comma 2 2 2 72 2 2 2 13" xfId="9202" xr:uid="{AA937DA3-5187-4164-BFB7-6E2EDAC28D9E}"/>
    <cellStyle name="Comma 2 2 2 72 2 2 2 14" xfId="9366" xr:uid="{F5CCB842-3D70-41F3-8FF5-33FCE03C2CF9}"/>
    <cellStyle name="Comma 2 2 2 72 2 2 2 15" xfId="9525" xr:uid="{7FAB663F-0779-4133-B8B7-825BEA622FDF}"/>
    <cellStyle name="Comma 2 2 2 72 2 2 2 16" xfId="9683" xr:uid="{11375806-79BE-485E-92DE-5C3DD0286EC0}"/>
    <cellStyle name="Comma 2 2 2 72 2 2 2 17" xfId="9837" xr:uid="{360C309F-9ED9-4393-A799-2636EBC876F3}"/>
    <cellStyle name="Comma 2 2 2 72 2 2 2 18" xfId="9989" xr:uid="{7AC7CA0F-FEA2-48C3-A0E2-C5339BB61CF3}"/>
    <cellStyle name="Comma 2 2 2 72 2 2 2 19" xfId="10138" xr:uid="{588E3691-BE50-4E13-9B36-9BD7F9D0DA6F}"/>
    <cellStyle name="Comma 2 2 2 72 2 2 2 2" xfId="7102" xr:uid="{44BC26AC-FF96-45A8-9E13-F9858A78439A}"/>
    <cellStyle name="Comma 2 2 2 72 2 2 2 20" xfId="10277" xr:uid="{89DC5B9B-0B15-4D5B-AC6D-558757396E99}"/>
    <cellStyle name="Comma 2 2 2 72 2 2 2 3" xfId="7317" xr:uid="{01A50D3E-134E-4C63-8FCC-56EF52775C65}"/>
    <cellStyle name="Comma 2 2 2 72 2 2 2 4" xfId="7525" xr:uid="{10E38BBB-E578-4719-8B26-BDF8079352E3}"/>
    <cellStyle name="Comma 2 2 2 72 2 2 2 5" xfId="7731" xr:uid="{CA197819-26E5-456D-99D3-01B58F79FCDD}"/>
    <cellStyle name="Comma 2 2 2 72 2 2 2 6" xfId="7929" xr:uid="{45B2485B-996F-4DE8-B601-9022FAC0EF17}"/>
    <cellStyle name="Comma 2 2 2 72 2 2 2 7" xfId="8126" xr:uid="{824B2C60-4B0B-4A71-BE74-4CA4707C1DDA}"/>
    <cellStyle name="Comma 2 2 2 72 2 2 2 8" xfId="8318" xr:uid="{39199278-A585-43F1-AA9F-C584EE770A07}"/>
    <cellStyle name="Comma 2 2 2 72 2 2 2 9" xfId="8505" xr:uid="{C0EB4F3D-E992-4714-A40D-B08DF798222B}"/>
    <cellStyle name="Comma 2 2 2 72 2 2 20" xfId="10253" xr:uid="{B6B2212B-E4E9-45E0-BACA-F1A7FAA5643F}"/>
    <cellStyle name="Comma 2 2 2 72 2 2 3" xfId="7293" xr:uid="{567B2934-985B-4578-BAE4-2B1F2C82747C}"/>
    <cellStyle name="Comma 2 2 2 72 2 2 4" xfId="7501" xr:uid="{1A14AC03-92AF-4E53-A9A3-760EF84149B4}"/>
    <cellStyle name="Comma 2 2 2 72 2 2 5" xfId="7707" xr:uid="{F6544B98-ACFF-442B-83F1-F2C899B55CE1}"/>
    <cellStyle name="Comma 2 2 2 72 2 2 6" xfId="7905" xr:uid="{1AC840EB-8EDE-498C-9FB0-2F7C34B2D4F6}"/>
    <cellStyle name="Comma 2 2 2 72 2 2 7" xfId="8102" xr:uid="{65855E6D-E995-47A0-974C-501630C8E6AF}"/>
    <cellStyle name="Comma 2 2 2 72 2 2 8" xfId="8294" xr:uid="{F412BC5E-E18C-4D44-8B9B-58C546FAB882}"/>
    <cellStyle name="Comma 2 2 2 72 2 2 9" xfId="8481" xr:uid="{E7825249-2A5A-4DD4-BD52-422D2F749AC6}"/>
    <cellStyle name="Comma 2 2 2 72 2 20" xfId="9591" xr:uid="{C7BD6AAA-BB2A-4288-8486-C015C3A40E59}"/>
    <cellStyle name="Comma 2 2 2 72 2 21" xfId="9749" xr:uid="{5DF067F8-78E3-4011-B132-8421B3A24E57}"/>
    <cellStyle name="Comma 2 2 2 72 2 22" xfId="9902" xr:uid="{2E275105-DE12-4CE1-A669-4FC2D835CE61}"/>
    <cellStyle name="Comma 2 2 2 72 2 23" xfId="10054" xr:uid="{7D05ABFC-4849-46E8-819D-D58B01A0BC4F}"/>
    <cellStyle name="Comma 2 2 2 72 2 3" xfId="4738" xr:uid="{B1377F40-4EBF-482B-8E67-F5F2A5CA23CF}"/>
    <cellStyle name="Comma 2 2 2 72 2 4" xfId="4592" xr:uid="{F4A00037-021C-4CDC-9841-C708F92B9D29}"/>
    <cellStyle name="Comma 2 2 2 72 2 5" xfId="4465" xr:uid="{86789589-7F1E-4C35-A739-7D16EECDA4CA}"/>
    <cellStyle name="Comma 2 2 2 72 2 6" xfId="6966" xr:uid="{A6189B33-6AB4-44DA-963F-730E662841E8}"/>
    <cellStyle name="Comma 2 2 2 72 2 7" xfId="7184" xr:uid="{C56159E1-5FAE-45D0-9905-88A8ACF86AFA}"/>
    <cellStyle name="Comma 2 2 2 72 2 8" xfId="7394" xr:uid="{42EC0CA4-028D-41A0-B7F8-312CFAE5361F}"/>
    <cellStyle name="Comma 2 2 2 72 2 9" xfId="7601" xr:uid="{22F04A1D-A18E-48E7-9CC3-D7F1FCF8E171}"/>
    <cellStyle name="Comma 2 2 2 72 20" xfId="6380" xr:uid="{0A23A604-681A-4069-9433-E0C9C610C72F}"/>
    <cellStyle name="Comma 2 2 2 72 21" xfId="5706" xr:uid="{CC936B45-4B11-45BC-B929-5C5CF3340FFB}"/>
    <cellStyle name="Comma 2 2 2 72 22" xfId="5304" xr:uid="{A23FCEE7-1BFA-42FF-8321-22225F360ADD}"/>
    <cellStyle name="Comma 2 2 2 72 23" xfId="4960" xr:uid="{FF86D32C-2110-41D8-ABC6-5DB961DDC0D8}"/>
    <cellStyle name="Comma 2 2 2 72 24" xfId="14639" xr:uid="{CB56EB51-1D30-4893-ABC6-71659DDB206D}"/>
    <cellStyle name="Comma 2 2 2 72 3" xfId="4404" xr:uid="{F7582861-0813-41A7-A20C-076EE98F9123}"/>
    <cellStyle name="Comma 2 2 2 72 3 10" xfId="5860" xr:uid="{FC36FC02-EB41-4A67-8FCE-858C2051E308}"/>
    <cellStyle name="Comma 2 2 2 72 3 11" xfId="5449" xr:uid="{97B824F8-7675-43AE-93B5-C02576D29DF2}"/>
    <cellStyle name="Comma 2 2 2 72 3 12" xfId="5874" xr:uid="{16EFCDBE-34B3-45E4-A578-7893636F5F97}"/>
    <cellStyle name="Comma 2 2 2 72 3 13" xfId="5667" xr:uid="{2D0E2E1B-65BE-405E-9677-8AC8AC195FAC}"/>
    <cellStyle name="Comma 2 2 2 72 3 14" xfId="4565" xr:uid="{02DDA80E-7CC0-40F3-A2B3-E446B2C3CFAE}"/>
    <cellStyle name="Comma 2 2 2 72 3 15" xfId="6182" xr:uid="{EF7F00CF-F24E-41C4-B352-A7A48421AA31}"/>
    <cellStyle name="Comma 2 2 2 72 3 16" xfId="6547" xr:uid="{68D647A9-8283-469E-801D-F9219A03BBF2}"/>
    <cellStyle name="Comma 2 2 2 72 3 17" xfId="6986" xr:uid="{950DF871-569E-4EA6-B7BA-809F61930013}"/>
    <cellStyle name="Comma 2 2 2 72 3 18" xfId="6744" xr:uid="{87CCD33C-2A64-40DE-9A09-BEB732A090D0}"/>
    <cellStyle name="Comma 2 2 2 72 3 19" xfId="6788" xr:uid="{D09687D5-A74E-470D-9CBF-3F63B8D1D3B1}"/>
    <cellStyle name="Comma 2 2 2 72 3 2" xfId="6898" xr:uid="{029D36F9-95CA-455B-9C37-9F700DFF2C13}"/>
    <cellStyle name="Comma 2 2 2 72 3 2 10" xfId="4616" xr:uid="{8C4C0F6A-A5CE-4211-AF03-6ED9802D2F23}"/>
    <cellStyle name="Comma 2 2 2 72 3 2 11" xfId="5640" xr:uid="{6CB4BE8A-5048-4AEF-AAF9-2F12FF96DF5C}"/>
    <cellStyle name="Comma 2 2 2 72 3 2 12" xfId="6753" xr:uid="{613B1C26-FFA2-4686-B502-A1F399ACD7F0}"/>
    <cellStyle name="Comma 2 2 2 72 3 2 13" xfId="5815" xr:uid="{39FF5DAB-64AE-44A5-A9FE-235F7B747FF8}"/>
    <cellStyle name="Comma 2 2 2 72 3 2 14" xfId="5387" xr:uid="{B6B88426-7DD3-4714-A442-FDECD6B55020}"/>
    <cellStyle name="Comma 2 2 2 72 3 2 15" xfId="5700" xr:uid="{67313676-E1BB-439D-94C6-D8763CF79AB3}"/>
    <cellStyle name="Comma 2 2 2 72 3 2 16" xfId="5748" xr:uid="{284A3452-97D9-4633-A5E7-EFB049BAECE8}"/>
    <cellStyle name="Comma 2 2 2 72 3 2 17" xfId="6929" xr:uid="{C3CAC76D-AFAC-4224-9982-D19FCB47BF28}"/>
    <cellStyle name="Comma 2 2 2 72 3 2 18" xfId="7198" xr:uid="{AABDCF9E-2A1F-418C-AF07-F5274FE7D694}"/>
    <cellStyle name="Comma 2 2 2 72 3 2 19" xfId="7408" xr:uid="{52809E73-7F15-4E1B-BF98-C7DF46A738C4}"/>
    <cellStyle name="Comma 2 2 2 72 3 2 2" xfId="6903" xr:uid="{7CB6DF01-B7F7-405B-9C4B-1694115ACF61}"/>
    <cellStyle name="Comma 2 2 2 72 3 2 20" xfId="7615" xr:uid="{F2A7F9FF-4960-42C7-89D8-607DF0259D8B}"/>
    <cellStyle name="Comma 2 2 2 72 3 2 3" xfId="6413" xr:uid="{798BDD8E-DAEB-4DE3-A4EB-3FE5CF244188}"/>
    <cellStyle name="Comma 2 2 2 72 3 2 4" xfId="5076" xr:uid="{5331BBD3-F984-4DA9-8D8E-09E2EE5DA18D}"/>
    <cellStyle name="Comma 2 2 2 72 3 2 5" xfId="5581" xr:uid="{860EF5A3-D64F-427C-BE2D-7B2AE102A687}"/>
    <cellStyle name="Comma 2 2 2 72 3 2 6" xfId="6384" xr:uid="{BCAB5486-1052-4C74-BABC-1D65993FC951}"/>
    <cellStyle name="Comma 2 2 2 72 3 2 7" xfId="5996" xr:uid="{7EA74A0D-3741-4FB5-81E2-91BBA26652E0}"/>
    <cellStyle name="Comma 2 2 2 72 3 2 8" xfId="6733" xr:uid="{974D598B-4A89-4E48-9114-74BBA32D9ED1}"/>
    <cellStyle name="Comma 2 2 2 72 3 2 9" xfId="4368" xr:uid="{95A8E2E9-1518-48A0-903B-2834AC7CF96D}"/>
    <cellStyle name="Comma 2 2 2 72 3 20" xfId="5443" xr:uid="{0A834498-FE08-49EC-8695-69A90201A185}"/>
    <cellStyle name="Comma 2 2 2 72 3 3" xfId="5608" xr:uid="{F4F4E4CE-E674-4BEF-B50C-8D631DCC259D}"/>
    <cellStyle name="Comma 2 2 2 72 3 4" xfId="5781" xr:uid="{C02303AD-F4CE-4219-8A2F-5A70C5608401}"/>
    <cellStyle name="Comma 2 2 2 72 3 5" xfId="6206" xr:uid="{D6BE6A26-D383-4B88-A187-150ABBEAB2BC}"/>
    <cellStyle name="Comma 2 2 2 72 3 6" xfId="4788" xr:uid="{1193FA59-0C9F-4F5D-9EC2-DCF6D6B38E53}"/>
    <cellStyle name="Comma 2 2 2 72 3 7" xfId="5141" xr:uid="{38472CB9-FE3E-496A-ABE9-3FEB13C8ED31}"/>
    <cellStyle name="Comma 2 2 2 72 3 8" xfId="5056" xr:uid="{94E0E970-76B6-48E3-8B4B-A3BE10D77F26}"/>
    <cellStyle name="Comma 2 2 2 72 3 9" xfId="5539" xr:uid="{C9C795F2-082B-4FFD-82CE-CE4EA186569D}"/>
    <cellStyle name="Comma 2 2 2 72 4" xfId="4991" xr:uid="{C69B41BA-3CE2-48D2-966B-E67BD45E2427}"/>
    <cellStyle name="Comma 2 2 2 72 5" xfId="5524" xr:uid="{743E2382-BE9D-4E1B-8A19-D4E652AD9894}"/>
    <cellStyle name="Comma 2 2 2 72 6" xfId="5794" xr:uid="{92DF0FD7-E052-4DF7-9E4B-E713E607B26E}"/>
    <cellStyle name="Comma 2 2 2 72 7" xfId="5287" xr:uid="{2DDFD93B-1E3E-45E3-94CB-2836016C4CAA}"/>
    <cellStyle name="Comma 2 2 2 72 8" xfId="6502" xr:uid="{CCCB16E0-232C-4363-9CD4-D23694AB9DB8}"/>
    <cellStyle name="Comma 2 2 2 72 9" xfId="4423" xr:uid="{0B26D841-DD44-4BEA-990C-39C5C0D57DE3}"/>
    <cellStyle name="Comma 2 2 2 73" xfId="6331" xr:uid="{1ACA67E6-55E4-4A52-B34F-4B82CB1E7BDD}"/>
    <cellStyle name="Comma 2 2 2 73 2" xfId="13614" xr:uid="{D6C88002-24A0-4F12-9721-5C2EFB587F7D}"/>
    <cellStyle name="Comma 2 2 2 74" xfId="4833" xr:uid="{06279C0F-821C-4B3E-BCA6-5D3F1D133D4F}"/>
    <cellStyle name="Comma 2 2 2 75" xfId="4407" xr:uid="{96715840-FF39-4FB1-A871-4538689F1212}"/>
    <cellStyle name="Comma 2 2 2 76" xfId="5831" xr:uid="{5B79B483-5BB7-44CE-BCFB-C9922D51FDE7}"/>
    <cellStyle name="Comma 2 2 2 77" xfId="5791" xr:uid="{0F1B0AE0-3B91-4D63-8C70-CC48E3994B42}"/>
    <cellStyle name="Comma 2 2 2 77 10" xfId="7484" xr:uid="{D9CC04A0-2AC0-490D-A06D-A25DD3970FB3}"/>
    <cellStyle name="Comma 2 2 2 77 11" xfId="7690" xr:uid="{CFA72D6B-2EE5-4CFF-986F-5938CCA47196}"/>
    <cellStyle name="Comma 2 2 2 77 12" xfId="7888" xr:uid="{AD2F298B-CC6D-4994-A200-CBCCDB671723}"/>
    <cellStyle name="Comma 2 2 2 77 13" xfId="8085" xr:uid="{1D0AAE8C-7D8F-49FE-ACD1-B01078A7C93E}"/>
    <cellStyle name="Comma 2 2 2 77 14" xfId="8277" xr:uid="{BE85BC46-7FFB-4C8C-82EA-C495945B4B0F}"/>
    <cellStyle name="Comma 2 2 2 77 15" xfId="8466" xr:uid="{2DF5E9A3-1357-4EFF-9A77-4205A1BC6677}"/>
    <cellStyle name="Comma 2 2 2 77 16" xfId="8649" xr:uid="{E6ED65FD-77DE-4061-86B2-88377F1FDCED}"/>
    <cellStyle name="Comma 2 2 2 77 17" xfId="8827" xr:uid="{DAE84506-FF00-46CA-87E5-73B8D6C81C25}"/>
    <cellStyle name="Comma 2 2 2 77 18" xfId="9000" xr:uid="{F862D7B5-F4DA-4C22-AA2B-AF23F62E5C1C}"/>
    <cellStyle name="Comma 2 2 2 77 19" xfId="9167" xr:uid="{70EA2A9B-7C32-401D-8847-15B3A9AF30BA}"/>
    <cellStyle name="Comma 2 2 2 77 2" xfId="5806" xr:uid="{2DF343D1-4046-492B-973D-4F72AEA7ECCE}"/>
    <cellStyle name="Comma 2 2 2 77 2 10" xfId="8613" xr:uid="{F6BF0710-5718-4AFE-BDFC-67CD1C237486}"/>
    <cellStyle name="Comma 2 2 2 77 2 11" xfId="8792" xr:uid="{D91D4950-EFAD-4DAD-A991-48A18898D04E}"/>
    <cellStyle name="Comma 2 2 2 77 2 12" xfId="8967" xr:uid="{78BF6E5B-8432-437B-965C-A88CCE142588}"/>
    <cellStyle name="Comma 2 2 2 77 2 13" xfId="9134" xr:uid="{C8135350-199F-4B68-A2B2-BC28C86D6B3E}"/>
    <cellStyle name="Comma 2 2 2 77 2 14" xfId="9299" xr:uid="{394923F2-D8AB-4013-B265-8825C9616A0D}"/>
    <cellStyle name="Comma 2 2 2 77 2 15" xfId="9462" xr:uid="{87A3F457-45D1-4DB2-9BCE-2A25E3F341D4}"/>
    <cellStyle name="Comma 2 2 2 77 2 16" xfId="9620" xr:uid="{9525EA05-9780-497F-8C54-E777C43EA321}"/>
    <cellStyle name="Comma 2 2 2 77 2 17" xfId="9776" xr:uid="{0DDEBDF1-133E-42D4-8385-DAB6C6A5DC95}"/>
    <cellStyle name="Comma 2 2 2 77 2 18" xfId="9929" xr:uid="{D6623F76-5D0E-4424-A2A2-3D006ECD0897}"/>
    <cellStyle name="Comma 2 2 2 77 2 19" xfId="10080" xr:uid="{8A97F60C-1889-4945-B908-5B7A1EC6AA5E}"/>
    <cellStyle name="Comma 2 2 2 77 2 2" xfId="7022" xr:uid="{F7AF87C1-F0BD-4BC0-AF0B-6BA9F8327A63}"/>
    <cellStyle name="Comma 2 2 2 77 2 20" xfId="10221" xr:uid="{D794679A-C708-49CA-BC19-47839E45026D}"/>
    <cellStyle name="Comma 2 2 2 77 2 3" xfId="7234" xr:uid="{9A4805E9-2AD5-4F82-9BA4-AF3F5834C54D}"/>
    <cellStyle name="Comma 2 2 2 77 2 4" xfId="7442" xr:uid="{4577A0CF-9E68-4103-9FAF-3810152EC173}"/>
    <cellStyle name="Comma 2 2 2 77 2 5" xfId="7648" xr:uid="{5C3808D5-F69B-49E1-BCA1-83C5766982F8}"/>
    <cellStyle name="Comma 2 2 2 77 2 6" xfId="7848" xr:uid="{B74320D3-9709-4D41-BAB6-C30384A9123A}"/>
    <cellStyle name="Comma 2 2 2 77 2 7" xfId="8045" xr:uid="{D32964D4-C843-4731-9998-7F8A4510057C}"/>
    <cellStyle name="Comma 2 2 2 77 2 8" xfId="8239" xr:uid="{00B7CB5B-B9E9-4996-8BBD-331EF3FBEF67}"/>
    <cellStyle name="Comma 2 2 2 77 2 9" xfId="8429" xr:uid="{1477234A-DE39-4B19-BF3B-E893DFE6EE48}"/>
    <cellStyle name="Comma 2 2 2 77 20" xfId="9331" xr:uid="{C1679D0C-7EE1-408E-BACE-4025F8ACA97A}"/>
    <cellStyle name="Comma 2 2 2 77 3" xfId="5883" xr:uid="{C89D82C2-3B3F-40D7-BF4A-315D61BF070E}"/>
    <cellStyle name="Comma 2 2 2 77 4" xfId="5862" xr:uid="{70098EA1-B4D1-4DB2-BD6F-3F2B55212CEB}"/>
    <cellStyle name="Comma 2 2 2 77 5" xfId="6024" xr:uid="{0901E5B6-6B3B-43F7-AD4E-07D22A39172B}"/>
    <cellStyle name="Comma 2 2 2 77 6" xfId="4403" xr:uid="{E625762B-33F1-4E09-8E83-1B04AFBD1D49}"/>
    <cellStyle name="Comma 2 2 2 77 7" xfId="5555" xr:uid="{50F24187-1AF8-4842-B67F-A6820C65EF9A}"/>
    <cellStyle name="Comma 2 2 2 77 8" xfId="7062" xr:uid="{866665A0-6D1B-4B75-926E-AEF86041E235}"/>
    <cellStyle name="Comma 2 2 2 77 9" xfId="7276" xr:uid="{3FCE7E4C-5582-402B-B105-4DF5A89A2404}"/>
    <cellStyle name="Comma 2 2 2 78" xfId="5305" xr:uid="{2C072C90-0324-46EA-8E7B-FCB77A0F39A6}"/>
    <cellStyle name="Comma 2 2 2 79" xfId="4339" xr:uid="{04629BD2-8A78-476D-B0CB-BDCFEADBB4E6}"/>
    <cellStyle name="Comma 2 2 2 8" xfId="1174" xr:uid="{AD2BA48C-EAF9-418A-B787-05C3FE00E3E0}"/>
    <cellStyle name="Comma 2 2 2 8 2" xfId="11132" xr:uid="{F5315102-ED60-40BC-A26B-BBA30F43525C}"/>
    <cellStyle name="Comma 2 2 2 80" xfId="4794" xr:uid="{DCB8ABA2-14EF-471A-9104-2B8B27F465A5}"/>
    <cellStyle name="Comma 2 2 2 81" xfId="5576" xr:uid="{644C555B-B90D-476F-83D7-4B686E978351}"/>
    <cellStyle name="Comma 2 2 2 82" xfId="4658" xr:uid="{0FFE5679-3EFE-4B04-BAB9-01555CC8A6ED}"/>
    <cellStyle name="Comma 2 2 2 83" xfId="6600" xr:uid="{BD6D5D9E-1D45-4B25-BE1C-774FD8A6199A}"/>
    <cellStyle name="Comma 2 2 2 84" xfId="6528" xr:uid="{841A0125-E823-4740-B902-476CC36A7070}"/>
    <cellStyle name="Comma 2 2 2 85" xfId="5924" xr:uid="{9E906B51-BC09-4B36-AB3C-BDFC74642A9A}"/>
    <cellStyle name="Comma 2 2 2 86" xfId="6972" xr:uid="{AAC1EC13-EFA8-41F9-986B-D076F7A2273C}"/>
    <cellStyle name="Comma 2 2 2 87" xfId="4494" xr:uid="{E3BD7587-23CF-4615-87AE-C650245F6596}"/>
    <cellStyle name="Comma 2 2 2 88" xfId="6368" xr:uid="{371EAEA9-407D-4E95-8CFF-A6A3FFC6B6ED}"/>
    <cellStyle name="Comma 2 2 2 89" xfId="6833" xr:uid="{F686BE03-5CA7-4905-AEB3-FCF3C3058667}"/>
    <cellStyle name="Comma 2 2 2 9" xfId="1175" xr:uid="{A5E532FE-9BE9-4790-867C-0780340B3A7B}"/>
    <cellStyle name="Comma 2 2 2 9 2" xfId="11133" xr:uid="{57C1A5A5-3E41-40F4-A6C6-C10D41AC5AD8}"/>
    <cellStyle name="Comma 2 2 2 90" xfId="4454" xr:uid="{E1464AE7-695C-4116-9B28-6537B04ECA78}"/>
    <cellStyle name="Comma 2 2 2 91" xfId="4573" xr:uid="{A5D44086-CAF8-4F21-894E-7E14E31C1C3C}"/>
    <cellStyle name="Comma 2 2 2 92" xfId="5848" xr:uid="{8BB7EDBD-ABBF-4901-8B97-B5E777E0D748}"/>
    <cellStyle name="Comma 2 2 2 93" xfId="5844" xr:uid="{37106765-3B6B-47AF-A090-B9C1F0BDA3B4}"/>
    <cellStyle name="Comma 2 2 2 94" xfId="4774" xr:uid="{81C41F71-9603-40BB-9AEA-273434DDE107}"/>
    <cellStyle name="Comma 2 2 2 95" xfId="5478" xr:uid="{2D802A17-0220-43F9-B8E5-EAC3E48F7198}"/>
    <cellStyle name="Comma 2 2 2 96" xfId="6389" xr:uid="{053F0AAB-C4A8-4367-A5D3-3907E8B07114}"/>
    <cellStyle name="Comma 2 2 2 97" xfId="6200" xr:uid="{5DD746B8-8D56-4A99-827D-5F0E93BE6295}"/>
    <cellStyle name="Comma 2 2 2 98" xfId="6668" xr:uid="{E2139461-F4EC-4A3D-98A0-28B8B8D73B30}"/>
    <cellStyle name="Comma 2 2 2 99" xfId="11012" xr:uid="{4DEFA1D6-8889-4A94-8BAD-03E698DEB608}"/>
    <cellStyle name="Comma 2 2 2 99 2" xfId="17689" xr:uid="{9AEA34C5-5763-4856-BDB1-13130B62DDA2}"/>
    <cellStyle name="Comma 2 2 2 99 3" xfId="16057" xr:uid="{A1A36DFA-E7C8-4D55-BE34-8B8E1744B56C}"/>
    <cellStyle name="Comma 2 2 20" xfId="1176" xr:uid="{120EAB1E-0E2E-48F5-8B40-2D6AB7B2607B}"/>
    <cellStyle name="Comma 2 2 21" xfId="1177" xr:uid="{B8B43604-E766-485C-987F-0FAFE6E6F45B}"/>
    <cellStyle name="Comma 2 2 22" xfId="1178" xr:uid="{94F3D0AC-C9A6-46C7-A6A6-83CF5FA15726}"/>
    <cellStyle name="Comma 2 2 23" xfId="1179" xr:uid="{73D9302E-3184-4341-8500-40E3B2E1DC89}"/>
    <cellStyle name="Comma 2 2 24" xfId="1180" xr:uid="{166251FF-EF93-4D14-840B-E3DFDA287031}"/>
    <cellStyle name="Comma 2 2 25" xfId="1181" xr:uid="{20AA3264-2F43-4E48-91B0-BCE05EF1ACB2}"/>
    <cellStyle name="Comma 2 2 25 10" xfId="1182" xr:uid="{4103EF6D-E81D-4DB0-8C3E-FA284186A61F}"/>
    <cellStyle name="Comma 2 2 25 10 2" xfId="11135" xr:uid="{A0505F37-7C5C-4892-A88C-05ADCDDD75A4}"/>
    <cellStyle name="Comma 2 2 25 11" xfId="1183" xr:uid="{C5A02EAB-6EBC-40AE-A6A4-887E3B380A23}"/>
    <cellStyle name="Comma 2 2 25 11 2" xfId="11136" xr:uid="{AE5E8D51-8346-4DD9-A49D-10EA04EF7839}"/>
    <cellStyle name="Comma 2 2 25 12" xfId="1184" xr:uid="{11578DA8-5813-49B3-9C83-EF17C131C466}"/>
    <cellStyle name="Comma 2 2 25 12 2" xfId="11137" xr:uid="{55281BB3-ACD6-4668-8934-CC20734179F2}"/>
    <cellStyle name="Comma 2 2 25 13" xfId="1185" xr:uid="{C9291A79-7473-4F8D-A7C1-89E6F7858790}"/>
    <cellStyle name="Comma 2 2 25 13 2" xfId="11138" xr:uid="{19C5CE9A-6C65-46E3-B0AE-F693BCE687F1}"/>
    <cellStyle name="Comma 2 2 25 14" xfId="1186" xr:uid="{C71DDDDB-2F8E-4160-907B-0688A20BEDE2}"/>
    <cellStyle name="Comma 2 2 25 14 2" xfId="11139" xr:uid="{461406EA-1320-48A6-935D-469ACCAAE41F}"/>
    <cellStyle name="Comma 2 2 25 15" xfId="1187" xr:uid="{E8BDBA9A-10A0-461F-9A13-738BE2F14CA7}"/>
    <cellStyle name="Comma 2 2 25 15 2" xfId="11140" xr:uid="{DDE25FE8-C0A4-467A-A812-F5B8F3657936}"/>
    <cellStyle name="Comma 2 2 25 16" xfId="1188" xr:uid="{F522E0E8-8628-47B2-B412-85233505452A}"/>
    <cellStyle name="Comma 2 2 25 16 2" xfId="11141" xr:uid="{B6855ED1-76E9-4432-953C-AF1EC3AA87D8}"/>
    <cellStyle name="Comma 2 2 25 17" xfId="11134" xr:uid="{D133E208-40CD-45F9-BA55-D0F14712C7AE}"/>
    <cellStyle name="Comma 2 2 25 2" xfId="1189" xr:uid="{2988107B-3FCB-4013-A8D4-42E608470322}"/>
    <cellStyle name="Comma 2 2 25 2 10" xfId="1190" xr:uid="{EF438921-0B7A-4A8C-8EB9-A8D934E12F05}"/>
    <cellStyle name="Comma 2 2 25 2 11" xfId="1191" xr:uid="{8399C22C-0775-4E42-B648-C9043D4ABD4A}"/>
    <cellStyle name="Comma 2 2 25 2 12" xfId="1192" xr:uid="{97689A51-7A1E-455F-B558-F678D26C4D1A}"/>
    <cellStyle name="Comma 2 2 25 2 13" xfId="1193" xr:uid="{E585F639-1A05-430E-A3C1-D907261E5762}"/>
    <cellStyle name="Comma 2 2 25 2 14" xfId="1194" xr:uid="{713F6884-02BC-4BD9-92A4-027BFB3998F6}"/>
    <cellStyle name="Comma 2 2 25 2 15" xfId="1195" xr:uid="{F4A39C68-32D3-44B2-B9CD-A2EAF8BA44DC}"/>
    <cellStyle name="Comma 2 2 25 2 16" xfId="1196" xr:uid="{4009C2C5-1370-4430-9918-6D7C96A7197D}"/>
    <cellStyle name="Comma 2 2 25 2 2" xfId="1197" xr:uid="{3F64B190-6D6A-40F5-BD93-CF9935FBFF06}"/>
    <cellStyle name="Comma 2 2 25 2 2 2" xfId="1198" xr:uid="{2855101B-29F2-4550-BAE3-F583F363B2DE}"/>
    <cellStyle name="Comma 2 2 25 2 2 3" xfId="11142" xr:uid="{84F50BD8-31AB-42E8-9A76-C0132ECC5DD7}"/>
    <cellStyle name="Comma 2 2 25 2 3" xfId="1199" xr:uid="{E6B20E49-4F27-4D7D-9A1A-368CEB484B21}"/>
    <cellStyle name="Comma 2 2 25 2 4" xfId="1200" xr:uid="{F1888B54-6D1F-4103-BCB0-B696ACB89248}"/>
    <cellStyle name="Comma 2 2 25 2 5" xfId="1201" xr:uid="{CFFFBD48-9044-4D61-821B-69B9FAAD2DCD}"/>
    <cellStyle name="Comma 2 2 25 2 6" xfId="1202" xr:uid="{1FF44BB0-E2B9-493D-99CF-AF25CFEB0D67}"/>
    <cellStyle name="Comma 2 2 25 2 7" xfId="1203" xr:uid="{15755119-48F3-499E-969C-D0E5A8677A02}"/>
    <cellStyle name="Comma 2 2 25 2 8" xfId="1204" xr:uid="{7147527B-606D-48BA-96A7-BCE8811E700E}"/>
    <cellStyle name="Comma 2 2 25 2 9" xfId="1205" xr:uid="{77BE64B7-13C9-4497-B291-645E75F1A10C}"/>
    <cellStyle name="Comma 2 2 25 3" xfId="1206" xr:uid="{5A77EE33-1F77-4766-AA3C-0D69CB381D90}"/>
    <cellStyle name="Comma 2 2 25 3 2" xfId="1207" xr:uid="{D1766EC5-193E-476A-8F4B-12A5B96CB49B}"/>
    <cellStyle name="Comma 2 2 25 3 2 2" xfId="11143" xr:uid="{6AEBB1B2-B16F-4802-88E4-9C3308D1EC53}"/>
    <cellStyle name="Comma 2 2 25 4" xfId="1208" xr:uid="{64885A16-2FDF-4C43-98CA-D656723CF74E}"/>
    <cellStyle name="Comma 2 2 25 4 2" xfId="11144" xr:uid="{884A95F4-B100-44AB-87D1-2220D90E9915}"/>
    <cellStyle name="Comma 2 2 25 5" xfId="1209" xr:uid="{26E85267-A8A3-4EC4-BC8B-63ED4DFA93F9}"/>
    <cellStyle name="Comma 2 2 25 5 2" xfId="11145" xr:uid="{E429619A-0BAC-48A7-B6A4-871C80EF571D}"/>
    <cellStyle name="Comma 2 2 25 6" xfId="1210" xr:uid="{11CA1E23-4949-4333-A25D-54BA4B6E0341}"/>
    <cellStyle name="Comma 2 2 25 6 2" xfId="11146" xr:uid="{EB9AB379-2086-475D-A13B-772435D40137}"/>
    <cellStyle name="Comma 2 2 25 7" xfId="1211" xr:uid="{D76EC400-4C00-4221-9B8A-4EA266F09ED0}"/>
    <cellStyle name="Comma 2 2 25 7 2" xfId="11147" xr:uid="{1AA724E6-D596-4FD3-BBFA-16375F00FF15}"/>
    <cellStyle name="Comma 2 2 25 8" xfId="1212" xr:uid="{412F91D3-D1F2-4903-8939-452478DC5EB6}"/>
    <cellStyle name="Comma 2 2 25 8 2" xfId="11148" xr:uid="{2D9B44C7-1269-4429-997D-F5F2184B8A06}"/>
    <cellStyle name="Comma 2 2 25 9" xfId="1213" xr:uid="{B965A83F-2FC9-4102-A11A-3220DF95F2ED}"/>
    <cellStyle name="Comma 2 2 25 9 2" xfId="11149" xr:uid="{DABC5E87-7AB6-43B2-A60A-C9C93D33D247}"/>
    <cellStyle name="Comma 2 2 26" xfId="1214" xr:uid="{BC5E2409-317E-460F-B83A-9E9270755139}"/>
    <cellStyle name="Comma 2 2 27" xfId="1215" xr:uid="{099A0A2E-13DA-49E9-B437-E9494DD4BD03}"/>
    <cellStyle name="Comma 2 2 28" xfId="1216" xr:uid="{AB465F2A-89DB-4E27-8619-C85E4D39852C}"/>
    <cellStyle name="Comma 2 2 29" xfId="1217" xr:uid="{F7141208-185D-45F2-8179-089A222961D0}"/>
    <cellStyle name="Comma 2 2 3" xfId="920" xr:uid="{603BC64B-9A8A-41A7-85D6-8B6C9EDF26FD}"/>
    <cellStyle name="Comma 2 2 3 10" xfId="5575" xr:uid="{02DDF930-9ECB-4DDD-A5F1-B8EDF9D80E8D}"/>
    <cellStyle name="Comma 2 2 3 11" xfId="4869" xr:uid="{7BE248AB-3C4F-4B05-854C-8755A2B1A0C0}"/>
    <cellStyle name="Comma 2 2 3 12" xfId="4999" xr:uid="{51F7FF12-E3EF-4CA3-AE29-111D064AFBE7}"/>
    <cellStyle name="Comma 2 2 3 13" xfId="6338" xr:uid="{D8C40472-D781-4C2E-BDC5-2370FA362EBC}"/>
    <cellStyle name="Comma 2 2 3 14" xfId="4420" xr:uid="{30FED2C1-4AB0-4EEF-98F5-315E40F56AED}"/>
    <cellStyle name="Comma 2 2 3 15" xfId="5227" xr:uid="{2D794A0F-E9AC-48D9-B846-A39CC17BC500}"/>
    <cellStyle name="Comma 2 2 3 16" xfId="6319" xr:uid="{71D83192-3E7F-48F7-9079-455DFF594CB3}"/>
    <cellStyle name="Comma 2 2 3 17" xfId="5352" xr:uid="{8A442D76-8957-46E9-B551-BB1367CC8636}"/>
    <cellStyle name="Comma 2 2 3 18" xfId="4896" xr:uid="{AE00F6C6-EAFE-4BBB-9DC0-690BFF5A402E}"/>
    <cellStyle name="Comma 2 2 3 19" xfId="5091" xr:uid="{29BCD5C1-4343-42F5-885E-2BF887C683F6}"/>
    <cellStyle name="Comma 2 2 3 2" xfId="1027" xr:uid="{1D84252B-52DB-49A4-9D4E-B0B5F936A926}"/>
    <cellStyle name="Comma 2 2 3 2 10" xfId="6348" xr:uid="{CD192F2B-70B7-4DC3-8838-E79CB5110289}"/>
    <cellStyle name="Comma 2 2 3 2 11" xfId="4458" xr:uid="{111B1236-EF84-4465-865E-3625A76A5723}"/>
    <cellStyle name="Comma 2 2 3 2 12" xfId="4502" xr:uid="{6FFC5A51-D6DA-4CD2-B9A7-AC6E60B948D3}"/>
    <cellStyle name="Comma 2 2 3 2 13" xfId="6350" xr:uid="{8478A86B-43CF-418B-820E-C0B09D70E943}"/>
    <cellStyle name="Comma 2 2 3 2 14" xfId="6735" xr:uid="{3480ACF5-C28C-49EC-81C3-431B15467AEC}"/>
    <cellStyle name="Comma 2 2 3 2 15" xfId="4499" xr:uid="{2FEEEFAE-892D-46BE-8425-DE0C3AEB8C36}"/>
    <cellStyle name="Comma 2 2 3 2 16" xfId="4750" xr:uid="{1FF24D96-E2F9-4693-861D-968AE50469F1}"/>
    <cellStyle name="Comma 2 2 3 2 17" xfId="5661" xr:uid="{2D4717EA-DC8C-4CE1-B53F-FAC43B164729}"/>
    <cellStyle name="Comma 2 2 3 2 18" xfId="7072" xr:uid="{94EB9B42-6C89-402F-AD4E-13F77722FB38}"/>
    <cellStyle name="Comma 2 2 3 2 19" xfId="5540" xr:uid="{75DABA2E-C2F7-48B4-82E9-57997F905D24}"/>
    <cellStyle name="Comma 2 2 3 2 2" xfId="4664" xr:uid="{998CB173-3C58-4937-B82B-E18AF2DB78FE}"/>
    <cellStyle name="Comma 2 2 3 2 2 10" xfId="5295" xr:uid="{37BDDEB8-21FB-475F-BA8C-DDE1B01361C3}"/>
    <cellStyle name="Comma 2 2 3 2 2 11" xfId="6543" xr:uid="{EF01161E-6B56-4A62-BFB9-8B90C0CB00B8}"/>
    <cellStyle name="Comma 2 2 3 2 2 12" xfId="4837" xr:uid="{7E55DB10-FE8E-467F-BF7D-33893A3EBB04}"/>
    <cellStyle name="Comma 2 2 3 2 2 13" xfId="5266" xr:uid="{34363C62-A112-44B3-81A9-57EF5F7A29AD}"/>
    <cellStyle name="Comma 2 2 3 2 2 14" xfId="4697" xr:uid="{831E7FAA-A9AB-463D-B7FF-FF413848146D}"/>
    <cellStyle name="Comma 2 2 3 2 2 15" xfId="6316" xr:uid="{66300120-D7A7-4D01-BAE0-FFB9DDAA549F}"/>
    <cellStyle name="Comma 2 2 3 2 2 16" xfId="5222" xr:uid="{9C93022A-1AB1-4008-848F-D42E041E6CCD}"/>
    <cellStyle name="Comma 2 2 3 2 2 17" xfId="5875" xr:uid="{DF86F069-F902-4678-B655-91730967C2A8}"/>
    <cellStyle name="Comma 2 2 3 2 2 18" xfId="5382" xr:uid="{C1F3AD02-2428-4863-9DBC-E70FF48C7BF9}"/>
    <cellStyle name="Comma 2 2 3 2 2 19" xfId="5024" xr:uid="{33028D8A-E8CA-42EF-930C-073E9CE5C081}"/>
    <cellStyle name="Comma 2 2 3 2 2 2" xfId="4789" xr:uid="{54644700-61A7-426C-8C87-80925445CDFD}"/>
    <cellStyle name="Comma 2 2 3 2 2 2 10" xfId="4657" xr:uid="{1ED91A7A-0ACC-45A2-82A7-F21C32EACD89}"/>
    <cellStyle name="Comma 2 2 3 2 2 2 11" xfId="5151" xr:uid="{B1073BC0-5B6A-4524-8558-5D273540184D}"/>
    <cellStyle name="Comma 2 2 3 2 2 2 12" xfId="4830" xr:uid="{18E4BF03-EF6A-4010-8294-C82884AE9638}"/>
    <cellStyle name="Comma 2 2 3 2 2 2 13" xfId="5261" xr:uid="{132E2A7A-1BC6-4F5B-AE68-F8FCF00AC5F7}"/>
    <cellStyle name="Comma 2 2 3 2 2 2 14" xfId="6406" xr:uid="{A9ECEFA0-77B9-4AB2-ACB4-38D0FDF2FECE}"/>
    <cellStyle name="Comma 2 2 3 2 2 2 15" xfId="4989" xr:uid="{844F69D7-9833-4CE0-B2D1-77F755107A3F}"/>
    <cellStyle name="Comma 2 2 3 2 2 2 16" xfId="6570" xr:uid="{60D51F56-F2F2-4707-B1D1-0BE82DFB688B}"/>
    <cellStyle name="Comma 2 2 3 2 2 2 17" xfId="5348" xr:uid="{7D5347A1-8BFD-4229-89AA-FBB23303655E}"/>
    <cellStyle name="Comma 2 2 3 2 2 2 18" xfId="6287" xr:uid="{F203F7C7-A6D4-40FA-A696-1F758C030476}"/>
    <cellStyle name="Comma 2 2 3 2 2 2 19" xfId="4749" xr:uid="{C36AAEE8-D1EF-4AD1-AFFF-11BB19561153}"/>
    <cellStyle name="Comma 2 2 3 2 2 2 2" xfId="6622" xr:uid="{CF683B1F-8FBE-454C-AB5B-01A6C63E6B5A}"/>
    <cellStyle name="Comma 2 2 3 2 2 2 2 10" xfId="1850" xr:uid="{F415F91A-30AC-4E05-B111-619ABEA1E422}"/>
    <cellStyle name="Comma 2 2 3 2 2 2 2 11" xfId="4925" xr:uid="{C16862E3-AEF1-4A3F-A620-83D998F7C5DD}"/>
    <cellStyle name="Comma 2 2 3 2 2 2 2 12" xfId="4743" xr:uid="{00764450-DBC5-4228-820D-476BDFAD8143}"/>
    <cellStyle name="Comma 2 2 3 2 2 2 2 13" xfId="6014" xr:uid="{8BEF1CD3-D6F1-46A1-AC5E-DF2F578EF0A2}"/>
    <cellStyle name="Comma 2 2 3 2 2 2 2 14" xfId="5636" xr:uid="{47F80AC9-F6EA-4CFB-A4EB-48DCBF7D58FB}"/>
    <cellStyle name="Comma 2 2 3 2 2 2 2 15" xfId="6644" xr:uid="{84AA7149-984C-487D-ABFA-2572E484879C}"/>
    <cellStyle name="Comma 2 2 3 2 2 2 2 16" xfId="6075" xr:uid="{B135E47D-3CBC-48AB-8115-A99BD8660EC7}"/>
    <cellStyle name="Comma 2 2 3 2 2 2 2 17" xfId="5866" xr:uid="{082FCFB2-4C91-4FA1-8A80-C4D7E3686A0F}"/>
    <cellStyle name="Comma 2 2 3 2 2 2 2 18" xfId="5142" xr:uid="{1E88F0CF-7A02-4CA1-857E-DE7510F362C8}"/>
    <cellStyle name="Comma 2 2 3 2 2 2 2 19" xfId="6029" xr:uid="{8F4B741A-177A-4FA4-A0AD-2A11BB2A5A32}"/>
    <cellStyle name="Comma 2 2 3 2 2 2 2 2" xfId="6629" xr:uid="{E230298D-DA69-4DC3-9B40-99616CF7A0D6}"/>
    <cellStyle name="Comma 2 2 3 2 2 2 2 2 10" xfId="8701" xr:uid="{16D80593-33E1-486A-8F4A-78D79421F484}"/>
    <cellStyle name="Comma 2 2 3 2 2 2 2 2 11" xfId="8877" xr:uid="{445C0C1D-6988-4D3E-9151-1853E23839E5}"/>
    <cellStyle name="Comma 2 2 3 2 2 2 2 2 12" xfId="9049" xr:uid="{72FAF4B8-CC9A-4014-8D64-B4CA977F4B01}"/>
    <cellStyle name="Comma 2 2 3 2 2 2 2 2 13" xfId="9216" xr:uid="{1942EF2C-FB8A-42F4-8CF4-BF702B0326C2}"/>
    <cellStyle name="Comma 2 2 3 2 2 2 2 2 14" xfId="9380" xr:uid="{AA8D41FD-98AD-46A7-B9A6-13CD6103F0EA}"/>
    <cellStyle name="Comma 2 2 3 2 2 2 2 2 15" xfId="9539" xr:uid="{A4CC6591-8883-44A2-906E-AFA1791DC98D}"/>
    <cellStyle name="Comma 2 2 3 2 2 2 2 2 16" xfId="9697" xr:uid="{A2432785-02E6-49E4-8124-9C7D4EE1DCBF}"/>
    <cellStyle name="Comma 2 2 3 2 2 2 2 2 17" xfId="9851" xr:uid="{7AC9EA16-C0DB-4D8C-9813-C0B243BEFB03}"/>
    <cellStyle name="Comma 2 2 3 2 2 2 2 2 18" xfId="10003" xr:uid="{1C650D9C-FC58-47F8-96DA-68B05B387BCE}"/>
    <cellStyle name="Comma 2 2 3 2 2 2 2 2 19" xfId="10152" xr:uid="{5A4DF985-CECB-4B42-B103-ADAD7758025F}"/>
    <cellStyle name="Comma 2 2 3 2 2 2 2 2 2" xfId="7116" xr:uid="{A0BD995E-F808-47D5-997D-6951A1CF3985}"/>
    <cellStyle name="Comma 2 2 3 2 2 2 2 2 2 10" xfId="8704" xr:uid="{C5C5730C-87C6-411A-80F1-9290E0B2ABEF}"/>
    <cellStyle name="Comma 2 2 3 2 2 2 2 2 2 11" xfId="8880" xr:uid="{0DE75B43-07B5-4D40-9208-BB11F00C50CB}"/>
    <cellStyle name="Comma 2 2 3 2 2 2 2 2 2 12" xfId="9052" xr:uid="{CFFFC9AC-EEC1-4465-BF6B-C9407F6B7C7C}"/>
    <cellStyle name="Comma 2 2 3 2 2 2 2 2 2 13" xfId="9219" xr:uid="{18DC6F02-B610-43FF-BBE7-98220B145984}"/>
    <cellStyle name="Comma 2 2 3 2 2 2 2 2 2 14" xfId="9383" xr:uid="{912423CA-30B8-481A-8E27-09036BBE1DBC}"/>
    <cellStyle name="Comma 2 2 3 2 2 2 2 2 2 15" xfId="9542" xr:uid="{9A12C7E3-5060-4373-B8AC-FD0EB90E56A6}"/>
    <cellStyle name="Comma 2 2 3 2 2 2 2 2 2 16" xfId="9700" xr:uid="{DB10DE5B-15C1-44DF-9402-696637EB7A02}"/>
    <cellStyle name="Comma 2 2 3 2 2 2 2 2 2 17" xfId="9854" xr:uid="{CA005486-FD4E-44B3-A4FC-7D7996EEAF1F}"/>
    <cellStyle name="Comma 2 2 3 2 2 2 2 2 2 18" xfId="10006" xr:uid="{752A006A-3F72-4B30-893B-92051DBE9B83}"/>
    <cellStyle name="Comma 2 2 3 2 2 2 2 2 2 19" xfId="10155" xr:uid="{3066664E-DCD2-4A97-93E1-7DD1194CFE31}"/>
    <cellStyle name="Comma 2 2 3 2 2 2 2 2 2 2" xfId="7119" xr:uid="{F948FD5E-255F-4845-BA53-99064F213D16}"/>
    <cellStyle name="Comma 2 2 3 2 2 2 2 2 2 20" xfId="10293" xr:uid="{2C15DE1F-25C8-40C0-B702-C159CC95C9F1}"/>
    <cellStyle name="Comma 2 2 3 2 2 2 2 2 2 3" xfId="7334" xr:uid="{99783A09-4527-4FA9-B92E-F15D92A689A1}"/>
    <cellStyle name="Comma 2 2 3 2 2 2 2 2 2 4" xfId="7542" xr:uid="{F5BDF322-5114-4F38-A6FF-194A2E729FA4}"/>
    <cellStyle name="Comma 2 2 3 2 2 2 2 2 2 5" xfId="7748" xr:uid="{C063E538-2B7A-494E-8FFE-D02E7445029A}"/>
    <cellStyle name="Comma 2 2 3 2 2 2 2 2 2 6" xfId="7946" xr:uid="{E7E64748-6F72-4D10-B2C6-B45D349A9265}"/>
    <cellStyle name="Comma 2 2 3 2 2 2 2 2 2 7" xfId="8143" xr:uid="{B1C42D54-D3BD-4DE2-A3F3-F5119FD71A38}"/>
    <cellStyle name="Comma 2 2 3 2 2 2 2 2 2 8" xfId="8335" xr:uid="{2C2E64F1-9E8A-4788-ACE1-CC6BA5C109FC}"/>
    <cellStyle name="Comma 2 2 3 2 2 2 2 2 2 9" xfId="8522" xr:uid="{6D24BDA2-53F1-4F04-AF70-DA0913AC96E5}"/>
    <cellStyle name="Comma 2 2 3 2 2 2 2 2 20" xfId="10290" xr:uid="{2244A367-9F48-4CC5-816F-1C1D300A98AB}"/>
    <cellStyle name="Comma 2 2 3 2 2 2 2 2 3" xfId="7331" xr:uid="{C0FEC486-DC97-4AE5-A4BD-1E3FEEA99742}"/>
    <cellStyle name="Comma 2 2 3 2 2 2 2 2 4" xfId="7539" xr:uid="{DE9B9F99-A0A5-4453-B23A-7291D5B91EB4}"/>
    <cellStyle name="Comma 2 2 3 2 2 2 2 2 5" xfId="7745" xr:uid="{995AD875-7EAB-4486-93A4-5FA571F41B96}"/>
    <cellStyle name="Comma 2 2 3 2 2 2 2 2 6" xfId="7943" xr:uid="{E03B2675-FC15-4274-B17C-801FEF6D6B07}"/>
    <cellStyle name="Comma 2 2 3 2 2 2 2 2 7" xfId="8140" xr:uid="{19B5B618-EDD2-4925-8CD3-F6EC00A4F08C}"/>
    <cellStyle name="Comma 2 2 3 2 2 2 2 2 8" xfId="8332" xr:uid="{A372A753-B364-4EF0-9806-3E7939BF42A0}"/>
    <cellStyle name="Comma 2 2 3 2 2 2 2 2 9" xfId="8519" xr:uid="{C1F794CC-4676-4EEB-9D8F-2A4B301BF904}"/>
    <cellStyle name="Comma 2 2 3 2 2 2 2 20" xfId="5598" xr:uid="{43C6E913-8AF1-40CC-AD8A-0F91817F53F6}"/>
    <cellStyle name="Comma 2 2 3 2 2 2 2 21" xfId="6230" xr:uid="{6EA66C04-E671-4ABB-A61F-B07CB4448C61}"/>
    <cellStyle name="Comma 2 2 3 2 2 2 2 22" xfId="4683" xr:uid="{5108D683-D20B-45B8-8298-6521268AE299}"/>
    <cellStyle name="Comma 2 2 3 2 2 2 2 23" xfId="6709" xr:uid="{6F6B8C2E-5954-4A7E-A0AD-F7B895D9AECE}"/>
    <cellStyle name="Comma 2 2 3 2 2 2 2 3" xfId="5164" xr:uid="{C5AEFC22-8B24-4D6E-837F-8426FF3211F0}"/>
    <cellStyle name="Comma 2 2 3 2 2 2 2 4" xfId="4825" xr:uid="{E40FA785-1DFE-4EB4-B125-25CAA8D5C611}"/>
    <cellStyle name="Comma 2 2 3 2 2 2 2 5" xfId="6822" xr:uid="{CD5C90C1-3FFB-4D3A-817D-AF2A8057DE25}"/>
    <cellStyle name="Comma 2 2 3 2 2 2 2 6" xfId="5676" xr:uid="{99668C11-E11F-421C-8CD5-8A11A5D156F5}"/>
    <cellStyle name="Comma 2 2 3 2 2 2 2 7" xfId="4608" xr:uid="{8614B8CF-7EFC-45FD-B7B2-046FD2B33AB4}"/>
    <cellStyle name="Comma 2 2 3 2 2 2 2 8" xfId="4663" xr:uid="{633D7FF2-F9D0-46D0-9632-C4FEF002464A}"/>
    <cellStyle name="Comma 2 2 3 2 2 2 2 9" xfId="6337" xr:uid="{A1D22829-AE43-4816-8977-D199078AF5AA}"/>
    <cellStyle name="Comma 2 2 3 2 2 2 20" xfId="6759" xr:uid="{2FB6DA52-8F55-4F5A-ADB5-D9658304641E}"/>
    <cellStyle name="Comma 2 2 3 2 2 2 21" xfId="4822" xr:uid="{16BDE837-E6B6-4AC3-8FE9-745E8A5AF42C}"/>
    <cellStyle name="Comma 2 2 3 2 2 2 22" xfId="6806" xr:uid="{1C01AFE9-9D3D-48E9-8F01-841AD222B04F}"/>
    <cellStyle name="Comma 2 2 3 2 2 2 23" xfId="5181" xr:uid="{325AD67B-D702-4E61-90D5-D80541DB6B58}"/>
    <cellStyle name="Comma 2 2 3 2 2 2 3" xfId="6040" xr:uid="{1A28D2DA-FD69-4431-B35E-0287EC4168E8}"/>
    <cellStyle name="Comma 2 2 3 2 2 2 3 10" xfId="8553" xr:uid="{5CF3C66A-6EB0-4C50-8CBF-C508FE9E4FCB}"/>
    <cellStyle name="Comma 2 2 3 2 2 2 3 11" xfId="8734" xr:uid="{298DB517-3518-4595-BE8D-ACF0CE9EE9A4}"/>
    <cellStyle name="Comma 2 2 3 2 2 2 3 12" xfId="8910" xr:uid="{0D91BCB3-9484-4C90-97BC-FC30D10DD35C}"/>
    <cellStyle name="Comma 2 2 3 2 2 2 3 13" xfId="9081" xr:uid="{4E58E41A-CCEC-422E-97BA-D1E1F6D97412}"/>
    <cellStyle name="Comma 2 2 3 2 2 2 3 14" xfId="9247" xr:uid="{D6E018D4-1942-4481-9EE1-6D955CEA4318}"/>
    <cellStyle name="Comma 2 2 3 2 2 2 3 15" xfId="9411" xr:uid="{766AAF37-6242-4770-A756-8CC2A2F7B641}"/>
    <cellStyle name="Comma 2 2 3 2 2 2 3 16" xfId="9570" xr:uid="{463C1EC2-A400-4F1C-B74E-C1E35C9C8CF6}"/>
    <cellStyle name="Comma 2 2 3 2 2 2 3 17" xfId="9728" xr:uid="{E5417228-1554-410D-80F0-99C2631A1A56}"/>
    <cellStyle name="Comma 2 2 3 2 2 2 3 18" xfId="9881" xr:uid="{C681A784-61AA-4285-97C4-FD44C33BB9A0}"/>
    <cellStyle name="Comma 2 2 3 2 2 2 3 19" xfId="10033" xr:uid="{683CF8B3-8F75-4A7C-A094-1FDAC966B5B2}"/>
    <cellStyle name="Comma 2 2 3 2 2 2 3 2" xfId="6940" xr:uid="{39AD92DC-85BB-466D-B49F-C2EA4B885E6D}"/>
    <cellStyle name="Comma 2 2 3 2 2 2 3 2 10" xfId="8628" xr:uid="{A77DEA0C-414F-4174-B976-81FA62322E43}"/>
    <cellStyle name="Comma 2 2 3 2 2 2 3 2 11" xfId="8807" xr:uid="{1B5138CD-A994-44A9-B759-4C2E657781B2}"/>
    <cellStyle name="Comma 2 2 3 2 2 2 3 2 12" xfId="8982" xr:uid="{A3AAACA0-FA52-4D81-988C-8B79E5734FE5}"/>
    <cellStyle name="Comma 2 2 3 2 2 2 3 2 13" xfId="9149" xr:uid="{C25B75C2-FA12-46CE-BB73-F2B7E30A8128}"/>
    <cellStyle name="Comma 2 2 3 2 2 2 3 2 14" xfId="9313" xr:uid="{1F212AAD-4854-45AC-9A3E-7793AF4F1BB9}"/>
    <cellStyle name="Comma 2 2 3 2 2 2 3 2 15" xfId="9474" xr:uid="{E9BBFA90-9DC7-447D-984F-83F443A1F33A}"/>
    <cellStyle name="Comma 2 2 3 2 2 2 3 2 16" xfId="9632" xr:uid="{7D46FD8D-DCFB-497C-82F4-DACF7D6B31B7}"/>
    <cellStyle name="Comma 2 2 3 2 2 2 3 2 17" xfId="9788" xr:uid="{377EFC98-89E7-44E6-9FB2-F94B68314962}"/>
    <cellStyle name="Comma 2 2 3 2 2 2 3 2 18" xfId="9940" xr:uid="{D8818EE9-CDEA-433A-BFBD-CA3BE212F014}"/>
    <cellStyle name="Comma 2 2 3 2 2 2 3 2 19" xfId="10091" xr:uid="{C2B553E2-72BC-45A9-ADA5-A3FEF3DCBDCA}"/>
    <cellStyle name="Comma 2 2 3 2 2 2 3 2 2" xfId="7038" xr:uid="{21B30365-BE9D-4793-B1BA-4F9315B23339}"/>
    <cellStyle name="Comma 2 2 3 2 2 2 3 2 20" xfId="10232" xr:uid="{E594E199-853D-445C-9BBD-E3169E5E027D}"/>
    <cellStyle name="Comma 2 2 3 2 2 2 3 2 3" xfId="7252" xr:uid="{23E4DB19-001F-47CD-8C65-1E432CD44820}"/>
    <cellStyle name="Comma 2 2 3 2 2 2 3 2 4" xfId="7460" xr:uid="{8082CFB0-8527-4E97-9EE8-F05D9365C70C}"/>
    <cellStyle name="Comma 2 2 3 2 2 2 3 2 5" xfId="7666" xr:uid="{2D2C2DD1-F995-4B38-9790-91EA9775C70F}"/>
    <cellStyle name="Comma 2 2 3 2 2 2 3 2 6" xfId="7864" xr:uid="{FC1585DE-3B14-41B4-9AA0-4C1C44962BF3}"/>
    <cellStyle name="Comma 2 2 3 2 2 2 3 2 7" xfId="8061" xr:uid="{AD38DC2D-E799-4C16-BBF1-134CB8BE2BEC}"/>
    <cellStyle name="Comma 2 2 3 2 2 2 3 2 8" xfId="8254" xr:uid="{64B2C59E-EC0F-403F-AF4F-5D2E95CF5111}"/>
    <cellStyle name="Comma 2 2 3 2 2 2 3 2 9" xfId="8444" xr:uid="{7B9E6F79-B7AB-423F-9007-2B13786406A7}"/>
    <cellStyle name="Comma 2 2 3 2 2 2 3 20" xfId="10181" xr:uid="{4CE896CF-8E00-4682-AA88-D9914D2F8C94}"/>
    <cellStyle name="Comma 2 2 3 2 2 2 3 3" xfId="7158" xr:uid="{ACFEAC35-68DD-4460-A031-0869D858C02D}"/>
    <cellStyle name="Comma 2 2 3 2 2 2 3 4" xfId="7368" xr:uid="{16F80758-271E-46E7-8AD6-320F5911D24B}"/>
    <cellStyle name="Comma 2 2 3 2 2 2 3 5" xfId="7576" xr:uid="{0D030E46-BDE5-47C9-85C7-90B304C0D3DF}"/>
    <cellStyle name="Comma 2 2 3 2 2 2 3 6" xfId="7780" xr:uid="{2FE47E5D-0429-41FC-A174-B694C88C3331}"/>
    <cellStyle name="Comma 2 2 3 2 2 2 3 7" xfId="7978" xr:uid="{3EBE695F-80AC-4D01-81A2-E65F9A767878}"/>
    <cellStyle name="Comma 2 2 3 2 2 2 3 8" xfId="8175" xr:uid="{D18FAF16-C966-407E-A0D3-3E11EF4B7B2A}"/>
    <cellStyle name="Comma 2 2 3 2 2 2 3 9" xfId="8366" xr:uid="{C6294FFE-BCCB-46DC-AC73-3D8E2C397F90}"/>
    <cellStyle name="Comma 2 2 3 2 2 2 4" xfId="5897" xr:uid="{998761DC-B6A1-47F8-A759-625A368F2EB0}"/>
    <cellStyle name="Comma 2 2 3 2 2 2 5" xfId="6815" xr:uid="{BAD7C41A-E1BC-46B5-8252-9721FBEE620D}"/>
    <cellStyle name="Comma 2 2 3 2 2 2 6" xfId="6847" xr:uid="{0ADC2289-D213-4281-AFBF-AB7F16783BD8}"/>
    <cellStyle name="Comma 2 2 3 2 2 2 7" xfId="6458" xr:uid="{E7D3F77F-B556-408C-9616-B9181A768D84}"/>
    <cellStyle name="Comma 2 2 3 2 2 2 8" xfId="5756" xr:uid="{8C186E8E-1C8D-4AFA-A768-08F2A127D09A}"/>
    <cellStyle name="Comma 2 2 3 2 2 2 9" xfId="6443" xr:uid="{79EAF3CF-457E-4F06-9215-7E80FD54B0A8}"/>
    <cellStyle name="Comma 2 2 3 2 2 20" xfId="6306" xr:uid="{EA928576-4743-4D62-90D7-B367FC941B9B}"/>
    <cellStyle name="Comma 2 2 3 2 2 21" xfId="5617" xr:uid="{21A6F341-BE31-4139-BE1D-99E9C7ED7BB7}"/>
    <cellStyle name="Comma 2 2 3 2 2 22" xfId="6072" xr:uid="{4EBF977F-6EAB-4C53-80E2-8E604638DAB4}"/>
    <cellStyle name="Comma 2 2 3 2 2 23" xfId="5930" xr:uid="{1A35F9A6-B4CE-41AE-80DE-7DE2CC64693E}"/>
    <cellStyle name="Comma 2 2 3 2 2 24" xfId="5503" xr:uid="{468FE7D8-01CD-4E83-9057-53C0B97AE3CB}"/>
    <cellStyle name="Comma 2 2 3 2 2 25" xfId="4630" xr:uid="{31BC6476-6F2A-43D3-8FDA-7DF058D0B45E}"/>
    <cellStyle name="Comma 2 2 3 2 2 26" xfId="6675" xr:uid="{87D32633-FF2A-4809-98C4-21C4F41A0C60}"/>
    <cellStyle name="Comma 2 2 3 2 2 27" xfId="6414" xr:uid="{11CBC33D-83BF-4DC3-8CBD-43CD1FCECAB7}"/>
    <cellStyle name="Comma 2 2 3 2 2 28" xfId="6742" xr:uid="{8C033923-B1F3-45EA-8E67-AA105A01B974}"/>
    <cellStyle name="Comma 2 2 3 2 2 3" xfId="5288" xr:uid="{7135BF08-6570-4A96-9229-C5D64758975C}"/>
    <cellStyle name="Comma 2 2 3 2 2 4" xfId="6187" xr:uid="{3E995B16-F7CB-44A2-A521-52A16AD054E7}"/>
    <cellStyle name="Comma 2 2 3 2 2 5" xfId="4920" xr:uid="{7BDFE1AF-A5EA-4934-93C5-AA1E97E91A02}"/>
    <cellStyle name="Comma 2 2 3 2 2 6" xfId="1932" xr:uid="{EF1048AC-4048-4F22-AFF1-041256F9CBD1}"/>
    <cellStyle name="Comma 2 2 3 2 2 7" xfId="5031" xr:uid="{674A5404-4CA4-47C2-83FB-457473E526CB}"/>
    <cellStyle name="Comma 2 2 3 2 2 7 10" xfId="8544" xr:uid="{D6FB54A7-7571-4C9F-AA9F-A58C784AEC02}"/>
    <cellStyle name="Comma 2 2 3 2 2 7 11" xfId="8726" xr:uid="{E948CA3E-F5D4-4F38-871C-983C70E1230C}"/>
    <cellStyle name="Comma 2 2 3 2 2 7 12" xfId="8902" xr:uid="{A4371D14-32EC-43D7-AD1E-EE0CD05D2121}"/>
    <cellStyle name="Comma 2 2 3 2 2 7 13" xfId="9074" xr:uid="{8EC55EDD-5E7B-4A9B-AC16-9006A0CB82BE}"/>
    <cellStyle name="Comma 2 2 3 2 2 7 14" xfId="9240" xr:uid="{0A00095D-8ADF-477B-8A00-9B143FD5DEEC}"/>
    <cellStyle name="Comma 2 2 3 2 2 7 15" xfId="9404" xr:uid="{A46AA204-0086-4C30-B681-7E290622BB5E}"/>
    <cellStyle name="Comma 2 2 3 2 2 7 16" xfId="9563" xr:uid="{1BB25F46-EB73-4CC4-95D8-E3538D00E12C}"/>
    <cellStyle name="Comma 2 2 3 2 2 7 17" xfId="9721" xr:uid="{3874CED0-D13E-4225-AABB-2DDAD1E3C012}"/>
    <cellStyle name="Comma 2 2 3 2 2 7 18" xfId="9874" xr:uid="{1002A736-EAD7-44EF-95FF-BE6A3FD25BAA}"/>
    <cellStyle name="Comma 2 2 3 2 2 7 19" xfId="10026" xr:uid="{3C84240F-8351-4FE3-B16B-77061F0CB053}"/>
    <cellStyle name="Comma 2 2 3 2 2 7 2" xfId="6930" xr:uid="{9EF7561F-4184-437E-96F3-94BBFB41F964}"/>
    <cellStyle name="Comma 2 2 3 2 2 7 2 10" xfId="8570" xr:uid="{CD833271-4626-4162-B2E1-ED0334AA6F02}"/>
    <cellStyle name="Comma 2 2 3 2 2 7 2 11" xfId="8751" xr:uid="{64942357-9356-4D0F-B93F-D724E4C80AEB}"/>
    <cellStyle name="Comma 2 2 3 2 2 7 2 12" xfId="8927" xr:uid="{FFB935EA-E3ED-4C39-A3C9-BC233A91A570}"/>
    <cellStyle name="Comma 2 2 3 2 2 7 2 13" xfId="9098" xr:uid="{8BE0E841-2EEC-48BA-8917-6A9A021A32C8}"/>
    <cellStyle name="Comma 2 2 3 2 2 7 2 14" xfId="9264" xr:uid="{58145F2B-0061-47C2-A45C-23EA212A5A5D}"/>
    <cellStyle name="Comma 2 2 3 2 2 7 2 15" xfId="9428" xr:uid="{9CB92396-F8B8-4D08-B925-872AC2D9C3B1}"/>
    <cellStyle name="Comma 2 2 3 2 2 7 2 16" xfId="9587" xr:uid="{623D9A30-95E6-4463-A7CE-4B63256C2B76}"/>
    <cellStyle name="Comma 2 2 3 2 2 7 2 17" xfId="9745" xr:uid="{6464311A-DDB0-4D09-A495-25A046FE0489}"/>
    <cellStyle name="Comma 2 2 3 2 2 7 2 18" xfId="9898" xr:uid="{4557200B-6118-4EF5-9B43-2A7C53597D63}"/>
    <cellStyle name="Comma 2 2 3 2 2 7 2 19" xfId="10050" xr:uid="{501455B4-2899-4455-94A1-4349A760275C}"/>
    <cellStyle name="Comma 2 2 3 2 2 7 2 2" xfId="6965" xr:uid="{B5E0E52D-46F6-4F54-8EA9-F8339EBC39FD}"/>
    <cellStyle name="Comma 2 2 3 2 2 7 2 20" xfId="10196" xr:uid="{6936D9C9-9B66-4113-8D1D-4CFFFF619ADE}"/>
    <cellStyle name="Comma 2 2 3 2 2 7 2 3" xfId="7179" xr:uid="{2EBF373A-6C8D-476D-8ED3-7289C9D9ED56}"/>
    <cellStyle name="Comma 2 2 3 2 2 7 2 4" xfId="7389" xr:uid="{99F4DCB7-D969-43EE-BB09-76CA64C89BC1}"/>
    <cellStyle name="Comma 2 2 3 2 2 7 2 5" xfId="7596" xr:uid="{79093E0F-F7B3-4400-89B5-40F8408CC04C}"/>
    <cellStyle name="Comma 2 2 3 2 2 7 2 6" xfId="7800" xr:uid="{53242E8F-B21D-4F42-9CA7-AA204DB9012A}"/>
    <cellStyle name="Comma 2 2 3 2 2 7 2 7" xfId="7997" xr:uid="{DAD216F5-8127-4F8F-865F-B5FC7AD5DB8A}"/>
    <cellStyle name="Comma 2 2 3 2 2 7 2 8" xfId="8194" xr:uid="{A1066839-5078-4F4D-903F-C7F3ECC8DBF3}"/>
    <cellStyle name="Comma 2 2 3 2 2 7 2 9" xfId="8385" xr:uid="{EB99D531-6919-4C7D-ABA3-3FBFE03F9C01}"/>
    <cellStyle name="Comma 2 2 3 2 2 7 20" xfId="10174" xr:uid="{E66D7EB5-C064-4E1B-9643-EFCD3757479E}"/>
    <cellStyle name="Comma 2 2 3 2 2 7 3" xfId="7149" xr:uid="{82EBAF02-0A58-45AE-A42C-42ED56CE8857}"/>
    <cellStyle name="Comma 2 2 3 2 2 7 4" xfId="7359" xr:uid="{0815FB39-0982-4D05-B545-A12D8E17ABD3}"/>
    <cellStyle name="Comma 2 2 3 2 2 7 5" xfId="7567" xr:uid="{2B2AFD83-9227-4D02-ACCB-1E9CBEA6531F}"/>
    <cellStyle name="Comma 2 2 3 2 2 7 6" xfId="7771" xr:uid="{D7B63988-D50B-447E-9AAA-38CDE827E60D}"/>
    <cellStyle name="Comma 2 2 3 2 2 7 7" xfId="7969" xr:uid="{85E55191-B612-4F97-879F-B65753FEA8E0}"/>
    <cellStyle name="Comma 2 2 3 2 2 7 8" xfId="8166" xr:uid="{75065698-5E04-4BB8-B0A3-B77F64278E49}"/>
    <cellStyle name="Comma 2 2 3 2 2 7 9" xfId="8357" xr:uid="{57D48224-0DA7-4FFA-A328-3E5C6752A0C1}"/>
    <cellStyle name="Comma 2 2 3 2 2 8" xfId="5028" xr:uid="{46C7B7D9-3647-4E74-9D07-5B419252D0AF}"/>
    <cellStyle name="Comma 2 2 3 2 2 9" xfId="6357" xr:uid="{11EDD546-CCE1-47CD-8177-507BE56FBF84}"/>
    <cellStyle name="Comma 2 2 3 2 20" xfId="961" xr:uid="{B7C3D30E-8756-44C0-8E55-593D9092780B}"/>
    <cellStyle name="Comma 2 2 3 2 21" xfId="5397" xr:uid="{5C8488F6-23D4-46C4-AC1F-CC13AC1E9705}"/>
    <cellStyle name="Comma 2 2 3 2 22" xfId="6779" xr:uid="{5B6EDB0B-0796-4A4C-9DFD-F77BD1648BD1}"/>
    <cellStyle name="Comma 2 2 3 2 23" xfId="4842" xr:uid="{11944A45-20CF-450B-BFCD-17569DBE1229}"/>
    <cellStyle name="Comma 2 2 3 2 24" xfId="4783" xr:uid="{4743C688-3200-480B-AA8C-3C336318A6A3}"/>
    <cellStyle name="Comma 2 2 3 2 25" xfId="5565" xr:uid="{1A84E8AC-CAA0-4B3B-BDCD-A5618571DA68}"/>
    <cellStyle name="Comma 2 2 3 2 26" xfId="7241" xr:uid="{3D47AED5-DF17-4BAD-901B-C6DB039C7C0E}"/>
    <cellStyle name="Comma 2 2 3 2 27" xfId="7449" xr:uid="{8A1FBF69-6DD6-4D20-AC3B-79C67A7B0261}"/>
    <cellStyle name="Comma 2 2 3 2 28" xfId="7655" xr:uid="{2FAE8EAA-477A-4EAA-AD2B-56D81B6B7056}"/>
    <cellStyle name="Comma 2 2 3 2 3" xfId="5766" xr:uid="{62B12E8C-9495-4B69-963C-8A9780D1A88B}"/>
    <cellStyle name="Comma 2 2 3 2 3 10" xfId="7273" xr:uid="{357A7A95-6F32-471F-B1D6-92C94873DDD1}"/>
    <cellStyle name="Comma 2 2 3 2 3 11" xfId="7481" xr:uid="{85881382-7297-4E8E-B941-75DC6D09D541}"/>
    <cellStyle name="Comma 2 2 3 2 3 12" xfId="7687" xr:uid="{0E964F29-04D7-43A4-AC8B-163CC328BDFD}"/>
    <cellStyle name="Comma 2 2 3 2 3 13" xfId="7885" xr:uid="{3CC1377B-67B6-4CDD-9136-7696B691BAC5}"/>
    <cellStyle name="Comma 2 2 3 2 3 14" xfId="8082" xr:uid="{D0A1D61F-B6FD-4577-9348-A79CE5FDF3CE}"/>
    <cellStyle name="Comma 2 2 3 2 3 15" xfId="8274" xr:uid="{75AB43E5-8848-4D6D-B131-3EC1109ECA34}"/>
    <cellStyle name="Comma 2 2 3 2 3 16" xfId="8463" xr:uid="{FD58FD6E-3871-43CB-8AF4-331793DB3C3B}"/>
    <cellStyle name="Comma 2 2 3 2 3 17" xfId="8646" xr:uid="{88018D40-3DBB-4A92-A5AA-F27387C6D803}"/>
    <cellStyle name="Comma 2 2 3 2 3 18" xfId="8824" xr:uid="{089B9826-E357-4685-A308-6E31769C05FE}"/>
    <cellStyle name="Comma 2 2 3 2 3 19" xfId="8997" xr:uid="{1040D319-643E-4856-9358-23D7E5FD93BA}"/>
    <cellStyle name="Comma 2 2 3 2 3 2" xfId="6584" xr:uid="{B7450A7F-0FA8-4218-9B7D-F8D11E01E8A0}"/>
    <cellStyle name="Comma 2 2 3 2 3 2 10" xfId="5956" xr:uid="{0DD97A84-A4C6-4ED1-81F1-993E08D6F4A4}"/>
    <cellStyle name="Comma 2 2 3 2 3 2 11" xfId="4708" xr:uid="{23939660-CB63-4D45-A9F4-C08CDECCF218}"/>
    <cellStyle name="Comma 2 2 3 2 3 2 12" xfId="6645" xr:uid="{A48E9C6B-8A49-4E77-8D51-F128EDCEE21D}"/>
    <cellStyle name="Comma 2 2 3 2 3 2 13" xfId="5003" xr:uid="{E477214C-EA10-411E-A16E-C83F71386F17}"/>
    <cellStyle name="Comma 2 2 3 2 3 2 14" xfId="6057" xr:uid="{2B46E961-9FC3-485C-BB08-4706DCE7932B}"/>
    <cellStyle name="Comma 2 2 3 2 3 2 15" xfId="6888" xr:uid="{1A621C95-B2EB-4B03-B97F-BBAA1758DAD6}"/>
    <cellStyle name="Comma 2 2 3 2 3 2 16" xfId="4802" xr:uid="{D7E14C84-499F-4762-8AC2-2602369F12D3}"/>
    <cellStyle name="Comma 2 2 3 2 3 2 17" xfId="6405" xr:uid="{B559FA87-0C0B-47C6-AD94-EA1ADB82E866}"/>
    <cellStyle name="Comma 2 2 3 2 3 2 18" xfId="6838" xr:uid="{C0FD9CEA-4CC4-44E8-BCFC-0DC642002A71}"/>
    <cellStyle name="Comma 2 2 3 2 3 2 19" xfId="7215" xr:uid="{5BF67E36-5ACB-442D-84F6-0AB6ACA5D928}"/>
    <cellStyle name="Comma 2 2 3 2 3 2 2" xfId="6674" xr:uid="{F07C7E69-CD27-4E6B-8E3B-3764B69DAB8F}"/>
    <cellStyle name="Comma 2 2 3 2 3 2 2 10" xfId="8671" xr:uid="{D921FD66-5EFD-4F15-8ACA-E4EC36EEDC4E}"/>
    <cellStyle name="Comma 2 2 3 2 3 2 2 11" xfId="8847" xr:uid="{76DDE13A-9B6A-4C33-9646-77494F4954D1}"/>
    <cellStyle name="Comma 2 2 3 2 3 2 2 12" xfId="9019" xr:uid="{475EB638-FAE1-4CD3-883C-AB2A18A1A958}"/>
    <cellStyle name="Comma 2 2 3 2 3 2 2 13" xfId="9186" xr:uid="{E8E8BC1D-336B-4A35-903C-2C0E0D2EC224}"/>
    <cellStyle name="Comma 2 2 3 2 3 2 2 14" xfId="9350" xr:uid="{CF324D88-7AB7-423B-8650-67BD36A5B9B0}"/>
    <cellStyle name="Comma 2 2 3 2 3 2 2 15" xfId="9509" xr:uid="{B5160C7B-C106-40D3-A57D-EEA3173030CB}"/>
    <cellStyle name="Comma 2 2 3 2 3 2 2 16" xfId="9667" xr:uid="{7117503A-EAF4-4E54-8799-D029303B85F8}"/>
    <cellStyle name="Comma 2 2 3 2 3 2 2 17" xfId="9821" xr:uid="{1461BE8B-6452-41A0-B280-1A012AD2B283}"/>
    <cellStyle name="Comma 2 2 3 2 3 2 2 18" xfId="9973" xr:uid="{CBC99484-819C-42DA-B55F-D676AAB14A16}"/>
    <cellStyle name="Comma 2 2 3 2 3 2 2 19" xfId="10122" xr:uid="{AFAE21BC-DAFE-476C-BFC0-4D5B843DF1A1}"/>
    <cellStyle name="Comma 2 2 3 2 3 2 2 2" xfId="7086" xr:uid="{7E05DE28-5371-4527-85F0-11FA7CDC966C}"/>
    <cellStyle name="Comma 2 2 3 2 3 2 2 2 10" xfId="8718" xr:uid="{F44D1E26-DB6C-43D6-984F-6D4B4B4DE260}"/>
    <cellStyle name="Comma 2 2 3 2 3 2 2 2 11" xfId="8894" xr:uid="{8648C9BF-C945-49BB-A85A-B285D0F8D379}"/>
    <cellStyle name="Comma 2 2 3 2 3 2 2 2 12" xfId="9066" xr:uid="{38D19C9C-8593-4AE3-8591-8A210121B40F}"/>
    <cellStyle name="Comma 2 2 3 2 3 2 2 2 13" xfId="9233" xr:uid="{12D804B9-AE35-4E83-8FA0-F26F1D9A2519}"/>
    <cellStyle name="Comma 2 2 3 2 3 2 2 2 14" xfId="9397" xr:uid="{5B63B7CE-EA0E-4803-A0C8-91E0874BA44F}"/>
    <cellStyle name="Comma 2 2 3 2 3 2 2 2 15" xfId="9556" xr:uid="{85ABE146-3176-4AC7-87F7-163168059B7B}"/>
    <cellStyle name="Comma 2 2 3 2 3 2 2 2 16" xfId="9714" xr:uid="{A04E6EA6-B909-42F6-91DC-587EF64F200D}"/>
    <cellStyle name="Comma 2 2 3 2 3 2 2 2 17" xfId="9868" xr:uid="{86AE027B-F9C9-41CB-8120-1A0B92FA63BF}"/>
    <cellStyle name="Comma 2 2 3 2 3 2 2 2 18" xfId="10020" xr:uid="{93AF400E-05AC-49D7-A869-C91448AC67E8}"/>
    <cellStyle name="Comma 2 2 3 2 3 2 2 2 19" xfId="10169" xr:uid="{3C4DAC5C-7AC8-477F-A583-2E105EFF8F95}"/>
    <cellStyle name="Comma 2 2 3 2 3 2 2 2 2" xfId="7133" xr:uid="{F52DD41F-CB6E-4F95-883A-C181365D755B}"/>
    <cellStyle name="Comma 2 2 3 2 3 2 2 2 20" xfId="10306" xr:uid="{DDC63D02-D172-42CE-9777-52A9A9DD6D84}"/>
    <cellStyle name="Comma 2 2 3 2 3 2 2 2 3" xfId="7348" xr:uid="{597D0FFE-5B11-46BF-B575-1FD42F2EE04E}"/>
    <cellStyle name="Comma 2 2 3 2 3 2 2 2 4" xfId="7556" xr:uid="{84A29848-6D8D-4F2C-A23C-07AE466C0A7D}"/>
    <cellStyle name="Comma 2 2 3 2 3 2 2 2 5" xfId="7762" xr:uid="{1E3CCD82-2AD4-4107-A901-56E0DA08C279}"/>
    <cellStyle name="Comma 2 2 3 2 3 2 2 2 6" xfId="7960" xr:uid="{B465DE9D-E3E3-4E3C-9D0C-5F35B44A27E7}"/>
    <cellStyle name="Comma 2 2 3 2 3 2 2 2 7" xfId="8157" xr:uid="{B406A9C4-0758-4186-8C9E-0A95B2BDD6F5}"/>
    <cellStyle name="Comma 2 2 3 2 3 2 2 2 8" xfId="8349" xr:uid="{B33333F5-F0DC-4318-9198-5807811AFDCB}"/>
    <cellStyle name="Comma 2 2 3 2 3 2 2 2 9" xfId="8536" xr:uid="{87FBA1EB-2547-4C46-9C81-26C923342482}"/>
    <cellStyle name="Comma 2 2 3 2 3 2 2 20" xfId="10261" xr:uid="{9724B3C7-8520-471D-89F2-A2F550CB947F}"/>
    <cellStyle name="Comma 2 2 3 2 3 2 2 3" xfId="7301" xr:uid="{B6E852F7-B0DC-41C8-868B-23E93AB3F00D}"/>
    <cellStyle name="Comma 2 2 3 2 3 2 2 4" xfId="7509" xr:uid="{4151F7F1-A803-4040-8807-831B7B7F9DBD}"/>
    <cellStyle name="Comma 2 2 3 2 3 2 2 5" xfId="7715" xr:uid="{872BEF3D-4536-4C35-A01F-53339F550901}"/>
    <cellStyle name="Comma 2 2 3 2 3 2 2 6" xfId="7913" xr:uid="{4F75B7AE-1104-4D48-94C7-61FE88397905}"/>
    <cellStyle name="Comma 2 2 3 2 3 2 2 7" xfId="8110" xr:uid="{16823E7F-1AAF-41D3-8DA2-27F528DC5333}"/>
    <cellStyle name="Comma 2 2 3 2 3 2 2 8" xfId="8302" xr:uid="{80FAB615-780B-4005-96BB-6B1202D27B22}"/>
    <cellStyle name="Comma 2 2 3 2 3 2 2 9" xfId="8489" xr:uid="{61270945-FCFB-4DE6-B519-9A2B43261E3D}"/>
    <cellStyle name="Comma 2 2 3 2 3 2 20" xfId="7424" xr:uid="{9E1795D2-FDA6-4373-B3A8-B07C66500176}"/>
    <cellStyle name="Comma 2 2 3 2 3 2 21" xfId="7630" xr:uid="{CFA69E25-CAD2-4EEB-BB14-054B744D86AB}"/>
    <cellStyle name="Comma 2 2 3 2 3 2 22" xfId="7830" xr:uid="{5F3B2CA3-7A41-4B64-B334-C31BC4905F9E}"/>
    <cellStyle name="Comma 2 2 3 2 3 2 23" xfId="8027" xr:uid="{EC6873C4-10B0-4E6F-B8E5-4A54F8666B47}"/>
    <cellStyle name="Comma 2 2 3 2 3 2 3" xfId="6734" xr:uid="{A623DFC3-53AD-44A9-8887-16BB02DE663D}"/>
    <cellStyle name="Comma 2 2 3 2 3 2 4" xfId="6791" xr:uid="{AF5009F5-5784-4231-8F50-79C3DBFD9857}"/>
    <cellStyle name="Comma 2 2 3 2 3 2 5" xfId="6873" xr:uid="{20DA6757-5850-4176-9375-84BC0C3C7903}"/>
    <cellStyle name="Comma 2 2 3 2 3 2 6" xfId="6672" xr:uid="{2330199A-5F82-4789-A434-CCB9BDFC4C8E}"/>
    <cellStyle name="Comma 2 2 3 2 3 2 7" xfId="6280" xr:uid="{3A0B6E79-D4A0-412C-AE57-8EB1F5EBCDC0}"/>
    <cellStyle name="Comma 2 2 3 2 3 2 8" xfId="5783" xr:uid="{5F1BAF33-8524-4692-94C9-A84BA409E183}"/>
    <cellStyle name="Comma 2 2 3 2 3 2 9" xfId="5858" xr:uid="{6BF99A6A-ED5C-4DC6-B2EF-AF267FF71B63}"/>
    <cellStyle name="Comma 2 2 3 2 3 20" xfId="9164" xr:uid="{8A60F1C8-BD6C-4D58-9545-E8D0E2D3B22A}"/>
    <cellStyle name="Comma 2 2 3 2 3 21" xfId="9328" xr:uid="{F53AA19C-B581-4EB9-AEC9-F8C4017DBA99}"/>
    <cellStyle name="Comma 2 2 3 2 3 22" xfId="9488" xr:uid="{BC04DBD7-0866-472E-9F01-548897412167}"/>
    <cellStyle name="Comma 2 2 3 2 3 23" xfId="9646" xr:uid="{D26A1536-ADB3-4CC7-B059-073392C155C1}"/>
    <cellStyle name="Comma 2 2 3 2 3 3" xfId="6110" xr:uid="{5868D493-081D-49C2-B947-789B4C0BD4F6}"/>
    <cellStyle name="Comma 2 2 3 2 3 3 10" xfId="8611" xr:uid="{EBB2285C-D1AF-4CF5-B891-3AF9A2855260}"/>
    <cellStyle name="Comma 2 2 3 2 3 3 11" xfId="8790" xr:uid="{E36B25CC-1A04-477D-B169-A7BB93A09E03}"/>
    <cellStyle name="Comma 2 2 3 2 3 3 12" xfId="8966" xr:uid="{5420C08B-D3D7-4CE7-A1BE-EDC3726B12A8}"/>
    <cellStyle name="Comma 2 2 3 2 3 3 13" xfId="9133" xr:uid="{0629C26D-2CCE-4B06-9145-63780E360B58}"/>
    <cellStyle name="Comma 2 2 3 2 3 3 14" xfId="9298" xr:uid="{8B884D38-3DC8-4472-8A6B-9A925C0A07D8}"/>
    <cellStyle name="Comma 2 2 3 2 3 3 15" xfId="9461" xr:uid="{66B3B755-92AD-4197-9A96-9702A8124F25}"/>
    <cellStyle name="Comma 2 2 3 2 3 3 16" xfId="9619" xr:uid="{61DCB523-C939-41EB-9193-E767DEB0E0E3}"/>
    <cellStyle name="Comma 2 2 3 2 3 3 17" xfId="9775" xr:uid="{B5E60253-1EC3-4140-BB6D-EB41345635B2}"/>
    <cellStyle name="Comma 2 2 3 2 3 3 18" xfId="9928" xr:uid="{4C4D510F-9F2C-4F50-AC85-477A363B7892}"/>
    <cellStyle name="Comma 2 2 3 2 3 3 19" xfId="10079" xr:uid="{671C45DD-8773-4766-8FA8-C1570C20C141}"/>
    <cellStyle name="Comma 2 2 3 2 3 3 2" xfId="7018" xr:uid="{432F872A-0A8D-4D89-BC81-C774D02A8430}"/>
    <cellStyle name="Comma 2 2 3 2 3 3 2 10" xfId="8637" xr:uid="{171A619F-1AD4-4340-807C-EC2E84994834}"/>
    <cellStyle name="Comma 2 2 3 2 3 3 2 11" xfId="8816" xr:uid="{75E7418E-813A-4698-A576-39550B649E89}"/>
    <cellStyle name="Comma 2 2 3 2 3 3 2 12" xfId="8990" xr:uid="{46FD73FB-22F2-424C-9809-44D95785FE4A}"/>
    <cellStyle name="Comma 2 2 3 2 3 3 2 13" xfId="9157" xr:uid="{695654F1-03F8-478E-B6BA-284E00829145}"/>
    <cellStyle name="Comma 2 2 3 2 3 3 2 14" xfId="9321" xr:uid="{DAAF2556-9AC9-40BE-AE51-9301BB896D2C}"/>
    <cellStyle name="Comma 2 2 3 2 3 3 2 15" xfId="9482" xr:uid="{9D900095-CC1F-449D-BC27-0A764D880619}"/>
    <cellStyle name="Comma 2 2 3 2 3 3 2 16" xfId="9640" xr:uid="{71BEA0DB-8C3A-4FED-B57F-95E10850209C}"/>
    <cellStyle name="Comma 2 2 3 2 3 3 2 17" xfId="9796" xr:uid="{51F292D7-8862-4913-A86D-45985BFDCE6B}"/>
    <cellStyle name="Comma 2 2 3 2 3 3 2 18" xfId="9948" xr:uid="{B4E7D8C3-2A65-49F3-AE78-458D005EBCE4}"/>
    <cellStyle name="Comma 2 2 3 2 3 3 2 19" xfId="10099" xr:uid="{533E89E6-6CA5-4DE6-9F50-E29276FF4782}"/>
    <cellStyle name="Comma 2 2 3 2 3 3 2 2" xfId="7045" xr:uid="{1C46AA38-0598-4D93-88DA-95A436CBD62C}"/>
    <cellStyle name="Comma 2 2 3 2 3 3 2 20" xfId="10239" xr:uid="{185F1479-16ED-4781-A4AF-EB13343CE29B}"/>
    <cellStyle name="Comma 2 2 3 2 3 3 2 3" xfId="7262" xr:uid="{B80285B6-71A8-49D8-9256-1013B7AD79F2}"/>
    <cellStyle name="Comma 2 2 3 2 3 3 2 4" xfId="7470" xr:uid="{FB42C347-A58E-4600-8268-2E139DA3F7E7}"/>
    <cellStyle name="Comma 2 2 3 2 3 3 2 5" xfId="7676" xr:uid="{883F4A19-B8FC-4221-BC4B-72A795E488EF}"/>
    <cellStyle name="Comma 2 2 3 2 3 3 2 6" xfId="7874" xr:uid="{D5F4CEDF-A92D-47D8-8B3C-BE5C07F89EE6}"/>
    <cellStyle name="Comma 2 2 3 2 3 3 2 7" xfId="8071" xr:uid="{69EEB0AC-5DCE-40DA-8B67-F620F0BCD399}"/>
    <cellStyle name="Comma 2 2 3 2 3 3 2 8" xfId="8263" xr:uid="{396D6F57-63FA-4011-8ADD-CF9473D53D6A}"/>
    <cellStyle name="Comma 2 2 3 2 3 3 2 9" xfId="8453" xr:uid="{2D91E0D4-5C4F-4309-ABCF-47F22F170AAC}"/>
    <cellStyle name="Comma 2 2 3 2 3 3 20" xfId="10220" xr:uid="{EFD6CECD-55D8-47EB-AF96-5B08BDFB4A6C}"/>
    <cellStyle name="Comma 2 2 3 2 3 3 3" xfId="7232" xr:uid="{CD80F780-9045-4DBD-9D4D-EF1F6628D58B}"/>
    <cellStyle name="Comma 2 2 3 2 3 3 4" xfId="7440" xr:uid="{85C83A5E-6AE4-4425-B056-86CF9F90F9C0}"/>
    <cellStyle name="Comma 2 2 3 2 3 3 5" xfId="7646" xr:uid="{B675BED1-A656-43B5-9042-D69C784D1A26}"/>
    <cellStyle name="Comma 2 2 3 2 3 3 6" xfId="7846" xr:uid="{D6AA16D8-A5C8-45F2-8A38-6DF83A61987C}"/>
    <cellStyle name="Comma 2 2 3 2 3 3 7" xfId="8043" xr:uid="{2E64D313-BFC2-4C45-8CE4-F99F274AA6B4}"/>
    <cellStyle name="Comma 2 2 3 2 3 3 8" xfId="8237" xr:uid="{59192E9B-07BC-434B-8B8A-4AEA1FF2DB83}"/>
    <cellStyle name="Comma 2 2 3 2 3 3 9" xfId="8427" xr:uid="{C3ECBF32-5D5F-4F38-951F-40688B447038}"/>
    <cellStyle name="Comma 2 2 3 2 3 4" xfId="5550" xr:uid="{B7282664-2992-4AA8-B246-7C77654F4B31}"/>
    <cellStyle name="Comma 2 2 3 2 3 5" xfId="4525" xr:uid="{3CEE6555-E89E-408E-8306-42130A93AD4F}"/>
    <cellStyle name="Comma 2 2 3 2 3 6" xfId="6748" xr:uid="{AD4744D4-6567-4164-9B05-3E3FC4EA2391}"/>
    <cellStyle name="Comma 2 2 3 2 3 7" xfId="4520" xr:uid="{3629D010-BEA5-45B9-BC5F-E6DF529AD9EA}"/>
    <cellStyle name="Comma 2 2 3 2 3 8" xfId="5491" xr:uid="{D895A8A5-3ABF-446E-A04E-29AAEBC45A11}"/>
    <cellStyle name="Comma 2 2 3 2 3 9" xfId="6816" xr:uid="{BC7776BC-C07F-499B-BBB2-09EB28F70FE9}"/>
    <cellStyle name="Comma 2 2 3 2 4" xfId="5567" xr:uid="{2EC9014C-A882-41BB-A329-EDAD7E623214}"/>
    <cellStyle name="Comma 2 2 3 2 5" xfId="5657" xr:uid="{F98D53D8-56AA-44BE-8053-964F0ECB545E}"/>
    <cellStyle name="Comma 2 2 3 2 6" xfId="5084" xr:uid="{37272E6F-9C4C-498C-A854-F650AFF68663}"/>
    <cellStyle name="Comma 2 2 3 2 7" xfId="6106" xr:uid="{1DBC8F68-75A5-487F-93AF-E46371093F24}"/>
    <cellStyle name="Comma 2 2 3 2 7 10" xfId="6477" xr:uid="{00CA9C97-9A6C-48C4-AAF9-1469321E48DE}"/>
    <cellStyle name="Comma 2 2 3 2 7 11" xfId="5551" xr:uid="{4EFA6170-62A4-4DF2-AA09-FA5E7F83C8F0}"/>
    <cellStyle name="Comma 2 2 3 2 7 12" xfId="4882" xr:uid="{97BA0736-824C-4561-A02F-28D2CAEC0ABB}"/>
    <cellStyle name="Comma 2 2 3 2 7 13" xfId="5218" xr:uid="{63422856-F5CE-4B53-BFFD-AD2FA7ECA01C}"/>
    <cellStyle name="Comma 2 2 3 2 7 14" xfId="6045" xr:uid="{25C74080-A5FF-4F90-83B2-6243EB6E117C}"/>
    <cellStyle name="Comma 2 2 3 2 7 15" xfId="5960" xr:uid="{696DE10E-0262-4628-843C-EAB6D6EE2423}"/>
    <cellStyle name="Comma 2 2 3 2 7 16" xfId="6349" xr:uid="{328898AF-F1F6-47F4-8A45-AE19D5489D5D}"/>
    <cellStyle name="Comma 2 2 3 2 7 17" xfId="4634" xr:uid="{B670546F-E404-40B4-B0EB-78936015BEBC}"/>
    <cellStyle name="Comma 2 2 3 2 7 18" xfId="5043" xr:uid="{48EDC56C-FF12-4693-9706-E2E7118E1ED9}"/>
    <cellStyle name="Comma 2 2 3 2 7 19" xfId="5678" xr:uid="{1AEE88D9-5C1B-4080-ADA1-D0DC3D4BA66C}"/>
    <cellStyle name="Comma 2 2 3 2 7 2" xfId="5185" xr:uid="{E9099F49-6604-42F7-BFC2-D67FBAB77B36}"/>
    <cellStyle name="Comma 2 2 3 2 7 2 10" xfId="8636" xr:uid="{E0FE2393-9B6C-45A9-B97A-CA7D095F68B1}"/>
    <cellStyle name="Comma 2 2 3 2 7 2 11" xfId="8815" xr:uid="{19F5017C-F302-4851-9D04-E9B0075C166C}"/>
    <cellStyle name="Comma 2 2 3 2 7 2 12" xfId="8989" xr:uid="{F69CE48A-83B5-4105-9055-146B1337E5A4}"/>
    <cellStyle name="Comma 2 2 3 2 7 2 13" xfId="9156" xr:uid="{72686037-E19A-4FFD-95E6-1660323B58BE}"/>
    <cellStyle name="Comma 2 2 3 2 7 2 14" xfId="9320" xr:uid="{9C1828B4-7B1D-40E6-A801-ECBBCBE0ADC2}"/>
    <cellStyle name="Comma 2 2 3 2 7 2 15" xfId="9481" xr:uid="{6E5629A7-5C36-48FD-B2DA-A050A3FFF391}"/>
    <cellStyle name="Comma 2 2 3 2 7 2 16" xfId="9639" xr:uid="{4C2D010D-C492-4F20-94E6-9B2A93FAE539}"/>
    <cellStyle name="Comma 2 2 3 2 7 2 17" xfId="9795" xr:uid="{C0D73F95-92E5-4649-8F12-DB3C28ABDEF5}"/>
    <cellStyle name="Comma 2 2 3 2 7 2 18" xfId="9947" xr:uid="{4838781E-FDCD-464A-B7F6-945D8D38775E}"/>
    <cellStyle name="Comma 2 2 3 2 7 2 19" xfId="10098" xr:uid="{D6ADEF1B-B0AB-4BAB-BF94-B20FFF8A9563}"/>
    <cellStyle name="Comma 2 2 3 2 7 2 2" xfId="7044" xr:uid="{9B81C8CE-F612-481B-B31B-C0307A284A1E}"/>
    <cellStyle name="Comma 2 2 3 2 7 2 20" xfId="10238" xr:uid="{F28F599F-4B6A-4CE1-B31F-B7F997DB1F78}"/>
    <cellStyle name="Comma 2 2 3 2 7 2 3" xfId="7261" xr:uid="{16EE314E-B8DF-4A09-B1C2-B84E604445E9}"/>
    <cellStyle name="Comma 2 2 3 2 7 2 4" xfId="7469" xr:uid="{10D7F56F-9C0D-4666-B52C-143419978243}"/>
    <cellStyle name="Comma 2 2 3 2 7 2 5" xfId="7675" xr:uid="{550CE2DE-99B8-41AD-9CEC-F9FAF491D782}"/>
    <cellStyle name="Comma 2 2 3 2 7 2 6" xfId="7873" xr:uid="{CF39CDFA-CD55-4B6B-A74F-E0A2BBC0B1FC}"/>
    <cellStyle name="Comma 2 2 3 2 7 2 7" xfId="8070" xr:uid="{D7EB03C1-AEF6-4713-8B1C-82BFFAB2A5E3}"/>
    <cellStyle name="Comma 2 2 3 2 7 2 8" xfId="8262" xr:uid="{87B1E855-5464-4EDA-BFEF-17E4A684536A}"/>
    <cellStyle name="Comma 2 2 3 2 7 2 9" xfId="8452" xr:uid="{A07003B8-C7F7-4858-A929-EB0126D8B4A3}"/>
    <cellStyle name="Comma 2 2 3 2 7 20" xfId="5012" xr:uid="{9BB5E5D9-3650-47F8-B47B-B4650F7DB696}"/>
    <cellStyle name="Comma 2 2 3 2 7 3" xfId="5184" xr:uid="{93397FC2-9E60-4C38-9184-642BAF5ADD82}"/>
    <cellStyle name="Comma 2 2 3 2 7 4" xfId="5749" xr:uid="{4E8F21D5-78C5-46B4-99E4-510A97C8A56F}"/>
    <cellStyle name="Comma 2 2 3 2 7 5" xfId="5595" xr:uid="{7EC2E6ED-9328-417F-A734-3D011610B6A2}"/>
    <cellStyle name="Comma 2 2 3 2 7 6" xfId="4451" xr:uid="{E7680D5D-7AB1-48B9-ACF2-DE5E37ACF72B}"/>
    <cellStyle name="Comma 2 2 3 2 7 7" xfId="4438" xr:uid="{21BBCE9A-3D46-4767-8803-CD0E7E8E225D}"/>
    <cellStyle name="Comma 2 2 3 2 7 8" xfId="5850" xr:uid="{2B89DED9-0ACC-475B-91E2-72495006B3FE}"/>
    <cellStyle name="Comma 2 2 3 2 7 9" xfId="6723" xr:uid="{F4D71451-60BD-433E-A8C9-5150E7E04965}"/>
    <cellStyle name="Comma 2 2 3 2 8" xfId="4632" xr:uid="{BBBCF864-51DC-461A-A9DE-FD0729F3AD26}"/>
    <cellStyle name="Comma 2 2 3 2 9" xfId="5292" xr:uid="{8E597ACB-6F17-41D9-A3AC-67616673A127}"/>
    <cellStyle name="Comma 2 2 3 20" xfId="4434" xr:uid="{81874699-2F79-4F58-ADD6-3CCFF932EBE1}"/>
    <cellStyle name="Comma 2 2 3 21" xfId="4770" xr:uid="{735CE552-477B-444D-A34F-0FE79F0F5FCD}"/>
    <cellStyle name="Comma 2 2 3 22" xfId="6454" xr:uid="{BFDE5AE1-D6BF-40C2-8E58-910396DEFAF4}"/>
    <cellStyle name="Comma 2 2 3 23" xfId="4983" xr:uid="{483E1577-BF8E-4C1B-9E00-2ABEB16A1778}"/>
    <cellStyle name="Comma 2 2 3 24" xfId="6997" xr:uid="{FBBB2816-8BC1-4305-AA8B-BF7FA39F6D2F}"/>
    <cellStyle name="Comma 2 2 3 25" xfId="7237" xr:uid="{52B817D1-3337-4C7B-99F6-3AAFA8F000EA}"/>
    <cellStyle name="Comma 2 2 3 26" xfId="7445" xr:uid="{3A5582ED-A592-4948-AE4B-794B5FB9DC0D}"/>
    <cellStyle name="Comma 2 2 3 27" xfId="7651" xr:uid="{CC1570A3-057F-4D44-AA68-1A04D1AB0A27}"/>
    <cellStyle name="Comma 2 2 3 28" xfId="7851" xr:uid="{0B767F21-F168-4B5A-8C8A-CB8AEF6DA38F}"/>
    <cellStyle name="Comma 2 2 3 29" xfId="8048" xr:uid="{4ED8757E-3524-41D0-A7D6-8EB9986E0CB2}"/>
    <cellStyle name="Comma 2 2 3 3" xfId="4398" xr:uid="{82F5DD10-6A61-4DC0-82C2-FB4F9DE86E34}"/>
    <cellStyle name="Comma 2 2 3 3 10" xfId="4733" xr:uid="{00C8E77A-85D4-4B4D-9F5D-2E42FD64C7F8}"/>
    <cellStyle name="Comma 2 2 3 3 11" xfId="5299" xr:uid="{41845688-7B0E-4426-B1BB-A3DA6966BC02}"/>
    <cellStyle name="Comma 2 2 3 3 12" xfId="5631" xr:uid="{40D7120A-3AC9-47A4-82B5-B303158F51DC}"/>
    <cellStyle name="Comma 2 2 3 3 13" xfId="5991" xr:uid="{A50C2756-BE6B-4EED-830D-6E9B16907B54}"/>
    <cellStyle name="Comma 2 2 3 3 14" xfId="5928" xr:uid="{EF78B59C-22B5-479A-AA1B-8BA6C5AA7802}"/>
    <cellStyle name="Comma 2 2 3 3 15" xfId="5673" xr:uid="{B2F9B784-73CF-4154-9B79-C0D73EAAA21D}"/>
    <cellStyle name="Comma 2 2 3 3 16" xfId="5684" xr:uid="{57DF354E-4BE4-417D-B60D-176BA1137BCC}"/>
    <cellStyle name="Comma 2 2 3 3 17" xfId="5367" xr:uid="{CFCB2CFB-F9AB-4E19-A41B-0054CEC9227F}"/>
    <cellStyle name="Comma 2 2 3 3 18" xfId="5265" xr:uid="{D253DBF5-11DD-40C1-80FF-A8210765300A}"/>
    <cellStyle name="Comma 2 2 3 3 19" xfId="5984" xr:uid="{452FA8D6-036A-413A-87BD-57171FB4155C}"/>
    <cellStyle name="Comma 2 2 3 3 2" xfId="6581" xr:uid="{F414F979-30CC-417D-B4FF-BAB084391174}"/>
    <cellStyle name="Comma 2 2 3 3 2 10" xfId="6884" xr:uid="{9B6A47FC-8F5A-47D2-B504-D0993428CC0A}"/>
    <cellStyle name="Comma 2 2 3 3 2 11" xfId="5946" xr:uid="{A4C47B31-4000-4C3B-BF12-0B93E4478005}"/>
    <cellStyle name="Comma 2 2 3 3 2 12" xfId="4493" xr:uid="{04F2ADFB-146B-4E89-8D3D-5DC30AFB5948}"/>
    <cellStyle name="Comma 2 2 3 3 2 13" xfId="6738" xr:uid="{E6B446CE-8DEE-4E4F-A049-87DE4A4723CE}"/>
    <cellStyle name="Comma 2 2 3 3 2 14" xfId="5900" xr:uid="{B41A1464-FCA3-40F1-A5AD-324430ADADD5}"/>
    <cellStyle name="Comma 2 2 3 3 2 15" xfId="5557" xr:uid="{E4ED030A-1646-4FEA-82ED-040593632EF2}"/>
    <cellStyle name="Comma 2 2 3 3 2 16" xfId="4318" xr:uid="{4C1578BD-CA88-4235-83BF-C14068112B17}"/>
    <cellStyle name="Comma 2 2 3 3 2 17" xfId="4325" xr:uid="{78C7C738-1F51-4190-8D01-F0E8B2AA169A}"/>
    <cellStyle name="Comma 2 2 3 3 2 18" xfId="5234" xr:uid="{DBDF753C-E103-4DAB-A951-00A6CFBA8F71}"/>
    <cellStyle name="Comma 2 2 3 3 2 19" xfId="5255" xr:uid="{F2D6D683-9386-488B-8CED-08055D80999C}"/>
    <cellStyle name="Comma 2 2 3 3 2 2" xfId="6605" xr:uid="{BEBD9328-0793-4E2D-AD71-5E3E64C48C85}"/>
    <cellStyle name="Comma 2 2 3 3 2 2 10" xfId="8668" xr:uid="{651DBAD4-EEB5-4D7E-B521-7F4F31682846}"/>
    <cellStyle name="Comma 2 2 3 3 2 2 11" xfId="8844" xr:uid="{018BBF12-9093-488A-AEF1-A34DED1268AC}"/>
    <cellStyle name="Comma 2 2 3 3 2 2 12" xfId="9016" xr:uid="{4F5B14E2-79D4-4EF8-B995-02B92950B18D}"/>
    <cellStyle name="Comma 2 2 3 3 2 2 13" xfId="9183" xr:uid="{C08EEE0C-57D8-4CF3-AB81-E43F8A7590E4}"/>
    <cellStyle name="Comma 2 2 3 3 2 2 14" xfId="9347" xr:uid="{CA8803D1-32A0-481F-9798-60FE49E058B1}"/>
    <cellStyle name="Comma 2 2 3 3 2 2 15" xfId="9506" xr:uid="{2DF5FEDD-9111-4527-8B98-9A4A6BCD2FA5}"/>
    <cellStyle name="Comma 2 2 3 3 2 2 16" xfId="9664" xr:uid="{77A9CDA2-CAD5-438B-B8FC-1F9598491014}"/>
    <cellStyle name="Comma 2 2 3 3 2 2 17" xfId="9818" xr:uid="{9B886833-13CC-42C0-B330-1877355CDA88}"/>
    <cellStyle name="Comma 2 2 3 3 2 2 18" xfId="9970" xr:uid="{6A360AFB-DD44-4B61-B3D0-9E6FB2DAC44E}"/>
    <cellStyle name="Comma 2 2 3 3 2 2 19" xfId="10119" xr:uid="{BE3ACF03-DE39-4313-AF8E-00E6E407AA03}"/>
    <cellStyle name="Comma 2 2 3 3 2 2 2" xfId="7083" xr:uid="{1BAAA403-2060-4D17-9CBC-A11D07C10571}"/>
    <cellStyle name="Comma 2 2 3 3 2 2 2 10" xfId="8690" xr:uid="{D55F6D2B-B867-4260-99ED-485F64B6A1D7}"/>
    <cellStyle name="Comma 2 2 3 3 2 2 2 11" xfId="8866" xr:uid="{28F141A1-1A9B-4A47-94DA-EFFF894D4528}"/>
    <cellStyle name="Comma 2 2 3 3 2 2 2 12" xfId="9038" xr:uid="{6D232577-0491-4A9A-B525-8F40A2A241D3}"/>
    <cellStyle name="Comma 2 2 3 3 2 2 2 13" xfId="9205" xr:uid="{1613F6EC-9964-49C3-9BF9-94099643AE1D}"/>
    <cellStyle name="Comma 2 2 3 3 2 2 2 14" xfId="9369" xr:uid="{A0B1E3E6-3226-4A79-870F-5E30C1ECB5F4}"/>
    <cellStyle name="Comma 2 2 3 3 2 2 2 15" xfId="9528" xr:uid="{390D343E-325A-48BA-A739-58B9A7DEADB7}"/>
    <cellStyle name="Comma 2 2 3 3 2 2 2 16" xfId="9686" xr:uid="{000FE4DE-47EC-4971-9C12-18EFDDC17FE3}"/>
    <cellStyle name="Comma 2 2 3 3 2 2 2 17" xfId="9840" xr:uid="{57EE4637-8D7F-422A-AC38-9C3734DF8849}"/>
    <cellStyle name="Comma 2 2 3 3 2 2 2 18" xfId="9992" xr:uid="{4DEEE77C-C6AA-4B59-822F-8FC0348DFBE4}"/>
    <cellStyle name="Comma 2 2 3 3 2 2 2 19" xfId="10141" xr:uid="{44E90CE3-89E8-412B-962B-4F60C9CC8416}"/>
    <cellStyle name="Comma 2 2 3 3 2 2 2 2" xfId="7105" xr:uid="{913759CD-2188-40E2-A54E-F72F32AC9C3F}"/>
    <cellStyle name="Comma 2 2 3 3 2 2 2 20" xfId="10280" xr:uid="{B3563B04-5799-4641-B3ED-01100D0DCDA2}"/>
    <cellStyle name="Comma 2 2 3 3 2 2 2 3" xfId="7320" xr:uid="{7B5AD598-BA80-4F38-81DC-F4D26A80FC2D}"/>
    <cellStyle name="Comma 2 2 3 3 2 2 2 4" xfId="7528" xr:uid="{1186A371-1826-495A-BB26-BBD265C930DE}"/>
    <cellStyle name="Comma 2 2 3 3 2 2 2 5" xfId="7734" xr:uid="{9B4CEB1B-01D3-487B-8584-946D2DAAE862}"/>
    <cellStyle name="Comma 2 2 3 3 2 2 2 6" xfId="7932" xr:uid="{AB613774-22AA-42E5-A17C-CF1020723180}"/>
    <cellStyle name="Comma 2 2 3 3 2 2 2 7" xfId="8129" xr:uid="{9C85E3C8-1BBB-4FF3-9C78-76097570EA67}"/>
    <cellStyle name="Comma 2 2 3 3 2 2 2 8" xfId="8321" xr:uid="{D41776E7-36F9-4064-9F53-AA17ABA40A91}"/>
    <cellStyle name="Comma 2 2 3 3 2 2 2 9" xfId="8508" xr:uid="{D6ED931A-E7FD-42A7-9906-02620535B055}"/>
    <cellStyle name="Comma 2 2 3 3 2 2 20" xfId="10258" xr:uid="{4CB3EFA6-85EF-49F3-B3A3-48ABE2D49916}"/>
    <cellStyle name="Comma 2 2 3 3 2 2 3" xfId="7298" xr:uid="{910DA8DD-AFD8-4436-B12C-522DE8C92D81}"/>
    <cellStyle name="Comma 2 2 3 3 2 2 4" xfId="7506" xr:uid="{430BD671-C98A-468C-9915-94E7A7CEB00B}"/>
    <cellStyle name="Comma 2 2 3 3 2 2 5" xfId="7712" xr:uid="{69577494-3DF2-460F-8328-EA78B92FCA6E}"/>
    <cellStyle name="Comma 2 2 3 3 2 2 6" xfId="7910" xr:uid="{5FB111DE-F958-4DEB-B77F-34042B383017}"/>
    <cellStyle name="Comma 2 2 3 3 2 2 7" xfId="8107" xr:uid="{D453E215-CADE-42C3-80FD-9EE016F8BD64}"/>
    <cellStyle name="Comma 2 2 3 3 2 2 8" xfId="8299" xr:uid="{4AE8B26C-F5FD-4622-BE72-C0CC9E35408D}"/>
    <cellStyle name="Comma 2 2 3 3 2 2 9" xfId="8486" xr:uid="{37D346E2-C133-4CB0-B0DF-525FDA3B80A7}"/>
    <cellStyle name="Comma 2 2 3 3 2 20" xfId="6305" xr:uid="{19D8638C-2D06-4FBD-A143-994B21BABB5E}"/>
    <cellStyle name="Comma 2 2 3 3 2 21" xfId="5740" xr:uid="{6D3B00BF-0625-4B2D-95FC-653D11187406}"/>
    <cellStyle name="Comma 2 2 3 3 2 22" xfId="6274" xr:uid="{A6D91DC8-AB29-4705-8FFF-1C16D6E66706}"/>
    <cellStyle name="Comma 2 2 3 3 2 23" xfId="5680" xr:uid="{C4608F2B-30D4-4A99-95F6-5AE1C7F6598E}"/>
    <cellStyle name="Comma 2 2 3 3 2 3" xfId="4766" xr:uid="{A0AB5EAB-A30D-41CB-82EB-F91A5A56194B}"/>
    <cellStyle name="Comma 2 2 3 3 2 4" xfId="6166" xr:uid="{DCDFE705-5BF4-4178-A1D3-F092FB1190A9}"/>
    <cellStyle name="Comma 2 2 3 3 2 5" xfId="6159" xr:uid="{27B4D20C-DA8B-486D-9E28-C5B2261AF34F}"/>
    <cellStyle name="Comma 2 2 3 3 2 6" xfId="5568" xr:uid="{205B1B75-94E1-4003-ACF0-8A576FDC433C}"/>
    <cellStyle name="Comma 2 2 3 3 2 7" xfId="5041" xr:uid="{0F7E0AD4-DB5B-48B5-97AA-EDD75927FD81}"/>
    <cellStyle name="Comma 2 2 3 3 2 8" xfId="6512" xr:uid="{8344C188-C542-40E3-97D4-6D685C045CFE}"/>
    <cellStyle name="Comma 2 2 3 3 2 9" xfId="4685" xr:uid="{BF5B76B6-7D29-401F-91D2-D141E5965D07}"/>
    <cellStyle name="Comma 2 2 3 3 20" xfId="4768" xr:uid="{5140C213-EB76-4815-8003-D5999E2EE548}"/>
    <cellStyle name="Comma 2 2 3 3 21" xfId="4559" xr:uid="{FEC9FA47-8461-475B-A68B-CAC15FEDD0B2}"/>
    <cellStyle name="Comma 2 2 3 3 22" xfId="6837" xr:uid="{851D36E4-A2B5-410E-8FC4-27A42BD6F949}"/>
    <cellStyle name="Comma 2 2 3 3 23" xfId="7214" xr:uid="{0441665E-6DE2-4E88-BA2B-E13C47CB4F51}"/>
    <cellStyle name="Comma 2 2 3 3 3" xfId="4839" xr:uid="{6575178D-7E5C-42D0-98C4-57D68AEA160B}"/>
    <cellStyle name="Comma 2 2 3 3 3 10" xfId="6391" xr:uid="{487E653D-BEFE-4C3F-852C-93E649685906}"/>
    <cellStyle name="Comma 2 2 3 3 3 11" xfId="6637" xr:uid="{0F72A761-3D45-4A6A-B9DB-B596A5859C1C}"/>
    <cellStyle name="Comma 2 2 3 3 3 12" xfId="4554" xr:uid="{E13F1908-3235-40F1-A768-5EC5C1570196}"/>
    <cellStyle name="Comma 2 2 3 3 3 13" xfId="5896" xr:uid="{A4C11F00-ED64-4CE7-B443-26577E686480}"/>
    <cellStyle name="Comma 2 2 3 3 3 14" xfId="4538" xr:uid="{92CE9C6D-05A1-433A-8205-7AB6F7B69CD3}"/>
    <cellStyle name="Comma 2 2 3 3 3 15" xfId="5780" xr:uid="{58A2239E-7C21-461E-A151-F75E0AD02CCE}"/>
    <cellStyle name="Comma 2 2 3 3 3 16" xfId="5926" xr:uid="{BF55DADF-21C5-4F0B-B184-119D6B17D267}"/>
    <cellStyle name="Comma 2 2 3 3 3 17" xfId="6667" xr:uid="{244103B1-5408-4AFE-9169-3301C326F193}"/>
    <cellStyle name="Comma 2 2 3 3 3 18" xfId="6499" xr:uid="{054451FC-3DE2-405F-9E1F-C8020B6BD45C}"/>
    <cellStyle name="Comma 2 2 3 3 3 19" xfId="5420" xr:uid="{60C97E11-59F6-475A-A51A-857DD87299EB}"/>
    <cellStyle name="Comma 2 2 3 3 3 2" xfId="6901" xr:uid="{51F72EF5-126A-43F8-98F6-085EBB95C7F9}"/>
    <cellStyle name="Comma 2 2 3 3 3 2 10" xfId="8561" xr:uid="{30629AD3-FF9B-4965-A0C2-9A249BF228FA}"/>
    <cellStyle name="Comma 2 2 3 3 3 2 11" xfId="8742" xr:uid="{2D352383-CC78-4E7C-9BDB-02856677709D}"/>
    <cellStyle name="Comma 2 2 3 3 3 2 12" xfId="8918" xr:uid="{F54FB112-620F-4A2E-8BDA-40F8A73AB54D}"/>
    <cellStyle name="Comma 2 2 3 3 3 2 13" xfId="9089" xr:uid="{62B3199C-D059-4EB9-8F42-5EB87DB92443}"/>
    <cellStyle name="Comma 2 2 3 3 3 2 14" xfId="9255" xr:uid="{1E7F51F2-051B-4339-9087-1024ABDD53F9}"/>
    <cellStyle name="Comma 2 2 3 3 3 2 15" xfId="9419" xr:uid="{647CE7F4-1FB5-4724-9E6A-3A44DD6C742F}"/>
    <cellStyle name="Comma 2 2 3 3 3 2 16" xfId="9578" xr:uid="{C245A400-3F3A-485F-87F1-129A25E2294A}"/>
    <cellStyle name="Comma 2 2 3 3 3 2 17" xfId="9736" xr:uid="{D0172836-A922-4EAB-A5A3-4ED578CF0925}"/>
    <cellStyle name="Comma 2 2 3 3 3 2 18" xfId="9889" xr:uid="{52E67B1E-265F-40BA-A2A1-3439CAF93A1A}"/>
    <cellStyle name="Comma 2 2 3 3 3 2 19" xfId="10041" xr:uid="{DEA70192-FE57-4855-A315-BCAC07B3B0FC}"/>
    <cellStyle name="Comma 2 2 3 3 3 2 2" xfId="6950" xr:uid="{DE9E92BC-E25D-40CC-8B77-4D0F35AD0A1C}"/>
    <cellStyle name="Comma 2 2 3 3 3 2 20" xfId="10189" xr:uid="{629A31BF-9E88-46E6-8F4E-0052522DE47B}"/>
    <cellStyle name="Comma 2 2 3 3 3 2 3" xfId="7167" xr:uid="{85D85FB9-2831-488C-A331-A2A4178F8182}"/>
    <cellStyle name="Comma 2 2 3 3 3 2 4" xfId="7377" xr:uid="{E8B0858B-F68C-4391-8101-B3B0713DBC2D}"/>
    <cellStyle name="Comma 2 2 3 3 3 2 5" xfId="7585" xr:uid="{C8F627D6-2B34-434A-9BE7-C9EE6DDFA4A3}"/>
    <cellStyle name="Comma 2 2 3 3 3 2 6" xfId="7789" xr:uid="{92EC1556-BFED-445C-B2DB-B58C6EFFB2DE}"/>
    <cellStyle name="Comma 2 2 3 3 3 2 7" xfId="7987" xr:uid="{EECC27CA-DFB9-448F-A738-62360EEF8522}"/>
    <cellStyle name="Comma 2 2 3 3 3 2 8" xfId="8184" xr:uid="{C570C64A-29D9-47C2-B27C-01725E1751BF}"/>
    <cellStyle name="Comma 2 2 3 3 3 2 9" xfId="8375" xr:uid="{E314A50C-6D07-446F-A938-9760A1AC305D}"/>
    <cellStyle name="Comma 2 2 3 3 3 20" xfId="5064" xr:uid="{E3D08746-96A5-4F56-92A7-9C6B15A6610D}"/>
    <cellStyle name="Comma 2 2 3 3 3 3" xfId="5365" xr:uid="{3BAE2808-F557-4FEB-B67C-6080528251E2}"/>
    <cellStyle name="Comma 2 2 3 3 3 4" xfId="6727" xr:uid="{A3E50A96-612E-4479-9882-92BCD1FC3D6C}"/>
    <cellStyle name="Comma 2 2 3 3 3 5" xfId="5623" xr:uid="{7AAB551A-F277-4745-86B7-6E4611AE4FC8}"/>
    <cellStyle name="Comma 2 2 3 3 3 6" xfId="6020" xr:uid="{BDCDD7B0-F1F3-40BB-89BE-A164301B65E7}"/>
    <cellStyle name="Comma 2 2 3 3 3 7" xfId="5498" xr:uid="{A5365625-786A-4812-B8E0-4A881AA98FE9}"/>
    <cellStyle name="Comma 2 2 3 3 3 8" xfId="5744" xr:uid="{C5B090C5-295E-4FEC-BE08-344DC36A6419}"/>
    <cellStyle name="Comma 2 2 3 3 3 9" xfId="5707" xr:uid="{922400CA-443E-433C-8BD6-0A8200FE6FD5}"/>
    <cellStyle name="Comma 2 2 3 3 4" xfId="6046" xr:uid="{29FCC7E1-19F6-45D0-ACDB-A8650BE56E69}"/>
    <cellStyle name="Comma 2 2 3 3 5" xfId="5016" xr:uid="{7521C093-D305-422C-B37A-74B28E28CB8C}"/>
    <cellStyle name="Comma 2 2 3 3 6" xfId="5586" xr:uid="{49DC425F-727D-4461-88CC-AC6B3A81ECCA}"/>
    <cellStyle name="Comma 2 2 3 3 7" xfId="6442" xr:uid="{42934907-3293-4D88-8774-090AD4851FE0}"/>
    <cellStyle name="Comma 2 2 3 3 8" xfId="6511" xr:uid="{FBC903E9-C8CF-4132-9BF2-DF2959E9A1E9}"/>
    <cellStyle name="Comma 2 2 3 3 9" xfId="5408" xr:uid="{D304EF04-5258-44C1-A92A-743910C34AC0}"/>
    <cellStyle name="Comma 2 2 3 4" xfId="4514" xr:uid="{E0A0CD1E-392B-451F-AF4B-F80DA4E11189}"/>
    <cellStyle name="Comma 2 2 3 5" xfId="6299" xr:uid="{AC809F42-2D64-4CED-9F4B-6F779550C936}"/>
    <cellStyle name="Comma 2 2 3 6" xfId="4845" xr:uid="{AA885696-83DB-4927-9B0E-FACB834B02AD}"/>
    <cellStyle name="Comma 2 2 3 7" xfId="5232" xr:uid="{36DDB37D-A1B0-4605-A389-CF12070A43A9}"/>
    <cellStyle name="Comma 2 2 3 8" xfId="4950" xr:uid="{F178BF03-2A1F-4BFE-AB10-DC5C29791D58}"/>
    <cellStyle name="Comma 2 2 3 8 10" xfId="5456" xr:uid="{4D125A9D-A5E6-4F67-BBD6-421756767E40}"/>
    <cellStyle name="Comma 2 2 3 8 11" xfId="6257" xr:uid="{526EF1ED-6A0F-4354-94C6-67D1FE143464}"/>
    <cellStyle name="Comma 2 2 3 8 12" xfId="4411" xr:uid="{17FAAC91-CB99-4309-85FA-402CE1DC9B4B}"/>
    <cellStyle name="Comma 2 2 3 8 13" xfId="5180" xr:uid="{DE32B70B-AAF3-46BB-8832-55341ED4771C}"/>
    <cellStyle name="Comma 2 2 3 8 14" xfId="5072" xr:uid="{6F39F38B-C406-4A12-806B-94AA9917610E}"/>
    <cellStyle name="Comma 2 2 3 8 15" xfId="5622" xr:uid="{CEDD5533-EF1B-4AC1-8157-83A36AEEE289}"/>
    <cellStyle name="Comma 2 2 3 8 16" xfId="5083" xr:uid="{1208B597-0B7F-4F0F-A65B-C6DEC7179115}"/>
    <cellStyle name="Comma 2 2 3 8 17" xfId="5665" xr:uid="{562C28B2-B59F-4CBC-BBD8-10C373AEC6A6}"/>
    <cellStyle name="Comma 2 2 3 8 18" xfId="5876" xr:uid="{28260811-F320-4847-8B39-C8446B115C46}"/>
    <cellStyle name="Comma 2 2 3 8 19" xfId="5695" xr:uid="{67F294F7-70A8-48E0-B2A9-16EFB8C32200}"/>
    <cellStyle name="Comma 2 2 3 8 2" xfId="6531" xr:uid="{A3F503F3-FE38-4391-98C0-1126882E114A}"/>
    <cellStyle name="Comma 2 2 3 8 2 10" xfId="8565" xr:uid="{0BA28420-04A3-41A8-B984-CF1305225A7A}"/>
    <cellStyle name="Comma 2 2 3 8 2 11" xfId="8746" xr:uid="{4EF212D3-4332-4F81-80CC-7E4276B3CA04}"/>
    <cellStyle name="Comma 2 2 3 8 2 12" xfId="8922" xr:uid="{628D4B55-DE16-47B8-8E81-CEBE3C17F07F}"/>
    <cellStyle name="Comma 2 2 3 8 2 13" xfId="9093" xr:uid="{B962DFED-31B0-4098-A006-F2B0C422B038}"/>
    <cellStyle name="Comma 2 2 3 8 2 14" xfId="9259" xr:uid="{92777309-619D-4DC8-8B02-1B68AA9F0C57}"/>
    <cellStyle name="Comma 2 2 3 8 2 15" xfId="9423" xr:uid="{785746F1-D8CA-45E2-81B1-7248126ABC96}"/>
    <cellStyle name="Comma 2 2 3 8 2 16" xfId="9582" xr:uid="{DBDE75C3-4385-4D0C-84F9-2AADBBD010C2}"/>
    <cellStyle name="Comma 2 2 3 8 2 17" xfId="9740" xr:uid="{24777113-ADB9-4D6C-B316-3DD67913C3E7}"/>
    <cellStyle name="Comma 2 2 3 8 2 18" xfId="9893" xr:uid="{53A2B59D-3F46-4B88-B89A-453278433D7D}"/>
    <cellStyle name="Comma 2 2 3 8 2 19" xfId="10045" xr:uid="{14DAFE57-8712-4138-8DDD-5E78FF0AC4B6}"/>
    <cellStyle name="Comma 2 2 3 8 2 2" xfId="6957" xr:uid="{6B347CAC-F029-4129-B0F8-45545F5A5B22}"/>
    <cellStyle name="Comma 2 2 3 8 2 20" xfId="10193" xr:uid="{DF56111C-9AE7-4094-A220-DC97375CB4E1}"/>
    <cellStyle name="Comma 2 2 3 8 2 3" xfId="7172" xr:uid="{FF64CE6E-FA9E-47E3-9986-BDE3DD4C3264}"/>
    <cellStyle name="Comma 2 2 3 8 2 4" xfId="7382" xr:uid="{FA6BD8F2-054B-49F2-9F4B-2575C055F259}"/>
    <cellStyle name="Comma 2 2 3 8 2 5" xfId="7589" xr:uid="{D8A7609D-25AE-4E6B-B399-02F6F28A084C}"/>
    <cellStyle name="Comma 2 2 3 8 2 6" xfId="7793" xr:uid="{AE7EA6EC-3799-402A-AF4F-854ADA1605F3}"/>
    <cellStyle name="Comma 2 2 3 8 2 7" xfId="7991" xr:uid="{78974271-CF99-4CA5-B4BA-3195990CD421}"/>
    <cellStyle name="Comma 2 2 3 8 2 8" xfId="8188" xr:uid="{5DC80519-BA60-4F5B-8626-1DB3585B1D99}"/>
    <cellStyle name="Comma 2 2 3 8 2 9" xfId="8379" xr:uid="{A7563A0B-B713-4891-AB05-2C408C3CDA2C}"/>
    <cellStyle name="Comma 2 2 3 8 20" xfId="5522" xr:uid="{D54733A5-273F-4F0B-B802-20CD08181F53}"/>
    <cellStyle name="Comma 2 2 3 8 3" xfId="6403" xr:uid="{FA72C78A-5DB6-4B53-A5B1-030789C16F0C}"/>
    <cellStyle name="Comma 2 2 3 8 4" xfId="5877" xr:uid="{28FC5EFD-5360-46B6-B6AD-97BD51A944DC}"/>
    <cellStyle name="Comma 2 2 3 8 5" xfId="6219" xr:uid="{19CC76FC-4D34-45B9-9644-90CC06942FD4}"/>
    <cellStyle name="Comma 2 2 3 8 6" xfId="6347" xr:uid="{20416A6B-A5F1-4CD9-8635-AA386AF10FBA}"/>
    <cellStyle name="Comma 2 2 3 8 7" xfId="6173" xr:uid="{1D6AF32F-912C-4002-8131-C418D264BA5E}"/>
    <cellStyle name="Comma 2 2 3 8 8" xfId="6540" xr:uid="{BED29107-3912-494A-A2B6-5FF9C5AC1924}"/>
    <cellStyle name="Comma 2 2 3 8 9" xfId="5823" xr:uid="{6496D259-DB0B-41C3-887A-08A83636FB21}"/>
    <cellStyle name="Comma 2 2 3 9" xfId="5691" xr:uid="{3FD38B3F-DF66-40F9-8856-07C67104D7CA}"/>
    <cellStyle name="Comma 2 2 30" xfId="1218" xr:uid="{9DB82A32-458E-43F8-A621-BFE2D37BA8FE}"/>
    <cellStyle name="Comma 2 2 31" xfId="1219" xr:uid="{6C60A227-E1AB-4F5B-B324-A198D4453981}"/>
    <cellStyle name="Comma 2 2 32" xfId="1220" xr:uid="{D6DA249F-584B-44A5-AF53-D4E79A50F39F}"/>
    <cellStyle name="Comma 2 2 33" xfId="1221" xr:uid="{6BF30419-5535-451B-B440-72FA35FDA92C}"/>
    <cellStyle name="Comma 2 2 34" xfId="1222" xr:uid="{D40E95A4-B4D6-4663-BBFF-5ED73BD48709}"/>
    <cellStyle name="Comma 2 2 35" xfId="1223" xr:uid="{8391EC2E-A6F1-4561-B56C-189A8D48853F}"/>
    <cellStyle name="Comma 2 2 36" xfId="1224" xr:uid="{A878642E-6B44-4DA7-B6BD-54FF568AA6BB}"/>
    <cellStyle name="Comma 2 2 37" xfId="1225" xr:uid="{D47C55A4-85EF-4EE3-B198-EB33D788C9AE}"/>
    <cellStyle name="Comma 2 2 38" xfId="1226" xr:uid="{9EF650B7-C54C-492B-A2A1-99A01CCEDB6D}"/>
    <cellStyle name="Comma 2 2 39" xfId="1227" xr:uid="{56990F8D-8686-44D9-A263-D9F3FA66F13A}"/>
    <cellStyle name="Comma 2 2 4" xfId="901" xr:uid="{0A3E32B6-8EF6-4C43-88C6-A7E1BF7FBEBF}"/>
    <cellStyle name="Comma 2 2 4 2" xfId="1228" xr:uid="{428FB0A6-1179-4025-AB7A-60454E524969}"/>
    <cellStyle name="Comma 2 2 40" xfId="1229" xr:uid="{A2772050-7257-4FAD-AC2C-4C3152F262C4}"/>
    <cellStyle name="Comma 2 2 41" xfId="1230" xr:uid="{1DFBCFC2-AD6A-4D00-8461-9FBFD2545CF2}"/>
    <cellStyle name="Comma 2 2 42" xfId="1231" xr:uid="{6577548F-2069-4347-BB4B-CFB5FF127D06}"/>
    <cellStyle name="Comma 2 2 43" xfId="1232" xr:uid="{FCF2F16B-404D-4E93-9800-03EF59CEF326}"/>
    <cellStyle name="Comma 2 2 44" xfId="1233" xr:uid="{2DF883FF-89A9-4341-AD5C-F6FCAB9912EE}"/>
    <cellStyle name="Comma 2 2 45" xfId="1234" xr:uid="{0F3E58A8-B425-4157-BFFF-72EAB35C9EE1}"/>
    <cellStyle name="Comma 2 2 45 2" xfId="1235" xr:uid="{9383FCD4-3DC2-4728-B535-0EFDB0A88D4A}"/>
    <cellStyle name="Comma 2 2 45 3" xfId="11150" xr:uid="{D4543807-7041-4309-8245-943B50FBC690}"/>
    <cellStyle name="Comma 2 2 46" xfId="1236" xr:uid="{FD861C4C-F713-43A7-B094-D77D9A540466}"/>
    <cellStyle name="Comma 2 2 47" xfId="1237" xr:uid="{64188AC9-D14B-4C10-9982-496C4FA101D4}"/>
    <cellStyle name="Comma 2 2 48" xfId="1238" xr:uid="{288E3566-DC47-4097-BE1B-3472567938A5}"/>
    <cellStyle name="Comma 2 2 49" xfId="1239" xr:uid="{046D18FF-6F52-4C25-A0E4-4DEA2316E57D}"/>
    <cellStyle name="Comma 2 2 5" xfId="892" xr:uid="{C61A8BE1-D1A0-4D77-8899-7AB5CDE51530}"/>
    <cellStyle name="Comma 2 2 5 2" xfId="1240" xr:uid="{813337E7-2474-428C-8AE6-AE21527790FB}"/>
    <cellStyle name="Comma 2 2 50" xfId="1241" xr:uid="{39C1474C-FA86-48E3-9CD9-BF25BCF52653}"/>
    <cellStyle name="Comma 2 2 51" xfId="1242" xr:uid="{3AB583BD-822B-41A4-BE6E-1019DEFFAEF3}"/>
    <cellStyle name="Comma 2 2 52" xfId="1243" xr:uid="{6ED503B7-5F70-4BC7-A346-03CB676668EB}"/>
    <cellStyle name="Comma 2 2 53" xfId="1244" xr:uid="{2FB914E1-13EE-4077-B4FB-E48AE51886E0}"/>
    <cellStyle name="Comma 2 2 54" xfId="1245" xr:uid="{24004395-AB38-44CD-A295-2BADA23034B1}"/>
    <cellStyle name="Comma 2 2 55" xfId="1246" xr:uid="{7217D161-160B-4B0C-870B-16B333797CC8}"/>
    <cellStyle name="Comma 2 2 56" xfId="1247" xr:uid="{849FF98F-68D0-4B21-9A78-7235C78BFF7A}"/>
    <cellStyle name="Comma 2 2 57" xfId="1248" xr:uid="{B14D8E3E-4AF4-4A8E-BDDD-6E6F51894F7A}"/>
    <cellStyle name="Comma 2 2 58" xfId="1249" xr:uid="{8654EE87-A692-4160-9646-73F4134FF6BC}"/>
    <cellStyle name="Comma 2 2 59" xfId="1250" xr:uid="{69E618A9-30BE-4E01-A13E-30D06E468E56}"/>
    <cellStyle name="Comma 2 2 6" xfId="988" xr:uid="{5EE3CAC2-75AF-495E-87E5-24199559ED3E}"/>
    <cellStyle name="Comma 2 2 6 2" xfId="1251" xr:uid="{11545402-CF61-47C1-A400-80A6C25B3731}"/>
    <cellStyle name="Comma 2 2 60" xfId="1001" xr:uid="{687551B2-2ADE-4E5A-8F0F-AEF6A354A0E3}"/>
    <cellStyle name="Comma 2 2 60 2" xfId="11152" xr:uid="{AA01D810-C38A-4E82-A900-808A2DA9F2E1}"/>
    <cellStyle name="Comma 2 2 60 3" xfId="11151" xr:uid="{A7276E39-0D3E-480C-AF50-4F1DEF649C01}"/>
    <cellStyle name="Comma 2 2 61" xfId="2907" xr:uid="{C81784F7-4B99-492D-AA86-AEC9B145856E}"/>
    <cellStyle name="Comma 2 2 62" xfId="2956" xr:uid="{8F23D9A2-BC9F-4852-AB04-AD949E7EF4E6}"/>
    <cellStyle name="Comma 2 2 63" xfId="3001" xr:uid="{C312EC17-1DFD-4950-8D32-0BD19F17AEAA}"/>
    <cellStyle name="Comma 2 2 64" xfId="3040" xr:uid="{0224E1E2-37CE-49D6-87ED-2FC3F41A3CEF}"/>
    <cellStyle name="Comma 2 2 65" xfId="3063" xr:uid="{63CDA09B-C4A2-4054-A1B2-8FB9FD9D86D6}"/>
    <cellStyle name="Comma 2 2 66" xfId="3126" xr:uid="{8E7D1005-8C67-4193-84CF-523EEDCCB4F3}"/>
    <cellStyle name="Comma 2 2 67" xfId="2892" xr:uid="{C2687AD8-23CA-4DA0-8456-06F5F42FF529}"/>
    <cellStyle name="Comma 2 2 68" xfId="3630" xr:uid="{0E04C006-CBC3-4C7E-9A26-D03223BFF0DC}"/>
    <cellStyle name="Comma 2 2 69" xfId="3694" xr:uid="{9D50E238-0EF6-42F1-8842-CEB9E70268F6}"/>
    <cellStyle name="Comma 2 2 7" xfId="1252" xr:uid="{38E49169-027A-4350-B093-EFA535AC7EF7}"/>
    <cellStyle name="Comma 2 2 70" xfId="3756" xr:uid="{05F9D1CD-BA99-40CF-B867-80CEF2631747}"/>
    <cellStyle name="Comma 2 2 71" xfId="3807" xr:uid="{EE6164F1-3D61-462D-AD27-898F18B0C69C}"/>
    <cellStyle name="Comma 2 2 72" xfId="3863" xr:uid="{F5320C17-05BE-4C46-86F5-CC5DD8CB9F4A}"/>
    <cellStyle name="Comma 2 2 73" xfId="3914" xr:uid="{ACD0484C-273C-40B1-B9D4-EA9C2F1D650C}"/>
    <cellStyle name="Comma 2 2 74" xfId="3965" xr:uid="{A65677ED-D30A-4A4D-A953-DB856FD51D49}"/>
    <cellStyle name="Comma 2 2 75" xfId="4004" xr:uid="{8E28C132-DCD2-4BCB-83F4-EB12964233FD}"/>
    <cellStyle name="Comma 2 2 75 2" xfId="13895" xr:uid="{7DEF6FD4-BD6D-437B-841A-1A86DD47A8CD}"/>
    <cellStyle name="Comma 2 2 75 3" xfId="12741" xr:uid="{CBD542D7-D418-4980-AAE6-834AA09F6FB4}"/>
    <cellStyle name="Comma 2 2 76" xfId="4039" xr:uid="{99D469C4-CF56-48D4-8DA7-A7F7A7FFE3B6}"/>
    <cellStyle name="Comma 2 2 77" xfId="4065" xr:uid="{0F6AD6B4-BA95-4DF4-9681-06B05EC8E456}"/>
    <cellStyle name="Comma 2 2 78" xfId="4094" xr:uid="{FDBB2064-912E-4489-98C8-FA7EB4DB0EF4}"/>
    <cellStyle name="Comma 2 2 79" xfId="4122" xr:uid="{A770D28D-7D6E-4869-8368-7E47A2FBC7A1}"/>
    <cellStyle name="Comma 2 2 8" xfId="1253" xr:uid="{2F96E5D6-CED2-4DB0-AAF8-375AD4971ECB}"/>
    <cellStyle name="Comma 2 2 80" xfId="4150" xr:uid="{7F19FF34-85F7-4357-BBA7-CD9816F99B75}"/>
    <cellStyle name="Comma 2 2 81" xfId="4179" xr:uid="{F1226D9F-1D6C-49B8-995D-EF9429E99DE0}"/>
    <cellStyle name="Comma 2 2 82" xfId="4208" xr:uid="{44D5B4B8-4F8D-4941-8336-95157B0DDC1D}"/>
    <cellStyle name="Comma 2 2 83" xfId="4222" xr:uid="{82147C24-1455-4E17-84CF-938C501D9B76}"/>
    <cellStyle name="Comma 2 2 84" xfId="4230" xr:uid="{76F4F17A-0678-4240-B282-869F7F68A8A4}"/>
    <cellStyle name="Comma 2 2 85" xfId="4028" xr:uid="{93297115-A69E-498D-9671-F6B7A751285B}"/>
    <cellStyle name="Comma 2 2 85 2" xfId="13791" xr:uid="{00AC800C-CB6D-4A01-AD33-893F503911EC}"/>
    <cellStyle name="Comma 2 2 86" xfId="2064" xr:uid="{4BBC5A5B-3AFD-4F6E-B49E-6C1391325FA2}"/>
    <cellStyle name="Comma 2 2 86 2" xfId="14498" xr:uid="{DB8CDE9F-58EB-4305-A17E-FF57D0D2824A}"/>
    <cellStyle name="Comma 2 2 87" xfId="4344" xr:uid="{33E36C4B-4EDD-4BF9-92A6-4948F68A0E39}"/>
    <cellStyle name="Comma 2 2 87 2" xfId="13765" xr:uid="{99FA60EF-74A8-43E4-A275-7CD5C2989C7D}"/>
    <cellStyle name="Comma 2 2 88" xfId="2155" xr:uid="{000021BA-6E90-4F5F-A4BA-6D8D92426ED7}"/>
    <cellStyle name="Comma 2 2 88 2" xfId="14533" xr:uid="{6803406B-4651-4081-B920-3DA28E93AE43}"/>
    <cellStyle name="Comma 2 2 89" xfId="4316" xr:uid="{424C0D9F-EDFC-437B-A84A-2BFD21EFF52E}"/>
    <cellStyle name="Comma 2 2 89 2" xfId="13728" xr:uid="{9DDE0E22-4651-43A7-81D9-D0B49B122D3A}"/>
    <cellStyle name="Comma 2 2 9" xfId="1254" xr:uid="{9C843FE6-F9C1-4F3E-828B-761360EF437E}"/>
    <cellStyle name="Comma 2 2 90" xfId="4356" xr:uid="{A916B4F1-F745-4D0F-9B80-AB27030D5EB6}"/>
    <cellStyle name="Comma 2 2 90 2" xfId="14570" xr:uid="{E6E9E5B2-0D39-4B8E-87B1-0F9DE6B4F843}"/>
    <cellStyle name="Comma 2 2 91" xfId="947" xr:uid="{66AC4231-667B-45E6-AB74-3AD68F5DAC30}"/>
    <cellStyle name="Comma 2 2 91 2" xfId="13689" xr:uid="{EE1E0DE1-23B7-454E-9D4A-C3EBF5BCB29B}"/>
    <cellStyle name="Comma 2 2 92" xfId="4333" xr:uid="{66F0283E-5B3C-44F0-9916-789AD1D9E9FA}"/>
    <cellStyle name="Comma 2 2 92 2" xfId="14608" xr:uid="{7F3E2048-9D96-45DF-BA03-DF6A531B0763}"/>
    <cellStyle name="Comma 2 2 93" xfId="906" xr:uid="{B5DC0487-928E-40E9-B0AA-260429B9887E}"/>
    <cellStyle name="Comma 2 2 93 2" xfId="13646" xr:uid="{C626A89B-875A-4A32-A538-9BB3F476B848}"/>
    <cellStyle name="Comma 2 2 94" xfId="4349" xr:uid="{08607DF9-434F-4F84-B4EF-C85EF6F1D214}"/>
    <cellStyle name="Comma 2 2 94 10" xfId="7455" xr:uid="{04A230F3-08A3-4AD7-A8C3-96EDFBFA7825}"/>
    <cellStyle name="Comma 2 2 94 11" xfId="7661" xr:uid="{AE65F8CE-CE56-4A0A-9B2F-479C4FB3EB8A}"/>
    <cellStyle name="Comma 2 2 94 12" xfId="7860" xr:uid="{B76A69A7-7C5C-4D82-B8C4-141596FA5693}"/>
    <cellStyle name="Comma 2 2 94 13" xfId="8057" xr:uid="{AF2E7ABE-DBD3-4F9C-8877-2AF4A651E6BA}"/>
    <cellStyle name="Comma 2 2 94 14" xfId="8250" xr:uid="{2BF80AD9-6C89-419A-ABC7-EEC9C3110EFF}"/>
    <cellStyle name="Comma 2 2 94 15" xfId="8440" xr:uid="{DF435BDF-7DDA-4BF4-B7B3-68A5F7D69C92}"/>
    <cellStyle name="Comma 2 2 94 16" xfId="8624" xr:uid="{53BAABCA-05A4-4970-AFED-AEC266DFCD90}"/>
    <cellStyle name="Comma 2 2 94 17" xfId="8803" xr:uid="{A966499B-B633-4226-B417-0B10F8118D03}"/>
    <cellStyle name="Comma 2 2 94 18" xfId="8978" xr:uid="{41DCEEF2-D000-4111-94FD-D81E174E5C1A}"/>
    <cellStyle name="Comma 2 2 94 19" xfId="9145" xr:uid="{F58BB8EB-CF9F-491A-8176-26A83BBFCB1E}"/>
    <cellStyle name="Comma 2 2 94 2" xfId="4453" xr:uid="{CE36B982-A482-433B-8ADE-B28978BFC6F4}"/>
    <cellStyle name="Comma 2 2 94 2 10" xfId="5198" xr:uid="{E7601C4B-D36D-4820-96F5-F3C07B977AF5}"/>
    <cellStyle name="Comma 2 2 94 2 11" xfId="5940" xr:uid="{87A475EB-775A-4D76-BCD7-108A9F40C49B}"/>
    <cellStyle name="Comma 2 2 94 2 12" xfId="4550" xr:uid="{E21E4C8D-EC49-4072-86BC-8AD48F697F9C}"/>
    <cellStyle name="Comma 2 2 94 2 13" xfId="4718" xr:uid="{89BC0F46-10B4-4DBB-ACD0-967A12F6569D}"/>
    <cellStyle name="Comma 2 2 94 2 14" xfId="5855" xr:uid="{386EFF23-0663-4986-81F3-29138971686C}"/>
    <cellStyle name="Comma 2 2 94 2 15" xfId="5718" xr:uid="{A4E68304-900E-46F7-88C8-AE28E254AB08}"/>
    <cellStyle name="Comma 2 2 94 2 16" xfId="4495" xr:uid="{61B1F0F9-A3FF-4B21-A564-B5160D409DD0}"/>
    <cellStyle name="Comma 2 2 94 2 17" xfId="5911" xr:uid="{6ED8EFDA-D3F8-4CE8-B297-98D336BACBB8}"/>
    <cellStyle name="Comma 2 2 94 2 18" xfId="7281" xr:uid="{484D9AA8-F1A0-4CCF-942C-13911BB73ED4}"/>
    <cellStyle name="Comma 2 2 94 2 19" xfId="7489" xr:uid="{5C8C897A-EDF1-4854-AC0C-288FF61BE485}"/>
    <cellStyle name="Comma 2 2 94 2 2" xfId="6601" xr:uid="{503D7419-6C2D-48B3-A265-DD93F4F77901}"/>
    <cellStyle name="Comma 2 2 94 2 2 10" xfId="5270" xr:uid="{6E5F98D2-7EAA-426D-9038-DD50428416D7}"/>
    <cellStyle name="Comma 2 2 94 2 2 11" xfId="5871" xr:uid="{14CDF4D8-E57E-4A90-A680-7502445E9BD6}"/>
    <cellStyle name="Comma 2 2 94 2 2 12" xfId="6211" xr:uid="{41809176-4B00-4FEA-B0A8-745CA4B0F2BB}"/>
    <cellStyle name="Comma 2 2 94 2 2 13" xfId="5544" xr:uid="{0DF6D88A-B245-4460-8BAD-02EA20097898}"/>
    <cellStyle name="Comma 2 2 94 2 2 14" xfId="6236" xr:uid="{AD6A9683-941A-41FB-A5AA-5118CDAF5965}"/>
    <cellStyle name="Comma 2 2 94 2 2 15" xfId="6269" xr:uid="{F2B5FA33-B281-4783-BCA0-A487EDA92B38}"/>
    <cellStyle name="Comma 2 2 94 2 2 16" xfId="6640" xr:uid="{2F4786BF-C379-420C-94B7-9BB528A501C8}"/>
    <cellStyle name="Comma 2 2 94 2 2 17" xfId="5852" xr:uid="{B0C3A003-5BEB-4B2C-938A-3975BF881D80}"/>
    <cellStyle name="Comma 2 2 94 2 2 18" xfId="4959" xr:uid="{CA277895-3776-411B-B963-D60F0E8380DA}"/>
    <cellStyle name="Comma 2 2 94 2 2 19" xfId="5987" xr:uid="{0707D982-2A1D-4EA6-99C9-2CF49784268E}"/>
    <cellStyle name="Comma 2 2 94 2 2 2" xfId="6913" xr:uid="{11908EC6-D3DF-40B5-A923-02CB06CA7856}"/>
    <cellStyle name="Comma 2 2 94 2 2 2 10" xfId="8686" xr:uid="{DF13CF3B-19A8-4D88-A300-D66B6B01B3B6}"/>
    <cellStyle name="Comma 2 2 94 2 2 2 11" xfId="8862" xr:uid="{B9EE640E-4211-4BC6-B55D-AC330FD384FC}"/>
    <cellStyle name="Comma 2 2 94 2 2 2 12" xfId="9034" xr:uid="{CC92FB0D-8071-48B8-BFE8-EF6A13F2CC97}"/>
    <cellStyle name="Comma 2 2 94 2 2 2 13" xfId="9201" xr:uid="{9690FC6C-9781-476D-B3DE-4BD8BECB2E31}"/>
    <cellStyle name="Comma 2 2 94 2 2 2 14" xfId="9365" xr:uid="{A57F2E22-5D82-4910-A89C-CA2CE5F3A168}"/>
    <cellStyle name="Comma 2 2 94 2 2 2 15" xfId="9524" xr:uid="{243CA9F1-EC9D-4127-9B98-9B69DEF67D34}"/>
    <cellStyle name="Comma 2 2 94 2 2 2 16" xfId="9682" xr:uid="{9E55902B-274C-4323-B5E7-46E269D33094}"/>
    <cellStyle name="Comma 2 2 94 2 2 2 17" xfId="9836" xr:uid="{4C9E08B5-7791-453C-AAC2-C10F63DD3FB3}"/>
    <cellStyle name="Comma 2 2 94 2 2 2 18" xfId="9988" xr:uid="{5DC4819A-9FBB-4C5F-91F0-F422820C18BB}"/>
    <cellStyle name="Comma 2 2 94 2 2 2 19" xfId="10137" xr:uid="{90D65B72-23CB-4EB1-B7DD-C8BF1BF89D25}"/>
    <cellStyle name="Comma 2 2 94 2 2 2 2" xfId="7101" xr:uid="{AD677F88-D6B1-42EF-875C-C52A6E1C8EDB}"/>
    <cellStyle name="Comma 2 2 94 2 2 2 20" xfId="10276" xr:uid="{B4AA6168-5089-4C8E-B3FC-13DAD8717090}"/>
    <cellStyle name="Comma 2 2 94 2 2 2 3" xfId="7316" xr:uid="{14A664D1-38DE-4379-B32D-28F4845EACA4}"/>
    <cellStyle name="Comma 2 2 94 2 2 2 4" xfId="7524" xr:uid="{760243D1-BCF1-4B76-87BA-93884DC8EEFA}"/>
    <cellStyle name="Comma 2 2 94 2 2 2 5" xfId="7730" xr:uid="{FBACC62A-1044-42EE-ABE7-20E13985558F}"/>
    <cellStyle name="Comma 2 2 94 2 2 2 6" xfId="7928" xr:uid="{C797EA1F-0C48-463C-AEAA-3C8111427D5B}"/>
    <cellStyle name="Comma 2 2 94 2 2 2 7" xfId="8125" xr:uid="{1D0FF27F-1CB3-400B-BE79-11EC00108AE4}"/>
    <cellStyle name="Comma 2 2 94 2 2 2 8" xfId="8317" xr:uid="{B5BDFBD3-A244-4A2D-9B23-60EE8B599818}"/>
    <cellStyle name="Comma 2 2 94 2 2 2 9" xfId="8504" xr:uid="{B603883C-48EF-467D-B530-145BF1551CDB}"/>
    <cellStyle name="Comma 2 2 94 2 2 20" xfId="5423" xr:uid="{9820D05A-BA1B-4034-8431-918299173AE9}"/>
    <cellStyle name="Comma 2 2 94 2 2 3" xfId="6309" xr:uid="{A18D5B7A-E353-4FA3-A940-8CBFF39BA6E8}"/>
    <cellStyle name="Comma 2 2 94 2 2 4" xfId="4772" xr:uid="{B8FFF930-03F7-4320-82EE-A93098B0CF9E}"/>
    <cellStyle name="Comma 2 2 94 2 2 5" xfId="5095" xr:uid="{0A4FC392-CAD3-4181-BDDF-7DCFD1F2824F}"/>
    <cellStyle name="Comma 2 2 94 2 2 6" xfId="5669" xr:uid="{D2C99A92-C036-4C48-97C0-0A0461FF20FA}"/>
    <cellStyle name="Comma 2 2 94 2 2 7" xfId="6359" xr:uid="{502FC2EF-AD91-493F-A1F0-00EEE1625AC1}"/>
    <cellStyle name="Comma 2 2 94 2 2 8" xfId="6706" xr:uid="{45F7AE75-0DE9-407E-A7AC-C30F93F2DC61}"/>
    <cellStyle name="Comma 2 2 94 2 2 9" xfId="5824" xr:uid="{8BEED29A-DD1B-4C95-8E67-3FDFD85E2AE1}"/>
    <cellStyle name="Comma 2 2 94 2 20" xfId="7695" xr:uid="{EA9D4F9B-F550-4CB4-A971-B24886005D81}"/>
    <cellStyle name="Comma 2 2 94 2 21" xfId="7893" xr:uid="{E317E258-FCEB-4A8A-8FE7-CA9B2435060E}"/>
    <cellStyle name="Comma 2 2 94 2 22" xfId="8090" xr:uid="{87C88700-E411-48E6-B488-AA647407818C}"/>
    <cellStyle name="Comma 2 2 94 2 23" xfId="8282" xr:uid="{70049F19-7323-4D5E-B74F-B344C21581D0}"/>
    <cellStyle name="Comma 2 2 94 2 3" xfId="5638" xr:uid="{49E1E158-243F-4C2E-833B-6525989524F1}"/>
    <cellStyle name="Comma 2 2 94 2 4" xfId="5776" xr:uid="{4E23BB29-72CF-4ECE-AF50-B8E6251A95B0}"/>
    <cellStyle name="Comma 2 2 94 2 5" xfId="6196" xr:uid="{09B46422-E0A6-43BF-82FD-AF3696627676}"/>
    <cellStyle name="Comma 2 2 94 2 6" xfId="6975" xr:uid="{78C901F7-E008-4460-8F32-581D1B4D620A}"/>
    <cellStyle name="Comma 2 2 94 2 7" xfId="5597" xr:uid="{CF4D305D-7E3A-4F72-BEF2-8531B28A143F}"/>
    <cellStyle name="Comma 2 2 94 2 8" xfId="5297" xr:uid="{A38CFB76-E6F8-4F9F-BF62-30E30B8EB5AA}"/>
    <cellStyle name="Comma 2 2 94 2 9" xfId="4549" xr:uid="{8157CA81-B621-42D2-9CD2-828D661AECFD}"/>
    <cellStyle name="Comma 2 2 94 20" xfId="9310" xr:uid="{5D94269F-7E1E-45E7-BF17-34F1B499AAEB}"/>
    <cellStyle name="Comma 2 2 94 21" xfId="9472" xr:uid="{3356191C-B3D6-4F68-804B-D6E958ECFBB9}"/>
    <cellStyle name="Comma 2 2 94 22" xfId="9630" xr:uid="{37CBA8AF-2F2E-4708-990C-B0F920D729CE}"/>
    <cellStyle name="Comma 2 2 94 23" xfId="9786" xr:uid="{3FDE51B2-F072-471F-9AD0-B13E347870CE}"/>
    <cellStyle name="Comma 2 2 94 3" xfId="5958" xr:uid="{5EC2F5CA-E4A0-4B21-9F25-08976A49E69E}"/>
    <cellStyle name="Comma 2 2 94 3 10" xfId="6332" xr:uid="{2BA6A977-9CB0-4C4F-B154-983A3DDFCBF7}"/>
    <cellStyle name="Comma 2 2 94 3 11" xfId="6752" xr:uid="{33943158-1D2C-4C4E-A19B-0E4B2AF8D3F9}"/>
    <cellStyle name="Comma 2 2 94 3 12" xfId="5359" xr:uid="{860C9130-47E0-47D6-ABB8-1E09889952BC}"/>
    <cellStyle name="Comma 2 2 94 3 13" xfId="5968" xr:uid="{73F14C6A-2208-492E-879E-69D78919FB25}"/>
    <cellStyle name="Comma 2 2 94 3 14" xfId="6510" xr:uid="{5C3B499E-24FA-4C8D-94BA-792AFCFFF829}"/>
    <cellStyle name="Comma 2 2 94 3 15" xfId="4870" xr:uid="{51136C6A-460A-4EA7-8244-4F5E8AD9DCC1}"/>
    <cellStyle name="Comma 2 2 94 3 16" xfId="4332" xr:uid="{1715A21A-ABCE-4401-AF0E-6148CDEF0627}"/>
    <cellStyle name="Comma 2 2 94 3 17" xfId="5908" xr:uid="{5DEE4C0C-4D11-44D2-B84F-79F812A1DC71}"/>
    <cellStyle name="Comma 2 2 94 3 18" xfId="6794" xr:uid="{6CDC7FED-714F-494E-869E-76E14975D528}"/>
    <cellStyle name="Comma 2 2 94 3 19" xfId="5982" xr:uid="{E444CF05-1803-4E25-A6C0-1CCDAE1EC4AE}"/>
    <cellStyle name="Comma 2 2 94 3 2" xfId="6897" xr:uid="{634692EB-E625-41EB-B2ED-97718A36BEF9}"/>
    <cellStyle name="Comma 2 2 94 3 2 10" xfId="8622" xr:uid="{AB3583C2-5BD2-4D4B-ADE9-0DB05348C264}"/>
    <cellStyle name="Comma 2 2 94 3 2 11" xfId="8801" xr:uid="{509F71B6-878E-4C16-A372-6690127C611F}"/>
    <cellStyle name="Comma 2 2 94 3 2 12" xfId="8976" xr:uid="{29C3274F-5C11-402E-9F9B-4067CDF806B6}"/>
    <cellStyle name="Comma 2 2 94 3 2 13" xfId="9143" xr:uid="{4C4D1C4D-C3C4-4692-AF93-62B7E40264B2}"/>
    <cellStyle name="Comma 2 2 94 3 2 14" xfId="9308" xr:uid="{35A7540B-3B96-46DE-92E1-F9C401E61AA3}"/>
    <cellStyle name="Comma 2 2 94 3 2 15" xfId="9470" xr:uid="{42B75D5D-BD1F-4119-80F2-39F391AAA793}"/>
    <cellStyle name="Comma 2 2 94 3 2 16" xfId="9628" xr:uid="{3CA1C51E-5658-4162-AD65-0FE9D8DF6E9C}"/>
    <cellStyle name="Comma 2 2 94 3 2 17" xfId="9784" xr:uid="{C01D8328-9CE0-48FA-AFFC-DF3D40F35B41}"/>
    <cellStyle name="Comma 2 2 94 3 2 18" xfId="9937" xr:uid="{BFE2988B-0545-451E-A0D6-BD30AD67C215}"/>
    <cellStyle name="Comma 2 2 94 3 2 19" xfId="10088" xr:uid="{5FEA483C-1090-442C-BBBD-C61E4CAEFB5A}"/>
    <cellStyle name="Comma 2 2 94 3 2 2" xfId="7032" xr:uid="{91358476-6B91-4D74-8085-71CE4400D0B5}"/>
    <cellStyle name="Comma 2 2 94 3 2 20" xfId="10229" xr:uid="{093A5679-131A-4449-8ACA-5804783E8286}"/>
    <cellStyle name="Comma 2 2 94 3 2 3" xfId="7245" xr:uid="{2ADD58B4-C5A9-4DFF-AF7D-C26763344417}"/>
    <cellStyle name="Comma 2 2 94 3 2 4" xfId="7453" xr:uid="{E562A5E2-CD16-40C4-8A55-FC6FCE7D2ECC}"/>
    <cellStyle name="Comma 2 2 94 3 2 5" xfId="7659" xr:uid="{9FA989A4-7B7C-4523-88AB-BCFC454A51C6}"/>
    <cellStyle name="Comma 2 2 94 3 2 6" xfId="7858" xr:uid="{D6366FDE-9A73-4813-A072-3F0241AC44DD}"/>
    <cellStyle name="Comma 2 2 94 3 2 7" xfId="8055" xr:uid="{C771401E-8EA2-4B38-A0BD-FBCCABD513DD}"/>
    <cellStyle name="Comma 2 2 94 3 2 8" xfId="8248" xr:uid="{A9EAB7CC-6523-4B5F-BEB7-DCDE43476B05}"/>
    <cellStyle name="Comma 2 2 94 3 2 9" xfId="8438" xr:uid="{A9F3A0BC-41B2-49B6-A5EC-588625420BB5}"/>
    <cellStyle name="Comma 2 2 94 3 20" xfId="6163" xr:uid="{8A931DFF-0042-4362-80BD-8176EE24A2C2}"/>
    <cellStyle name="Comma 2 2 94 3 3" xfId="5955" xr:uid="{A9E9F86E-1123-4274-B32E-06C924D84293}"/>
    <cellStyle name="Comma 2 2 94 3 4" xfId="5963" xr:uid="{B79E45CE-D693-4C52-B647-2EA2CF686831}"/>
    <cellStyle name="Comma 2 2 94 3 5" xfId="6750" xr:uid="{C35A5657-B190-4A38-AF53-24F873B05556}"/>
    <cellStyle name="Comma 2 2 94 3 6" xfId="4387" xr:uid="{3E197ABC-1C76-4B77-BE97-084E30BBF881}"/>
    <cellStyle name="Comma 2 2 94 3 7" xfId="4976" xr:uid="{CE21B5A5-B018-48BF-B73D-CC767A1B8E35}"/>
    <cellStyle name="Comma 2 2 94 3 8" xfId="6354" xr:uid="{012D48A8-4A48-4D5A-A2BC-146AFD060997}"/>
    <cellStyle name="Comma 2 2 94 3 9" xfId="5343" xr:uid="{B4ACA670-A77E-4752-975A-338923DADFEB}"/>
    <cellStyle name="Comma 2 2 94 4" xfId="5732" xr:uid="{D6DFEAB2-D5A9-4A43-9937-A94E517E562C}"/>
    <cellStyle name="Comma 2 2 94 5" xfId="5619" xr:uid="{80088DB5-0198-4AC6-8D71-2CE8CB89C753}"/>
    <cellStyle name="Comma 2 2 94 6" xfId="5000" xr:uid="{8FC883C3-C537-4B19-AE88-2D4A2439ADD3}"/>
    <cellStyle name="Comma 2 2 94 7" xfId="4637" xr:uid="{56CCAC03-2793-40C3-B089-C23AFD3F50EE}"/>
    <cellStyle name="Comma 2 2 94 8" xfId="6858" xr:uid="{CA1D7B88-4ABB-4DB7-87B8-A687009C5786}"/>
    <cellStyle name="Comma 2 2 94 9" xfId="7247" xr:uid="{18BEACE3-06C6-4D4C-84A7-139EBFDEA949}"/>
    <cellStyle name="Comma 2 2 95" xfId="6421" xr:uid="{B2A64E0E-0F96-46D7-86EE-D0D09EF2ABF9}"/>
    <cellStyle name="Comma 2 2 95 2" xfId="12735" xr:uid="{D01E8E64-4DEE-46A8-A2BE-B334B2400962}"/>
    <cellStyle name="Comma 2 2 96" xfId="4787" xr:uid="{BB651FE6-8267-4155-BB62-A5B4BEF66AFA}"/>
    <cellStyle name="Comma 2 2 97" xfId="5290" xr:uid="{FC00EEC2-5EC5-4C61-B1DA-2C712ECC9802}"/>
    <cellStyle name="Comma 2 2 98" xfId="5906" xr:uid="{9B5EBFA1-67C4-4715-BBC0-0AA35B24AFAA}"/>
    <cellStyle name="Comma 2 2 99" xfId="6050" xr:uid="{B80DDAD3-61AA-403A-BD7E-D7674524C407}"/>
    <cellStyle name="Comma 2 2 99 10" xfId="6757" xr:uid="{0FDD9028-531B-4FFB-9342-2D07A3C60B43}"/>
    <cellStyle name="Comma 2 2 99 11" xfId="4581" xr:uid="{9E1513AE-B87A-4AD4-B2DA-CA13565B3A89}"/>
    <cellStyle name="Comma 2 2 99 12" xfId="4449" xr:uid="{BB20E430-5B7A-45B2-A3C2-452139A4C5A6}"/>
    <cellStyle name="Comma 2 2 99 13" xfId="6060" xr:uid="{74CEED34-07AF-4021-8FBC-8E1E812714AF}"/>
    <cellStyle name="Comma 2 2 99 14" xfId="5725" xr:uid="{EDBF5DF3-B429-46A3-81B8-A22E87BEE5DC}"/>
    <cellStyle name="Comma 2 2 99 15" xfId="6671" xr:uid="{2480C3DE-CC38-4412-B032-9F1A3B012911}"/>
    <cellStyle name="Comma 2 2 99 16" xfId="4974" xr:uid="{70BA9273-1165-4152-BF35-B593E717CDF7}"/>
    <cellStyle name="Comma 2 2 99 17" xfId="5893" xr:uid="{59B78FCC-7CB0-4DFE-8396-FC84FFD18F45}"/>
    <cellStyle name="Comma 2 2 99 18" xfId="5502" xr:uid="{80F64189-EE21-4060-9B2A-802897BE621D}"/>
    <cellStyle name="Comma 2 2 99 19" xfId="6911" xr:uid="{D9E40AAB-23DC-455A-895C-9EBA5089CB2F}"/>
    <cellStyle name="Comma 2 2 99 2" xfId="6254" xr:uid="{B7473E31-9C14-481A-B04C-79529988AFCC}"/>
    <cellStyle name="Comma 2 2 99 2 10" xfId="8632" xr:uid="{B0D57371-C9D2-4C2E-AB1D-BFA5E37351BF}"/>
    <cellStyle name="Comma 2 2 99 2 11" xfId="8811" xr:uid="{20BC2480-62BE-4055-8707-93E3F387B78B}"/>
    <cellStyle name="Comma 2 2 99 2 12" xfId="8985" xr:uid="{54501784-D3F8-4698-A4BA-2BF48C41F44E}"/>
    <cellStyle name="Comma 2 2 99 2 13" xfId="9152" xr:uid="{CF0E2C14-2CBD-4B04-8E61-E63424EEFEF8}"/>
    <cellStyle name="Comma 2 2 99 2 14" xfId="9316" xr:uid="{5B1EFEA8-9599-4EC4-B033-746EFD4EBE3B}"/>
    <cellStyle name="Comma 2 2 99 2 15" xfId="9477" xr:uid="{CAD66727-40C4-45B2-AAE8-606AF7D7E577}"/>
    <cellStyle name="Comma 2 2 99 2 16" xfId="9635" xr:uid="{13B33481-2ABD-4B7D-8195-1F816AA34DE7}"/>
    <cellStyle name="Comma 2 2 99 2 17" xfId="9791" xr:uid="{B11946BE-7F23-429B-B42D-C50DE67223A3}"/>
    <cellStyle name="Comma 2 2 99 2 18" xfId="9943" xr:uid="{17B17E4A-BDB0-4A43-8BA2-54E57DB2EAEA}"/>
    <cellStyle name="Comma 2 2 99 2 19" xfId="10094" xr:uid="{B88910AA-EC34-46B2-BE55-59E1890C7C5B}"/>
    <cellStyle name="Comma 2 2 99 2 2" xfId="7041" xr:uid="{0A349A7A-2A60-4E89-B29C-4ACA5592FFE2}"/>
    <cellStyle name="Comma 2 2 99 2 20" xfId="10235" xr:uid="{59C83943-73EA-4C63-B0F4-089DB71A7C0E}"/>
    <cellStyle name="Comma 2 2 99 2 3" xfId="7256" xr:uid="{E8FA9D52-0C9E-4369-966D-8F970031FB24}"/>
    <cellStyle name="Comma 2 2 99 2 4" xfId="7464" xr:uid="{B95E510B-C6EC-4ECE-B889-FFF3515EFCAA}"/>
    <cellStyle name="Comma 2 2 99 2 5" xfId="7670" xr:uid="{C87B2D22-93A3-4BC4-8268-E920214B571C}"/>
    <cellStyle name="Comma 2 2 99 2 6" xfId="7868" xr:uid="{B3596E57-B076-477F-A3A4-83732D89CE2F}"/>
    <cellStyle name="Comma 2 2 99 2 7" xfId="8065" xr:uid="{C96CC370-42D8-4BB1-A529-C9FD3E7E46B6}"/>
    <cellStyle name="Comma 2 2 99 2 8" xfId="8258" xr:uid="{BFAEEB20-C3D3-4317-9F2E-99C44474154A}"/>
    <cellStyle name="Comma 2 2 99 2 9" xfId="8448" xr:uid="{9426C3A4-D9BA-4906-925C-FD354BD4AED9}"/>
    <cellStyle name="Comma 2 2 99 20" xfId="7218" xr:uid="{14F8F7B1-EE3C-47AF-AAAF-5D33583595CE}"/>
    <cellStyle name="Comma 2 2 99 3" xfId="940" xr:uid="{C3EE52C6-9EC5-4E3F-8DC8-F58C91D5CE03}"/>
    <cellStyle name="Comma 2 2 99 4" xfId="6167" xr:uid="{C5F48B8B-CA63-4D6C-B01A-9B4DEBA5302D}"/>
    <cellStyle name="Comma 2 2 99 5" xfId="6533" xr:uid="{F1571C50-0612-4E1F-9FAE-D708033FB398}"/>
    <cellStyle name="Comma 2 2 99 6" xfId="4712" xr:uid="{4D6B744F-2B92-495C-9458-20F8DF4323DA}"/>
    <cellStyle name="Comma 2 2 99 7" xfId="4706" xr:uid="{C8286466-0053-4CE1-B6A1-32BE5671D708}"/>
    <cellStyle name="Comma 2 2 99 8" xfId="5412" xr:uid="{6DC994BD-B9CD-499B-9BC8-61B1B6B057FD}"/>
    <cellStyle name="Comma 2 2 99 9" xfId="6307" xr:uid="{090A2DAA-1649-4D48-9914-D7E1B67DB77E}"/>
    <cellStyle name="Comma 2 20" xfId="1255" xr:uid="{F1B92AF9-32C0-4597-BF3B-A869D3F799DE}"/>
    <cellStyle name="Comma 2 20 2" xfId="11153" xr:uid="{B0A2594F-FD86-45B0-A59D-D3399607366B}"/>
    <cellStyle name="Comma 2 20 2 2" xfId="40361" xr:uid="{2CC4C793-D0E8-4524-821B-BBD45AA81BF5}"/>
    <cellStyle name="Comma 2 20 3" xfId="40360" xr:uid="{ADA9ADC6-A31D-4651-8AD6-3669E222686C}"/>
    <cellStyle name="Comma 2 21" xfId="1256" xr:uid="{FD79826E-F532-45C2-8B72-AC3309926387}"/>
    <cellStyle name="Comma 2 21 2" xfId="11154" xr:uid="{D3A2B048-4DA5-425F-9D04-7F848D0E0792}"/>
    <cellStyle name="Comma 2 21 2 2" xfId="40363" xr:uid="{A3399191-6896-4025-A6A9-7691C1137693}"/>
    <cellStyle name="Comma 2 21 3" xfId="40362" xr:uid="{1A94C78D-827B-4CF1-8C38-7D9D9A240A15}"/>
    <cellStyle name="Comma 2 22" xfId="1257" xr:uid="{BF39E63F-0365-4911-A44D-DD1F69808C1C}"/>
    <cellStyle name="Comma 2 22 2" xfId="11155" xr:uid="{C7334EAE-1AC6-435F-919E-4945BC6F209A}"/>
    <cellStyle name="Comma 2 22 2 2" xfId="40365" xr:uid="{876843E7-AE6E-4B18-8A2D-BE564E26A5C7}"/>
    <cellStyle name="Comma 2 22 3" xfId="40364" xr:uid="{4C9E01BD-B19C-4759-8465-513901750E78}"/>
    <cellStyle name="Comma 2 23" xfId="1258" xr:uid="{DC2034AC-F648-4709-AFF5-2D4638F63F6B}"/>
    <cellStyle name="Comma 2 23 2" xfId="11156" xr:uid="{EE1699A0-1225-4994-AA24-763B4685F9A2}"/>
    <cellStyle name="Comma 2 23 2 2" xfId="40367" xr:uid="{027D40EE-685B-40B5-A25A-5B104D98E741}"/>
    <cellStyle name="Comma 2 23 3" xfId="40366" xr:uid="{A2B2B2F6-5804-4841-BEF2-131257D4C34F}"/>
    <cellStyle name="Comma 2 24" xfId="1259" xr:uid="{FB54FBCF-60B8-431A-A338-8B0CA1D20235}"/>
    <cellStyle name="Comma 2 24 2" xfId="11157" xr:uid="{179540FE-F280-4DB2-824F-C4E681155E83}"/>
    <cellStyle name="Comma 2 24 2 2" xfId="40369" xr:uid="{C9860050-6E89-4AE5-B46A-C9D7EABAEA0F}"/>
    <cellStyle name="Comma 2 24 3" xfId="40368" xr:uid="{1A5C1FA9-5535-498B-B91B-125315C127F6}"/>
    <cellStyle name="Comma 2 25" xfId="1260" xr:uid="{E08655F5-80A8-4C8C-BAFA-FAEC33E7AA89}"/>
    <cellStyle name="Comma 2 25 2" xfId="11158" xr:uid="{6DBEC5B8-4E04-4E83-858D-2A832A872C32}"/>
    <cellStyle name="Comma 2 25 2 2" xfId="40371" xr:uid="{1BDD4B36-1DC7-40D7-BAEE-73033951F54D}"/>
    <cellStyle name="Comma 2 25 3" xfId="40370" xr:uid="{F34FA36F-1768-4433-BB14-DC5633A98545}"/>
    <cellStyle name="Comma 2 26" xfId="1261" xr:uid="{FCA948DA-519A-4795-B547-BC167E4BDDDF}"/>
    <cellStyle name="Comma 2 26 2" xfId="11159" xr:uid="{00E01495-8AA3-43CA-AED6-DDB08AF2F0AF}"/>
    <cellStyle name="Comma 2 26 2 2" xfId="40373" xr:uid="{EAAE20DB-F1B9-4A3C-9D03-4F43E37B38E7}"/>
    <cellStyle name="Comma 2 26 3" xfId="40372" xr:uid="{D3AFD9CC-DB4A-4D7C-A98E-A4CE8B1AFB4F}"/>
    <cellStyle name="Comma 2 27" xfId="1262" xr:uid="{9EA81E3E-EFD9-4952-80FC-96CBBAA258F1}"/>
    <cellStyle name="Comma 2 27 2" xfId="11160" xr:uid="{E69B3E51-28C9-4A9C-B719-53817F3D103D}"/>
    <cellStyle name="Comma 2 27 2 2" xfId="40375" xr:uid="{7B362494-997A-4B7B-B48C-D67615683649}"/>
    <cellStyle name="Comma 2 27 3" xfId="40374" xr:uid="{700E84FC-840D-4AE8-872F-D0F9FC5B3D5B}"/>
    <cellStyle name="Comma 2 28" xfId="1263" xr:uid="{75A59B0A-3EF5-4105-90F0-C9693B866F0A}"/>
    <cellStyle name="Comma 2 28 2" xfId="11161" xr:uid="{3817627B-451D-4B4D-838F-9E20D77D4ADC}"/>
    <cellStyle name="Comma 2 28 2 2" xfId="40377" xr:uid="{6001BF64-CF03-46FF-A2F5-4B9B32E69FE3}"/>
    <cellStyle name="Comma 2 28 3" xfId="40376" xr:uid="{92F4410F-E5DB-436C-B344-8EE5413CE1F8}"/>
    <cellStyle name="Comma 2 29" xfId="1264" xr:uid="{3C9C1892-EEA1-4EC7-AFC8-7D017A05CE4C}"/>
    <cellStyle name="Comma 2 29 2" xfId="11162" xr:uid="{3C530D2E-EBCA-4B67-B48E-BC50909EB374}"/>
    <cellStyle name="Comma 2 29 2 2" xfId="40379" xr:uid="{FD1001F8-4BFC-41F5-B925-40578F422B2C}"/>
    <cellStyle name="Comma 2 29 3" xfId="40378" xr:uid="{23B90730-A044-4897-B6CB-13B8E116D1E2}"/>
    <cellStyle name="Comma 2 3" xfId="497" xr:uid="{2FAA9288-D09B-4C24-8DF4-2F5B51E7AD80}"/>
    <cellStyle name="Comma 2 3 10" xfId="2327" xr:uid="{225CDA89-9DD2-45AC-A86C-3EBD789474E9}"/>
    <cellStyle name="Comma 2 3 11" xfId="3432" xr:uid="{E5773B82-F0CA-4562-893C-51C3F146E3B1}"/>
    <cellStyle name="Comma 2 3 12" xfId="2434" xr:uid="{E863A701-A981-4E43-A1B3-BE6A4B23762B}"/>
    <cellStyle name="Comma 2 3 13" xfId="3476" xr:uid="{4E73B711-882D-4257-81DB-EECFF8929BAE}"/>
    <cellStyle name="Comma 2 3 14" xfId="2519" xr:uid="{C584C9A6-682A-4F13-BDE3-F53D548D3C36}"/>
    <cellStyle name="Comma 2 3 15" xfId="3521" xr:uid="{2500FF71-D214-4145-990F-00802D263555}"/>
    <cellStyle name="Comma 2 3 16" xfId="2594" xr:uid="{CF530487-63B7-458E-ACA2-65BF8645827F}"/>
    <cellStyle name="Comma 2 3 17" xfId="3572" xr:uid="{16B4C3BF-5380-4FDF-B7E0-E2D28D33A154}"/>
    <cellStyle name="Comma 2 3 18" xfId="2885" xr:uid="{B403FB48-9EF8-4F01-ACC7-1204B53166BA}"/>
    <cellStyle name="Comma 2 3 19" xfId="3631" xr:uid="{25D15C28-2EAA-4E15-B485-B4D7B5F2F84B}"/>
    <cellStyle name="Comma 2 3 2" xfId="1265" xr:uid="{CBF12F96-5C68-47F9-9B51-5933CC5F87A3}"/>
    <cellStyle name="Comma 2 3 2 2" xfId="40380" xr:uid="{C406BF18-FF3F-4B66-B9BB-DEC4529B9ECA}"/>
    <cellStyle name="Comma 2 3 20" xfId="3690" xr:uid="{7DE02A95-BBEE-4791-86C0-55B1B43ACB94}"/>
    <cellStyle name="Comma 2 3 21" xfId="3759" xr:uid="{1D74AC97-0E69-428B-92A7-3342640174D2}"/>
    <cellStyle name="Comma 2 3 22" xfId="3804" xr:uid="{325D6147-5586-447A-B0B4-46D52232D498}"/>
    <cellStyle name="Comma 2 3 23" xfId="3865" xr:uid="{B0F7DCB0-1A8D-4657-9902-96D95182DE65}"/>
    <cellStyle name="Comma 2 3 24" xfId="3912" xr:uid="{114432DC-D90A-4D7C-81CB-54EF0AEBF586}"/>
    <cellStyle name="Comma 2 3 25" xfId="3967" xr:uid="{3FC461D8-3EFA-42A4-BF8F-3B9B5EFAA55E}"/>
    <cellStyle name="Comma 2 3 26" xfId="4002" xr:uid="{B5F19B45-F45F-4690-A6D2-B48A996B8930}"/>
    <cellStyle name="Comma 2 3 27" xfId="4040" xr:uid="{AA9005FF-CAEE-4D46-8822-E9DBD222CB40}"/>
    <cellStyle name="Comma 2 3 28" xfId="11163" xr:uid="{727F02AA-14DF-46C8-B0FA-266B7C61CAEF}"/>
    <cellStyle name="Comma 2 3 29" xfId="16022" xr:uid="{3EAB1843-6DD2-4CF4-96AC-EE2147B61B0D}"/>
    <cellStyle name="Comma 2 3 3" xfId="2382" xr:uid="{1A12D213-C479-4F0C-A8CF-B1AB4D4EFCAD}"/>
    <cellStyle name="Comma 2 3 30" xfId="40046" xr:uid="{7F21804D-B831-4B1A-893C-E67E770D249C}"/>
    <cellStyle name="Comma 2 3 4" xfId="2802" xr:uid="{9FF7B283-8681-4CC6-867C-598EAB92AE44}"/>
    <cellStyle name="Comma 2 3 5" xfId="2335" xr:uid="{A28BFD7B-E28D-48E7-84E1-7AD5359DEBE0}"/>
    <cellStyle name="Comma 2 3 6" xfId="2827" xr:uid="{F2098AB6-D417-4FAF-A9C5-2AEB9312D8D6}"/>
    <cellStyle name="Comma 2 3 7" xfId="2283" xr:uid="{1EC463B3-DB1B-4795-8470-90E172016BD7}"/>
    <cellStyle name="Comma 2 3 8" xfId="2847" xr:uid="{A295A916-0BFD-4148-838D-73F62004C6F3}"/>
    <cellStyle name="Comma 2 3 9" xfId="2242" xr:uid="{564455A9-14DC-434B-8359-0C7F7D418651}"/>
    <cellStyle name="Comma 2 30" xfId="1266" xr:uid="{88223BF4-344D-4461-B1EE-B827A441B6F6}"/>
    <cellStyle name="Comma 2 30 2" xfId="11164" xr:uid="{06B9C486-A04B-4CD3-866B-ECF7493DCB15}"/>
    <cellStyle name="Comma 2 30 2 2" xfId="40382" xr:uid="{5D51766D-6B73-4BF3-A92B-A02AAEC01490}"/>
    <cellStyle name="Comma 2 30 3" xfId="40381" xr:uid="{0EA03C45-3F78-4F61-9CE1-32AF1CCD007B}"/>
    <cellStyle name="Comma 2 31" xfId="1267" xr:uid="{6DA0D0BF-8CCF-4C1E-8DCC-216D70F90B4D}"/>
    <cellStyle name="Comma 2 31 2" xfId="11165" xr:uid="{79B2C65C-B4E0-4C90-B282-13494AD1AA21}"/>
    <cellStyle name="Comma 2 31 2 2" xfId="40384" xr:uid="{0BF71167-372F-4629-94F9-AB68B4B7ED48}"/>
    <cellStyle name="Comma 2 31 3" xfId="40383" xr:uid="{6EF9AD33-DAFB-4665-8B3D-29F98FD1A3A5}"/>
    <cellStyle name="Comma 2 32" xfId="1268" xr:uid="{4DA63404-C378-4DF1-86A4-54B740C66E59}"/>
    <cellStyle name="Comma 2 32 2" xfId="11166" xr:uid="{0534FD9A-5254-46D2-8741-9329B4613BC5}"/>
    <cellStyle name="Comma 2 32 2 2" xfId="40386" xr:uid="{B902C9CB-0F3C-42B4-B041-581ACAF6C18D}"/>
    <cellStyle name="Comma 2 32 3" xfId="40385" xr:uid="{EBD8DF9D-900C-4180-90E1-8856838E8C56}"/>
    <cellStyle name="Comma 2 33" xfId="1269" xr:uid="{41C7E768-9BAD-4A9B-A9FA-3F7D7859FA85}"/>
    <cellStyle name="Comma 2 33 2" xfId="11167" xr:uid="{C664903F-41D2-4661-94B7-EB71265368BC}"/>
    <cellStyle name="Comma 2 33 2 2" xfId="40388" xr:uid="{0F85222C-E728-4410-87DB-84A5851CD44A}"/>
    <cellStyle name="Comma 2 33 3" xfId="40387" xr:uid="{23B4078C-F2B7-4683-AA51-0F3DD7E64E78}"/>
    <cellStyle name="Comma 2 34" xfId="1270" xr:uid="{2F610696-D8A9-4F65-8D80-8E02110277C0}"/>
    <cellStyle name="Comma 2 34 2" xfId="11168" xr:uid="{36EDBA6D-ED47-43C5-BAA0-831623C67394}"/>
    <cellStyle name="Comma 2 34 2 2" xfId="40390" xr:uid="{CB1F8AA6-2241-4590-837B-BDAF4FEC3480}"/>
    <cellStyle name="Comma 2 34 3" xfId="40389" xr:uid="{A6FE93A4-70BE-47E1-A26A-680FC5E2A6F6}"/>
    <cellStyle name="Comma 2 35" xfId="1271" xr:uid="{600D72A0-098B-4ECD-A8AC-65B4E308071C}"/>
    <cellStyle name="Comma 2 35 2" xfId="11169" xr:uid="{3864ADB6-B946-4221-923A-8A5DEE3CA05D}"/>
    <cellStyle name="Comma 2 35 2 2" xfId="40392" xr:uid="{4363C190-2A46-4E58-A650-76E9AE62339E}"/>
    <cellStyle name="Comma 2 35 3" xfId="40391" xr:uid="{A8CAB13B-4D5C-41D8-AAD0-A589D470B2FB}"/>
    <cellStyle name="Comma 2 36" xfId="1272" xr:uid="{F9B13BE6-0B70-447F-8D93-048050046CC2}"/>
    <cellStyle name="Comma 2 36 2" xfId="11170" xr:uid="{0F91ADB2-ED6C-4A2B-9290-3A820B09642E}"/>
    <cellStyle name="Comma 2 36 2 2" xfId="40394" xr:uid="{AAFC583B-A4DB-48B6-9F3B-07AF3D6E8028}"/>
    <cellStyle name="Comma 2 36 3" xfId="40393" xr:uid="{0CC9C3DE-8170-40AB-AE16-F10A2D71166B}"/>
    <cellStyle name="Comma 2 37" xfId="1273" xr:uid="{89EF6895-6286-4053-9D73-3954DE7DE90D}"/>
    <cellStyle name="Comma 2 37 2" xfId="11171" xr:uid="{9F0A652E-33C0-4D59-9784-ECB5A929A510}"/>
    <cellStyle name="Comma 2 37 2 2" xfId="40396" xr:uid="{660ED2E4-E10E-467A-BA34-ABBDC2D5D62D}"/>
    <cellStyle name="Comma 2 37 3" xfId="40395" xr:uid="{D5B48577-E382-4400-92CF-4995387AFF05}"/>
    <cellStyle name="Comma 2 38" xfId="1274" xr:uid="{86042EE8-6D75-411B-B8EB-7E85654318BC}"/>
    <cellStyle name="Comma 2 38 2" xfId="11172" xr:uid="{D5F2F9E1-0EAD-4CB9-A97E-DE10F6E7337E}"/>
    <cellStyle name="Comma 2 38 2 2" xfId="40398" xr:uid="{CE65E670-F054-4026-8547-8EE80DB82A0F}"/>
    <cellStyle name="Comma 2 38 3" xfId="40397" xr:uid="{06AD5956-8C4F-4B42-8C2C-8802BF5134FE}"/>
    <cellStyle name="Comma 2 39" xfId="1275" xr:uid="{E24EB4E2-A097-438F-8FE6-0AA8E590A70D}"/>
    <cellStyle name="Comma 2 39 2" xfId="11173" xr:uid="{A2121D92-B822-4F3E-9F48-CA1B0D22C87D}"/>
    <cellStyle name="Comma 2 39 2 2" xfId="40400" xr:uid="{08C60E3A-580C-49A5-B554-022E679BE6DE}"/>
    <cellStyle name="Comma 2 39 3" xfId="40399" xr:uid="{4875C2FA-C982-40DF-B610-CBA14B3A01F7}"/>
    <cellStyle name="Comma 2 4" xfId="527" xr:uid="{911E7DC7-C01B-4113-966D-81B00B1B2CA9}"/>
    <cellStyle name="Comma 2 4 2" xfId="1016" xr:uid="{87DDAA93-D615-42F7-8DF9-5876DBBF165C}"/>
    <cellStyle name="Comma 2 4 2 2" xfId="40401" xr:uid="{16F39295-F29A-40CC-9581-9AF215DD0870}"/>
    <cellStyle name="Comma 2 4 3" xfId="11174" xr:uid="{CF90CD02-23CC-4B4F-B1EF-3A4CE84335D8}"/>
    <cellStyle name="Comma 2 40" xfId="1277" xr:uid="{913AE2B4-47ED-463E-9697-8FAE87709D8B}"/>
    <cellStyle name="Comma 2 40 2" xfId="11175" xr:uid="{33FF3823-964D-4484-880F-54689504F4B5}"/>
    <cellStyle name="Comma 2 40 2 2" xfId="40403" xr:uid="{341C904D-C254-47B3-8BF9-C1B3FDCB7DCE}"/>
    <cellStyle name="Comma 2 40 3" xfId="40402" xr:uid="{E2730A29-1C89-4B1A-A94E-45628714CAE7}"/>
    <cellStyle name="Comma 2 41" xfId="1278" xr:uid="{498C3A99-D2CA-4B2E-837B-A806D5165F8D}"/>
    <cellStyle name="Comma 2 41 2" xfId="11176" xr:uid="{A9D7F36F-B4B3-43D4-B159-CFB8F1546EB8}"/>
    <cellStyle name="Comma 2 41 3" xfId="40404" xr:uid="{308195AA-8625-47E9-BD72-8497D852A1F4}"/>
    <cellStyle name="Comma 2 42" xfId="1279" xr:uid="{EF8DD39F-3115-49A1-B5AA-2580C9CE1CD8}"/>
    <cellStyle name="Comma 2 42 2" xfId="11177" xr:uid="{362B149F-6390-4BA4-B2FB-C128F32C1D54}"/>
    <cellStyle name="Comma 2 42 3" xfId="40405" xr:uid="{BA4C849D-8661-493A-A03A-DBAA630CF43E}"/>
    <cellStyle name="Comma 2 43" xfId="1280" xr:uid="{C22DF43B-8194-4665-A789-85F0BF699375}"/>
    <cellStyle name="Comma 2 43 2" xfId="11178" xr:uid="{8A58D72E-66E0-4341-9607-7F48D0F4A215}"/>
    <cellStyle name="Comma 2 43 3" xfId="40406" xr:uid="{72477569-43CE-4F2D-9B9D-7035795646F2}"/>
    <cellStyle name="Comma 2 44" xfId="1281" xr:uid="{878C5D99-95AD-46DA-B865-97D26EA6A352}"/>
    <cellStyle name="Comma 2 44 2" xfId="11179" xr:uid="{4911DE32-E659-4183-8957-3E029AB4F9FF}"/>
    <cellStyle name="Comma 2 44 2 2" xfId="45544" xr:uid="{E8F642DF-5EB7-4415-9649-A23AAAC7901E}"/>
    <cellStyle name="Comma 2 44 3" xfId="44507" xr:uid="{CF38CF9E-E231-46A8-BEE3-FCC2A9B598AF}"/>
    <cellStyle name="Comma 2 45" xfId="1282" xr:uid="{D33A5ED4-AC1D-4EF1-B48E-78CCBE71791A}"/>
    <cellStyle name="Comma 2 45 2" xfId="11180" xr:uid="{DA45B399-F9CE-496D-BA9D-4BF053651E29}"/>
    <cellStyle name="Comma 2 46" xfId="1283" xr:uid="{C4FCC217-F451-4F32-9D84-089D5E5AAB5B}"/>
    <cellStyle name="Comma 2 46 2" xfId="11181" xr:uid="{326DA9F4-5210-4D78-ABC3-E32C6DC3A88A}"/>
    <cellStyle name="Comma 2 47" xfId="1284" xr:uid="{DEB9E5BB-E2F6-420D-B583-00A6C713BAD9}"/>
    <cellStyle name="Comma 2 47 2" xfId="11182" xr:uid="{309C1216-9FAC-492C-9472-1FE35EC354E3}"/>
    <cellStyle name="Comma 2 48" xfId="1285" xr:uid="{29A9B01E-AB1F-4036-AAEB-0DF31911028A}"/>
    <cellStyle name="Comma 2 48 2" xfId="11183" xr:uid="{776C3BF2-98F8-4D44-8CEC-A9E3772D118A}"/>
    <cellStyle name="Comma 2 49" xfId="1286" xr:uid="{41851B6D-EB1B-46DD-B7D4-D1BD85D66913}"/>
    <cellStyle name="Comma 2 49 2" xfId="11184" xr:uid="{75DF16C6-C77D-4EB9-9F87-E672EEFE2993}"/>
    <cellStyle name="Comma 2 5" xfId="1287" xr:uid="{D9AF591C-796E-49B9-A6DF-702493B16EE5}"/>
    <cellStyle name="Comma 2 5 2" xfId="11185" xr:uid="{05D88689-321B-4059-9197-B8F95F2D0E39}"/>
    <cellStyle name="Comma 2 5 2 2" xfId="40408" xr:uid="{AC9A2B86-6B6E-4F9B-9E73-793006EB106F}"/>
    <cellStyle name="Comma 2 5 3" xfId="40407" xr:uid="{0538B067-278F-48CD-B062-BC7951262FC6}"/>
    <cellStyle name="Comma 2 5 4" xfId="44636" xr:uid="{C33B9D8B-9C30-4B71-B8F7-D5DE7D6A0AC6}"/>
    <cellStyle name="Comma 2 5 5" xfId="40111" xr:uid="{4947A390-A1DF-4CB3-90D6-70DF30A3296A}"/>
    <cellStyle name="Comma 2 50" xfId="1288" xr:uid="{843FE778-A1E5-4EE2-B7E7-C2D5F470E111}"/>
    <cellStyle name="Comma 2 50 2" xfId="11186" xr:uid="{378446BE-F898-4B17-85AB-9E42C6C47076}"/>
    <cellStyle name="Comma 2 51" xfId="1289" xr:uid="{98B90C6B-CC7B-4562-8E21-9794134DF7EF}"/>
    <cellStyle name="Comma 2 51 2" xfId="11187" xr:uid="{8FCFDC27-ACBB-4679-8870-6DDD08CB29E0}"/>
    <cellStyle name="Comma 2 52" xfId="1290" xr:uid="{A0619007-9C9E-41DE-BE16-CA7680B525C8}"/>
    <cellStyle name="Comma 2 52 2" xfId="11188" xr:uid="{FE71EAB9-5A64-4876-B092-5E6DDF3EAFF4}"/>
    <cellStyle name="Comma 2 53" xfId="1291" xr:uid="{F6204ED2-F88F-48E6-9DFD-1BA125369C40}"/>
    <cellStyle name="Comma 2 53 2" xfId="11189" xr:uid="{84B06582-4C3F-4088-AB0E-6ED29F4978C5}"/>
    <cellStyle name="Comma 2 54" xfId="1292" xr:uid="{55CADCE1-B5D9-4674-AF2B-3F6CB5C22656}"/>
    <cellStyle name="Comma 2 54 2" xfId="11190" xr:uid="{5923A388-F1AD-47F1-BA5F-82473B4CB8C9}"/>
    <cellStyle name="Comma 2 55" xfId="1293" xr:uid="{8314D7FD-29BB-41FB-9BBD-2E2D70FB2E27}"/>
    <cellStyle name="Comma 2 55 2" xfId="11191" xr:uid="{1AE3672D-430F-492A-ABDB-7808BECB2C39}"/>
    <cellStyle name="Comma 2 56" xfId="1294" xr:uid="{75D82EFB-9058-40E7-AA2C-5BE359BE8392}"/>
    <cellStyle name="Comma 2 56 2" xfId="11192" xr:uid="{FE1C833F-CBF3-4C9E-A8BB-AB1BA9B56C41}"/>
    <cellStyle name="Comma 2 57" xfId="1295" xr:uid="{0F21693C-4874-4550-8442-D86229D16244}"/>
    <cellStyle name="Comma 2 57 2" xfId="11193" xr:uid="{A792B830-0941-4B5E-9C86-825A89F4F576}"/>
    <cellStyle name="Comma 2 58" xfId="1296" xr:uid="{E8B9D57C-E8EF-4290-B182-92D455782196}"/>
    <cellStyle name="Comma 2 58 2" xfId="11194" xr:uid="{AA960AA5-135D-409A-99A6-34A75E30B24F}"/>
    <cellStyle name="Comma 2 59" xfId="1297" xr:uid="{B6906339-E70C-4C99-98A6-89ABD4295D37}"/>
    <cellStyle name="Comma 2 59 2" xfId="11195" xr:uid="{EE25BBDC-E51B-4C01-8045-E1C23F86281C}"/>
    <cellStyle name="Comma 2 6" xfId="1298" xr:uid="{B905FBFB-A6AC-4C98-8566-20BDA924E9A1}"/>
    <cellStyle name="Comma 2 6 2" xfId="11196" xr:uid="{B04622E5-1F57-4E98-9151-5EA9600C8CEC}"/>
    <cellStyle name="Comma 2 6 2 2" xfId="40410" xr:uid="{FB0C1C86-C083-4370-8BE0-F8D6F82C980C}"/>
    <cellStyle name="Comma 2 6 3" xfId="40409" xr:uid="{E66232D0-293C-4C21-BDA7-ADE711408E26}"/>
    <cellStyle name="Comma 2 60" xfId="1010" xr:uid="{8D1C3A93-0190-4530-826E-B678F49E1623}"/>
    <cellStyle name="Comma 2 60 2" xfId="11197" xr:uid="{8317648D-33A2-476F-9767-B972C4242714}"/>
    <cellStyle name="Comma 2 61" xfId="2909" xr:uid="{2465D57A-B132-429C-B907-7FAB728FD613}"/>
    <cellStyle name="Comma 2 61 2" xfId="11198" xr:uid="{D070B94E-E9FF-4653-BB82-7D8AEDCB1551}"/>
    <cellStyle name="Comma 2 62" xfId="2964" xr:uid="{C379D750-91D5-477D-AA15-B12D73ACDB59}"/>
    <cellStyle name="Comma 2 62 2" xfId="11199" xr:uid="{56C5CA4E-52F4-4E29-8190-7DDE29D41D38}"/>
    <cellStyle name="Comma 2 63" xfId="3003" xr:uid="{E0D15DAB-54C3-4CFF-BB80-91A736973A8A}"/>
    <cellStyle name="Comma 2 63 2" xfId="11200" xr:uid="{136A8FB0-83C1-418B-A6D8-4A56A63474FC}"/>
    <cellStyle name="Comma 2 64" xfId="3042" xr:uid="{A6E25BC9-D85B-4388-9E2D-F346D2211ED8}"/>
    <cellStyle name="Comma 2 64 2" xfId="11201" xr:uid="{96272C79-AB56-4FDA-B97A-B2BD8A1E4E31}"/>
    <cellStyle name="Comma 2 65" xfId="3065" xr:uid="{16BABAF3-494F-4BA2-B764-8B9464501EAB}"/>
    <cellStyle name="Comma 2 65 2" xfId="11202" xr:uid="{1CAAFDD9-3706-42F0-BA50-67CBEDE9EF2D}"/>
    <cellStyle name="Comma 2 66" xfId="3137" xr:uid="{30BB5D08-1A89-48CD-ACED-E8F746C07F7D}"/>
    <cellStyle name="Comma 2 66 2" xfId="11203" xr:uid="{6E599090-0BA0-4F44-9973-C378147F7C84}"/>
    <cellStyle name="Comma 2 67" xfId="3161" xr:uid="{EE8B01EF-6A35-43F3-831D-CF87B456606A}"/>
    <cellStyle name="Comma 2 67 2" xfId="11204" xr:uid="{871B0CE1-A3F6-425E-9968-C50591F92170}"/>
    <cellStyle name="Comma 2 68" xfId="3637" xr:uid="{282AC387-D377-4B31-8B68-C78DE0771E27}"/>
    <cellStyle name="Comma 2 68 2" xfId="11205" xr:uid="{43DED468-EA7A-49BE-8B82-5E74329B2D91}"/>
    <cellStyle name="Comma 2 69" xfId="3703" xr:uid="{1DACF20E-0CBD-449A-815E-FB402458D0F4}"/>
    <cellStyle name="Comma 2 69 2" xfId="11206" xr:uid="{068CC9ED-0CCF-40B0-82C9-3E35AF253DE2}"/>
    <cellStyle name="Comma 2 7" xfId="1299" xr:uid="{21F706C9-BCC1-433F-838A-32170CD8039F}"/>
    <cellStyle name="Comma 2 7 2" xfId="11207" xr:uid="{4E1DEB40-ED8E-4CC2-A3FF-B9504333F7A8}"/>
    <cellStyle name="Comma 2 7 2 2" xfId="40412" xr:uid="{7C4C6AFD-07BD-4098-A51E-6DFD216D28CB}"/>
    <cellStyle name="Comma 2 7 3" xfId="40411" xr:uid="{8A66690F-FA0F-4A17-A5E8-D295A92CC04B}"/>
    <cellStyle name="Comma 2 70" xfId="3762" xr:uid="{B792A841-27D9-4ACA-B8EB-C25A0664C7BF}"/>
    <cellStyle name="Comma 2 70 2" xfId="11208" xr:uid="{33788E8A-C976-4DB7-95C9-CD847E558FC7}"/>
    <cellStyle name="Comma 2 71" xfId="3812" xr:uid="{4DFCFC19-3C43-4F27-8159-FEF256D4B1BF}"/>
    <cellStyle name="Comma 2 71 2" xfId="11209" xr:uid="{2AA05740-BED8-4FB0-96C3-3FB78BCD59E2}"/>
    <cellStyle name="Comma 2 72" xfId="3867" xr:uid="{ED8086B1-BC30-4B9D-B7AE-5513065ECDE1}"/>
    <cellStyle name="Comma 2 72 2" xfId="11210" xr:uid="{F985F07F-455C-4ECF-B7A1-85460F101600}"/>
    <cellStyle name="Comma 2 73" xfId="3918" xr:uid="{E097B029-6D89-4811-B31D-71600F76EE60}"/>
    <cellStyle name="Comma 2 73 2" xfId="11211" xr:uid="{65B529D8-C39B-4205-BF3C-B0C28A7F85FC}"/>
    <cellStyle name="Comma 2 74" xfId="3969" xr:uid="{507EDE87-E499-4505-B5EA-2F77DFABC522}"/>
    <cellStyle name="Comma 2 74 2" xfId="11212" xr:uid="{903D4EE8-C0B1-4BC7-88FA-01E952FDD701}"/>
    <cellStyle name="Comma 2 75" xfId="4006" xr:uid="{E799981E-8D9F-4E25-A3DB-9E3A137CD2D7}"/>
    <cellStyle name="Comma 2 75 2" xfId="13892" xr:uid="{8EAC1935-BCFE-41A8-9D88-38F1C24910C2}"/>
    <cellStyle name="Comma 2 76" xfId="4042" xr:uid="{4207A49C-EDD6-4219-8B7D-88A0DB21A287}"/>
    <cellStyle name="Comma 2 76 2" xfId="14433" xr:uid="{60879153-4F30-4A4A-A8F1-07EC4AFB9239}"/>
    <cellStyle name="Comma 2 77" xfId="4067" xr:uid="{6A2216D9-8D56-4F06-A39E-F839DE317AEC}"/>
    <cellStyle name="Comma 2 77 2" xfId="13882" xr:uid="{C0E3DAFB-8B7F-4B36-8797-273AD0B1DF06}"/>
    <cellStyle name="Comma 2 78" xfId="4096" xr:uid="{253AAEF1-4D34-48B5-AB23-F1118A0B6F00}"/>
    <cellStyle name="Comma 2 78 2" xfId="14445" xr:uid="{6C973412-3E7B-424B-826C-3FABE186530B}"/>
    <cellStyle name="Comma 2 79" xfId="4124" xr:uid="{32C8EB03-04C5-4247-84B0-269DC65885F1}"/>
    <cellStyle name="Comma 2 79 2" xfId="13872" xr:uid="{93DF1CAE-62F4-4021-9FFF-44D19D86EE8D}"/>
    <cellStyle name="Comma 2 8" xfId="1300" xr:uid="{97654F29-99D9-499F-8F03-720A5432CD97}"/>
    <cellStyle name="Comma 2 8 2" xfId="11213" xr:uid="{8EEE8320-BE2C-4D41-A6D3-29C8F57B9A84}"/>
    <cellStyle name="Comma 2 8 2 2" xfId="40414" xr:uid="{4463CEF6-7AA3-4B28-99F2-869A8C1E5CF7}"/>
    <cellStyle name="Comma 2 8 3" xfId="40413" xr:uid="{91F3F2CF-4636-4D7A-9DC2-F6396C150C09}"/>
    <cellStyle name="Comma 2 80" xfId="4152" xr:uid="{55FED475-D7B8-4C93-B3AC-41E2F321F866}"/>
    <cellStyle name="Comma 2 80 2" xfId="14465" xr:uid="{2FC25594-94FD-4257-9FB3-16A88F19407D}"/>
    <cellStyle name="Comma 2 81" xfId="4181" xr:uid="{06DE0770-449E-4E5D-8401-B991DC71B80B}"/>
    <cellStyle name="Comma 2 81 2" xfId="13861" xr:uid="{E9564828-F01B-46B5-9D2E-2C8D8A541513}"/>
    <cellStyle name="Comma 2 82" xfId="4210" xr:uid="{4046D63F-32E3-4EF2-B148-D4A69B2B250B}"/>
    <cellStyle name="Comma 2 82 2" xfId="14450" xr:uid="{E86378FB-5B1C-44DB-94BB-EF473343338D}"/>
    <cellStyle name="Comma 2 83" xfId="4224" xr:uid="{5A0405AD-D071-4285-BA7A-5AE048766371}"/>
    <cellStyle name="Comma 2 83 2" xfId="13810" xr:uid="{EBE813E7-5980-4747-85EF-91EC3240D66E}"/>
    <cellStyle name="Comma 2 84" xfId="4232" xr:uid="{2B1F18DE-CFFB-476A-8CEF-71A589D41818}"/>
    <cellStyle name="Comma 2 84 2" xfId="14480" xr:uid="{4D26292F-4DD6-47D4-AAAC-7167D99C5E0F}"/>
    <cellStyle name="Comma 2 85" xfId="13784" xr:uid="{5A631EB6-74C8-4997-B6D2-3DBF01AF5C2D}"/>
    <cellStyle name="Comma 2 86" xfId="14509" xr:uid="{4F33F390-8DCF-4981-86CA-789644038E9A}"/>
    <cellStyle name="Comma 2 87" xfId="13755" xr:uid="{D26A6B62-DF6E-409A-8208-01D540900CA6}"/>
    <cellStyle name="Comma 2 88" xfId="14540" xr:uid="{EA3A5F21-52D6-4822-8CB5-C2DA3999B917}"/>
    <cellStyle name="Comma 2 89" xfId="13719" xr:uid="{F0B19D3D-5AEE-4069-9652-439BF77AE3EA}"/>
    <cellStyle name="Comma 2 9" xfId="1301" xr:uid="{B2539D99-244A-430E-AE3F-998F5921F0C0}"/>
    <cellStyle name="Comma 2 9 2" xfId="11214" xr:uid="{999E09C1-9514-42BD-AD10-68197D0D43D1}"/>
    <cellStyle name="Comma 2 9 2 2" xfId="40416" xr:uid="{A7702CD7-2702-4EA9-A80B-DEA6B97A014F}"/>
    <cellStyle name="Comma 2 9 3" xfId="40415" xr:uid="{AD09B0CC-2B73-4A08-BC37-ABB018B32B82}"/>
    <cellStyle name="Comma 2 90" xfId="14580" xr:uid="{BAAACE47-C9C3-4CA4-A015-1C88D7DC41BC}"/>
    <cellStyle name="Comma 2 91" xfId="13678" xr:uid="{F45835CC-2BD3-48F1-9AC6-AEC24F66B639}"/>
    <cellStyle name="Comma 2 92" xfId="14616" xr:uid="{52B3C7B6-E8B8-4AEB-90AB-E5BB41830643}"/>
    <cellStyle name="Comma 2 93" xfId="13639" xr:uid="{25591C38-7B1C-4CE6-B5B6-15E953FB63FE}"/>
    <cellStyle name="Comma 2 94" xfId="14657" xr:uid="{93120B9C-7EB2-4423-895F-8EFBE6D0EB31}"/>
    <cellStyle name="Comma 2 95" xfId="12808" xr:uid="{94EBCDE2-8ADF-4F2B-B5C7-9F7F0E0278DD}"/>
    <cellStyle name="Comma 2 96" xfId="11001" xr:uid="{F09E4266-0633-4036-AD7B-3D72B19D79CE}"/>
    <cellStyle name="Comma 2 97" xfId="412" xr:uid="{2B119D76-3B53-4867-BF0C-5D2B494EADBD}"/>
    <cellStyle name="Comma 2 97 2" xfId="39531" xr:uid="{65978F53-28BA-4419-B25E-BF1E31A211BB}"/>
    <cellStyle name="Comma 2 97 3" xfId="15424" xr:uid="{95C3CD39-3BDF-46B7-BF13-6BB3501466C0}"/>
    <cellStyle name="Comma 2 98" xfId="15812" xr:uid="{BFDEFB80-1C95-4492-B4B1-678A3350C427}"/>
    <cellStyle name="Comma 2 98 2" xfId="18536" xr:uid="{799F3BB6-CBF3-4FC1-BE4E-418067D613E2}"/>
    <cellStyle name="Comma 2 98 3" xfId="18451" xr:uid="{16A4DB9E-4527-4A06-9F44-E5813A1F7B35}"/>
    <cellStyle name="Comma 2 99" xfId="19335" xr:uid="{C974308D-F096-4E18-B891-5F3E2844C790}"/>
    <cellStyle name="Comma 20" xfId="696" xr:uid="{28F28996-3D50-4DF9-965A-EC92E50D4BB0}"/>
    <cellStyle name="Comma 20 2" xfId="1302" xr:uid="{33512BBF-9981-406F-AC61-C2DBD6AA3969}"/>
    <cellStyle name="Comma 20 2 2" xfId="40418" xr:uid="{9B6D08F4-593B-426F-AA5E-D09D0242537F}"/>
    <cellStyle name="Comma 20 3" xfId="44702" xr:uid="{40B1DB20-5299-48B7-B545-46832AF72F61}"/>
    <cellStyle name="Comma 20 4" xfId="40417" xr:uid="{2F3B6DAC-3EB8-4180-AC86-11F796857436}"/>
    <cellStyle name="Comma 21" xfId="742" xr:uid="{E06C3F6F-DCC6-4D87-8745-2C2DF3342C52}"/>
    <cellStyle name="Comma 21 2" xfId="1303" xr:uid="{6BFB0CCA-7A0B-4517-A1B3-6B89C4F5B391}"/>
    <cellStyle name="Comma 21 2 2" xfId="44703" xr:uid="{93F60309-90DD-4525-BC6F-E2D9C2FA0989}"/>
    <cellStyle name="Comma 21 3" xfId="40419" xr:uid="{F85F1E9D-E0F2-4468-81B4-CB3B87715D3B}"/>
    <cellStyle name="Comma 22" xfId="847" xr:uid="{78E65E1A-0931-49A2-A2CC-56EFE18AF70B}"/>
    <cellStyle name="Comma 22 2" xfId="1304" xr:uid="{91A67745-9FEF-4C84-B2F7-EA1AED91E49E}"/>
    <cellStyle name="Comma 22 2 2" xfId="44704" xr:uid="{EA7D206B-CD4A-4FEC-9CD0-AEF4B218E7B3}"/>
    <cellStyle name="Comma 23" xfId="853" xr:uid="{BB1C2B57-10E1-4CAD-A33D-F39D1D0C4E52}"/>
    <cellStyle name="Comma 23 2" xfId="1305" xr:uid="{C852B28C-9F31-4626-BF13-124D2ACDE201}"/>
    <cellStyle name="Comma 24" xfId="857" xr:uid="{1367FAF5-87F1-4CC5-9FDE-5EC92EEBE089}"/>
    <cellStyle name="Comma 24 2" xfId="1306" xr:uid="{3009F350-F2C3-41DF-B54A-83425DF7C9E8}"/>
    <cellStyle name="Comma 24 3" xfId="45569" xr:uid="{710A064C-14A2-45C9-A800-B54BC8BBE323}"/>
    <cellStyle name="Comma 25" xfId="883" xr:uid="{439EDDDD-9082-4C22-935A-DBD3D1DCE0C7}"/>
    <cellStyle name="Comma 25 2" xfId="1307" xr:uid="{BBD8E198-F185-435B-9CAB-13B1092F883F}"/>
    <cellStyle name="Comma 25 3" xfId="11215" xr:uid="{37DC23D2-B0AF-4DA1-B0DB-72ADD8B9A2B3}"/>
    <cellStyle name="Comma 25 4" xfId="45617" xr:uid="{979E8BFA-A827-457B-84AB-6903A7CD8AEA}"/>
    <cellStyle name="Comma 26" xfId="1308" xr:uid="{CE845036-7228-4BEA-8213-AA3872E3D9FF}"/>
    <cellStyle name="Comma 26 2" xfId="45618" xr:uid="{A967C40A-35B4-423D-929D-8183BF0024F2}"/>
    <cellStyle name="Comma 27" xfId="1309" xr:uid="{D9EF99F1-5631-45F1-AE77-C6E538E30592}"/>
    <cellStyle name="Comma 27 2" xfId="1310" xr:uid="{49F5E027-D157-4258-BF8D-41FA01E0A52E}"/>
    <cellStyle name="Comma 27 3" xfId="1311" xr:uid="{4AB467E6-5864-4FB0-A4B8-B834DBA85C7E}"/>
    <cellStyle name="Comma 27 4" xfId="1312" xr:uid="{2B0A3DCC-17C5-4D68-A802-714D1D45CEF1}"/>
    <cellStyle name="Comma 27 5" xfId="45619" xr:uid="{E6376F71-67A6-48CA-9D9A-3C7FC7245AAE}"/>
    <cellStyle name="Comma 28" xfId="1313" xr:uid="{F6735F3C-6EEF-4A4E-A174-2A16618D4359}"/>
    <cellStyle name="Comma 28 2" xfId="11216" xr:uid="{51F11CA2-3C2E-42E4-8238-71491BF35C79}"/>
    <cellStyle name="Comma 28 3" xfId="45621" xr:uid="{258C2DEB-4449-462B-9C8A-B7D62F2974D8}"/>
    <cellStyle name="Comma 29" xfId="1314" xr:uid="{0A2AF817-C4DB-41D2-944F-F86B5E954997}"/>
    <cellStyle name="Comma 29 2" xfId="1315" xr:uid="{16CE2E28-7F22-41C2-8322-777FF4DB6603}"/>
    <cellStyle name="Comma 29 3" xfId="1316" xr:uid="{B0E36745-10FE-4E86-B02A-ECD8976C264A}"/>
    <cellStyle name="Comma 29 4" xfId="1317" xr:uid="{7008E0AF-DBB7-4AAC-96D7-C0BD602880F8}"/>
    <cellStyle name="Comma 29 5" xfId="45622" xr:uid="{57384673-0E88-48EE-886F-1BDE9964FA9B}"/>
    <cellStyle name="Comma 3" xfId="359" xr:uid="{37835161-D078-4EAA-ADA7-BC4752F5AB7E}"/>
    <cellStyle name="Comma 3 10" xfId="2260" xr:uid="{41E738F4-AFD5-4F9E-8898-9FA2499AA685}"/>
    <cellStyle name="Comma 3 10 2" xfId="40420" xr:uid="{110FA496-1812-476B-9DD4-10631E99E7F2}"/>
    <cellStyle name="Comma 3 10 2 2" xfId="44706" xr:uid="{DE64942B-651F-44DD-ACF0-F880D3A28954}"/>
    <cellStyle name="Comma 3 10 3" xfId="44705" xr:uid="{83B7E723-9788-41E8-B16A-F013B75D1197}"/>
    <cellStyle name="Comma 3 11" xfId="3386" xr:uid="{BE2A9F29-63FD-432F-B7E3-B09C7EBB921D}"/>
    <cellStyle name="Comma 3 11 2" xfId="40421" xr:uid="{3B8DB64F-B93B-4AE2-B045-6A4B3BF693E6}"/>
    <cellStyle name="Comma 3 11 3" xfId="44707" xr:uid="{CB74961D-9CA3-4366-8B0C-533E3DBCF591}"/>
    <cellStyle name="Comma 3 12" xfId="2331" xr:uid="{00167804-5B57-4349-AC36-92C6DFEBE841}"/>
    <cellStyle name="Comma 3 12 2" xfId="40422" xr:uid="{A5E051D3-0292-42C3-BE86-233AB6747588}"/>
    <cellStyle name="Comma 3 12 3" xfId="44708" xr:uid="{F03A41F0-5E2F-4D16-A3DC-5BE8935039D0}"/>
    <cellStyle name="Comma 3 13" xfId="3431" xr:uid="{6AEB4F0E-6D06-4899-B610-93427A64115E}"/>
    <cellStyle name="Comma 3 13 2" xfId="40423" xr:uid="{F33CC27A-7CE4-4E78-8A05-6D180EBB0EB0}"/>
    <cellStyle name="Comma 3 13 3" xfId="44709" xr:uid="{420FF66E-30AF-4A59-8427-538ACEF3AB32}"/>
    <cellStyle name="Comma 3 14" xfId="2427" xr:uid="{8B3DAFF0-19A2-40F5-9E12-DD6EECCDB7A4}"/>
    <cellStyle name="Comma 3 14 2" xfId="40424" xr:uid="{82FADE96-EAB1-438B-BDE1-EDC6ADA35F5B}"/>
    <cellStyle name="Comma 3 14 3" xfId="44710" xr:uid="{146A8316-6DBB-4369-8856-94367E778496}"/>
    <cellStyle name="Comma 3 15" xfId="3478" xr:uid="{ABE3B628-2910-40BD-87C5-CB27C4BFAC7A}"/>
    <cellStyle name="Comma 3 15 2" xfId="40425" xr:uid="{192E21A9-AC7A-401B-BE1E-C30BB591B9D0}"/>
    <cellStyle name="Comma 3 15 3" xfId="44711" xr:uid="{9D7CAD62-346A-46EA-8F19-F5B3EACAB52A}"/>
    <cellStyle name="Comma 3 16" xfId="2516" xr:uid="{638D6881-5DE4-4C7F-87A1-AB40B1CDC0E9}"/>
    <cellStyle name="Comma 3 16 2" xfId="40426" xr:uid="{76F5A446-11CA-44BA-B31E-E8B60A0877C3}"/>
    <cellStyle name="Comma 3 16 3" xfId="44712" xr:uid="{020E13B3-6FFC-467E-90A2-4EB96F595ACC}"/>
    <cellStyle name="Comma 3 17" xfId="3520" xr:uid="{3917EB86-8F04-4337-BF3C-28521B8EEAA1}"/>
    <cellStyle name="Comma 3 17 2" xfId="40427" xr:uid="{3F335196-6185-4953-9552-F29CFAEC8EB6}"/>
    <cellStyle name="Comma 3 17 3" xfId="44713" xr:uid="{087E822E-3DFB-4194-B62E-77F5BC5903C2}"/>
    <cellStyle name="Comma 3 18" xfId="2591" xr:uid="{A452FEBE-DD68-4326-9055-C47FD9D26CA2}"/>
    <cellStyle name="Comma 3 18 2" xfId="40428" xr:uid="{1B0B1C69-E505-4F1A-ABA0-9E7D64D57084}"/>
    <cellStyle name="Comma 3 18 3" xfId="44714" xr:uid="{1DF31336-A67E-41B0-909D-93396D1B0EBA}"/>
    <cellStyle name="Comma 3 19" xfId="3573" xr:uid="{805820A2-01CF-4D08-A07E-8059B5DE5E57}"/>
    <cellStyle name="Comma 3 19 2" xfId="40429" xr:uid="{A90EFE70-1EFC-4185-B960-3DD98A4F53A5}"/>
    <cellStyle name="Comma 3 19 3" xfId="44715" xr:uid="{5B9C42DC-7208-4729-937A-CE6890F6E9F0}"/>
    <cellStyle name="Comma 3 2" xfId="521" xr:uid="{35093845-EC05-4F61-808A-FD68E9A9E694}"/>
    <cellStyle name="Comma 3 2 10" xfId="40430" xr:uid="{2151F6F3-BCA7-4257-B557-A2869049CA94}"/>
    <cellStyle name="Comma 3 2 10 2" xfId="40431" xr:uid="{9C7D8443-342C-477E-B74E-DE37C9188835}"/>
    <cellStyle name="Comma 3 2 11" xfId="40432" xr:uid="{8CF4F472-94C1-424F-AC27-5445D3E14CA9}"/>
    <cellStyle name="Comma 3 2 11 2" xfId="40433" xr:uid="{6D00E3F0-249A-49B1-BD78-8A02CFCC46D1}"/>
    <cellStyle name="Comma 3 2 12" xfId="40434" xr:uid="{CB679A6D-DDF0-4E43-9AAD-62D464CAAF5C}"/>
    <cellStyle name="Comma 3 2 12 2" xfId="40435" xr:uid="{BCD8210A-114F-4BC4-ACEC-9AF067185C81}"/>
    <cellStyle name="Comma 3 2 13" xfId="40436" xr:uid="{CEBC85B3-B340-412C-8738-1420D18E8CEB}"/>
    <cellStyle name="Comma 3 2 13 2" xfId="40437" xr:uid="{FF60BAD5-6BC3-4D4C-A894-FFBC2572F127}"/>
    <cellStyle name="Comma 3 2 14" xfId="40438" xr:uid="{1F9A3B94-D2DD-45FC-A968-B6AE8F643AB8}"/>
    <cellStyle name="Comma 3 2 14 2" xfId="40439" xr:uid="{6745C034-EF7D-4721-8D54-7BBDBF68CFA8}"/>
    <cellStyle name="Comma 3 2 15" xfId="40440" xr:uid="{44559EC4-F74A-4CF5-8257-065AABB1D6A9}"/>
    <cellStyle name="Comma 3 2 15 2" xfId="40441" xr:uid="{A065F3C2-6AFB-4DAB-BBB4-FECA7FA121BC}"/>
    <cellStyle name="Comma 3 2 16" xfId="40442" xr:uid="{C83FB241-BE00-4D08-BD08-FD7D828EAF84}"/>
    <cellStyle name="Comma 3 2 16 2" xfId="40443" xr:uid="{A91899B7-519F-432C-9DBD-2EF0DBCBB1F4}"/>
    <cellStyle name="Comma 3 2 17" xfId="40444" xr:uid="{654231B8-E29F-49FA-92B3-0B1BDC6753CC}"/>
    <cellStyle name="Comma 3 2 17 2" xfId="40445" xr:uid="{50A3BE44-35AA-4371-870A-8ED37992382A}"/>
    <cellStyle name="Comma 3 2 18" xfId="40446" xr:uid="{D77D2F6C-E5B0-4BC5-87FA-A5768838AB08}"/>
    <cellStyle name="Comma 3 2 18 2" xfId="40447" xr:uid="{8F91D37D-1EB5-4B72-A756-030725C8DB0A}"/>
    <cellStyle name="Comma 3 2 19" xfId="40448" xr:uid="{9F22CD05-4C78-4DCE-8B1C-23CE13E3C45C}"/>
    <cellStyle name="Comma 3 2 2" xfId="1318" xr:uid="{CE74CECA-20AD-48A4-AC43-AB32ADCCD554}"/>
    <cellStyle name="Comma 3 2 2 10" xfId="40450" xr:uid="{CA360109-5399-4E00-913A-D4680F29BA2A}"/>
    <cellStyle name="Comma 3 2 2 10 2" xfId="40451" xr:uid="{935A3451-4B3B-4A42-A2A5-92F63553E165}"/>
    <cellStyle name="Comma 3 2 2 10 3" xfId="44717" xr:uid="{81B83C99-5F40-4188-9627-E8A9F74BBF9E}"/>
    <cellStyle name="Comma 3 2 2 11" xfId="40452" xr:uid="{6CB0E557-1A47-4B78-989A-40C3F0C2053E}"/>
    <cellStyle name="Comma 3 2 2 11 2" xfId="40453" xr:uid="{1BEC40AA-B934-43A6-88FB-A020CA3B4136}"/>
    <cellStyle name="Comma 3 2 2 11 3" xfId="44718" xr:uid="{E249AE9A-B5BE-4F6D-80AF-7FDF759E0A27}"/>
    <cellStyle name="Comma 3 2 2 12" xfId="40454" xr:uid="{67A4B30B-235C-4E9C-BEA1-46A47C8F50B2}"/>
    <cellStyle name="Comma 3 2 2 12 2" xfId="40455" xr:uid="{C7EA7F85-CF09-48C0-8562-9CC9942DFCEF}"/>
    <cellStyle name="Comma 3 2 2 12 3" xfId="44719" xr:uid="{083469EA-312F-4A33-A7E7-D24291D4B62C}"/>
    <cellStyle name="Comma 3 2 2 13" xfId="40456" xr:uid="{18015568-9F99-47B1-8167-72B51DF0F781}"/>
    <cellStyle name="Comma 3 2 2 13 2" xfId="40457" xr:uid="{B28B2C07-81BF-469F-B61E-A7886941B310}"/>
    <cellStyle name="Comma 3 2 2 13 3" xfId="44720" xr:uid="{A213233C-7E92-4D6B-80F6-29DAF29BFBC9}"/>
    <cellStyle name="Comma 3 2 2 14" xfId="40458" xr:uid="{E013BB31-B35B-4D1F-87D2-94CC69E828D1}"/>
    <cellStyle name="Comma 3 2 2 14 2" xfId="40459" xr:uid="{5D629F1A-E72A-491B-876C-C12972710AFC}"/>
    <cellStyle name="Comma 3 2 2 14 3" xfId="44721" xr:uid="{41FA4A84-6A24-414E-A6D1-D0EEDDB1C884}"/>
    <cellStyle name="Comma 3 2 2 15" xfId="40460" xr:uid="{8C3FF69F-9A5B-4C9B-9DB3-6C7134C4694C}"/>
    <cellStyle name="Comma 3 2 2 15 2" xfId="40461" xr:uid="{26312160-C7A3-4CB0-AA68-09DF34098060}"/>
    <cellStyle name="Comma 3 2 2 15 3" xfId="44722" xr:uid="{2E1F11D8-42A0-4570-B5EA-59EB2B0CC884}"/>
    <cellStyle name="Comma 3 2 2 16" xfId="40462" xr:uid="{7D125F57-4143-446E-81E4-1FD3234B0A22}"/>
    <cellStyle name="Comma 3 2 2 16 2" xfId="40463" xr:uid="{029D145A-D8AA-42A5-A4CB-EA102B70D6F9}"/>
    <cellStyle name="Comma 3 2 2 16 3" xfId="44723" xr:uid="{FB68102A-87D0-405C-A219-12FE8B76BE59}"/>
    <cellStyle name="Comma 3 2 2 17" xfId="40464" xr:uid="{BD49EE38-F656-4CAF-952B-809352C5D1EE}"/>
    <cellStyle name="Comma 3 2 2 17 2" xfId="40465" xr:uid="{E2986804-9D73-40DE-84FF-0EC9F64832CB}"/>
    <cellStyle name="Comma 3 2 2 17 3" xfId="44724" xr:uid="{0FF05911-6FB1-433D-BE7D-ACCE47A3A036}"/>
    <cellStyle name="Comma 3 2 2 18" xfId="40466" xr:uid="{B6647035-8A88-4F52-9C2B-5B9B5E1FEA4C}"/>
    <cellStyle name="Comma 3 2 2 19" xfId="40449" xr:uid="{95B152E6-9A17-41F9-8544-9BE7B23D0D4E}"/>
    <cellStyle name="Comma 3 2 2 19 2" xfId="44716" xr:uid="{24002012-4CFF-4D87-AB7A-2290FDC13F5C}"/>
    <cellStyle name="Comma 3 2 2 2" xfId="12750" xr:uid="{0D4AB7C3-2CA9-41CF-ADCA-6AB4BF939AE3}"/>
    <cellStyle name="Comma 3 2 2 2 10" xfId="40467" xr:uid="{A0236373-0C85-457A-ABC6-AF4B89FBEBBA}"/>
    <cellStyle name="Comma 3 2 2 2 10 2" xfId="40468" xr:uid="{C901117D-9552-41A7-A030-861ABEC573F9}"/>
    <cellStyle name="Comma 3 2 2 2 11" xfId="40469" xr:uid="{2347B882-9425-4A6C-AF35-E4B6E3AA93B9}"/>
    <cellStyle name="Comma 3 2 2 2 11 2" xfId="40470" xr:uid="{63E2A341-4B0F-4587-9AF4-EA24299CEC1A}"/>
    <cellStyle name="Comma 3 2 2 2 12" xfId="40471" xr:uid="{D204C8B0-C4FB-4585-ACC0-FA6645477ED6}"/>
    <cellStyle name="Comma 3 2 2 2 12 2" xfId="40472" xr:uid="{52323F0E-5ABD-4BF9-B488-E817326616F5}"/>
    <cellStyle name="Comma 3 2 2 2 13" xfId="40473" xr:uid="{09D6EE21-1F8F-4A43-B798-40B338542632}"/>
    <cellStyle name="Comma 3 2 2 2 13 2" xfId="40474" xr:uid="{60476E7D-38C1-4429-A79E-342D0B83635E}"/>
    <cellStyle name="Comma 3 2 2 2 14" xfId="40475" xr:uid="{0B7623E0-DDF1-4934-9EC9-53545115D613}"/>
    <cellStyle name="Comma 3 2 2 2 14 2" xfId="40476" xr:uid="{E7BAD904-32F7-44F3-A5C4-8CD34E251975}"/>
    <cellStyle name="Comma 3 2 2 2 15" xfId="40477" xr:uid="{FC4DE6ED-CA2A-4F91-8598-34F72BD38D64}"/>
    <cellStyle name="Comma 3 2 2 2 15 2" xfId="40478" xr:uid="{C8923D6C-B7BF-40A9-B8BC-D055CBB48B0B}"/>
    <cellStyle name="Comma 3 2 2 2 16" xfId="40479" xr:uid="{53B7E79C-2915-4813-8EA0-463A017DF556}"/>
    <cellStyle name="Comma 3 2 2 2 16 2" xfId="40480" xr:uid="{B37AF5AF-FBC4-4AC3-AF51-A0C5524CB860}"/>
    <cellStyle name="Comma 3 2 2 2 17" xfId="40481" xr:uid="{5A2D96CF-6E87-45A3-A06B-E33B680C4556}"/>
    <cellStyle name="Comma 3 2 2 2 17 2" xfId="40482" xr:uid="{41B64B46-9B4F-41A9-8910-B4EA254F31D8}"/>
    <cellStyle name="Comma 3 2 2 2 18" xfId="40483" xr:uid="{228741A6-A631-45E0-9B1D-EE283F11693C}"/>
    <cellStyle name="Comma 3 2 2 2 19" xfId="40048" xr:uid="{809B4B2F-9C21-48A7-8EE8-CA463F921242}"/>
    <cellStyle name="Comma 3 2 2 2 2" xfId="40484" xr:uid="{E1B6641A-9B23-4DF0-89E2-1283F30E438B}"/>
    <cellStyle name="Comma 3 2 2 2 2 2" xfId="40485" xr:uid="{23A366EE-CF68-4DEE-8764-1491A1F29B2E}"/>
    <cellStyle name="Comma 3 2 2 2 3" xfId="40486" xr:uid="{580F3A69-88A7-4F0E-8CE7-51B5751728BB}"/>
    <cellStyle name="Comma 3 2 2 2 3 2" xfId="40487" xr:uid="{A17C1459-48F1-41B7-940C-18C05E8EB2CD}"/>
    <cellStyle name="Comma 3 2 2 2 4" xfId="40488" xr:uid="{BE31BB67-7E11-4ECE-A67B-DF624CE7BE90}"/>
    <cellStyle name="Comma 3 2 2 2 4 2" xfId="40489" xr:uid="{A5FB1031-17A3-417A-B74E-62B76F26D1D1}"/>
    <cellStyle name="Comma 3 2 2 2 5" xfId="40490" xr:uid="{6BAB6667-CC3D-40D4-97E3-7BC5D3378192}"/>
    <cellStyle name="Comma 3 2 2 2 5 2" xfId="40491" xr:uid="{8D1AFA84-D4DB-41F3-AD76-E34DA304F97C}"/>
    <cellStyle name="Comma 3 2 2 2 6" xfId="40492" xr:uid="{FC804617-EA25-424A-ACA6-36947C4AB952}"/>
    <cellStyle name="Comma 3 2 2 2 6 2" xfId="40493" xr:uid="{50BC40B8-E726-40FB-92DF-6BBFCE8D33A0}"/>
    <cellStyle name="Comma 3 2 2 2 7" xfId="40494" xr:uid="{F14977DF-9B55-411F-B042-E7A8ED98F235}"/>
    <cellStyle name="Comma 3 2 2 2 7 2" xfId="40495" xr:uid="{28F27DBC-AE78-4BFE-9EC2-C6F0C59F0F63}"/>
    <cellStyle name="Comma 3 2 2 2 8" xfId="40496" xr:uid="{D74A8651-E82F-4B06-8C0E-9904D4E1346C}"/>
    <cellStyle name="Comma 3 2 2 2 8 2" xfId="40497" xr:uid="{DB466AC5-5254-4ACB-8CFD-9210BF423E8A}"/>
    <cellStyle name="Comma 3 2 2 2 9" xfId="40498" xr:uid="{81B2483B-2A16-4CC5-9E3E-72CEAE677B55}"/>
    <cellStyle name="Comma 3 2 2 2 9 2" xfId="40499" xr:uid="{5280505D-9237-4430-81B2-6F33DC6C9B53}"/>
    <cellStyle name="Comma 3 2 2 20" xfId="44584" xr:uid="{0168620D-943B-416C-963B-C4B267E11A5A}"/>
    <cellStyle name="Comma 3 2 2 3" xfId="11218" xr:uid="{AEE66FF9-708E-40B5-BA97-E0FD9E2B663A}"/>
    <cellStyle name="Comma 3 2 2 3 2" xfId="40501" xr:uid="{563969CD-C078-44EC-AA1A-D7A06F05C604}"/>
    <cellStyle name="Comma 3 2 2 3 3" xfId="40500" xr:uid="{D24164AA-40DD-4109-83D8-B157180D1C1E}"/>
    <cellStyle name="Comma 3 2 2 3 3 2" xfId="44725" xr:uid="{2F290958-641D-45C7-9998-93F9EE561AA6}"/>
    <cellStyle name="Comma 3 2 2 3 4" xfId="44585" xr:uid="{C3C65BD6-7DF3-43C8-82D1-DFE3D552E14A}"/>
    <cellStyle name="Comma 3 2 2 3 5" xfId="40049" xr:uid="{1B5818C3-BBBD-4A28-8234-098CA1E9550D}"/>
    <cellStyle name="Comma 3 2 2 4" xfId="40502" xr:uid="{044F8BDA-88B5-45C5-866A-36457999C3C5}"/>
    <cellStyle name="Comma 3 2 2 4 2" xfId="40503" xr:uid="{6E9AC4A9-A9B9-4896-A181-B921098B8A89}"/>
    <cellStyle name="Comma 3 2 2 4 3" xfId="44726" xr:uid="{10211A5B-FFD1-4867-9644-FF907C7F36AF}"/>
    <cellStyle name="Comma 3 2 2 5" xfId="40504" xr:uid="{2A772525-28CD-44A4-AFA1-739069C1811C}"/>
    <cellStyle name="Comma 3 2 2 5 2" xfId="40505" xr:uid="{CA85A881-1513-454E-BC5E-B6392FC88E91}"/>
    <cellStyle name="Comma 3 2 2 5 3" xfId="44727" xr:uid="{95486B89-748E-4BCE-86CC-17196E10833D}"/>
    <cellStyle name="Comma 3 2 2 6" xfId="40506" xr:uid="{A28E78C6-242C-4CC4-9F01-9A3BD6169706}"/>
    <cellStyle name="Comma 3 2 2 6 2" xfId="40507" xr:uid="{52C2CF6B-0815-442F-9513-83F74C0837E7}"/>
    <cellStyle name="Comma 3 2 2 6 3" xfId="44728" xr:uid="{18B7900B-7A98-4504-AEB8-5F4A9DDAF380}"/>
    <cellStyle name="Comma 3 2 2 7" xfId="40508" xr:uid="{59EDC7DC-4996-4C45-BEB4-73C5514E2D7A}"/>
    <cellStyle name="Comma 3 2 2 7 2" xfId="40509" xr:uid="{982D13F1-FE60-462A-BCBD-C0D2432DC57C}"/>
    <cellStyle name="Comma 3 2 2 7 3" xfId="44729" xr:uid="{D0D32B3A-26B6-4A13-96F3-77C57627AB08}"/>
    <cellStyle name="Comma 3 2 2 8" xfId="40510" xr:uid="{B549BF3B-6D45-4354-9A09-13D9DFCAFF0F}"/>
    <cellStyle name="Comma 3 2 2 8 2" xfId="40511" xr:uid="{C188EE54-ABA8-4FCB-94D0-2333CF92A430}"/>
    <cellStyle name="Comma 3 2 2 8 3" xfId="44730" xr:uid="{E784F5BD-38D8-4A27-8DE8-7F2B8AE902E3}"/>
    <cellStyle name="Comma 3 2 2 9" xfId="40512" xr:uid="{EE4119D6-0854-41CC-B055-198BE9F67A4A}"/>
    <cellStyle name="Comma 3 2 2 9 2" xfId="40513" xr:uid="{D979DE5D-36B9-488D-9923-0E15AC58BE5D}"/>
    <cellStyle name="Comma 3 2 2 9 3" xfId="44731" xr:uid="{5FA69E9E-767A-464E-BE09-BC3F92A4AD9F}"/>
    <cellStyle name="Comma 3 2 20" xfId="44526" xr:uid="{A924F8D4-F600-4B9F-A772-F854E3E87F5E}"/>
    <cellStyle name="Comma 3 2 21" xfId="40047" xr:uid="{68C9E906-D80F-4B22-B36A-A0AA841691E0}"/>
    <cellStyle name="Comma 3 2 3" xfId="11219" xr:uid="{95313C80-B629-4C1F-95B4-36CAB22FF276}"/>
    <cellStyle name="Comma 3 2 3 2" xfId="12751" xr:uid="{1BA58BFB-BD67-4B46-9E90-606D42845D5D}"/>
    <cellStyle name="Comma 3 2 3 2 2" xfId="40514" xr:uid="{2388C98F-15F0-486E-85F6-CAA721048EB3}"/>
    <cellStyle name="Comma 3 2 3 3" xfId="40050" xr:uid="{B57B512E-A1CA-4409-95DC-6E1A140CF947}"/>
    <cellStyle name="Comma 3 2 4" xfId="12749" xr:uid="{CC8B1FB4-FD2E-4795-8D77-593A37CE6576}"/>
    <cellStyle name="Comma 3 2 4 2" xfId="40516" xr:uid="{9F61F62E-AFA6-40AE-BB48-002A6889C65F}"/>
    <cellStyle name="Comma 3 2 4 3" xfId="40515" xr:uid="{B8E8C42F-CF77-41E3-99FB-ADC26EB2C062}"/>
    <cellStyle name="Comma 3 2 4 4" xfId="40129" xr:uid="{62B67473-567E-45A2-9C4C-77E8F59161CE}"/>
    <cellStyle name="Comma 3 2 5" xfId="11217" xr:uid="{1C953CA8-EDD7-484B-A5F9-B661FF652F6A}"/>
    <cellStyle name="Comma 3 2 5 2" xfId="40518" xr:uid="{A6CF941D-F309-4301-A5D2-4E7386F972EB}"/>
    <cellStyle name="Comma 3 2 5 3" xfId="40517" xr:uid="{5CA379C3-9FA4-47D7-870B-8259E4A95C13}"/>
    <cellStyle name="Comma 3 2 6" xfId="40519" xr:uid="{DA4C71A0-E209-475A-8AC3-3AD43FF976C0}"/>
    <cellStyle name="Comma 3 2 6 2" xfId="40520" xr:uid="{7084200D-34EF-4C14-A045-3147422C8D28}"/>
    <cellStyle name="Comma 3 2 7" xfId="40521" xr:uid="{630F47D5-3AB0-4D2C-8656-26EB92394C79}"/>
    <cellStyle name="Comma 3 2 7 2" xfId="40522" xr:uid="{DD77FBF8-88E5-484D-88B1-8D340BC71E86}"/>
    <cellStyle name="Comma 3 2 8" xfId="40523" xr:uid="{A8E8A6B3-CF15-4431-87EC-B23B47CA23E1}"/>
    <cellStyle name="Comma 3 2 8 2" xfId="40524" xr:uid="{C719B728-B295-4E9E-B954-2567594EBA6B}"/>
    <cellStyle name="Comma 3 2 9" xfId="40525" xr:uid="{4480C3A0-BE89-41C7-88DE-C5D84C933B8D}"/>
    <cellStyle name="Comma 3 2 9 2" xfId="40526" xr:uid="{A6E7C22E-3598-4452-BA7E-09FC6B40628E}"/>
    <cellStyle name="Comma 3 20" xfId="2716" xr:uid="{93A608A3-090F-48E3-AC8F-490CDA53D562}"/>
    <cellStyle name="Comma 3 20 2" xfId="40527" xr:uid="{98812DA7-EBC2-4319-BF37-A1EB17E4ED32}"/>
    <cellStyle name="Comma 3 21" xfId="3633" xr:uid="{744B3CC7-05C1-459A-95D7-30E23CFD0F4B}"/>
    <cellStyle name="Comma 3 21 2" xfId="2188" xr:uid="{6E977354-C737-4604-9F60-4CC54EF4F89F}"/>
    <cellStyle name="Comma 3 22" xfId="3689" xr:uid="{8E2560A0-3FCA-419F-B73D-CA756C217015}"/>
    <cellStyle name="Comma 3 23" xfId="3758" xr:uid="{5A78943B-65CE-4E9B-9EFE-1300748003B9}"/>
    <cellStyle name="Comma 3 24" xfId="3803" xr:uid="{37BCC747-B577-4E45-A2BD-3D772BFFB644}"/>
    <cellStyle name="Comma 3 25" xfId="3864" xr:uid="{7AA43BAA-2DBD-481B-809D-695A2B357C25}"/>
    <cellStyle name="Comma 3 26" xfId="3911" xr:uid="{A82A68CC-BF8A-4E89-B315-82346A2E42A8}"/>
    <cellStyle name="Comma 3 27" xfId="3966" xr:uid="{5BCBBCEB-D2BA-49A3-8B05-B1B3C6CDCDF8}"/>
    <cellStyle name="Comma 3 28" xfId="461" xr:uid="{A5842CCD-727B-47DA-B978-98B594C11A55}"/>
    <cellStyle name="Comma 3 28 2" xfId="19336" xr:uid="{967FBEA5-61D9-44E5-B2CF-359025222D60}"/>
    <cellStyle name="Comma 3 28 3" xfId="39543" xr:uid="{A8EDF408-9B22-42F5-8B7F-9A80C6A2934E}"/>
    <cellStyle name="Comma 3 28 4" xfId="15447" xr:uid="{9E3CA4F2-05B5-434B-8269-C948AD5282BE}"/>
    <cellStyle name="Comma 3 29" xfId="15762" xr:uid="{2ECA7C5E-1ED6-474F-936D-E0A5BE968629}"/>
    <cellStyle name="Comma 3 3" xfId="2432" xr:uid="{22D52AA8-ABE0-4626-AA85-D54FEA5821CB}"/>
    <cellStyle name="Comma 3 3 2" xfId="11221" xr:uid="{BD8A3201-953B-4539-BE33-CC1B3EABBF3A}"/>
    <cellStyle name="Comma 3 3 2 2" xfId="12753" xr:uid="{DA27103A-88CC-4062-AF04-74CB915AEE3F}"/>
    <cellStyle name="Comma 3 3 2 3" xfId="40528" xr:uid="{4A07291B-8AE8-4D7F-AE53-22488D718769}"/>
    <cellStyle name="Comma 3 3 3" xfId="11222" xr:uid="{94407404-CED2-45A9-B822-EC7113F7D08A}"/>
    <cellStyle name="Comma 3 3 3 2" xfId="12754" xr:uid="{D7B90D1B-91D6-4B26-9135-09EB9EDD7400}"/>
    <cellStyle name="Comma 3 3 4" xfId="12752" xr:uid="{0086F212-0C01-454B-9586-A6223823A805}"/>
    <cellStyle name="Comma 3 3 5" xfId="11220" xr:uid="{665676E6-54AF-4572-9345-82E7A698CB61}"/>
    <cellStyle name="Comma 3 3 6" xfId="40051" xr:uid="{368D0B5C-A15D-4D55-8C26-D9CB5A3508E6}"/>
    <cellStyle name="Comma 3 30" xfId="39944" xr:uid="{00B1D7EB-BA83-4F76-88F3-9BBDA3221F8B}"/>
    <cellStyle name="Comma 3 4" xfId="2770" xr:uid="{98D05B11-A85C-4BC3-B6BE-C80EFAA04178}"/>
    <cellStyle name="Comma 3 4 2" xfId="11224" xr:uid="{39858A33-8B3D-4DA7-A31C-499AE87BFEA0}"/>
    <cellStyle name="Comma 3 4 2 2" xfId="12756" xr:uid="{C16B90E6-CFF7-48C3-BF4D-CD4D83D43F6A}"/>
    <cellStyle name="Comma 3 4 2 2 2" xfId="40531" xr:uid="{CA6C40CA-B8C9-4F65-A91C-7B0EE6E75684}"/>
    <cellStyle name="Comma 3 4 2 2 3" xfId="40530" xr:uid="{A3C14D12-9555-4944-8103-8D68939B066B}"/>
    <cellStyle name="Comma 3 4 2 2 3 2" xfId="44733" xr:uid="{1C91B71B-8C51-417D-AE96-70050FB704D0}"/>
    <cellStyle name="Comma 3 4 2 2 4" xfId="44587" xr:uid="{143B70C4-8A0D-4BC8-B012-D99E40CC5834}"/>
    <cellStyle name="Comma 3 4 2 2 5" xfId="40054" xr:uid="{B48F855D-5755-4F6A-AE12-6AAEFA2DD82B}"/>
    <cellStyle name="Comma 3 4 2 3" xfId="40532" xr:uid="{E3EABCB9-D8F6-4892-BBDD-C0ECF9942EFE}"/>
    <cellStyle name="Comma 3 4 2 4" xfId="40529" xr:uid="{CC7D7C32-C99C-4863-BCB1-0D5239BAD5DF}"/>
    <cellStyle name="Comma 3 4 2 4 2" xfId="44732" xr:uid="{E2E8ECB0-A28B-48B1-B43E-6A9A797D68A8}"/>
    <cellStyle name="Comma 3 4 2 5" xfId="44586" xr:uid="{F9D0A3F2-66E8-4492-86A6-C783CF79AD89}"/>
    <cellStyle name="Comma 3 4 2 6" xfId="40053" xr:uid="{B51F7CDD-0BE3-4116-8320-9272ADA5717C}"/>
    <cellStyle name="Comma 3 4 3" xfId="11225" xr:uid="{39643031-05E8-4402-9181-1AA953874EAB}"/>
    <cellStyle name="Comma 3 4 3 2" xfId="12757" xr:uid="{4C9F861F-85C8-46F2-9068-04C9DCAF99BA}"/>
    <cellStyle name="Comma 3 4 3 3" xfId="40533" xr:uid="{846BE8F0-C952-4AB2-912F-890EB3F052F4}"/>
    <cellStyle name="Comma 3 4 4" xfId="12755" xr:uid="{6F33E614-8B21-4159-AD75-A8BC6A71191D}"/>
    <cellStyle name="Comma 3 4 5" xfId="11223" xr:uid="{AA227652-B548-41E9-9E85-A4DAA03359AD}"/>
    <cellStyle name="Comma 3 4 6" xfId="40052" xr:uid="{517403B7-D8FE-48FC-A56B-BD2F8AC3AE28}"/>
    <cellStyle name="Comma 3 5" xfId="2383" xr:uid="{57E6ACE1-63E6-43FD-982F-9D90852CD815}"/>
    <cellStyle name="Comma 3 5 2" xfId="11227" xr:uid="{807C2D57-B7C6-4C80-9259-89EC20F6B421}"/>
    <cellStyle name="Comma 3 5 2 2" xfId="12759" xr:uid="{50458BD2-8DA0-436C-B752-F53E25B6315C}"/>
    <cellStyle name="Comma 3 5 3" xfId="11228" xr:uid="{4E1CAFCB-E04E-4ED3-82EE-8B7D6B5296D9}"/>
    <cellStyle name="Comma 3 5 3 2" xfId="12760" xr:uid="{43D4CE01-5BB1-4925-A3AA-8A23263AA918}"/>
    <cellStyle name="Comma 3 5 3 2 2" xfId="44734" xr:uid="{BD16B191-92FD-4E9A-A48D-E35CC163CBA1}"/>
    <cellStyle name="Comma 3 5 3 3" xfId="40534" xr:uid="{779A1BFA-2F8A-4664-BAB6-A997AC2057BB}"/>
    <cellStyle name="Comma 3 5 4" xfId="12758" xr:uid="{146CE6BC-1FBA-4D6A-B813-4F972720622A}"/>
    <cellStyle name="Comma 3 5 4 2" xfId="44588" xr:uid="{427C1348-D1D5-4A0A-9CFD-EF6E9102D876}"/>
    <cellStyle name="Comma 3 5 5" xfId="11226" xr:uid="{FFCCA451-18F9-490C-90E8-8B6E9DB4EA71}"/>
    <cellStyle name="Comma 3 6" xfId="2801" xr:uid="{4495870A-D238-47B0-802E-5F6B8CFA4AC4}"/>
    <cellStyle name="Comma 3 6 2" xfId="40536" xr:uid="{B18247A4-71FB-4324-B493-F81C6F8F4A58}"/>
    <cellStyle name="Comma 3 6 3" xfId="40535" xr:uid="{7364A42A-889B-45B7-81F0-414F354E7989}"/>
    <cellStyle name="Comma 3 6 3 2" xfId="44735" xr:uid="{D5B97C6D-E69C-4F40-9396-131CDCA95CB1}"/>
    <cellStyle name="Comma 3 6 4" xfId="40100" xr:uid="{3D56A52A-A1B1-4FB6-A5FB-034E80151628}"/>
    <cellStyle name="Comma 3 7" xfId="2336" xr:uid="{893771EB-1638-4B56-8B17-A7A9914337F1}"/>
    <cellStyle name="Comma 3 7 2" xfId="40537" xr:uid="{EA0D3F55-A84B-4D56-8FFF-C1488DA8D5E8}"/>
    <cellStyle name="Comma 3 7 3" xfId="44736" xr:uid="{9FDCFD28-15E1-4316-B715-AB741EDC648B}"/>
    <cellStyle name="Comma 3 8" xfId="2825" xr:uid="{BABBB04D-DA8F-425D-AA52-7ADE057234C0}"/>
    <cellStyle name="Comma 3 8 2" xfId="40538" xr:uid="{74039DFB-52A5-4AA8-932B-78E2C8F641E0}"/>
    <cellStyle name="Comma 3 8 3" xfId="44737" xr:uid="{23D652E7-C74D-4AC2-A71D-ABC685B306C3}"/>
    <cellStyle name="Comma 3 9" xfId="2282" xr:uid="{C6751774-33DF-48F0-A523-9513369C4312}"/>
    <cellStyle name="Comma 3 9 2" xfId="40539" xr:uid="{664C2AB1-DE85-4919-ABED-8EF9A7EB5014}"/>
    <cellStyle name="Comma 3 9 3" xfId="44738" xr:uid="{F1DCA001-5EF0-499F-88F5-7B275C79BFB2}"/>
    <cellStyle name="Comma 30" xfId="1319" xr:uid="{44E266D2-0FBD-4903-8C19-A84B9DFED32E}"/>
    <cellStyle name="Comma 30 2" xfId="1320" xr:uid="{919F9894-E730-4777-9FD5-D7CC37E65251}"/>
    <cellStyle name="Comma 30 3" xfId="1321" xr:uid="{F8E05941-844C-4F4B-85B5-872EB5EEEB5C}"/>
    <cellStyle name="Comma 30 4" xfId="1322" xr:uid="{5611F5E3-04C6-46C8-80E1-0EE8C547DBE5}"/>
    <cellStyle name="Comma 30 5" xfId="45624" xr:uid="{E9655485-2EBB-428A-9154-07353C8ADE28}"/>
    <cellStyle name="Comma 31" xfId="1323" xr:uid="{8553DB0F-81B6-433D-A935-AF1507DB2EBE}"/>
    <cellStyle name="Comma 31 2" xfId="45625" xr:uid="{7571A970-66BD-4455-AC71-E841050CCEA7}"/>
    <cellStyle name="Comma 32" xfId="1324" xr:uid="{66CC15ED-E041-40B4-B073-9CC9147686D6}"/>
    <cellStyle name="Comma 32 2" xfId="45626" xr:uid="{98501E61-A2B6-4A1B-AC88-CA9F9921FDE7}"/>
    <cellStyle name="Comma 33" xfId="1325" xr:uid="{D9A0ED32-CC60-4CB4-ACD7-6A5690B63E55}"/>
    <cellStyle name="Comma 33 2" xfId="45627" xr:uid="{77E6407C-94B4-4459-8622-EB580B426623}"/>
    <cellStyle name="Comma 34" xfId="1326" xr:uid="{386CA556-C258-47A3-89C0-5EECA573934E}"/>
    <cellStyle name="Comma 34 2" xfId="45628" xr:uid="{6C99A245-4172-4799-AFD1-DA542F023FCE}"/>
    <cellStyle name="Comma 35" xfId="15400" xr:uid="{769A07E2-3C49-4361-8D46-C481C0D8777A}"/>
    <cellStyle name="Comma 35 2" xfId="39723" xr:uid="{6956EE63-B5C0-45D2-9E31-5407518D7933}"/>
    <cellStyle name="Comma 35 3" xfId="15446" xr:uid="{33F191E9-9EE1-4E39-BC22-86099CFD04F7}"/>
    <cellStyle name="Comma 35 4" xfId="40540" xr:uid="{D3B92FE4-2CD5-4C3E-961E-7222D3D6D227}"/>
    <cellStyle name="Comma 36" xfId="1327" xr:uid="{8C497CA6-99F5-43FB-A384-1674FCA11283}"/>
    <cellStyle name="Comma 36 2" xfId="45629" xr:uid="{FD6B428C-F8B7-42AA-BCC0-E03931DFE607}"/>
    <cellStyle name="Comma 37" xfId="1328" xr:uid="{497B4B91-1801-4DA0-8A34-D405E95B6DD1}"/>
    <cellStyle name="Comma 37 2" xfId="45630" xr:uid="{5F67B921-6C64-4C0B-B68F-9897005F8A5A}"/>
    <cellStyle name="Comma 38" xfId="1329" xr:uid="{433FC533-5016-42B0-BD5B-E931679C59E3}"/>
    <cellStyle name="Comma 38 2" xfId="45631" xr:uid="{02F2461D-F5FD-4177-8CF6-4671AE5FC70B}"/>
    <cellStyle name="Comma 39" xfId="1330" xr:uid="{F796335B-A8EB-4D74-8BE3-39A34D4E6116}"/>
    <cellStyle name="Comma 39 2" xfId="45632" xr:uid="{D0ACD32C-1785-4AEC-B63F-3ED08B08CB8E}"/>
    <cellStyle name="Comma 4" xfId="498" xr:uid="{8934BA5F-D078-404F-B897-BEDFF06AB875}"/>
    <cellStyle name="Comma 4 10" xfId="40541" xr:uid="{37C4E110-D490-4985-BD04-21157CB7C59C}"/>
    <cellStyle name="Comma 4 10 2" xfId="40542" xr:uid="{334A7910-6DC0-46B6-84F7-2B88F0D72B36}"/>
    <cellStyle name="Comma 4 100" xfId="40543" xr:uid="{AF2F3706-96BE-47A2-9B48-2DC084373810}"/>
    <cellStyle name="Comma 4 100 2" xfId="40544" xr:uid="{7E08697D-80BB-4412-8C62-C5DFD9B95EA0}"/>
    <cellStyle name="Comma 4 101" xfId="40545" xr:uid="{E013EF0B-48FC-4C8B-8440-E47B8D0D6524}"/>
    <cellStyle name="Comma 4 101 2" xfId="40546" xr:uid="{ED97699E-11D6-454F-820D-14DF9E5A967F}"/>
    <cellStyle name="Comma 4 102" xfId="40547" xr:uid="{7F720AC9-491A-4018-9299-DB418D929DB9}"/>
    <cellStyle name="Comma 4 102 2" xfId="40548" xr:uid="{D1D8D74F-0EF1-49E2-94D2-D3B73456C10A}"/>
    <cellStyle name="Comma 4 103" xfId="40549" xr:uid="{01C2733B-C74C-4779-AFA2-2E607D7777D4}"/>
    <cellStyle name="Comma 4 11" xfId="40550" xr:uid="{F0A97B99-CAE3-4822-8819-C63A354AE781}"/>
    <cellStyle name="Comma 4 11 2" xfId="40551" xr:uid="{4DC3B76A-3AEC-4293-8835-EB5E792FEE71}"/>
    <cellStyle name="Comma 4 12" xfId="40552" xr:uid="{B6894425-C061-459C-9E19-34672FDA121F}"/>
    <cellStyle name="Comma 4 12 2" xfId="40553" xr:uid="{87EEBEE7-813B-46F6-9E27-CCF84DE47F12}"/>
    <cellStyle name="Comma 4 13" xfId="40554" xr:uid="{15D29194-D8B5-4171-BDC6-010889A69796}"/>
    <cellStyle name="Comma 4 13 2" xfId="40555" xr:uid="{7574FD06-EAE7-4C61-8354-D4C6D1A60F12}"/>
    <cellStyle name="Comma 4 14" xfId="40556" xr:uid="{793F8247-1E02-4DC1-BB80-0745C34DE456}"/>
    <cellStyle name="Comma 4 14 2" xfId="40557" xr:uid="{926F7FB1-C05C-4277-932F-9A042A259374}"/>
    <cellStyle name="Comma 4 15" xfId="40558" xr:uid="{04F97764-C529-46C1-9789-A0B9ABBD0D23}"/>
    <cellStyle name="Comma 4 15 2" xfId="40559" xr:uid="{A480E60F-6207-45E0-9FAE-F2297243A459}"/>
    <cellStyle name="Comma 4 16" xfId="40560" xr:uid="{13F4BA3C-C5E9-4E0A-8EB9-459D1F7C8997}"/>
    <cellStyle name="Comma 4 16 2" xfId="40561" xr:uid="{9186AE39-179D-4014-9052-CCF17434B5FA}"/>
    <cellStyle name="Comma 4 17" xfId="40562" xr:uid="{059F72B3-C7BA-443B-A1DE-95F2E8E33FE4}"/>
    <cellStyle name="Comma 4 17 2" xfId="40563" xr:uid="{5B2DE5A0-0ACF-4DF8-9D95-183D00152AD4}"/>
    <cellStyle name="Comma 4 18" xfId="40564" xr:uid="{71C99528-BABA-447E-85AF-7A73342582A9}"/>
    <cellStyle name="Comma 4 18 2" xfId="40565" xr:uid="{A755B39A-8799-496C-B88D-C0B493101883}"/>
    <cellStyle name="Comma 4 19" xfId="40566" xr:uid="{7F8373D1-5966-43F4-83FB-57F7DC7439DE}"/>
    <cellStyle name="Comma 4 19 2" xfId="40567" xr:uid="{18ED97D7-E4D7-4A3F-827C-4BAA754E2818}"/>
    <cellStyle name="Comma 4 2" xfId="516" xr:uid="{D09DAEA3-B63E-4BBA-98EB-63324D4310D7}"/>
    <cellStyle name="Comma 4 2 2" xfId="40568" xr:uid="{92E0DC40-9516-4884-AAA8-DD9D3823698A}"/>
    <cellStyle name="Comma 4 20" xfId="40569" xr:uid="{1F0FB1A8-440C-4460-A156-D2982B939C4A}"/>
    <cellStyle name="Comma 4 20 2" xfId="40570" xr:uid="{A1FD67E6-DD01-4003-85C4-C9918B466BD7}"/>
    <cellStyle name="Comma 4 21" xfId="40571" xr:uid="{39147D9E-3ADB-4E13-94C4-139CBF4C28A4}"/>
    <cellStyle name="Comma 4 21 2" xfId="40572" xr:uid="{12AD21AC-108B-4BE1-9FCF-4D041A23E7FD}"/>
    <cellStyle name="Comma 4 22" xfId="40573" xr:uid="{AB5E6941-7C74-4512-B095-423F34CF46BF}"/>
    <cellStyle name="Comma 4 22 2" xfId="40574" xr:uid="{E914E7AE-077C-4DC7-83A9-F6B90A81F514}"/>
    <cellStyle name="Comma 4 23" xfId="40575" xr:uid="{32EDA973-00F2-4CB0-87F8-813107557605}"/>
    <cellStyle name="Comma 4 23 2" xfId="40576" xr:uid="{2EDF4E6B-D374-47B9-8B69-A4A3DE15A127}"/>
    <cellStyle name="Comma 4 24" xfId="40577" xr:uid="{9F49487A-E0A3-435F-99E6-0AA4F46A82A4}"/>
    <cellStyle name="Comma 4 24 2" xfId="40578" xr:uid="{48538296-0640-4430-B3AA-F85FEFC1EA46}"/>
    <cellStyle name="Comma 4 25" xfId="40579" xr:uid="{A0DDE927-A947-4ADF-B0D8-9FD419D9AE0C}"/>
    <cellStyle name="Comma 4 25 2" xfId="40580" xr:uid="{24F3FD58-D49A-4BA2-B2A7-515435ECB837}"/>
    <cellStyle name="Comma 4 26" xfId="40581" xr:uid="{B68D49CA-52B5-4236-8D4E-6746F40DB213}"/>
    <cellStyle name="Comma 4 26 2" xfId="40582" xr:uid="{CC4ADD83-07E7-4C9B-A7C6-4EBE86972F99}"/>
    <cellStyle name="Comma 4 27" xfId="40583" xr:uid="{678CC3F1-3ED3-4134-B0DC-18B2C81B1322}"/>
    <cellStyle name="Comma 4 27 2" xfId="40584" xr:uid="{EFE2C292-5030-4978-BD9A-55FEEF155BD6}"/>
    <cellStyle name="Comma 4 28" xfId="40585" xr:uid="{AF13EA9D-BDBA-4B8B-902A-EEC18C6AB58E}"/>
    <cellStyle name="Comma 4 28 2" xfId="40586" xr:uid="{CE56C9B2-D0F5-4EFF-A1CD-8FFFDDDD3E3E}"/>
    <cellStyle name="Comma 4 29" xfId="40587" xr:uid="{3CF557DC-26B2-413B-8A2B-B7511230EF51}"/>
    <cellStyle name="Comma 4 29 2" xfId="40588" xr:uid="{B067F39C-06D6-404B-A119-91FABC8F9184}"/>
    <cellStyle name="Comma 4 3" xfId="15826" xr:uid="{1E8E8B8A-ECD8-4EB6-9DB6-D0622632F97D}"/>
    <cellStyle name="Comma 4 3 2" xfId="40590" xr:uid="{7B692455-4E14-4F73-9492-F885CED49B4A}"/>
    <cellStyle name="Comma 4 3 3" xfId="40589" xr:uid="{9B0B93B5-B5AB-42B7-AAD6-72D2BD0F17AF}"/>
    <cellStyle name="Comma 4 30" xfId="40591" xr:uid="{6D44C625-F6D9-4701-8278-DDC4A784F4F1}"/>
    <cellStyle name="Comma 4 30 2" xfId="40592" xr:uid="{B27A2010-9362-434E-A6CC-1D7569396170}"/>
    <cellStyle name="Comma 4 31" xfId="40593" xr:uid="{D5F00E3C-0BF0-49D6-9F58-4B703506871D}"/>
    <cellStyle name="Comma 4 31 2" xfId="40594" xr:uid="{262ADB7D-7B42-408E-B1FF-B84314AE4C5C}"/>
    <cellStyle name="Comma 4 32" xfId="40595" xr:uid="{E6096EFB-F65E-4C9D-9188-CA3427190E79}"/>
    <cellStyle name="Comma 4 32 2" xfId="40596" xr:uid="{F85AC62B-3316-4BFD-97A0-5AF0F1542811}"/>
    <cellStyle name="Comma 4 33" xfId="40597" xr:uid="{92CAE6A0-0E8F-43F4-97C9-AB0E958D3CFC}"/>
    <cellStyle name="Comma 4 33 2" xfId="40598" xr:uid="{095E552D-C00D-4164-956B-4DBF4B8B59E0}"/>
    <cellStyle name="Comma 4 34" xfId="40599" xr:uid="{8B0503C9-F31A-4397-8BD4-282A1EB53255}"/>
    <cellStyle name="Comma 4 34 2" xfId="40600" xr:uid="{8027FD05-DBDA-4A72-8653-4A1E884174EA}"/>
    <cellStyle name="Comma 4 35" xfId="40601" xr:uid="{25F9FD1C-5F0F-4BF6-A8F9-CF25C96FBE60}"/>
    <cellStyle name="Comma 4 35 2" xfId="40602" xr:uid="{4CEE2F20-DF23-4BC9-9A6B-2022E8816D35}"/>
    <cellStyle name="Comma 4 36" xfId="40603" xr:uid="{1648C7CF-149A-421C-8B2C-9EB0C62B8ECF}"/>
    <cellStyle name="Comma 4 36 2" xfId="40604" xr:uid="{8D685096-E88F-4FEC-A41A-6EEA156D5534}"/>
    <cellStyle name="Comma 4 37" xfId="40605" xr:uid="{193E315C-9B50-4D37-9C26-0C7C4A3B2078}"/>
    <cellStyle name="Comma 4 37 2" xfId="40606" xr:uid="{9A4A46F2-13CD-4B2F-9C02-6F10730A0783}"/>
    <cellStyle name="Comma 4 38" xfId="40607" xr:uid="{BAAA7E45-721C-4EC4-B65F-89BBCF6DA39C}"/>
    <cellStyle name="Comma 4 38 2" xfId="40608" xr:uid="{8FEE3ED7-834B-4627-9303-0A46D8DBA9BF}"/>
    <cellStyle name="Comma 4 39" xfId="40609" xr:uid="{55BFCC80-0355-4380-B1CF-ED45CF3F3616}"/>
    <cellStyle name="Comma 4 39 2" xfId="40610" xr:uid="{D558235D-3BC8-4432-A00F-BB22EBECCB11}"/>
    <cellStyle name="Comma 4 4" xfId="39948" xr:uid="{D26DA627-84CE-4C2A-846F-55A4C1DFF0C6}"/>
    <cellStyle name="Comma 4 4 2" xfId="40612" xr:uid="{FEB2D280-1990-4219-843F-3357FDDBDF23}"/>
    <cellStyle name="Comma 4 4 3" xfId="40611" xr:uid="{97976F5A-911D-4A86-B9DF-595A5C3C1D00}"/>
    <cellStyle name="Comma 4 40" xfId="40613" xr:uid="{2F512E78-BA75-483E-A625-AA38A55707F5}"/>
    <cellStyle name="Comma 4 40 2" xfId="40614" xr:uid="{DFF91074-CA3B-428E-9C1C-32FB9D78D1E8}"/>
    <cellStyle name="Comma 4 41" xfId="40615" xr:uid="{DFEC1D5E-E9E6-4133-B463-BB07A951BCDF}"/>
    <cellStyle name="Comma 4 41 2" xfId="40616" xr:uid="{97B87BAF-2EDD-49BF-BF01-18152F69445E}"/>
    <cellStyle name="Comma 4 42" xfId="40617" xr:uid="{E06ABFD5-E694-4CB9-BB03-21DB99BD5569}"/>
    <cellStyle name="Comma 4 42 2" xfId="40618" xr:uid="{F9605AEF-41AC-432B-B2A3-8404CE9AA4EA}"/>
    <cellStyle name="Comma 4 43" xfId="40619" xr:uid="{9E2716B5-F75E-4867-AF70-F349B82C9263}"/>
    <cellStyle name="Comma 4 43 2" xfId="40620" xr:uid="{CE69D7AD-BD50-4A1E-83DB-B8BFC9F5211D}"/>
    <cellStyle name="Comma 4 44" xfId="40621" xr:uid="{699C42E4-C281-4B24-A85E-F14C0958D9EA}"/>
    <cellStyle name="Comma 4 44 2" xfId="40622" xr:uid="{5AA6A921-B6BB-4AAF-8E2C-D394F64777A2}"/>
    <cellStyle name="Comma 4 45" xfId="40623" xr:uid="{30D0A926-516B-4A77-AD43-2EB03340812C}"/>
    <cellStyle name="Comma 4 45 2" xfId="40624" xr:uid="{464038A5-48BD-4041-BB9F-E4E3FD813ABF}"/>
    <cellStyle name="Comma 4 46" xfId="40625" xr:uid="{8B63B197-3CA9-40F3-80FD-BF0CCA096445}"/>
    <cellStyle name="Comma 4 46 2" xfId="40626" xr:uid="{7A57B737-8345-4D88-B621-03CEC0F82749}"/>
    <cellStyle name="Comma 4 47" xfId="40627" xr:uid="{64373EAA-694E-40B5-A686-49E26FA5349F}"/>
    <cellStyle name="Comma 4 47 2" xfId="40628" xr:uid="{34FC3416-E59F-41AD-9094-29BB119BEFC9}"/>
    <cellStyle name="Comma 4 48" xfId="40629" xr:uid="{B1F89884-230F-4359-BE29-7839D12F8455}"/>
    <cellStyle name="Comma 4 48 2" xfId="40630" xr:uid="{34239559-D66F-46B1-AF63-F477EA308188}"/>
    <cellStyle name="Comma 4 49" xfId="40631" xr:uid="{4DDE167A-AAFA-433A-8B9E-D57F5517C807}"/>
    <cellStyle name="Comma 4 49 2" xfId="40632" xr:uid="{D199B775-7692-49DA-BBFA-C0A5305A3A08}"/>
    <cellStyle name="Comma 4 5" xfId="40633" xr:uid="{52763E7E-15F4-4A7C-9695-ECA8D54D8AF2}"/>
    <cellStyle name="Comma 4 5 2" xfId="40634" xr:uid="{BBB77106-661E-4C2A-B5CD-AEC3CF83CFE5}"/>
    <cellStyle name="Comma 4 50" xfId="40635" xr:uid="{E6777F06-8E79-457D-BB22-EAE01A175151}"/>
    <cellStyle name="Comma 4 50 2" xfId="40636" xr:uid="{B02B56F2-A599-4033-92AC-6860373EDBA5}"/>
    <cellStyle name="Comma 4 51" xfId="40637" xr:uid="{510F445E-A1EB-4F15-A43E-329FEE07A32F}"/>
    <cellStyle name="Comma 4 51 2" xfId="40638" xr:uid="{60AD3185-D0BE-4C97-A904-EDE690BD0C99}"/>
    <cellStyle name="Comma 4 52" xfId="40639" xr:uid="{ACE84775-A939-40F0-9AA6-46808D68E904}"/>
    <cellStyle name="Comma 4 52 2" xfId="40640" xr:uid="{89F9BB97-1856-4F97-887C-9EF3ACC0291B}"/>
    <cellStyle name="Comma 4 53" xfId="40641" xr:uid="{3EB304E3-E7CC-4901-83BE-42FC58FBD8B3}"/>
    <cellStyle name="Comma 4 53 2" xfId="40642" xr:uid="{D83149DA-A7A4-4362-ABD6-EA47033858F7}"/>
    <cellStyle name="Comma 4 54" xfId="40643" xr:uid="{AE71609A-7D56-4063-BEC4-4F24DF775AF7}"/>
    <cellStyle name="Comma 4 54 2" xfId="40644" xr:uid="{202ECA97-34F9-43F8-AE5A-6F5879C0C2E1}"/>
    <cellStyle name="Comma 4 55" xfId="40645" xr:uid="{6BF27CA7-AF42-4709-B9C7-ED800DE310F7}"/>
    <cellStyle name="Comma 4 55 2" xfId="40646" xr:uid="{B374BF0D-7411-46AD-B0F8-5EB2BD1D212D}"/>
    <cellStyle name="Comma 4 56" xfId="40647" xr:uid="{02CEFA69-0BC5-418C-9A7B-AA38696A1A79}"/>
    <cellStyle name="Comma 4 56 2" xfId="40648" xr:uid="{9A7247FB-1281-4A0A-A45E-877B92FF0C28}"/>
    <cellStyle name="Comma 4 57" xfId="40649" xr:uid="{2D11A937-92D0-4C10-9EA0-803608A99B82}"/>
    <cellStyle name="Comma 4 57 2" xfId="40650" xr:uid="{2B20B60D-F33F-4783-9E01-E7E269823E0B}"/>
    <cellStyle name="Comma 4 58" xfId="40651" xr:uid="{94A8E011-5175-49FF-A0E4-E57A0C2F654A}"/>
    <cellStyle name="Comma 4 58 2" xfId="40652" xr:uid="{F6CE7B55-01AF-4E12-89D3-14E8BB3D6074}"/>
    <cellStyle name="Comma 4 59" xfId="40653" xr:uid="{E3120D24-BDAE-4037-B47D-8B9F4A775EF5}"/>
    <cellStyle name="Comma 4 59 2" xfId="40654" xr:uid="{504E3372-72EC-449E-A968-47CD0620EFE8}"/>
    <cellStyle name="Comma 4 6" xfId="40655" xr:uid="{780D4A57-0B76-465B-8D15-915897567C8E}"/>
    <cellStyle name="Comma 4 6 2" xfId="40656" xr:uid="{8B3481D1-FB9E-402C-983B-506FBEC9FF6F}"/>
    <cellStyle name="Comma 4 60" xfId="40657" xr:uid="{F3A8C9F2-EDFC-46E4-893C-FB3644177E33}"/>
    <cellStyle name="Comma 4 60 2" xfId="40658" xr:uid="{E5D1FF86-09FE-44DE-B131-ECB7D42D3B42}"/>
    <cellStyle name="Comma 4 61" xfId="40659" xr:uid="{B91ABE10-AD59-4D8F-8C82-4F5FD06E3147}"/>
    <cellStyle name="Comma 4 61 2" xfId="40660" xr:uid="{F85DFE11-B240-48AE-B484-55FCD4B22780}"/>
    <cellStyle name="Comma 4 62" xfId="40661" xr:uid="{E769A30C-AA59-4CE4-8CD6-5BD3FC62CA42}"/>
    <cellStyle name="Comma 4 62 2" xfId="40662" xr:uid="{5E81D430-643E-42CE-B59E-B4A9B0E78C96}"/>
    <cellStyle name="Comma 4 63" xfId="40663" xr:uid="{C681F4D5-5380-4544-859F-C4CA13883FC1}"/>
    <cellStyle name="Comma 4 63 2" xfId="40664" xr:uid="{5E24A3E7-DBE0-4E8E-BEAA-B2C4F5F2F4F2}"/>
    <cellStyle name="Comma 4 64" xfId="40665" xr:uid="{35C92C60-67DC-4D87-8ABF-6CAAC061AEF5}"/>
    <cellStyle name="Comma 4 64 2" xfId="40666" xr:uid="{9F63FA0B-0B5E-4CF7-96D3-13D53EDD00EE}"/>
    <cellStyle name="Comma 4 65" xfId="40667" xr:uid="{C4616E3E-E90F-4D54-9311-005ACE31A39D}"/>
    <cellStyle name="Comma 4 65 2" xfId="40668" xr:uid="{2F540C36-3E8D-4939-A53C-130A9AD2A5B7}"/>
    <cellStyle name="Comma 4 66" xfId="40669" xr:uid="{9C7481FC-0340-4DDE-8183-EA455DFB5C42}"/>
    <cellStyle name="Comma 4 66 2" xfId="40670" xr:uid="{E91784EA-F4C1-4733-9CEB-AA3BD9014B4B}"/>
    <cellStyle name="Comma 4 67" xfId="40671" xr:uid="{24334309-FA01-463C-BE08-A3616C24125A}"/>
    <cellStyle name="Comma 4 67 2" xfId="40672" xr:uid="{AFD2B086-ECB8-4421-9422-5C8A90108510}"/>
    <cellStyle name="Comma 4 68" xfId="40673" xr:uid="{CAA1D54D-DA7A-45FA-88B7-C413688E32A0}"/>
    <cellStyle name="Comma 4 68 2" xfId="40674" xr:uid="{F9D337E4-F898-445B-BE7C-330E1B28585A}"/>
    <cellStyle name="Comma 4 69" xfId="40675" xr:uid="{04FB6661-5AD6-411B-90A6-00DE7F62792A}"/>
    <cellStyle name="Comma 4 69 2" xfId="40676" xr:uid="{0B91A25B-EC77-4919-BAC3-AD4CAD9543A3}"/>
    <cellStyle name="Comma 4 7" xfId="40677" xr:uid="{FF0AEC5B-F26C-417D-836F-DB369C9F1AC9}"/>
    <cellStyle name="Comma 4 7 2" xfId="40678" xr:uid="{B0DF092C-4AA3-4695-AF25-5082F7FDDD51}"/>
    <cellStyle name="Comma 4 70" xfId="40679" xr:uid="{CEDAC89F-0EB6-43FC-871D-B85FDD42BEE1}"/>
    <cellStyle name="Comma 4 70 2" xfId="40680" xr:uid="{83D91952-94B9-42C5-9F48-7A15CC471C8D}"/>
    <cellStyle name="Comma 4 71" xfId="40681" xr:uid="{61FDCDEE-E832-42D3-AF05-4702B363A53D}"/>
    <cellStyle name="Comma 4 71 2" xfId="40682" xr:uid="{A952D0A9-B7B6-433B-BEA0-C07B35E6205D}"/>
    <cellStyle name="Comma 4 72" xfId="40683" xr:uid="{2DD3651C-679C-450C-866B-C98FA5F2624A}"/>
    <cellStyle name="Comma 4 72 2" xfId="40684" xr:uid="{0282BFC1-FB11-4B6E-8F94-DFE877AB30A5}"/>
    <cellStyle name="Comma 4 73" xfId="40685" xr:uid="{CABAE311-F959-4608-A648-E7A5C2D6B65F}"/>
    <cellStyle name="Comma 4 73 2" xfId="40686" xr:uid="{694F09FC-560A-4874-A68B-129DEAE9BAFA}"/>
    <cellStyle name="Comma 4 74" xfId="40687" xr:uid="{51963837-EC37-474B-B7E0-E40EBD812D74}"/>
    <cellStyle name="Comma 4 74 2" xfId="40688" xr:uid="{92D41E36-6670-4388-9B34-C92509D1ABB3}"/>
    <cellStyle name="Comma 4 75" xfId="40689" xr:uid="{17983345-A48F-47E4-8D58-191A97D2C585}"/>
    <cellStyle name="Comma 4 75 2" xfId="40690" xr:uid="{299AEBC2-FEC3-4F34-8B39-E37425BB2D29}"/>
    <cellStyle name="Comma 4 76" xfId="40691" xr:uid="{4361D2EC-8B76-42BA-A2A7-6F769A1594D8}"/>
    <cellStyle name="Comma 4 76 2" xfId="40692" xr:uid="{642A0E02-74E7-432F-9519-BBBFF04E4FED}"/>
    <cellStyle name="Comma 4 77" xfId="40693" xr:uid="{B6AE092D-3C6E-4E70-A03F-61C886E6F505}"/>
    <cellStyle name="Comma 4 77 2" xfId="40694" xr:uid="{E02728EA-5031-4523-92FA-373E3AC1F603}"/>
    <cellStyle name="Comma 4 78" xfId="40695" xr:uid="{7814DE45-437A-4928-9A61-33CE9804CEBA}"/>
    <cellStyle name="Comma 4 78 2" xfId="40696" xr:uid="{16F3B80D-A320-47F7-9E36-27146401537D}"/>
    <cellStyle name="Comma 4 79" xfId="40697" xr:uid="{02DF4FA8-4175-4BFE-834C-6C28B223FA0C}"/>
    <cellStyle name="Comma 4 79 2" xfId="40698" xr:uid="{DEBEA7FB-5EBA-458E-9789-0F875CA60B67}"/>
    <cellStyle name="Comma 4 8" xfId="40699" xr:uid="{1CE8B870-ED69-4CCE-A97B-E186E10619DC}"/>
    <cellStyle name="Comma 4 8 2" xfId="40700" xr:uid="{4BA5F0F5-C39F-4DE4-A913-B5547441AD1F}"/>
    <cellStyle name="Comma 4 80" xfId="40701" xr:uid="{59BCB665-BFFB-4616-833C-5C2409290780}"/>
    <cellStyle name="Comma 4 80 2" xfId="40702" xr:uid="{5CACBC69-B037-481B-9A1B-6667A5B9DD61}"/>
    <cellStyle name="Comma 4 81" xfId="40703" xr:uid="{CC8F58C6-AC12-400E-88C2-A2A9E89355AA}"/>
    <cellStyle name="Comma 4 81 2" xfId="40704" xr:uid="{33483744-95FB-40A9-ABF2-7F72B50F6235}"/>
    <cellStyle name="Comma 4 82" xfId="40705" xr:uid="{BA17C14A-ABD0-49E0-A540-819B276085CB}"/>
    <cellStyle name="Comma 4 82 2" xfId="40706" xr:uid="{1A80AEA9-7FC6-42B0-B840-16C043EC7AB2}"/>
    <cellStyle name="Comma 4 83" xfId="40707" xr:uid="{2BA035B0-40C7-4C1A-AE52-03A3C3FCEA78}"/>
    <cellStyle name="Comma 4 83 2" xfId="40708" xr:uid="{F7189C6F-9A06-46A8-9E21-4FD692BE7FBC}"/>
    <cellStyle name="Comma 4 84" xfId="40709" xr:uid="{B8B37FF5-011E-426E-BFCD-FC27AF340FDD}"/>
    <cellStyle name="Comma 4 84 2" xfId="40710" xr:uid="{C247E790-2977-455B-A37E-4B153FA86881}"/>
    <cellStyle name="Comma 4 85" xfId="40711" xr:uid="{619FC753-505B-4F77-9876-1D130B3DAE72}"/>
    <cellStyle name="Comma 4 85 2" xfId="40712" xr:uid="{56CE78B5-B9C8-47F2-A7E2-C3508D32F7BD}"/>
    <cellStyle name="Comma 4 86" xfId="40713" xr:uid="{1459D32E-51D4-4C71-97F3-60D4B9DD7F38}"/>
    <cellStyle name="Comma 4 86 2" xfId="40714" xr:uid="{08B03E12-BEBC-469A-BD19-ECB4F470E127}"/>
    <cellStyle name="Comma 4 87" xfId="40715" xr:uid="{BDAA21BA-85AF-4A78-8CB9-706D548F78F9}"/>
    <cellStyle name="Comma 4 87 2" xfId="40716" xr:uid="{97FD058E-3529-4D26-9494-53956E65F50A}"/>
    <cellStyle name="Comma 4 88" xfId="40717" xr:uid="{AFDC4E47-BB7F-4A01-B29B-C5FE2C68E963}"/>
    <cellStyle name="Comma 4 88 2" xfId="40718" xr:uid="{0450C96C-74CE-42E4-8A99-CFBB633B8B6E}"/>
    <cellStyle name="Comma 4 89" xfId="40719" xr:uid="{A2FA4C48-20CC-4052-BB92-EAE38BE458B8}"/>
    <cellStyle name="Comma 4 89 2" xfId="40720" xr:uid="{3D86C05F-6EE1-4FFC-9D67-B6A4C26BBF4C}"/>
    <cellStyle name="Comma 4 9" xfId="40721" xr:uid="{531A37F5-FA01-4287-BB02-E865F64353E8}"/>
    <cellStyle name="Comma 4 9 2" xfId="40722" xr:uid="{F0069E7C-89E9-4C2A-B6B5-124450614D8A}"/>
    <cellStyle name="Comma 4 90" xfId="40723" xr:uid="{C5A7376C-7020-4377-8B07-F02EBA417A50}"/>
    <cellStyle name="Comma 4 90 2" xfId="40724" xr:uid="{C2B637CD-EF06-4EF5-BA34-712EEC195098}"/>
    <cellStyle name="Comma 4 91" xfId="40725" xr:uid="{68997BAB-084D-4042-BA3C-6F7F9F9B7B38}"/>
    <cellStyle name="Comma 4 91 2" xfId="40726" xr:uid="{0DCD4C77-16BF-49D4-B4A8-0E98C82F16FC}"/>
    <cellStyle name="Comma 4 92" xfId="40727" xr:uid="{D3D83771-DF7F-4A52-AE13-DBE4422B3056}"/>
    <cellStyle name="Comma 4 92 2" xfId="40728" xr:uid="{4F1C7157-74D0-46BD-93F9-4A1C16B11424}"/>
    <cellStyle name="Comma 4 93" xfId="40729" xr:uid="{FADD9424-C3C3-4586-8418-3479AF83F902}"/>
    <cellStyle name="Comma 4 93 2" xfId="40730" xr:uid="{937BF44F-28B7-41ED-8ECA-19F4819F2823}"/>
    <cellStyle name="Comma 4 94" xfId="40731" xr:uid="{5B28F1D7-341F-436D-87CA-293925A8C557}"/>
    <cellStyle name="Comma 4 94 2" xfId="40732" xr:uid="{A3B48B94-88F7-49D9-B170-1196A77B4752}"/>
    <cellStyle name="Comma 4 95" xfId="40733" xr:uid="{61CC3922-F7CB-4F5F-9422-6FA19C0D5205}"/>
    <cellStyle name="Comma 4 95 2" xfId="40734" xr:uid="{49D14374-DE35-49F9-A3AA-E89CA4FA0B20}"/>
    <cellStyle name="Comma 4 96" xfId="40735" xr:uid="{F38767F8-F885-4E0A-B70F-14012DD487D0}"/>
    <cellStyle name="Comma 4 96 2" xfId="40736" xr:uid="{A0F46CA5-BF94-4499-A27D-04150D33D895}"/>
    <cellStyle name="Comma 4 97" xfId="40737" xr:uid="{065D443D-F38D-443A-828B-2EC022FAE0E9}"/>
    <cellStyle name="Comma 4 97 2" xfId="40738" xr:uid="{8C15E1EE-F9A8-4155-9CE0-BB84CF6CBE53}"/>
    <cellStyle name="Comma 4 98" xfId="40739" xr:uid="{5122E6F0-F6E5-49EC-BD2D-C055FCE3E721}"/>
    <cellStyle name="Comma 4 98 2" xfId="40740" xr:uid="{FD05F16D-169E-43AD-AAD7-9AB6F9142BA6}"/>
    <cellStyle name="Comma 4 99" xfId="40741" xr:uid="{6D46F2A5-4B0A-4573-B0E2-96CC90425E27}"/>
    <cellStyle name="Comma 4 99 2" xfId="40742" xr:uid="{F7BC149D-D612-45B8-961C-6D59C4A18F00}"/>
    <cellStyle name="Comma 40" xfId="1331" xr:uid="{40315EA6-0501-47B1-BA46-2C4F8943D50E}"/>
    <cellStyle name="Comma 40 2" xfId="45633" xr:uid="{2007D93E-9032-486F-84CD-A7FAF9406F89}"/>
    <cellStyle name="Comma 41" xfId="1332" xr:uid="{6F76D480-0D7D-4952-A189-E537EAF7B1F3}"/>
    <cellStyle name="Comma 41 2" xfId="45635" xr:uid="{047A6911-C655-4925-82F1-9B3D08112D2D}"/>
    <cellStyle name="Comma 42" xfId="956" xr:uid="{5A9975AE-CD38-493F-BF75-5B12DFFFBB94}"/>
    <cellStyle name="Comma 42 2" xfId="39563" xr:uid="{1501A31E-6565-4C1F-86DD-4BDDC1D63B94}"/>
    <cellStyle name="Comma 42 3" xfId="19012" xr:uid="{0BE756C2-9F3A-4AAA-A3AD-2BD56BA070B6}"/>
    <cellStyle name="Comma 42 4" xfId="45636" xr:uid="{3DFD4FAB-86E3-4735-A087-3259AFBF966E}"/>
    <cellStyle name="Comma 43" xfId="15390" xr:uid="{EFF86B5C-1BB2-41C6-A8FC-51CF30BAD3CE}"/>
    <cellStyle name="Comma 43 2" xfId="45637" xr:uid="{6DD1572F-DDAE-4637-AAD2-BE4A864E1051}"/>
    <cellStyle name="Comma 44" xfId="15383" xr:uid="{E30C7D3B-AB0D-4096-ABFB-F715067531F8}"/>
    <cellStyle name="Comma 44 2" xfId="45638" xr:uid="{AA6DB762-D08A-4E72-AB64-F3578F8269DE}"/>
    <cellStyle name="Comma 45" xfId="39777" xr:uid="{EDB80D6A-F81A-4BB5-944B-CEA2E9B4EAA5}"/>
    <cellStyle name="Comma 45 2" xfId="45639" xr:uid="{2775DC6B-DBE4-4550-BAFF-D24500EA06EA}"/>
    <cellStyle name="Comma 46" xfId="39822" xr:uid="{9046B342-2872-4CF3-A074-408ECD441D71}"/>
    <cellStyle name="Comma 46 2" xfId="45640" xr:uid="{EC8C5579-AB9D-41AC-9F0D-0D09768A8334}"/>
    <cellStyle name="Comma 47" xfId="39778" xr:uid="{B9194DF4-2E3C-4024-B419-CBC200B56A68}"/>
    <cellStyle name="Comma 47 2" xfId="45644" xr:uid="{4AC53772-C9A9-4C1E-BB6B-B87C5CA3BF54}"/>
    <cellStyle name="Comma 48" xfId="39821" xr:uid="{1A3AE193-976A-4875-A78E-6FF0C04FC4AD}"/>
    <cellStyle name="Comma 48 2" xfId="45646" xr:uid="{F4B6BF8A-1092-47B5-86F6-5793B5B2156A}"/>
    <cellStyle name="Comma 49" xfId="39779" xr:uid="{A8A3CF95-DB4A-401D-8110-150ADDF78C4F}"/>
    <cellStyle name="Comma 49 2" xfId="45648" xr:uid="{2FE27075-57D3-450C-9C26-47433595F4A4}"/>
    <cellStyle name="Comma 5" xfId="10309" xr:uid="{DE243107-A9D8-4A75-BA2A-605BB98F262D}"/>
    <cellStyle name="Comma 5 10" xfId="1334" xr:uid="{EFA9386C-5FFC-49B6-B8B2-D96454507CB2}"/>
    <cellStyle name="Comma 5 10 2" xfId="11230" xr:uid="{B0512FDD-1AA6-4702-A0CF-67AB446B5F93}"/>
    <cellStyle name="Comma 5 10 2 2" xfId="40744" xr:uid="{342583B2-B836-4C75-9DAD-86419F3C7ED6}"/>
    <cellStyle name="Comma 5 10 3" xfId="40743" xr:uid="{53F5FEE7-C372-4FF6-8582-C5AEC77173BA}"/>
    <cellStyle name="Comma 5 100" xfId="40745" xr:uid="{28631DD8-EEF2-4F3F-8192-AE77774BE7E4}"/>
    <cellStyle name="Comma 5 100 2" xfId="40746" xr:uid="{AAEF5E79-6692-45B3-9DC1-60CC4D3241C4}"/>
    <cellStyle name="Comma 5 101" xfId="40747" xr:uid="{9F47E096-47FF-4AB5-8E84-9B77DB699431}"/>
    <cellStyle name="Comma 5 101 2" xfId="40748" xr:uid="{8CD3BA77-8F86-41D3-81B3-484E43B6B4AC}"/>
    <cellStyle name="Comma 5 102" xfId="40749" xr:uid="{F783AD70-D7B4-419A-9308-D74DC227D397}"/>
    <cellStyle name="Comma 5 102 2" xfId="40750" xr:uid="{C61161BC-CB10-44D7-948C-07D6BE69EE7E}"/>
    <cellStyle name="Comma 5 103" xfId="40751" xr:uid="{70553175-7083-4E1E-A7A0-0DECEEB2AE79}"/>
    <cellStyle name="Comma 5 11" xfId="1335" xr:uid="{227AA65A-7424-44C3-B95C-84304F2EE15F}"/>
    <cellStyle name="Comma 5 11 2" xfId="11231" xr:uid="{7D2B49A9-CDD3-4B51-A192-1D0E8F9D2D0B}"/>
    <cellStyle name="Comma 5 11 2 2" xfId="40753" xr:uid="{A662DC41-7D50-46E4-80A4-3BBF93B2390C}"/>
    <cellStyle name="Comma 5 11 3" xfId="40752" xr:uid="{7940A525-BF3E-415F-A0C8-2BD2B0B61153}"/>
    <cellStyle name="Comma 5 12" xfId="1336" xr:uid="{54BB8D8D-7329-4885-9E03-BB278E00EEB7}"/>
    <cellStyle name="Comma 5 12 2" xfId="11232" xr:uid="{8CFC293A-696D-44FE-9DC5-8C6B9DDC84D1}"/>
    <cellStyle name="Comma 5 12 2 2" xfId="40755" xr:uid="{6EE8C78D-E8AB-4CF9-8636-C212F6D08CA6}"/>
    <cellStyle name="Comma 5 12 3" xfId="40754" xr:uid="{EA253A8F-2AB1-46CA-B794-4D39CBF3D4DB}"/>
    <cellStyle name="Comma 5 13" xfId="1337" xr:uid="{54BA4422-E61A-49EC-8CD2-A91EE4A08959}"/>
    <cellStyle name="Comma 5 13 2" xfId="11233" xr:uid="{FD2C8FE7-270C-4BC2-8EA5-2BD705531ECE}"/>
    <cellStyle name="Comma 5 13 2 2" xfId="40757" xr:uid="{F2AEA460-1D1E-4478-B55B-79CF276F6E00}"/>
    <cellStyle name="Comma 5 13 3" xfId="40756" xr:uid="{FE69641F-1BB7-4650-A3F3-78C287C81565}"/>
    <cellStyle name="Comma 5 14" xfId="1338" xr:uid="{4B842399-FC96-4770-AEC6-0CDD5EAB53F2}"/>
    <cellStyle name="Comma 5 14 2" xfId="11234" xr:uid="{457DBB0C-E8AD-4161-96FF-6A64ED24C7F2}"/>
    <cellStyle name="Comma 5 14 2 2" xfId="40759" xr:uid="{5B1AF0BB-8EE7-4CB0-8C4E-F614DF45CA17}"/>
    <cellStyle name="Comma 5 14 3" xfId="40758" xr:uid="{F9DA20B2-AB25-4ACC-92A8-6C2B7DEFB04C}"/>
    <cellStyle name="Comma 5 15" xfId="1339" xr:uid="{94C4CAC8-C95D-46C9-B8A8-80151BB7FE72}"/>
    <cellStyle name="Comma 5 15 2" xfId="11235" xr:uid="{73FB73C3-043D-4CD8-9B36-43AE8DBCBC3A}"/>
    <cellStyle name="Comma 5 15 2 2" xfId="40761" xr:uid="{166B61D6-0AFB-4E87-9C2E-0F1FF4566DC4}"/>
    <cellStyle name="Comma 5 15 3" xfId="40760" xr:uid="{533861E2-5D03-4280-9D49-E78E8B75AF6A}"/>
    <cellStyle name="Comma 5 16" xfId="1340" xr:uid="{D930049B-8F09-4A51-8499-09F32205D4E0}"/>
    <cellStyle name="Comma 5 16 2" xfId="11236" xr:uid="{1211E3AC-D83B-4A74-BFE3-929DEFE18DA8}"/>
    <cellStyle name="Comma 5 16 2 2" xfId="40763" xr:uid="{16A78AF2-CB82-45DB-BF8F-211F507D131C}"/>
    <cellStyle name="Comma 5 16 3" xfId="40762" xr:uid="{82EFFAE7-B429-41AC-A060-F40C556B7D6D}"/>
    <cellStyle name="Comma 5 17" xfId="1341" xr:uid="{CFC2F06B-804B-4622-9B11-8B3D24477162}"/>
    <cellStyle name="Comma 5 17 2" xfId="11237" xr:uid="{81658E10-FE27-4A55-9DA6-ED701BE3E16F}"/>
    <cellStyle name="Comma 5 17 2 2" xfId="40765" xr:uid="{2FA9AFD4-D37D-48C0-9FE1-AE779295470C}"/>
    <cellStyle name="Comma 5 17 3" xfId="40764" xr:uid="{5F27977A-3C2F-4D50-9BB4-7481CEF1DC41}"/>
    <cellStyle name="Comma 5 18" xfId="1342" xr:uid="{44C5E152-F1AC-4FDA-8EAB-DF2267512305}"/>
    <cellStyle name="Comma 5 18 2" xfId="11238" xr:uid="{CA4C42A8-E40C-4C98-9706-74CF671596F3}"/>
    <cellStyle name="Comma 5 18 2 2" xfId="40767" xr:uid="{76E034AC-1250-478F-914A-2335AE5B6F76}"/>
    <cellStyle name="Comma 5 18 3" xfId="40766" xr:uid="{410990E2-05D8-4A36-9F50-6056AD9A37BD}"/>
    <cellStyle name="Comma 5 19" xfId="1343" xr:uid="{344CE027-BF9C-4C14-BF47-51B2A2E3BA31}"/>
    <cellStyle name="Comma 5 19 2" xfId="11239" xr:uid="{E3FE97A9-27C0-4F90-AE73-D5633BC4B12C}"/>
    <cellStyle name="Comma 5 19 2 2" xfId="40769" xr:uid="{3109D276-9FBA-428C-8051-EDAC477B3C33}"/>
    <cellStyle name="Comma 5 19 3" xfId="40768" xr:uid="{88E0DBEB-5786-428C-B8A6-46B2AAFA356B}"/>
    <cellStyle name="Comma 5 2" xfId="555" xr:uid="{72CAC456-38A4-4214-B092-44AE1BA1A8B7}"/>
    <cellStyle name="Comma 5 2 2" xfId="1333" xr:uid="{003CAE86-98AF-4D5E-99BE-39CB7D727F62}"/>
    <cellStyle name="Comma 5 2 2 2" xfId="40770" xr:uid="{0EE56BBA-AFBA-4443-91DC-E0BE10DB98C7}"/>
    <cellStyle name="Comma 5 2 3" xfId="11240" xr:uid="{E068FE1A-BE52-41C6-9D9D-CE179205E028}"/>
    <cellStyle name="Comma 5 20" xfId="1344" xr:uid="{A860B8ED-4573-43DA-A214-F6D9F2A16BA3}"/>
    <cellStyle name="Comma 5 20 2" xfId="11241" xr:uid="{155E8543-B608-4843-83CE-F9953836CF37}"/>
    <cellStyle name="Comma 5 20 2 2" xfId="40772" xr:uid="{D107245E-43FB-4843-9131-6E3E90DA2A76}"/>
    <cellStyle name="Comma 5 20 3" xfId="40771" xr:uid="{A78EC813-D353-42B1-B837-BD3683294523}"/>
    <cellStyle name="Comma 5 21" xfId="1345" xr:uid="{74DC4506-FFBB-487F-885D-10511FDEEEC7}"/>
    <cellStyle name="Comma 5 21 2" xfId="11242" xr:uid="{568000AD-A36B-4FED-9E86-2B46DAEC8BF6}"/>
    <cellStyle name="Comma 5 21 2 2" xfId="40774" xr:uid="{2E306EC5-3129-4316-9F90-F225F86B3B84}"/>
    <cellStyle name="Comma 5 21 3" xfId="40773" xr:uid="{1501BA12-8D87-42D8-BD54-6A8F5AFBBD1A}"/>
    <cellStyle name="Comma 5 22" xfId="2441" xr:uid="{E37D799A-87F3-4C8D-A837-7A1A5A04354F}"/>
    <cellStyle name="Comma 5 22 2" xfId="40776" xr:uid="{16EBECB1-CE06-4090-982B-0AF8D8284E4A}"/>
    <cellStyle name="Comma 5 22 3" xfId="40775" xr:uid="{15117D98-862B-4045-85CD-DCB278091A78}"/>
    <cellStyle name="Comma 5 23" xfId="2752" xr:uid="{F9AD03E0-0B82-4020-81F1-6BADF5745D13}"/>
    <cellStyle name="Comma 5 23 2" xfId="40778" xr:uid="{04CC8652-408C-4EBF-8DA4-07991911EADB}"/>
    <cellStyle name="Comma 5 23 3" xfId="40777" xr:uid="{473EE30A-E144-4C01-9718-58101DFD91C6}"/>
    <cellStyle name="Comma 5 24" xfId="2408" xr:uid="{DDF2681B-6B2E-4176-934C-D077DF139F33}"/>
    <cellStyle name="Comma 5 24 2" xfId="40780" xr:uid="{C11AB19E-CD2C-4AF5-B43E-0EF166417757}"/>
    <cellStyle name="Comma 5 24 3" xfId="40779" xr:uid="{5992C09A-4536-407E-A56E-E2C58893EC8F}"/>
    <cellStyle name="Comma 5 25" xfId="2785" xr:uid="{23C68623-6240-4121-821B-446741A9590F}"/>
    <cellStyle name="Comma 5 25 2" xfId="40782" xr:uid="{75D646D9-FF0E-40AF-A7A8-FB5B1010A446}"/>
    <cellStyle name="Comma 5 25 3" xfId="40781" xr:uid="{455CFA7F-6F55-4ECA-8D0F-9EDB624EC104}"/>
    <cellStyle name="Comma 5 26" xfId="2357" xr:uid="{39B7FEE4-6191-4996-B38E-5A669A3395C1}"/>
    <cellStyle name="Comma 5 26 2" xfId="40784" xr:uid="{32999D2D-9BA6-412A-BA2C-2D8ED2726842}"/>
    <cellStyle name="Comma 5 26 3" xfId="40783" xr:uid="{4DC13BBF-1185-4593-B064-BEBAE11B878A}"/>
    <cellStyle name="Comma 5 27" xfId="2810" xr:uid="{21E095C5-D5BC-4AA2-818D-FB364C659B33}"/>
    <cellStyle name="Comma 5 27 2" xfId="40786" xr:uid="{AD84D85F-CF9D-491E-AAF5-0B055E2B1A8F}"/>
    <cellStyle name="Comma 5 27 3" xfId="40785" xr:uid="{B5C39817-9D38-470A-9317-C646F56C3B01}"/>
    <cellStyle name="Comma 5 28" xfId="2309" xr:uid="{FCBC4C16-003E-4E30-8245-D6B91573EDBF}"/>
    <cellStyle name="Comma 5 28 2" xfId="40788" xr:uid="{668B8475-0D04-462A-8454-A75F8C515BF0}"/>
    <cellStyle name="Comma 5 28 3" xfId="40787" xr:uid="{42F5CDF0-013A-4D01-98F3-511E1669FA91}"/>
    <cellStyle name="Comma 5 29" xfId="2248" xr:uid="{474939CD-9CCC-49FB-8C82-6300A2B73C7F}"/>
    <cellStyle name="Comma 5 29 2" xfId="40790" xr:uid="{168F2293-70EE-4A24-8233-3592E99D734F}"/>
    <cellStyle name="Comma 5 29 3" xfId="40789" xr:uid="{9300261F-7AAE-4FCE-B020-958B3F523249}"/>
    <cellStyle name="Comma 5 3" xfId="1346" xr:uid="{12142673-3818-48FE-A8A3-FE1D4AA6C9C5}"/>
    <cellStyle name="Comma 5 3 2" xfId="11243" xr:uid="{070080BC-6F13-40A8-99F9-4C3AFEF970FC}"/>
    <cellStyle name="Comma 5 3 2 2" xfId="40792" xr:uid="{FAE74A91-94E2-489B-9566-FBF559D82459}"/>
    <cellStyle name="Comma 5 3 3" xfId="40791" xr:uid="{3BA45E04-9AD7-4766-97F5-B0C3F5197EC8}"/>
    <cellStyle name="Comma 5 30" xfId="3365" xr:uid="{4CB059FA-5A9E-46ED-B4D6-1030BAB349F6}"/>
    <cellStyle name="Comma 5 30 2" xfId="40794" xr:uid="{DA96496F-1DA6-4DA8-A455-DB631B6B06E3}"/>
    <cellStyle name="Comma 5 30 3" xfId="40793" xr:uid="{BBF5B3B2-7F90-4C91-9314-DC80D334CC03}"/>
    <cellStyle name="Comma 5 31" xfId="2287" xr:uid="{9BC65B9C-0A27-4DC5-A277-96FE25E43654}"/>
    <cellStyle name="Comma 5 31 2" xfId="40796" xr:uid="{C9B110E0-8DD8-4034-B162-F3BFF8E97B7D}"/>
    <cellStyle name="Comma 5 31 3" xfId="40795" xr:uid="{57B438B8-558A-4854-A008-58C330E8D817}"/>
    <cellStyle name="Comma 5 32" xfId="3411" xr:uid="{48BEE8D1-161C-4D3A-ACC9-78ECBC6C8864}"/>
    <cellStyle name="Comma 5 32 2" xfId="40798" xr:uid="{4F8E4DE0-5D68-4EFE-8596-DDDCD1BB44DE}"/>
    <cellStyle name="Comma 5 32 3" xfId="40797" xr:uid="{595DA1DE-B982-4790-A7D9-885AEE35C253}"/>
    <cellStyle name="Comma 5 33" xfId="2373" xr:uid="{208127E6-A16B-4D20-B1BF-317E6DCAB262}"/>
    <cellStyle name="Comma 5 33 2" xfId="40800" xr:uid="{FAC3ECE9-2C6A-41D8-B703-883550FAAFAC}"/>
    <cellStyle name="Comma 5 33 3" xfId="40799" xr:uid="{0F562684-2792-407B-BCDE-5ED80C286075}"/>
    <cellStyle name="Comma 5 34" xfId="3455" xr:uid="{F7E143EF-D3CA-48BC-9ED1-83F096D7AE8B}"/>
    <cellStyle name="Comma 5 34 2" xfId="40802" xr:uid="{6300E823-05AC-4385-BFDA-2B40E0FF2C40}"/>
    <cellStyle name="Comma 5 34 3" xfId="40801" xr:uid="{7EFA5402-2954-4084-A74B-B353D08D0F6B}"/>
    <cellStyle name="Comma 5 35" xfId="2467" xr:uid="{343A0145-5BA6-4E44-80A1-361CD053AA36}"/>
    <cellStyle name="Comma 5 35 2" xfId="40804" xr:uid="{5E5A91D5-8A45-45D8-9A63-AE600AD4EB6E}"/>
    <cellStyle name="Comma 5 35 3" xfId="40803" xr:uid="{D977B653-235B-419B-A340-A73A46889B23}"/>
    <cellStyle name="Comma 5 36" xfId="3498" xr:uid="{D3DEFEC6-9CE3-4DEC-B250-BC202B075B98}"/>
    <cellStyle name="Comma 5 36 2" xfId="40806" xr:uid="{649990BA-C1B0-4772-9AA2-7F56F0484739}"/>
    <cellStyle name="Comma 5 36 3" xfId="40805" xr:uid="{8655D71D-A321-4546-B283-00A47DB3AA33}"/>
    <cellStyle name="Comma 5 37" xfId="2551" xr:uid="{2D6F158B-5D93-4500-B3FA-74078445D210}"/>
    <cellStyle name="Comma 5 37 2" xfId="40808" xr:uid="{ACEADE6D-A7A7-4131-9EEF-801F828B9457}"/>
    <cellStyle name="Comma 5 37 3" xfId="40807" xr:uid="{0EB720E1-5DE4-4A1A-ABF5-D2FD539CDDF6}"/>
    <cellStyle name="Comma 5 38" xfId="3548" xr:uid="{0F841ADF-DD6C-4E90-A86F-FA8EC87A0C2B}"/>
    <cellStyle name="Comma 5 38 2" xfId="40810" xr:uid="{8B12AC76-165A-4521-B502-E181CB17F6AA}"/>
    <cellStyle name="Comma 5 38 3" xfId="40809" xr:uid="{2049A04F-D173-4898-B0A2-65A4245E6EB1}"/>
    <cellStyle name="Comma 5 39" xfId="2615" xr:uid="{D020C357-16DD-48F4-9EBF-0A99BDC0DE2A}"/>
    <cellStyle name="Comma 5 39 2" xfId="40812" xr:uid="{B5B43A89-4910-47F7-8598-CF4A23C06484}"/>
    <cellStyle name="Comma 5 39 3" xfId="40811" xr:uid="{F96D30DA-00CB-4798-94FC-FFA3248C1584}"/>
    <cellStyle name="Comma 5 4" xfId="1347" xr:uid="{389908C4-D381-4E6C-B683-B386A4C13AED}"/>
    <cellStyle name="Comma 5 4 2" xfId="11244" xr:uid="{73C42986-123C-4157-9C0C-4C8E2991E269}"/>
    <cellStyle name="Comma 5 4 2 2" xfId="40814" xr:uid="{2C2593D9-FC9C-41E6-A6BD-2F562E1DA25B}"/>
    <cellStyle name="Comma 5 4 3" xfId="40813" xr:uid="{39945853-A8A9-41FD-96E0-E6F26A5FE18C}"/>
    <cellStyle name="Comma 5 40" xfId="3612" xr:uid="{C4826839-2842-423A-901C-E26D0A482351}"/>
    <cellStyle name="Comma 5 40 2" xfId="40816" xr:uid="{690A0FE6-C127-4C56-A6A2-5E88DAF88474}"/>
    <cellStyle name="Comma 5 40 3" xfId="40815" xr:uid="{8D1BC378-8A22-47C3-A014-FAED890D326C}"/>
    <cellStyle name="Comma 5 41" xfId="2719" xr:uid="{44BAA6A7-6D81-4BDD-9AE6-768D7B4BB945}"/>
    <cellStyle name="Comma 5 41 2" xfId="40818" xr:uid="{1FE18234-5CBB-45E8-8F2C-2DC54CEF22F8}"/>
    <cellStyle name="Comma 5 41 3" xfId="40817" xr:uid="{04A3374E-19D5-459E-B348-222E367E7FB1}"/>
    <cellStyle name="Comma 5 42" xfId="3738" xr:uid="{56DB81E1-42AA-4301-BBB7-BF0D4A46539B}"/>
    <cellStyle name="Comma 5 42 2" xfId="40820" xr:uid="{AD56C8D3-E941-4398-981D-F925DC7DF0A1}"/>
    <cellStyle name="Comma 5 42 3" xfId="40819" xr:uid="{DCA0CAC3-F9AE-4443-B7D8-33BBB9DFD815}"/>
    <cellStyle name="Comma 5 43" xfId="3720" xr:uid="{D336E576-79D6-4E32-BB27-784BA1CDBE4A}"/>
    <cellStyle name="Comma 5 43 2" xfId="40822" xr:uid="{CF0541DC-1B57-4321-B46E-6A1FD72A16C5}"/>
    <cellStyle name="Comma 5 43 3" xfId="40821" xr:uid="{7E3D6253-8D6B-410B-855B-42AA8DFA7EA2}"/>
    <cellStyle name="Comma 5 44" xfId="3846" xr:uid="{3E4B3870-2516-4861-BB3F-A4DFF5BDD5B4}"/>
    <cellStyle name="Comma 5 44 2" xfId="40824" xr:uid="{E6BF7788-31F1-4D1B-B987-C5D6E58DF69E}"/>
    <cellStyle name="Comma 5 44 3" xfId="40823" xr:uid="{6E127212-B725-44D1-BC47-B1258A8B3FF2}"/>
    <cellStyle name="Comma 5 45" xfId="3830" xr:uid="{D5250649-45B8-49AC-9C4B-7355B3B02755}"/>
    <cellStyle name="Comma 5 45 2" xfId="40826" xr:uid="{7D7DEEA8-9380-459A-961B-C20F81C0C582}"/>
    <cellStyle name="Comma 5 45 3" xfId="40825" xr:uid="{71442B22-8E06-49C9-B62D-CB677F10A6CF}"/>
    <cellStyle name="Comma 5 46" xfId="3950" xr:uid="{BF640EF1-0F76-41CC-B374-D01EDF482C5E}"/>
    <cellStyle name="Comma 5 46 2" xfId="40828" xr:uid="{16A02AA6-7BC0-4CA4-8218-2BFB206A5444}"/>
    <cellStyle name="Comma 5 46 3" xfId="40827" xr:uid="{7404BC96-CB8D-4BF6-A8A2-50FDB9F2F72D}"/>
    <cellStyle name="Comma 5 47" xfId="11229" xr:uid="{66BDB469-6E61-4C4C-A52A-27DE071957D9}"/>
    <cellStyle name="Comma 5 47 2" xfId="40830" xr:uid="{DB9976CD-413C-4B95-A8E6-5F8413F06697}"/>
    <cellStyle name="Comma 5 47 3" xfId="40829" xr:uid="{18B36BB2-649D-4274-A2D2-028E218DC84E}"/>
    <cellStyle name="Comma 5 48" xfId="40831" xr:uid="{E36B6492-4477-470B-A839-78A501A05B49}"/>
    <cellStyle name="Comma 5 48 2" xfId="40832" xr:uid="{AC06E35F-7615-481F-B09F-0864CF540668}"/>
    <cellStyle name="Comma 5 49" xfId="40833" xr:uid="{9251151C-B371-4D8A-B904-2263D10337A0}"/>
    <cellStyle name="Comma 5 49 2" xfId="40834" xr:uid="{28A314FC-B9CC-405C-9C4F-F192F7516EC1}"/>
    <cellStyle name="Comma 5 5" xfId="1348" xr:uid="{055FC52D-FBAE-4D3A-BAE1-41985B08E1C2}"/>
    <cellStyle name="Comma 5 5 2" xfId="11245" xr:uid="{0B9F5A9F-5F67-40E4-B6C9-FAE578042EE7}"/>
    <cellStyle name="Comma 5 5 2 2" xfId="40836" xr:uid="{734C15FB-2B2A-4D35-A4EE-436F5840BED2}"/>
    <cellStyle name="Comma 5 5 3" xfId="40835" xr:uid="{95736049-2B81-4B91-BA4B-38D2BA010F39}"/>
    <cellStyle name="Comma 5 50" xfId="40837" xr:uid="{E34A4205-8302-4655-BA54-04DEAF418FA2}"/>
    <cellStyle name="Comma 5 50 2" xfId="40838" xr:uid="{2D7C5A43-0DC4-4788-B663-FB5183422292}"/>
    <cellStyle name="Comma 5 51" xfId="40839" xr:uid="{BF43D328-D987-48D1-8F1C-77AA203C0D03}"/>
    <cellStyle name="Comma 5 51 2" xfId="40840" xr:uid="{00C35165-D994-449C-8A14-7E1CDBE44E3F}"/>
    <cellStyle name="Comma 5 52" xfId="40841" xr:uid="{72234C4C-1271-4896-9498-776E0BF4F590}"/>
    <cellStyle name="Comma 5 52 2" xfId="40842" xr:uid="{CD5FE30C-A837-4AD3-B768-133047394220}"/>
    <cellStyle name="Comma 5 53" xfId="40843" xr:uid="{62D21F50-BC4E-47A7-80B9-C69629ABAE5B}"/>
    <cellStyle name="Comma 5 53 2" xfId="40844" xr:uid="{CA9C9C23-9C06-4B64-8512-7941F4A3C8C4}"/>
    <cellStyle name="Comma 5 54" xfId="40845" xr:uid="{5A1C9ACA-1F30-41AC-83A2-D4C204510501}"/>
    <cellStyle name="Comma 5 54 2" xfId="40846" xr:uid="{40EAF0F3-7DE2-4044-B189-2ED2B8E5AF59}"/>
    <cellStyle name="Comma 5 55" xfId="40847" xr:uid="{18312177-FA39-4E82-B05E-628A5D81F74A}"/>
    <cellStyle name="Comma 5 55 2" xfId="40848" xr:uid="{B6FD3F2A-D6F4-4A2B-A2FE-2BA099BC901E}"/>
    <cellStyle name="Comma 5 56" xfId="40849" xr:uid="{3AC6FEF3-2A4D-41C3-BF6A-67877DD2E35A}"/>
    <cellStyle name="Comma 5 56 2" xfId="40850" xr:uid="{02ABEA64-8F1D-4547-B746-18623CD14A87}"/>
    <cellStyle name="Comma 5 57" xfId="40851" xr:uid="{4EAAE2D1-8EB7-438A-B2E6-6627DBDCE168}"/>
    <cellStyle name="Comma 5 57 2" xfId="40852" xr:uid="{02C1385C-E445-4BFB-854A-5688F98C9D9E}"/>
    <cellStyle name="Comma 5 58" xfId="40853" xr:uid="{59EDDBF9-64D2-4F6E-BFFC-3C83A94E0014}"/>
    <cellStyle name="Comma 5 58 2" xfId="40854" xr:uid="{F2F11B5C-4086-4564-A343-005167C94B6A}"/>
    <cellStyle name="Comma 5 59" xfId="40855" xr:uid="{8AA7B799-BF5B-4519-91B8-BF108110D09F}"/>
    <cellStyle name="Comma 5 59 2" xfId="40856" xr:uid="{841340C7-5F51-47C6-ACEF-8DCFF9D264E2}"/>
    <cellStyle name="Comma 5 6" xfId="1349" xr:uid="{52A7B41F-B5BD-4C9E-8DD9-7737589256D4}"/>
    <cellStyle name="Comma 5 6 2" xfId="11246" xr:uid="{7565AB16-6749-40D8-8000-C1AE53F6BD20}"/>
    <cellStyle name="Comma 5 6 2 2" xfId="40858" xr:uid="{0E56126C-FAA4-4352-AB24-A7FB0ACC9E82}"/>
    <cellStyle name="Comma 5 6 3" xfId="40857" xr:uid="{A80F0BE2-7947-40A9-9690-FD49F78C364A}"/>
    <cellStyle name="Comma 5 60" xfId="40859" xr:uid="{5708D618-A0B9-4956-8956-F7896A4C79C9}"/>
    <cellStyle name="Comma 5 60 2" xfId="40860" xr:uid="{C27BD1C5-DFE9-4411-9219-43157530791B}"/>
    <cellStyle name="Comma 5 61" xfId="40861" xr:uid="{60ACAC33-BA7D-4A85-9FAE-E5DBCED446CA}"/>
    <cellStyle name="Comma 5 61 2" xfId="40862" xr:uid="{F92DA5F5-8B85-4EE7-86F4-874235F02EAC}"/>
    <cellStyle name="Comma 5 62" xfId="40863" xr:uid="{9A29F684-318F-47BC-A1F0-1ADAB91874E4}"/>
    <cellStyle name="Comma 5 62 2" xfId="40864" xr:uid="{70B52BB3-18CD-4870-8325-51544B367989}"/>
    <cellStyle name="Comma 5 63" xfId="40865" xr:uid="{6473DDB6-F070-49EF-B102-EE7441B7E0D4}"/>
    <cellStyle name="Comma 5 63 2" xfId="40866" xr:uid="{4E3CA728-0208-486C-BEC8-F83FE4859B5E}"/>
    <cellStyle name="Comma 5 64" xfId="40867" xr:uid="{EB40049B-1418-4069-A6F5-B4DACC99EDA2}"/>
    <cellStyle name="Comma 5 64 2" xfId="40868" xr:uid="{64BDC09B-F6D9-48FD-BAF7-354457C55EC9}"/>
    <cellStyle name="Comma 5 65" xfId="40869" xr:uid="{8263E92E-9A78-4181-AF9A-8E9772C01A49}"/>
    <cellStyle name="Comma 5 65 2" xfId="40870" xr:uid="{5D48E381-4859-485B-879C-52C72F4C9C2E}"/>
    <cellStyle name="Comma 5 66" xfId="40871" xr:uid="{C84FABA4-1905-4F20-9C16-D92FB0E31365}"/>
    <cellStyle name="Comma 5 66 2" xfId="40872" xr:uid="{020B4A33-F7A5-416A-A5A4-519A9ED98A30}"/>
    <cellStyle name="Comma 5 67" xfId="40873" xr:uid="{533EF815-AD2F-4924-8657-A3D409087945}"/>
    <cellStyle name="Comma 5 67 2" xfId="40874" xr:uid="{CFD2985D-C248-4236-846F-0ECB882A973F}"/>
    <cellStyle name="Comma 5 68" xfId="40875" xr:uid="{11D1593D-7D47-45D6-937C-F413D67976F1}"/>
    <cellStyle name="Comma 5 68 2" xfId="40876" xr:uid="{4A5CC551-002F-4194-B68A-F2D12FC95BF6}"/>
    <cellStyle name="Comma 5 69" xfId="40877" xr:uid="{1B10025A-8B14-4756-A5F2-003AA8EB6B78}"/>
    <cellStyle name="Comma 5 69 2" xfId="40878" xr:uid="{C39992F9-52E6-4CBF-972E-DC5B0365A3B0}"/>
    <cellStyle name="Comma 5 7" xfId="1350" xr:uid="{30D49382-82C1-4411-9697-8571295566E9}"/>
    <cellStyle name="Comma 5 7 2" xfId="11247" xr:uid="{0627D5F1-D4D9-43BB-A7CB-20BDEC276A9A}"/>
    <cellStyle name="Comma 5 7 2 2" xfId="40880" xr:uid="{1FF0A186-4FDA-48B9-8FC9-0C2AF48FDDA6}"/>
    <cellStyle name="Comma 5 7 3" xfId="40879" xr:uid="{EDB5F2C2-780B-480F-83C7-4EED351FDAEA}"/>
    <cellStyle name="Comma 5 70" xfId="40881" xr:uid="{11A26C18-D836-4177-974E-801C29EE0533}"/>
    <cellStyle name="Comma 5 70 2" xfId="40882" xr:uid="{E470C243-17EF-4128-B74A-3A6DA0C10724}"/>
    <cellStyle name="Comma 5 71" xfId="40883" xr:uid="{23E516D3-FA0F-4CB6-8A91-31DB82717273}"/>
    <cellStyle name="Comma 5 71 2" xfId="40884" xr:uid="{D70DE39E-2B17-41B3-B197-E4F59B9116AB}"/>
    <cellStyle name="Comma 5 72" xfId="40885" xr:uid="{F902481B-1569-4C60-989C-CDAB2ABD316D}"/>
    <cellStyle name="Comma 5 72 2" xfId="40886" xr:uid="{7700F3F2-F0EE-452E-BEA7-C915939BD072}"/>
    <cellStyle name="Comma 5 73" xfId="40887" xr:uid="{14DA822D-6EA3-416F-A794-B7849C387FD8}"/>
    <cellStyle name="Comma 5 73 2" xfId="40888" xr:uid="{EB729E56-9F9F-4E28-92AB-1180E2AB101B}"/>
    <cellStyle name="Comma 5 74" xfId="40889" xr:uid="{3A7FE455-C42A-4DD2-A3F5-33E0C5466640}"/>
    <cellStyle name="Comma 5 74 2" xfId="40890" xr:uid="{2FDEA7F8-E391-4836-86FF-22EA2B49162E}"/>
    <cellStyle name="Comma 5 75" xfId="40891" xr:uid="{A5FA41B4-A70D-4865-8C56-47A54F4BB56B}"/>
    <cellStyle name="Comma 5 75 2" xfId="40892" xr:uid="{6D34E7C0-8DB0-4AC0-B0D2-C61DCA4A9E97}"/>
    <cellStyle name="Comma 5 76" xfId="40893" xr:uid="{78552527-2B94-404E-BA6F-836C158A2425}"/>
    <cellStyle name="Comma 5 76 2" xfId="40894" xr:uid="{A1295006-637F-4445-BA98-53288E8FAD58}"/>
    <cellStyle name="Comma 5 77" xfId="40895" xr:uid="{D51B73B0-66C3-4D50-87B4-59B97A8BFEA0}"/>
    <cellStyle name="Comma 5 77 2" xfId="40896" xr:uid="{882646B2-C19E-4991-B4A2-7B9B27C27E85}"/>
    <cellStyle name="Comma 5 78" xfId="40897" xr:uid="{5E0AE2C6-C0F2-4E83-B83B-4C2C4A42091D}"/>
    <cellStyle name="Comma 5 78 2" xfId="40898" xr:uid="{52856FB7-3845-4DFF-8355-DDED574527BD}"/>
    <cellStyle name="Comma 5 79" xfId="40899" xr:uid="{17CAA166-51D2-4839-91F9-F241CBD530D5}"/>
    <cellStyle name="Comma 5 79 2" xfId="40900" xr:uid="{45B14B30-6D04-4FDA-8B69-43A144BEA3F4}"/>
    <cellStyle name="Comma 5 8" xfId="1351" xr:uid="{83B70816-9029-4680-A0DD-5C9ADA938C3D}"/>
    <cellStyle name="Comma 5 8 2" xfId="11248" xr:uid="{067F7636-E147-4645-BAD5-672E9AC190CB}"/>
    <cellStyle name="Comma 5 8 2 2" xfId="40902" xr:uid="{988E6A1E-7DC1-4F71-A953-D6CA5BCBC35F}"/>
    <cellStyle name="Comma 5 8 3" xfId="40901" xr:uid="{4FEE2D54-847E-4CAC-BCF4-B213B5D58EEE}"/>
    <cellStyle name="Comma 5 80" xfId="40903" xr:uid="{6C99D0AD-8733-4F74-A04E-62A69E940856}"/>
    <cellStyle name="Comma 5 80 2" xfId="40904" xr:uid="{7D950D15-D14D-48B1-B9AA-66F2B8E1039F}"/>
    <cellStyle name="Comma 5 81" xfId="40905" xr:uid="{0F20305C-2A75-4CD9-91FF-66696DE21F33}"/>
    <cellStyle name="Comma 5 81 2" xfId="40906" xr:uid="{815CB5F4-0A39-4D07-91EC-A09C5581765A}"/>
    <cellStyle name="Comma 5 82" xfId="40907" xr:uid="{459C6D71-4F57-4519-9188-4BAB6A6E6109}"/>
    <cellStyle name="Comma 5 82 2" xfId="40908" xr:uid="{9E45662D-7594-440C-8C38-E1985615ADDD}"/>
    <cellStyle name="Comma 5 83" xfId="40909" xr:uid="{34BF6934-8D71-45C6-9C92-DA8B770A4D95}"/>
    <cellStyle name="Comma 5 83 2" xfId="40910" xr:uid="{6125984C-9ABE-44F0-8039-264595F4631F}"/>
    <cellStyle name="Comma 5 84" xfId="40911" xr:uid="{E62F1199-F06D-4B52-A78A-01E15FD582BE}"/>
    <cellStyle name="Comma 5 84 2" xfId="40912" xr:uid="{25734458-3DB1-4CFB-AA42-9F0EDDD013CB}"/>
    <cellStyle name="Comma 5 85" xfId="40913" xr:uid="{45F6F3FB-4225-4096-B041-F7560D3F8058}"/>
    <cellStyle name="Comma 5 85 2" xfId="40914" xr:uid="{4396993C-C57E-4B2D-A168-42595CAD356E}"/>
    <cellStyle name="Comma 5 86" xfId="40915" xr:uid="{B571FE2B-D727-4F29-AEDB-3748DAC56181}"/>
    <cellStyle name="Comma 5 86 2" xfId="40916" xr:uid="{B5393417-A21F-48FD-85E1-CFA8A7FC22B9}"/>
    <cellStyle name="Comma 5 87" xfId="40917" xr:uid="{DDD60536-5EBE-4BBB-ADCC-D983A6BB18D7}"/>
    <cellStyle name="Comma 5 87 2" xfId="40918" xr:uid="{97C73071-3620-4772-AD60-0074ECF60F10}"/>
    <cellStyle name="Comma 5 88" xfId="40919" xr:uid="{7859C9F4-73A5-4B2C-80E7-A5AB7915D0E8}"/>
    <cellStyle name="Comma 5 88 2" xfId="40920" xr:uid="{8B846EC5-B941-41A9-8A05-22CA3BDB4DA6}"/>
    <cellStyle name="Comma 5 89" xfId="40921" xr:uid="{CFFFBA57-0547-41AB-98CB-F9DB2C0402B7}"/>
    <cellStyle name="Comma 5 89 2" xfId="40922" xr:uid="{75657F66-93B7-4F39-9F43-30DEE17A5967}"/>
    <cellStyle name="Comma 5 9" xfId="1352" xr:uid="{D1842AE8-67A0-496D-899A-C45C1A942CF5}"/>
    <cellStyle name="Comma 5 9 2" xfId="11249" xr:uid="{7A3AD9AB-BA43-4177-97BA-083A2BB153DE}"/>
    <cellStyle name="Comma 5 9 2 2" xfId="40924" xr:uid="{0C269F78-09DE-4D29-8A5C-A72727AB9B4F}"/>
    <cellStyle name="Comma 5 9 3" xfId="40923" xr:uid="{DA4B8117-82FF-4544-B9B5-A2A46484A484}"/>
    <cellStyle name="Comma 5 90" xfId="40925" xr:uid="{F8D01732-8FE5-4B55-AD42-5F7A4D87093C}"/>
    <cellStyle name="Comma 5 90 2" xfId="40926" xr:uid="{FB2511B2-0ED6-4CAF-BBC8-A7409D3560FB}"/>
    <cellStyle name="Comma 5 91" xfId="40927" xr:uid="{3AA99AF7-EE96-4347-BD62-C135F7D540A0}"/>
    <cellStyle name="Comma 5 91 2" xfId="40928" xr:uid="{45643BF3-2A10-4AF6-8BF2-1C14A62D462C}"/>
    <cellStyle name="Comma 5 92" xfId="40929" xr:uid="{9B5E79D9-FC89-43B2-BDBF-E5FE23DB59A6}"/>
    <cellStyle name="Comma 5 92 2" xfId="40930" xr:uid="{04383E57-41BB-4898-9D3A-27BA4AEE2EF0}"/>
    <cellStyle name="Comma 5 93" xfId="40931" xr:uid="{788D8035-867A-4332-A87D-820F51D7E211}"/>
    <cellStyle name="Comma 5 93 2" xfId="40932" xr:uid="{47BE3F1A-A2FA-4709-9FDF-545224CB8AC9}"/>
    <cellStyle name="Comma 5 94" xfId="40933" xr:uid="{C8D633FF-93F3-42E9-B5B3-8DE248B207E1}"/>
    <cellStyle name="Comma 5 94 2" xfId="40934" xr:uid="{78AA6E95-3524-4116-9725-C77C6BBF2BE2}"/>
    <cellStyle name="Comma 5 95" xfId="40935" xr:uid="{2A8ED647-52E2-450A-94C6-5F70361F0D38}"/>
    <cellStyle name="Comma 5 95 2" xfId="40936" xr:uid="{1127F6EC-BEF6-483B-A7BD-A3186E142AC4}"/>
    <cellStyle name="Comma 5 96" xfId="40937" xr:uid="{6D2A6374-53BE-4E20-8BA2-A6930F7E6C2F}"/>
    <cellStyle name="Comma 5 96 2" xfId="40938" xr:uid="{C307F26B-0372-4837-9172-49AA99FA5AA2}"/>
    <cellStyle name="Comma 5 97" xfId="40939" xr:uid="{7C8695FD-73AB-4324-918D-CC1FE658AB8E}"/>
    <cellStyle name="Comma 5 97 2" xfId="40940" xr:uid="{85200C73-DECA-4D7C-A4EA-FEB73F6BA0A2}"/>
    <cellStyle name="Comma 5 98" xfId="40941" xr:uid="{F13CD83E-FA72-49B1-8D01-594A7CB2C04F}"/>
    <cellStyle name="Comma 5 98 2" xfId="40942" xr:uid="{226C817F-9275-45FE-B618-7E13B11CBAE1}"/>
    <cellStyle name="Comma 5 99" xfId="40943" xr:uid="{E070DF09-68AD-47F9-B088-50AC720E0E87}"/>
    <cellStyle name="Comma 5 99 2" xfId="40944" xr:uid="{2EAFBADA-5D4B-4ED8-AEAA-5AF582E81A71}"/>
    <cellStyle name="Comma 50" xfId="39820" xr:uid="{251535E5-09C6-4F73-973D-5CA777F2CCE6}"/>
    <cellStyle name="Comma 50 2" xfId="45650" xr:uid="{97DE5FC6-72F8-44FD-88D6-B8809773A817}"/>
    <cellStyle name="Comma 51" xfId="39780" xr:uid="{FF2AB03D-8796-4180-BCF3-653FA79F9E5E}"/>
    <cellStyle name="Comma 51 2" xfId="45652" xr:uid="{54A5088A-EE16-4216-B80A-228E1810C65A}"/>
    <cellStyle name="Comma 52" xfId="39819" xr:uid="{8B71C10F-9010-4857-9696-F1F9519CC954}"/>
    <cellStyle name="Comma 52 10" xfId="40946" xr:uid="{3857C28B-C9C5-465B-8696-BE09DA91975F}"/>
    <cellStyle name="Comma 52 11" xfId="40947" xr:uid="{0638DF7E-1D75-4BBD-8C57-C46DEE97B4CB}"/>
    <cellStyle name="Comma 52 12" xfId="40948" xr:uid="{6E67FF7A-2850-4CAC-B97B-C916F063DD1B}"/>
    <cellStyle name="Comma 52 13" xfId="40949" xr:uid="{082AC6B0-E84A-4233-8E14-1D7718AD36D7}"/>
    <cellStyle name="Comma 52 14" xfId="40950" xr:uid="{1449FE8C-E6A1-4139-8211-1A3320D03C38}"/>
    <cellStyle name="Comma 52 15" xfId="40951" xr:uid="{757BCF3C-AD0F-4EB6-9D34-9DEB664E4955}"/>
    <cellStyle name="Comma 52 16" xfId="40952" xr:uid="{89EF332F-5FEE-43F3-A03E-D02B9F2807AE}"/>
    <cellStyle name="Comma 52 17" xfId="40953" xr:uid="{852D6742-7A12-4E6C-9B81-92168002FA37}"/>
    <cellStyle name="Comma 52 18" xfId="40954" xr:uid="{29CCA709-F276-47A5-8FC7-FFE9E271BD40}"/>
    <cellStyle name="Comma 52 19" xfId="40955" xr:uid="{EAB43A35-DE34-441B-9A34-1DCC2B9D3FA5}"/>
    <cellStyle name="Comma 52 2" xfId="40956" xr:uid="{8A1724AE-E92F-4BED-93E0-101334D869FE}"/>
    <cellStyle name="Comma 52 20" xfId="40957" xr:uid="{F5D93AEA-4ABE-4271-B90D-E95E2D42F23F}"/>
    <cellStyle name="Comma 52 21" xfId="40958" xr:uid="{A056F1F8-6001-45CE-BE27-C20442E92DB9}"/>
    <cellStyle name="Comma 52 22" xfId="40959" xr:uid="{647512FB-CADD-4C0A-AF86-A50BCFFA4150}"/>
    <cellStyle name="Comma 52 23" xfId="40960" xr:uid="{608D4982-42DF-4CA4-8121-A253465FA1ED}"/>
    <cellStyle name="Comma 52 24" xfId="40961" xr:uid="{60E2DD14-BD3B-4D81-8F58-FE0D9F1ADEFF}"/>
    <cellStyle name="Comma 52 25" xfId="40962" xr:uid="{21125B51-8B75-4B6B-9F6E-648162F6D7C6}"/>
    <cellStyle name="Comma 52 26" xfId="40963" xr:uid="{A2080BB8-B637-47E3-B4C0-53006A5A2DFD}"/>
    <cellStyle name="Comma 52 27" xfId="40964" xr:uid="{68537089-06B8-4579-8362-09E313094AEA}"/>
    <cellStyle name="Comma 52 28" xfId="40965" xr:uid="{C71D50AE-9A90-4C65-9866-DEADB92E5835}"/>
    <cellStyle name="Comma 52 29" xfId="40966" xr:uid="{30E4F6EF-11D6-4B12-89B4-99AD31DBF4BD}"/>
    <cellStyle name="Comma 52 3" xfId="40967" xr:uid="{C96B3D1D-9C4F-44EF-BA61-CAD57C3D271E}"/>
    <cellStyle name="Comma 52 30" xfId="40968" xr:uid="{08077D5B-6353-4129-B79C-9700284F41B0}"/>
    <cellStyle name="Comma 52 31" xfId="40969" xr:uid="{E3087372-439C-407B-B1E7-780DE5DD4D44}"/>
    <cellStyle name="Comma 52 32" xfId="40970" xr:uid="{EAA71D13-CCF1-480D-B54E-28F91DC1225A}"/>
    <cellStyle name="Comma 52 33" xfId="40971" xr:uid="{9D3EC7F8-3710-4B85-9790-14773DC08155}"/>
    <cellStyle name="Comma 52 34" xfId="40972" xr:uid="{D944F164-F022-446E-AD85-B79B127CBE31}"/>
    <cellStyle name="Comma 52 35" xfId="40973" xr:uid="{801A5AA9-1279-42AC-AA18-7A5B10809D8C}"/>
    <cellStyle name="Comma 52 36" xfId="40974" xr:uid="{A14CFA8D-D397-4779-BFBE-E505EDA2EBDB}"/>
    <cellStyle name="Comma 52 37" xfId="40975" xr:uid="{63DDD3A4-526A-4BB3-80C7-F686C5CCB589}"/>
    <cellStyle name="Comma 52 38" xfId="40976" xr:uid="{009EBEDA-9E55-42D2-B27A-4AB1E1911C2E}"/>
    <cellStyle name="Comma 52 39" xfId="40977" xr:uid="{D79EE0DA-C75A-4970-ACFC-34C9403A4EF7}"/>
    <cellStyle name="Comma 52 4" xfId="40978" xr:uid="{7F242C5C-3562-458E-B194-0F4A7E7E63B4}"/>
    <cellStyle name="Comma 52 40" xfId="40979" xr:uid="{04D11FD7-A8D8-4146-ABC4-A002B60EA296}"/>
    <cellStyle name="Comma 52 41" xfId="40980" xr:uid="{068049FE-C60A-4008-9D1F-C70091156227}"/>
    <cellStyle name="Comma 52 42" xfId="40981" xr:uid="{AF043C1D-17EE-4332-A66C-6367E2E94D95}"/>
    <cellStyle name="Comma 52 43" xfId="40982" xr:uid="{A3CF95FF-3876-4314-A0A6-91906459591E}"/>
    <cellStyle name="Comma 52 44" xfId="40983" xr:uid="{62FD5F52-13F9-44D1-81DC-349A60281E57}"/>
    <cellStyle name="Comma 52 45" xfId="40984" xr:uid="{A88CC1DC-0B02-47E2-A594-8B51D86BE6E4}"/>
    <cellStyle name="Comma 52 46" xfId="40985" xr:uid="{DF510B93-EAF4-45CB-A766-E03FDF9D61E7}"/>
    <cellStyle name="Comma 52 47" xfId="40986" xr:uid="{64E09907-E774-4F7D-9C1A-715A5AD39C33}"/>
    <cellStyle name="Comma 52 48" xfId="40987" xr:uid="{6FBE16D8-832C-4BE3-AFAD-0027AFEC1FCB}"/>
    <cellStyle name="Comma 52 49" xfId="40988" xr:uid="{C516423C-5696-4A90-81C3-3A009027E7D1}"/>
    <cellStyle name="Comma 52 5" xfId="40989" xr:uid="{CEC983EF-16C4-4F6D-A2A4-2DBCC74916BA}"/>
    <cellStyle name="Comma 52 50" xfId="40990" xr:uid="{57775279-2429-44ED-B454-C67B64803C1A}"/>
    <cellStyle name="Comma 52 51" xfId="40991" xr:uid="{A997FA4F-D7A1-41AC-B460-4347B94A780F}"/>
    <cellStyle name="Comma 52 52" xfId="40992" xr:uid="{3B6F06E2-CA87-48F3-B319-166CA32F01AE}"/>
    <cellStyle name="Comma 52 53" xfId="40993" xr:uid="{7E9E1FD6-8F38-4FB6-A181-F8A5BE7C5397}"/>
    <cellStyle name="Comma 52 54" xfId="40994" xr:uid="{65748D76-0FF7-4F02-8937-9FE22AECB0C2}"/>
    <cellStyle name="Comma 52 55" xfId="40995" xr:uid="{A6552DB4-F5BB-4DCD-8297-2CCA4344573D}"/>
    <cellStyle name="Comma 52 56" xfId="40996" xr:uid="{8D07F4B1-7D96-4B3C-960B-3810B9497F02}"/>
    <cellStyle name="Comma 52 57" xfId="40997" xr:uid="{D036D021-BBDE-45BC-919E-1886608DF1F9}"/>
    <cellStyle name="Comma 52 58" xfId="40998" xr:uid="{A0C2C83D-9DF0-49D6-8A0C-F35147D19FEE}"/>
    <cellStyle name="Comma 52 59" xfId="40999" xr:uid="{8BEAEC7E-BAFC-41DB-A357-C5AF8138E709}"/>
    <cellStyle name="Comma 52 6" xfId="41000" xr:uid="{42985345-D935-4458-805F-EF0BFC595228}"/>
    <cellStyle name="Comma 52 60" xfId="41001" xr:uid="{2634C281-B835-4503-BAC4-302EEC886786}"/>
    <cellStyle name="Comma 52 61" xfId="41002" xr:uid="{E4D02691-971E-42CD-BB4D-47A33CBCD447}"/>
    <cellStyle name="Comma 52 62" xfId="41003" xr:uid="{BFD90EC5-EA5D-41C0-B2D8-6E5D16F62C03}"/>
    <cellStyle name="Comma 52 63" xfId="41004" xr:uid="{DC3465AD-6556-4CDD-B163-8A05D1567863}"/>
    <cellStyle name="Comma 52 64" xfId="41005" xr:uid="{BACEB061-CDFA-4FD3-9A57-8AB969425594}"/>
    <cellStyle name="Comma 52 65" xfId="41006" xr:uid="{B2AC64D0-6786-447C-ADE7-F68785B92C4E}"/>
    <cellStyle name="Comma 52 66" xfId="41007" xr:uid="{85BF0C77-90EC-4C06-AAF0-DB316C2445EB}"/>
    <cellStyle name="Comma 52 67" xfId="40945" xr:uid="{DB867427-C2F1-40FA-82D8-E6BC6110CB22}"/>
    <cellStyle name="Comma 52 7" xfId="41008" xr:uid="{85C403D2-31B1-4E97-B4E1-6D19BFC3DF4D}"/>
    <cellStyle name="Comma 52 8" xfId="41009" xr:uid="{3A051CE1-1CC1-4D10-A9C2-69D86630E808}"/>
    <cellStyle name="Comma 52 9" xfId="41010" xr:uid="{86AF330C-0701-4C66-A014-DCEE756BBA0E}"/>
    <cellStyle name="Comma 53" xfId="1353" xr:uid="{A17DA71A-9BA3-43A0-9541-502D49490BF5}"/>
    <cellStyle name="Comma 53 2" xfId="11250" xr:uid="{5270452C-991E-4D85-893C-6D3E51620190}"/>
    <cellStyle name="Comma 53 3" xfId="45654" xr:uid="{C849526D-BB63-469B-A749-C9D03DD6AC45}"/>
    <cellStyle name="Comma 54" xfId="1354" xr:uid="{76BCC0C1-7279-47F0-8FA4-A96C62B245C6}"/>
    <cellStyle name="Comma 54 2" xfId="11251" xr:uid="{F9C35ED9-65D7-411F-A433-8FE6DDC8C279}"/>
    <cellStyle name="Comma 54 3" xfId="45656" xr:uid="{77582F5F-8993-49CC-9A85-9AFAC8CF1A25}"/>
    <cellStyle name="Comma 55" xfId="39781" xr:uid="{7EA499C8-B4CA-4A67-B713-E1A5064B5DDF}"/>
    <cellStyle name="Comma 55 2" xfId="45658" xr:uid="{284DFB78-4ED4-454D-A36E-F32BC941D3DC}"/>
    <cellStyle name="Comma 56" xfId="39818" xr:uid="{C430A2B6-8ADF-4F22-96AC-E38ABAA72A05}"/>
    <cellStyle name="Comma 56 2" xfId="45660" xr:uid="{FA5AFA7A-3595-432F-9C4C-44774271C8AD}"/>
    <cellStyle name="Comma 57" xfId="39782" xr:uid="{C2E3E3A2-2369-4C72-B246-699E31704664}"/>
    <cellStyle name="Comma 57 2" xfId="45662" xr:uid="{A22AA433-2F64-4578-9BC7-F87AC4F38DA2}"/>
    <cellStyle name="Comma 58" xfId="1355" xr:uid="{08A16CC5-9A6C-4A2B-8206-62339387A966}"/>
    <cellStyle name="Comma 59" xfId="39807" xr:uid="{15028739-2AF3-41A2-AA07-A30E36216FFE}"/>
    <cellStyle name="Comma 6" xfId="519" xr:uid="{B6B2BC96-AC53-4277-A60B-63757D006038}"/>
    <cellStyle name="Comma 6 10" xfId="41011" xr:uid="{92F20497-4B0F-4FF1-B661-B6912C0E37EE}"/>
    <cellStyle name="Comma 6 10 2" xfId="41012" xr:uid="{444A3A56-68F9-4BFE-9DB7-C90F573EEE1E}"/>
    <cellStyle name="Comma 6 100" xfId="41013" xr:uid="{89510087-91A5-475B-9368-024906AE9E24}"/>
    <cellStyle name="Comma 6 100 2" xfId="41014" xr:uid="{58B5D783-8158-4515-BCF5-78945D2A0CB5}"/>
    <cellStyle name="Comma 6 101" xfId="41015" xr:uid="{DD319207-F059-4538-9E50-D9BB2DFA7A88}"/>
    <cellStyle name="Comma 6 101 2" xfId="41016" xr:uid="{B5F43433-E8D6-4616-BEF6-54AF99E113DD}"/>
    <cellStyle name="Comma 6 102" xfId="41017" xr:uid="{FEE76359-3AEE-4F60-8507-95585F6EB166}"/>
    <cellStyle name="Comma 6 102 2" xfId="41018" xr:uid="{37B9D212-25BC-4DE2-AF94-27632B2BBD33}"/>
    <cellStyle name="Comma 6 103" xfId="41019" xr:uid="{CFBE946F-F98D-475C-B6E2-8618A61DF271}"/>
    <cellStyle name="Comma 6 103 2" xfId="41020" xr:uid="{56CF6ADA-20A6-4580-BB8F-7DD3BD613843}"/>
    <cellStyle name="Comma 6 104" xfId="41021" xr:uid="{13468828-64D8-4C2C-AD3A-3011DB20C65A}"/>
    <cellStyle name="Comma 6 104 2" xfId="41022" xr:uid="{2C49D562-7BB5-4875-95F2-062FBCFC7E77}"/>
    <cellStyle name="Comma 6 105" xfId="41023" xr:uid="{BF9FE06E-1A1C-4224-875F-57682327B29C}"/>
    <cellStyle name="Comma 6 105 2" xfId="41024" xr:uid="{2819361E-99CD-4885-AEB5-1C1BDE958F86}"/>
    <cellStyle name="Comma 6 106" xfId="41025" xr:uid="{C39C6D51-94DC-4DBA-AE39-191D64B5D964}"/>
    <cellStyle name="Comma 6 106 2" xfId="41026" xr:uid="{F4C02ADA-9A1C-4735-A1DA-AAABB3428A3C}"/>
    <cellStyle name="Comma 6 107" xfId="41027" xr:uid="{6B77E53F-047F-41A9-A2A1-A0B034A2FF01}"/>
    <cellStyle name="Comma 6 107 2" xfId="41028" xr:uid="{66F30E6D-C03F-4B76-B5CF-4A7844AF1D83}"/>
    <cellStyle name="Comma 6 108" xfId="41029" xr:uid="{01BE5713-95CD-46BE-BFBB-E9EE2551260A}"/>
    <cellStyle name="Comma 6 108 2" xfId="41030" xr:uid="{4237BEB8-21AD-43E4-9E58-D9421E2A797D}"/>
    <cellStyle name="Comma 6 109" xfId="41031" xr:uid="{FE47CA47-F00C-494C-A76C-EDD624294D4A}"/>
    <cellStyle name="Comma 6 109 2" xfId="41032" xr:uid="{FAE86439-849A-456C-A703-78CAF5E65F70}"/>
    <cellStyle name="Comma 6 11" xfId="41033" xr:uid="{95919BF8-8C86-4A7D-BB00-8C7BF4660A81}"/>
    <cellStyle name="Comma 6 11 2" xfId="41034" xr:uid="{96797280-CA61-4992-9AD2-7A155F8E57C1}"/>
    <cellStyle name="Comma 6 110" xfId="41035" xr:uid="{183C2492-51CE-43F0-9632-96B733B28A2C}"/>
    <cellStyle name="Comma 6 110 2" xfId="41036" xr:uid="{11654904-8CD5-4B0F-ACBE-65D9C2E6A0BC}"/>
    <cellStyle name="Comma 6 111" xfId="41037" xr:uid="{E16FD1C6-C21C-4DD5-8A71-D66636E2FDA0}"/>
    <cellStyle name="Comma 6 111 2" xfId="41038" xr:uid="{20517393-E293-4A56-B0A6-458DE3F38125}"/>
    <cellStyle name="Comma 6 112" xfId="41039" xr:uid="{FC6C5848-29B8-48C6-8C47-10627DBDE967}"/>
    <cellStyle name="Comma 6 112 2" xfId="41040" xr:uid="{10779E64-124A-41BC-9DB4-C8E7670096CE}"/>
    <cellStyle name="Comma 6 113" xfId="41041" xr:uid="{981CC90B-4B43-4B8E-8CFE-598D0780728D}"/>
    <cellStyle name="Comma 6 113 2" xfId="41042" xr:uid="{F0A3E8D7-15F3-4317-9D5E-A4815D3AF8D3}"/>
    <cellStyle name="Comma 6 114" xfId="41043" xr:uid="{5AB446CF-3285-45A1-9316-982DBC655789}"/>
    <cellStyle name="Comma 6 114 2" xfId="41044" xr:uid="{C57927B1-B355-494F-BDE0-A4DDDD247158}"/>
    <cellStyle name="Comma 6 115" xfId="41045" xr:uid="{786557F6-3E96-4F92-96A2-F3B6EB87779D}"/>
    <cellStyle name="Comma 6 115 2" xfId="41046" xr:uid="{9AC01C90-1158-4B44-B570-89AB9E5E56CC}"/>
    <cellStyle name="Comma 6 116" xfId="41047" xr:uid="{8FF02767-FC52-4C01-8FD2-71522FAF9C43}"/>
    <cellStyle name="Comma 6 116 2" xfId="41048" xr:uid="{6CBCCCFF-6C25-443B-839A-32A256404E78}"/>
    <cellStyle name="Comma 6 117" xfId="41049" xr:uid="{C59910A2-4CFB-4E0B-B1D4-1D446835E59F}"/>
    <cellStyle name="Comma 6 117 2" xfId="41050" xr:uid="{D4ED9D31-C526-441F-8E37-B4C0D2EA8306}"/>
    <cellStyle name="Comma 6 118" xfId="41051" xr:uid="{F3590034-C051-4831-959E-CA0F13431718}"/>
    <cellStyle name="Comma 6 118 2" xfId="41052" xr:uid="{EEE92496-C935-41E9-B751-3522166A575F}"/>
    <cellStyle name="Comma 6 119" xfId="41053" xr:uid="{1374487A-3D94-40E6-AC75-DDC4489CB7D8}"/>
    <cellStyle name="Comma 6 12" xfId="41054" xr:uid="{3507E082-9425-42AF-B44D-B0B3D9F139D7}"/>
    <cellStyle name="Comma 6 12 2" xfId="41055" xr:uid="{D9D2E9AC-315B-4314-91C2-410A56D88149}"/>
    <cellStyle name="Comma 6 13" xfId="41056" xr:uid="{DF3CE180-3D71-47A0-9059-FB4A96DE62CE}"/>
    <cellStyle name="Comma 6 13 2" xfId="41057" xr:uid="{BCB13A22-94A4-4469-9E74-5E88CFC71334}"/>
    <cellStyle name="Comma 6 14" xfId="41058" xr:uid="{8F1DC905-817A-4305-B5F1-23935E38D109}"/>
    <cellStyle name="Comma 6 14 2" xfId="41059" xr:uid="{9EA3D2FC-63EC-4382-A6C9-C725DCA09074}"/>
    <cellStyle name="Comma 6 15" xfId="41060" xr:uid="{F1734A6E-E51C-40ED-A323-78A6F5FF436F}"/>
    <cellStyle name="Comma 6 15 2" xfId="41061" xr:uid="{FC9A7EE4-E03A-4D21-B151-6B20B9199E06}"/>
    <cellStyle name="Comma 6 16" xfId="41062" xr:uid="{FBC49512-1963-42C8-A9CE-67E8D98B6F89}"/>
    <cellStyle name="Comma 6 16 2" xfId="41063" xr:uid="{1FEAE7A2-4F81-4910-8561-4927C63881D2}"/>
    <cellStyle name="Comma 6 17" xfId="41064" xr:uid="{0384CCB9-EA29-4F3D-9AC6-F6C8ADF71A68}"/>
    <cellStyle name="Comma 6 17 2" xfId="41065" xr:uid="{928A21EB-0604-4239-BE33-CBB563774226}"/>
    <cellStyle name="Comma 6 18" xfId="41066" xr:uid="{F6BE4690-39A1-438C-A2B9-68591F69D6A3}"/>
    <cellStyle name="Comma 6 18 2" xfId="41067" xr:uid="{4F3888EE-E3CF-4E13-9787-F7306A3CD69D}"/>
    <cellStyle name="Comma 6 19" xfId="41068" xr:uid="{144BDF8B-14F0-4E1D-897B-0510DF653A15}"/>
    <cellStyle name="Comma 6 19 2" xfId="41069" xr:uid="{30E96559-6E21-4674-8222-36D017690C2C}"/>
    <cellStyle name="Comma 6 2" xfId="10329" xr:uid="{7EEFE112-8509-43BF-A911-1E8CE455844C}"/>
    <cellStyle name="Comma 6 2 2" xfId="41070" xr:uid="{5F8E818A-1D14-4D62-B628-149A4A9E7C76}"/>
    <cellStyle name="Comma 6 2 3" xfId="40055" xr:uid="{D015B5F0-5AB3-448B-9BC8-13797103038A}"/>
    <cellStyle name="Comma 6 20" xfId="41071" xr:uid="{5F53D70E-D0C0-49BA-8119-DA23ED4E1809}"/>
    <cellStyle name="Comma 6 20 2" xfId="41072" xr:uid="{A227D2F0-F2B3-4347-A7D5-7404C15BBAF2}"/>
    <cellStyle name="Comma 6 21" xfId="41073" xr:uid="{6C704EEC-A4EC-4B20-978E-44CD39BEA195}"/>
    <cellStyle name="Comma 6 21 2" xfId="41074" xr:uid="{7E969976-F59F-452C-B3E7-1A05233C38BB}"/>
    <cellStyle name="Comma 6 22" xfId="41075" xr:uid="{CC3792D1-90B5-4C07-8347-D73D7E27D875}"/>
    <cellStyle name="Comma 6 22 2" xfId="41076" xr:uid="{2BDCBFAE-72C8-44BB-A46E-5734707CDA5C}"/>
    <cellStyle name="Comma 6 23" xfId="41077" xr:uid="{F332728C-4B04-49C5-BB23-BDD9A13F6115}"/>
    <cellStyle name="Comma 6 23 2" xfId="41078" xr:uid="{7832CE84-004A-4B0A-8D32-071CFBDB6BC9}"/>
    <cellStyle name="Comma 6 24" xfId="41079" xr:uid="{F9CDC06D-76C4-4716-B95A-EA9F5575B960}"/>
    <cellStyle name="Comma 6 24 2" xfId="41080" xr:uid="{DF67CBAF-3021-4275-80AF-4D41748F5877}"/>
    <cellStyle name="Comma 6 25" xfId="41081" xr:uid="{06804C77-93E0-4377-BB47-BB5A1C5476FD}"/>
    <cellStyle name="Comma 6 25 2" xfId="41082" xr:uid="{676D7B16-C8EE-43A6-875A-FDFF6B7200EB}"/>
    <cellStyle name="Comma 6 26" xfId="41083" xr:uid="{1075C6C0-CD35-458A-81D6-0FFFF4A0FEFF}"/>
    <cellStyle name="Comma 6 26 2" xfId="41084" xr:uid="{6E2AAA0C-868B-4A04-BE30-DF924E25798F}"/>
    <cellStyle name="Comma 6 27" xfId="41085" xr:uid="{E72319A7-809F-4B29-B16B-3E462F528FA0}"/>
    <cellStyle name="Comma 6 27 2" xfId="41086" xr:uid="{C9DE237F-8B17-4DD3-B1F5-BD0678FCA498}"/>
    <cellStyle name="Comma 6 28" xfId="41087" xr:uid="{C85BAF67-68B1-4B6D-9CBB-E83793A79EB9}"/>
    <cellStyle name="Comma 6 28 2" xfId="41088" xr:uid="{81BE0CED-E8E4-428F-B314-F2EA91A6DB50}"/>
    <cellStyle name="Comma 6 29" xfId="41089" xr:uid="{69BE55D9-6CC5-4274-8128-037E4B80EA24}"/>
    <cellStyle name="Comma 6 29 2" xfId="41090" xr:uid="{AFE8CDED-9035-49E0-B8B3-74285958BE82}"/>
    <cellStyle name="Comma 6 3" xfId="40056" xr:uid="{E72A7C5F-0D10-4E19-AA97-3CBA2B562242}"/>
    <cellStyle name="Comma 6 3 2" xfId="41091" xr:uid="{6887E7AB-5806-43E5-AA32-4A1101127FE1}"/>
    <cellStyle name="Comma 6 30" xfId="41092" xr:uid="{C01EEBA7-9FB7-4CE3-AF77-7757C52F1D75}"/>
    <cellStyle name="Comma 6 30 2" xfId="41093" xr:uid="{C5BE923F-927E-4133-8DD5-02F58F322BC1}"/>
    <cellStyle name="Comma 6 31" xfId="41094" xr:uid="{F53FA9AC-D0C7-49EB-A032-A411EB14B846}"/>
    <cellStyle name="Comma 6 31 2" xfId="41095" xr:uid="{85DC5E64-F899-4057-978B-93304C4DA79C}"/>
    <cellStyle name="Comma 6 32" xfId="41096" xr:uid="{E329944A-0985-4579-B553-94EB109B2A6C}"/>
    <cellStyle name="Comma 6 32 2" xfId="41097" xr:uid="{1DDC2200-A509-43C8-A2F1-DCF28EF7E68E}"/>
    <cellStyle name="Comma 6 33" xfId="41098" xr:uid="{60086A6D-FB93-4CD6-8B5B-BC7D09DEB956}"/>
    <cellStyle name="Comma 6 33 2" xfId="41099" xr:uid="{0E56EFE3-1BAA-4D1C-9F14-72EC1DCA7932}"/>
    <cellStyle name="Comma 6 34" xfId="41100" xr:uid="{A98D71BC-F89A-415C-A6E3-975432E43C4B}"/>
    <cellStyle name="Comma 6 34 2" xfId="41101" xr:uid="{1D1BD37C-C4F1-4892-A96B-FFD0E5ED35F1}"/>
    <cellStyle name="Comma 6 35" xfId="41102" xr:uid="{D0AD1C1F-66B2-4145-B5F1-206B7407EBAC}"/>
    <cellStyle name="Comma 6 35 2" xfId="41103" xr:uid="{EE512A7F-BBF9-4789-9F03-720776F2EB12}"/>
    <cellStyle name="Comma 6 36" xfId="41104" xr:uid="{D021C159-755C-4F42-948C-7AF7A22AE98A}"/>
    <cellStyle name="Comma 6 36 2" xfId="41105" xr:uid="{D67B1F5D-ABA1-4BC3-A676-8963FE68310F}"/>
    <cellStyle name="Comma 6 37" xfId="41106" xr:uid="{BB00E6B9-6901-4109-936B-330F4039863C}"/>
    <cellStyle name="Comma 6 37 2" xfId="41107" xr:uid="{9FCD5CB4-D50B-4712-B62E-DD278E2239EF}"/>
    <cellStyle name="Comma 6 38" xfId="41108" xr:uid="{2431E447-FE45-432B-9D0B-5B873E4CBB91}"/>
    <cellStyle name="Comma 6 38 2" xfId="41109" xr:uid="{CAC46AFA-5EC4-4A81-B93F-B3957B742943}"/>
    <cellStyle name="Comma 6 39" xfId="41110" xr:uid="{F0EEAE05-BA55-4329-9970-5625DEEC04D1}"/>
    <cellStyle name="Comma 6 39 2" xfId="41111" xr:uid="{41C50480-3085-4891-A37D-30AC459AEC52}"/>
    <cellStyle name="Comma 6 4" xfId="41112" xr:uid="{CC9CE4EF-4A9A-4751-BFCB-627B197B315D}"/>
    <cellStyle name="Comma 6 4 2" xfId="41113" xr:uid="{BF880FBD-0641-455F-A709-2EDAA280D2C7}"/>
    <cellStyle name="Comma 6 40" xfId="41114" xr:uid="{0A343FA2-C0BA-48F6-88DC-AD8E499E367F}"/>
    <cellStyle name="Comma 6 40 2" xfId="41115" xr:uid="{0564A83A-C878-4575-B3C9-F8F1E7168AE4}"/>
    <cellStyle name="Comma 6 41" xfId="41116" xr:uid="{34B3F1D5-BF00-4256-9AA9-7DFC33B94E1F}"/>
    <cellStyle name="Comma 6 41 2" xfId="41117" xr:uid="{B87ED920-56AB-4ECE-A633-9EC6340D2E80}"/>
    <cellStyle name="Comma 6 42" xfId="41118" xr:uid="{B89A989C-65B1-439D-8294-CA143E173238}"/>
    <cellStyle name="Comma 6 42 2" xfId="41119" xr:uid="{121A2CA7-2FBD-400F-8652-6EC20343820F}"/>
    <cellStyle name="Comma 6 43" xfId="41120" xr:uid="{FC84CD07-F2F8-4571-A62F-F1AB23AA83CD}"/>
    <cellStyle name="Comma 6 43 2" xfId="41121" xr:uid="{52BA61A4-C1FC-46B2-A0C4-1FE5B9B906FF}"/>
    <cellStyle name="Comma 6 44" xfId="41122" xr:uid="{458BC081-3910-4219-9427-6B54259D8D6C}"/>
    <cellStyle name="Comma 6 44 2" xfId="41123" xr:uid="{6D641A97-8163-496C-8EC5-FFF3DC84374F}"/>
    <cellStyle name="Comma 6 45" xfId="41124" xr:uid="{5E4F3F12-5F57-4C4B-A722-ECCFEC71E506}"/>
    <cellStyle name="Comma 6 45 2" xfId="41125" xr:uid="{B9309D7A-A2BD-43D3-9AB8-8631B1D61F03}"/>
    <cellStyle name="Comma 6 46" xfId="41126" xr:uid="{9DE3BC65-CBC8-4656-BD29-1CA6797F8C44}"/>
    <cellStyle name="Comma 6 46 2" xfId="41127" xr:uid="{9C639F71-B6D9-4A3C-884C-8FF30D008E83}"/>
    <cellStyle name="Comma 6 47" xfId="41128" xr:uid="{5DA8C86E-EB65-4256-81CB-355EB6A265E7}"/>
    <cellStyle name="Comma 6 47 2" xfId="41129" xr:uid="{EB4FD84A-7C41-477E-A8FF-E3AC7A56FE7E}"/>
    <cellStyle name="Comma 6 48" xfId="41130" xr:uid="{654DA9B5-B347-431A-872B-33449563AFF4}"/>
    <cellStyle name="Comma 6 48 2" xfId="41131" xr:uid="{39F5B26F-0900-409E-8B0E-7F0494CA0638}"/>
    <cellStyle name="Comma 6 49" xfId="41132" xr:uid="{41109EF4-0A91-4F95-AD72-A16D33067374}"/>
    <cellStyle name="Comma 6 49 2" xfId="41133" xr:uid="{80A6E777-48CF-41A7-ACF8-69ECD4FC6F42}"/>
    <cellStyle name="Comma 6 5" xfId="41134" xr:uid="{671D109D-51F5-461F-8D21-373A0D17617F}"/>
    <cellStyle name="Comma 6 5 2" xfId="41135" xr:uid="{5E83BC33-D5A9-465C-9177-3D8DA2591D79}"/>
    <cellStyle name="Comma 6 50" xfId="41136" xr:uid="{BFC50D8D-BD5C-49EA-9861-DF09BA74D8FE}"/>
    <cellStyle name="Comma 6 50 2" xfId="41137" xr:uid="{7785EF34-E69B-4C07-B842-4BEAC47DB7DF}"/>
    <cellStyle name="Comma 6 51" xfId="41138" xr:uid="{1786A2C1-E440-4D35-8EEA-ED899DF309F5}"/>
    <cellStyle name="Comma 6 51 2" xfId="41139" xr:uid="{AF025561-B213-4F42-9BCA-742BA2E422F0}"/>
    <cellStyle name="Comma 6 52" xfId="41140" xr:uid="{FA3D01DE-5FF7-4138-9392-6D86F2327971}"/>
    <cellStyle name="Comma 6 52 2" xfId="41141" xr:uid="{00F783DC-A5D9-496B-B6E6-B72E6FD8475C}"/>
    <cellStyle name="Comma 6 53" xfId="41142" xr:uid="{D7C11205-7DDD-4B65-80F1-125393339C75}"/>
    <cellStyle name="Comma 6 53 2" xfId="41143" xr:uid="{DD60F130-053A-4EB1-AE5F-C3A2C36A2BB7}"/>
    <cellStyle name="Comma 6 54" xfId="41144" xr:uid="{A15B3FEE-6D82-4E8D-A376-E2D256732A57}"/>
    <cellStyle name="Comma 6 54 2" xfId="41145" xr:uid="{7DBE6D1A-0275-4916-A93B-EA0EE6008BE1}"/>
    <cellStyle name="Comma 6 55" xfId="41146" xr:uid="{FB667DB4-DBB2-41BD-B953-C9C84B8F2517}"/>
    <cellStyle name="Comma 6 55 2" xfId="41147" xr:uid="{8AEF5D55-73DE-4A3D-BCF9-2DB6A1C937B0}"/>
    <cellStyle name="Comma 6 56" xfId="41148" xr:uid="{FF2FBFA9-3F10-4AD5-A92A-B652A6159CA4}"/>
    <cellStyle name="Comma 6 56 2" xfId="41149" xr:uid="{12D26ED4-E4DA-4DFD-9615-1A04FC227F29}"/>
    <cellStyle name="Comma 6 57" xfId="41150" xr:uid="{E2F97F58-0C7B-4EB1-8A85-B4840A5E9D52}"/>
    <cellStyle name="Comma 6 57 2" xfId="41151" xr:uid="{6C8429BB-6ED7-4C40-A20A-25BF05B5F68F}"/>
    <cellStyle name="Comma 6 58" xfId="41152" xr:uid="{EA31E50C-3C27-43E7-B4CE-E9F6C46FDE2E}"/>
    <cellStyle name="Comma 6 58 2" xfId="41153" xr:uid="{825F8378-42CB-40C3-AC68-3E64C59D94C2}"/>
    <cellStyle name="Comma 6 59" xfId="41154" xr:uid="{AE2D76B1-63C4-4B9A-AF7F-2DAE086D0A44}"/>
    <cellStyle name="Comma 6 59 2" xfId="41155" xr:uid="{9A9A39E0-B5CC-40D4-989B-6AAFF4627799}"/>
    <cellStyle name="Comma 6 6" xfId="41156" xr:uid="{6A01E9CB-EDA7-4F57-AB1A-C8CDAEEB5102}"/>
    <cellStyle name="Comma 6 6 2" xfId="41157" xr:uid="{8B5DA2A8-2304-4092-B5E6-0C826D9130D7}"/>
    <cellStyle name="Comma 6 60" xfId="41158" xr:uid="{CF643916-5BC4-42A5-9569-838EE7067990}"/>
    <cellStyle name="Comma 6 60 2" xfId="41159" xr:uid="{627A8C58-BCE3-4693-A672-17B5D34173F2}"/>
    <cellStyle name="Comma 6 61" xfId="41160" xr:uid="{9C61C2F4-4669-4E8B-99AA-BC993742E9A4}"/>
    <cellStyle name="Comma 6 61 2" xfId="41161" xr:uid="{3BAA4337-82FB-4A33-88F5-5596C21C4971}"/>
    <cellStyle name="Comma 6 62" xfId="41162" xr:uid="{9BB84D19-CC71-48DE-8F68-A6012768358B}"/>
    <cellStyle name="Comma 6 62 2" xfId="41163" xr:uid="{D582F54A-D258-4D98-BCDA-FF4E26289BBB}"/>
    <cellStyle name="Comma 6 63" xfId="41164" xr:uid="{05FA2FC1-A0E6-41EB-A212-1E998CB63732}"/>
    <cellStyle name="Comma 6 63 2" xfId="41165" xr:uid="{C817DC65-6248-4E8A-AAB5-215B0201E01F}"/>
    <cellStyle name="Comma 6 64" xfId="41166" xr:uid="{0E85790A-2A42-4B11-A632-C532035FBA28}"/>
    <cellStyle name="Comma 6 64 2" xfId="41167" xr:uid="{3B714E98-14A6-4370-BB0F-CA3B9618CF19}"/>
    <cellStyle name="Comma 6 65" xfId="41168" xr:uid="{741FE037-DC80-4DFD-9643-94045D8C69C2}"/>
    <cellStyle name="Comma 6 65 2" xfId="41169" xr:uid="{579C875A-EBCE-4FD1-933F-37F68DA9C9B2}"/>
    <cellStyle name="Comma 6 66" xfId="41170" xr:uid="{2F1DE25D-5992-467A-98AE-B5A37B99FB5A}"/>
    <cellStyle name="Comma 6 66 2" xfId="41171" xr:uid="{4612AB0A-AD6A-48E2-94CB-C354041A3F2D}"/>
    <cellStyle name="Comma 6 67" xfId="41172" xr:uid="{6BC48ABF-0FF2-4620-A2D5-934FBDC06406}"/>
    <cellStyle name="Comma 6 67 2" xfId="41173" xr:uid="{D0083201-D5F7-4844-A841-5746ED4BAFCB}"/>
    <cellStyle name="Comma 6 68" xfId="41174" xr:uid="{C91FA152-1EFB-481D-A22A-220E3714B8E9}"/>
    <cellStyle name="Comma 6 68 2" xfId="41175" xr:uid="{EC9614C9-C985-4173-B1FF-DC63795396AA}"/>
    <cellStyle name="Comma 6 69" xfId="41176" xr:uid="{5F0BE383-730C-4F1C-9A3D-E6A3E7001BCC}"/>
    <cellStyle name="Comma 6 69 2" xfId="41177" xr:uid="{DAF52A7A-D89E-4704-881B-1184AF1EB520}"/>
    <cellStyle name="Comma 6 7" xfId="41178" xr:uid="{D739A30C-A956-4D49-8836-9AC06696DCCB}"/>
    <cellStyle name="Comma 6 7 2" xfId="41179" xr:uid="{A627CC5D-5644-490D-AC14-EE9003BBC3FB}"/>
    <cellStyle name="Comma 6 70" xfId="41180" xr:uid="{B6724043-54E3-48CF-B775-D2AA17B51FB1}"/>
    <cellStyle name="Comma 6 70 2" xfId="41181" xr:uid="{6D84508E-B8F2-4CE5-95A9-2820E2CA8083}"/>
    <cellStyle name="Comma 6 71" xfId="41182" xr:uid="{23348B7E-F6E6-422D-93C7-D242E591E57B}"/>
    <cellStyle name="Comma 6 71 2" xfId="41183" xr:uid="{AC8470CA-F27E-48D8-AAB3-099E71105CCE}"/>
    <cellStyle name="Comma 6 72" xfId="41184" xr:uid="{32963F67-DFE1-47DF-B135-76BD3A9D6932}"/>
    <cellStyle name="Comma 6 72 2" xfId="41185" xr:uid="{C6DE3C01-0060-4B6E-B3C2-F5B945397F85}"/>
    <cellStyle name="Comma 6 73" xfId="41186" xr:uid="{FB03E0F6-16A6-4035-8B00-0A201AEE712C}"/>
    <cellStyle name="Comma 6 73 2" xfId="41187" xr:uid="{D9A5D90D-5480-4C91-89D0-BE4371036265}"/>
    <cellStyle name="Comma 6 74" xfId="41188" xr:uid="{DCC9C944-BF4B-439C-8FD1-04D740B76551}"/>
    <cellStyle name="Comma 6 74 2" xfId="41189" xr:uid="{A4A05D79-01D6-4547-9F39-98D3791AD201}"/>
    <cellStyle name="Comma 6 75" xfId="41190" xr:uid="{C02E9A85-E622-4E01-8025-E60BF092A94F}"/>
    <cellStyle name="Comma 6 75 2" xfId="41191" xr:uid="{E029E6A9-F756-41B9-A5C7-AE012E3C9C89}"/>
    <cellStyle name="Comma 6 76" xfId="41192" xr:uid="{E99FDF8B-6B8B-434F-9676-0F5EE68E09D7}"/>
    <cellStyle name="Comma 6 76 2" xfId="41193" xr:uid="{777B5E16-94B3-44D9-AF25-5E5E1DF794F2}"/>
    <cellStyle name="Comma 6 77" xfId="41194" xr:uid="{46091483-038C-47A2-B153-8245AEF3999A}"/>
    <cellStyle name="Comma 6 77 2" xfId="41195" xr:uid="{A6D6323C-C086-4582-BCA7-19D97B237ED6}"/>
    <cellStyle name="Comma 6 78" xfId="41196" xr:uid="{810FBFE6-795C-45AF-9F90-1D645DAC768E}"/>
    <cellStyle name="Comma 6 78 2" xfId="41197" xr:uid="{529BAEC7-08F6-44D4-8E78-E72EFC5956C0}"/>
    <cellStyle name="Comma 6 79" xfId="41198" xr:uid="{F41DCA57-8E09-4CC3-9F00-2236219B2A23}"/>
    <cellStyle name="Comma 6 79 2" xfId="41199" xr:uid="{A89D5A2E-3B72-4B1D-BAFD-FB0EAE81E4FA}"/>
    <cellStyle name="Comma 6 8" xfId="41200" xr:uid="{1F8B7D89-E8E5-47D8-86FC-1EF0585379ED}"/>
    <cellStyle name="Comma 6 8 2" xfId="41201" xr:uid="{77A0C396-8CE8-4330-9CE6-B95548D6E191}"/>
    <cellStyle name="Comma 6 80" xfId="41202" xr:uid="{5DA3F4AA-24C3-46A5-AD32-CA65D250B0C6}"/>
    <cellStyle name="Comma 6 80 2" xfId="41203" xr:uid="{95ACA831-BE7F-4950-9F00-A2CBF36C669A}"/>
    <cellStyle name="Comma 6 81" xfId="41204" xr:uid="{2769E6F1-9A88-45AA-8C39-DBF1850755DA}"/>
    <cellStyle name="Comma 6 81 2" xfId="41205" xr:uid="{F12045B3-6F5F-4814-BD3C-E90120509166}"/>
    <cellStyle name="Comma 6 82" xfId="41206" xr:uid="{6577271E-ED36-4E5F-820A-104490F37349}"/>
    <cellStyle name="Comma 6 82 2" xfId="41207" xr:uid="{AF9F0338-3C87-4394-980A-A3A5FB6DFC9C}"/>
    <cellStyle name="Comma 6 83" xfId="41208" xr:uid="{B857846A-A966-46D9-B59F-12A10188C05B}"/>
    <cellStyle name="Comma 6 83 2" xfId="41209" xr:uid="{73A67F9D-8B07-4E76-8870-1E595E0DE787}"/>
    <cellStyle name="Comma 6 84" xfId="41210" xr:uid="{5420DEEB-EBC1-4390-BD81-18B1A6EC2A19}"/>
    <cellStyle name="Comma 6 84 2" xfId="41211" xr:uid="{7E8C4446-0F63-41DA-8CE0-944B04FF273B}"/>
    <cellStyle name="Comma 6 85" xfId="41212" xr:uid="{707EBA77-360B-4879-A9C6-42BC80DD0697}"/>
    <cellStyle name="Comma 6 85 2" xfId="41213" xr:uid="{330A3908-DEEE-4248-A324-13850EA57CCF}"/>
    <cellStyle name="Comma 6 86" xfId="41214" xr:uid="{0EEB567F-FCBC-4B3A-9ED9-CA668FAF519F}"/>
    <cellStyle name="Comma 6 86 2" xfId="41215" xr:uid="{1407923B-84F7-45B4-8C20-412F5FB1F7DB}"/>
    <cellStyle name="Comma 6 87" xfId="41216" xr:uid="{5FFF31B1-ED60-4282-B6A9-1817228FC49C}"/>
    <cellStyle name="Comma 6 87 2" xfId="41217" xr:uid="{B0C380AE-AA16-48E2-8EC2-C6624A9B82F1}"/>
    <cellStyle name="Comma 6 88" xfId="41218" xr:uid="{196F82B5-FD74-4F4D-B21D-D7F0D502D39D}"/>
    <cellStyle name="Comma 6 88 2" xfId="41219" xr:uid="{443B6781-AD1F-48A4-8FCB-C3610B5AB13A}"/>
    <cellStyle name="Comma 6 89" xfId="41220" xr:uid="{10550E84-9F1A-4266-9579-BD3EBAE6060A}"/>
    <cellStyle name="Comma 6 89 2" xfId="41221" xr:uid="{B25CFBA2-4772-403A-9F60-F4F6DCC7EBF8}"/>
    <cellStyle name="Comma 6 9" xfId="41222" xr:uid="{7956CBC1-A2CF-4BF1-AEF7-AB67D268317F}"/>
    <cellStyle name="Comma 6 9 2" xfId="41223" xr:uid="{29C871EF-EEEA-46E9-83C6-92CE0B930D4A}"/>
    <cellStyle name="Comma 6 90" xfId="41224" xr:uid="{62A69BDD-0DFC-454E-95C8-51BAD016E2D8}"/>
    <cellStyle name="Comma 6 90 2" xfId="41225" xr:uid="{FB3FF808-4E47-4FD7-84DF-D719638C92D2}"/>
    <cellStyle name="Comma 6 91" xfId="41226" xr:uid="{59114001-5EE2-4A25-AFD3-17A37D12E240}"/>
    <cellStyle name="Comma 6 91 2" xfId="41227" xr:uid="{68313D5B-E398-405B-9FA4-B18C8338375F}"/>
    <cellStyle name="Comma 6 92" xfId="41228" xr:uid="{829F8A9E-20CF-4159-B765-09103DB8D1AF}"/>
    <cellStyle name="Comma 6 92 2" xfId="41229" xr:uid="{BDB90F47-F090-4293-B753-0668C401EA80}"/>
    <cellStyle name="Comma 6 93" xfId="41230" xr:uid="{58BB8A12-27A9-4D7F-907C-57922E3679FB}"/>
    <cellStyle name="Comma 6 93 2" xfId="41231" xr:uid="{0D9BD295-D73F-4B86-8FF9-8C2DEBA344D6}"/>
    <cellStyle name="Comma 6 94" xfId="41232" xr:uid="{5405F121-A544-412A-B284-46ADA8603AE5}"/>
    <cellStyle name="Comma 6 94 2" xfId="41233" xr:uid="{637D3D16-83D9-4F93-BA37-E3A492519ACC}"/>
    <cellStyle name="Comma 6 95" xfId="41234" xr:uid="{D555B8FD-79A7-4EEC-BE9C-E43EA5EB8718}"/>
    <cellStyle name="Comma 6 95 2" xfId="41235" xr:uid="{D85B92E8-62B5-4E02-B2B6-471CAD901486}"/>
    <cellStyle name="Comma 6 96" xfId="41236" xr:uid="{FEFADF91-F98B-4AE9-B843-3E0899BD0EC7}"/>
    <cellStyle name="Comma 6 96 2" xfId="41237" xr:uid="{EADD7CD2-55F3-4D2F-A79E-583310479739}"/>
    <cellStyle name="Comma 6 97" xfId="41238" xr:uid="{3957DA2D-5B13-4D1A-A9B8-C869D4BF7CDB}"/>
    <cellStyle name="Comma 6 97 2" xfId="41239" xr:uid="{C336343F-4E97-42C8-A2B8-71CB4DBB1E38}"/>
    <cellStyle name="Comma 6 98" xfId="41240" xr:uid="{25A8AFA5-BF36-49E9-87FB-28F6D15BB0DF}"/>
    <cellStyle name="Comma 6 98 2" xfId="41241" xr:uid="{1F1B83F8-89E5-4854-B77A-2E745F242934}"/>
    <cellStyle name="Comma 6 99" xfId="41242" xr:uid="{5D145E32-BD63-4102-85A2-BB9F88B6C438}"/>
    <cellStyle name="Comma 6 99 2" xfId="41243" xr:uid="{F92EBDDF-E437-40E1-A55A-3B382AAB8ACE}"/>
    <cellStyle name="Comma 60" xfId="39833" xr:uid="{B18BF5BF-2A4F-4E5D-BB8E-AD550C6BA862}"/>
    <cellStyle name="Comma 61" xfId="39806" xr:uid="{7E470E39-A443-4DF4-A601-579D6A388215}"/>
    <cellStyle name="Comma 62" xfId="39832" xr:uid="{CBF87A61-543D-48D9-97F9-C96FA1532BFA}"/>
    <cellStyle name="Comma 63" xfId="39808" xr:uid="{9A8E5F6E-AE12-4B04-A0D8-AAC74E235945}"/>
    <cellStyle name="Comma 64" xfId="39831" xr:uid="{FC80DA8F-5E16-41DC-BE25-FDCEC731C131}"/>
    <cellStyle name="Comma 65" xfId="39805" xr:uid="{3F607592-0791-4593-8819-ACEA6D726BA4}"/>
    <cellStyle name="Comma 66" xfId="39830" xr:uid="{F1F9B709-44B3-43FA-8809-56D35F9604C5}"/>
    <cellStyle name="Comma 67" xfId="39804" xr:uid="{B9765D2E-977B-4157-A07E-FAB001EA1B07}"/>
    <cellStyle name="Comma 68" xfId="39829" xr:uid="{0B0785C7-BFCD-4E2A-B854-8D94EABF606F}"/>
    <cellStyle name="Comma 69" xfId="39803" xr:uid="{D70ECD38-491C-4729-BC38-58E0D690D946}"/>
    <cellStyle name="Comma 7" xfId="507" xr:uid="{027FEDA0-ED66-4031-8811-11135F304880}"/>
    <cellStyle name="Comma 7 10" xfId="41244" xr:uid="{284EDE02-3CE4-4A3D-8600-E22ACC1995B9}"/>
    <cellStyle name="Comma 7 10 2" xfId="41245" xr:uid="{B389EAE2-410A-4C7C-BC45-EE4AF193F4D1}"/>
    <cellStyle name="Comma 7 100" xfId="41246" xr:uid="{EF5A48DC-B1CD-49A5-B55B-E05200DC431C}"/>
    <cellStyle name="Comma 7 100 2" xfId="41247" xr:uid="{0321F467-AC68-4573-A336-3C325FD20D9B}"/>
    <cellStyle name="Comma 7 101" xfId="41248" xr:uid="{F17109D4-6CE2-490E-9D78-1A9CD2F21485}"/>
    <cellStyle name="Comma 7 101 2" xfId="41249" xr:uid="{D06A0874-5ECD-48D3-963F-1F7E4059C9B9}"/>
    <cellStyle name="Comma 7 102" xfId="41250" xr:uid="{94D78AD3-1F11-450B-8944-A942AF1F8BA6}"/>
    <cellStyle name="Comma 7 102 2" xfId="41251" xr:uid="{FF787F07-F955-41FB-B4A6-4AE6B5EF35E9}"/>
    <cellStyle name="Comma 7 103" xfId="41252" xr:uid="{976E15E6-22A8-4D77-B600-D350D1A9CABC}"/>
    <cellStyle name="Comma 7 11" xfId="41253" xr:uid="{C8ED60DF-E98E-4E2F-9144-619CB9979226}"/>
    <cellStyle name="Comma 7 11 2" xfId="41254" xr:uid="{04F68915-1D4F-4E28-8C2D-2CA37351299E}"/>
    <cellStyle name="Comma 7 12" xfId="41255" xr:uid="{226FC09C-130A-405D-AB06-BA0F07EB6AE4}"/>
    <cellStyle name="Comma 7 12 2" xfId="41256" xr:uid="{80811B6E-CAEF-46B3-BFF9-5C175FDCE696}"/>
    <cellStyle name="Comma 7 13" xfId="41257" xr:uid="{73DB2FF1-E2FA-4574-8CAC-29C3E317A692}"/>
    <cellStyle name="Comma 7 13 2" xfId="41258" xr:uid="{054AEAD5-E4AD-4D05-B0B7-9881A2F7574E}"/>
    <cellStyle name="Comma 7 14" xfId="41259" xr:uid="{CD44B037-2CBF-4C34-A428-2CE7A05544C9}"/>
    <cellStyle name="Comma 7 14 2" xfId="41260" xr:uid="{79DC7EFC-07C6-4C32-AF60-FC1B801F1B8C}"/>
    <cellStyle name="Comma 7 15" xfId="41261" xr:uid="{25797D25-EE00-4A1A-8369-5C3CA309079B}"/>
    <cellStyle name="Comma 7 15 2" xfId="41262" xr:uid="{71722682-20AE-437E-A671-E4648FD82FDC}"/>
    <cellStyle name="Comma 7 16" xfId="41263" xr:uid="{3A87EEDB-273E-4CD2-A2A8-318ABB1D2AAE}"/>
    <cellStyle name="Comma 7 16 2" xfId="41264" xr:uid="{4F84BD77-5E55-4C8F-A2F0-20BF76AF297A}"/>
    <cellStyle name="Comma 7 17" xfId="41265" xr:uid="{D7861809-4B52-46FA-A6A3-5E168FEFF064}"/>
    <cellStyle name="Comma 7 17 2" xfId="41266" xr:uid="{C43907BF-CA6A-41E2-8304-FD0101776935}"/>
    <cellStyle name="Comma 7 18" xfId="41267" xr:uid="{42A62586-9103-4C35-8A79-9C6FF6D10EB7}"/>
    <cellStyle name="Comma 7 18 2" xfId="41268" xr:uid="{606BBC87-813D-4A0C-B97D-2E2B018493A7}"/>
    <cellStyle name="Comma 7 19" xfId="41269" xr:uid="{DE957059-80A9-44D0-A81D-CC084158BDFA}"/>
    <cellStyle name="Comma 7 19 2" xfId="41270" xr:uid="{CD12C61D-2942-4AB0-99F2-DF020BBC22B5}"/>
    <cellStyle name="Comma 7 2" xfId="40057" xr:uid="{75A3C245-AD2D-4E0C-AAB8-7AE9D2BCD1A0}"/>
    <cellStyle name="Comma 7 2 2" xfId="41271" xr:uid="{0164CCBA-B367-4AFC-BA6E-A6F008207248}"/>
    <cellStyle name="Comma 7 20" xfId="41272" xr:uid="{C920C7E7-06FB-46B3-9377-005A391513C3}"/>
    <cellStyle name="Comma 7 20 2" xfId="41273" xr:uid="{40CF8F68-A8E5-4F7D-9646-D57AEC016B04}"/>
    <cellStyle name="Comma 7 21" xfId="41274" xr:uid="{8A021E1C-1DC1-4B16-A067-6A42CED431DB}"/>
    <cellStyle name="Comma 7 21 2" xfId="41275" xr:uid="{65104E6A-C88C-4F1B-BAE1-9779AB410115}"/>
    <cellStyle name="Comma 7 22" xfId="41276" xr:uid="{1C2276DB-41B4-4660-BB6B-B59EA13B3948}"/>
    <cellStyle name="Comma 7 22 2" xfId="41277" xr:uid="{474210E4-276D-476D-B5C0-518836BC5DAD}"/>
    <cellStyle name="Comma 7 23" xfId="41278" xr:uid="{ECC87885-39C6-476C-8B34-2AFD9062818D}"/>
    <cellStyle name="Comma 7 23 2" xfId="41279" xr:uid="{26B20C9C-82F2-4741-9515-3D0716778372}"/>
    <cellStyle name="Comma 7 24" xfId="41280" xr:uid="{8F08B1A3-2BD2-41C6-9183-A72BB327DF90}"/>
    <cellStyle name="Comma 7 24 2" xfId="41281" xr:uid="{CC77BFCB-449A-4689-8420-B84F04ADC2D3}"/>
    <cellStyle name="Comma 7 25" xfId="41282" xr:uid="{D0EDB0E9-0336-4EE3-86A6-24BD98A666A3}"/>
    <cellStyle name="Comma 7 25 2" xfId="41283" xr:uid="{84821315-111D-4C14-B881-F921BBA3E5DD}"/>
    <cellStyle name="Comma 7 26" xfId="41284" xr:uid="{9B2607DA-FDE3-47B5-8F6A-1327AABBCBAE}"/>
    <cellStyle name="Comma 7 26 2" xfId="41285" xr:uid="{8DB26CFB-CB9D-462F-A641-5829D3D08B00}"/>
    <cellStyle name="Comma 7 27" xfId="41286" xr:uid="{0B699616-1860-4F0E-A13D-22526C7DF686}"/>
    <cellStyle name="Comma 7 27 2" xfId="41287" xr:uid="{7F400A7E-9B3B-4AC5-8FE8-477999125B50}"/>
    <cellStyle name="Comma 7 28" xfId="41288" xr:uid="{CEB969A3-316A-4B44-AD0A-80E53B5B6B22}"/>
    <cellStyle name="Comma 7 28 2" xfId="41289" xr:uid="{20B86B21-B5FD-4A51-8771-DE465BBE2299}"/>
    <cellStyle name="Comma 7 29" xfId="41290" xr:uid="{B5BF117B-CF66-4995-8EAD-7B1F70A64C74}"/>
    <cellStyle name="Comma 7 29 2" xfId="41291" xr:uid="{017DC726-706E-44F2-B4E4-C6CBAD7515DD}"/>
    <cellStyle name="Comma 7 3" xfId="41292" xr:uid="{F3C1B2CD-2091-473F-BFC9-6E09154122D8}"/>
    <cellStyle name="Comma 7 3 2" xfId="41293" xr:uid="{CB14BF16-9E28-4F9B-BD2C-C28B40DE13D0}"/>
    <cellStyle name="Comma 7 30" xfId="41294" xr:uid="{0C05E714-68B3-4F97-9600-F0222F90A9C6}"/>
    <cellStyle name="Comma 7 30 2" xfId="41295" xr:uid="{913B1EF9-512A-41AE-915C-74063010F86A}"/>
    <cellStyle name="Comma 7 31" xfId="41296" xr:uid="{FBAC73D9-7F47-4D2F-B3F8-5BD75A7B9857}"/>
    <cellStyle name="Comma 7 31 2" xfId="41297" xr:uid="{DD91F5FD-38C8-4B58-9718-68292F493DF9}"/>
    <cellStyle name="Comma 7 32" xfId="41298" xr:uid="{1F47F265-F287-4A7B-9D8D-55082D1616FF}"/>
    <cellStyle name="Comma 7 32 2" xfId="41299" xr:uid="{51F6A663-B640-4D38-8DA2-2F95433C804B}"/>
    <cellStyle name="Comma 7 33" xfId="41300" xr:uid="{20D4A66A-81E5-4097-84DA-5EB8F763D286}"/>
    <cellStyle name="Comma 7 33 2" xfId="41301" xr:uid="{043AC90A-24E5-4CBD-9E05-5DBDF7A92200}"/>
    <cellStyle name="Comma 7 34" xfId="41302" xr:uid="{8B5810C3-1537-48A1-9672-0B32B37CA2F3}"/>
    <cellStyle name="Comma 7 34 2" xfId="41303" xr:uid="{9D3913A9-44E7-4C24-961A-6D094CF3B488}"/>
    <cellStyle name="Comma 7 35" xfId="41304" xr:uid="{B9C2A586-394F-4D9F-B197-9876436A477E}"/>
    <cellStyle name="Comma 7 35 2" xfId="41305" xr:uid="{A54CECFC-9A50-4A07-AE84-C9A551A05A3B}"/>
    <cellStyle name="Comma 7 36" xfId="41306" xr:uid="{FBAA1FE7-C0BF-4BEC-8757-C5A3AD9C8AC0}"/>
    <cellStyle name="Comma 7 36 2" xfId="41307" xr:uid="{64429AF3-7805-49E3-BFC4-B8E31FE8664A}"/>
    <cellStyle name="Comma 7 37" xfId="41308" xr:uid="{FE0F48B6-3A8F-4213-BBAE-AD84353737C0}"/>
    <cellStyle name="Comma 7 37 2" xfId="41309" xr:uid="{FF7C981A-87FD-4A33-8E7B-D6B3EC3F29BF}"/>
    <cellStyle name="Comma 7 38" xfId="41310" xr:uid="{88C8AADA-14E8-4174-BAAF-851CFCC1D64F}"/>
    <cellStyle name="Comma 7 38 2" xfId="41311" xr:uid="{23B2BC69-33ED-4242-9903-211572C3EDC7}"/>
    <cellStyle name="Comma 7 39" xfId="41312" xr:uid="{9712EB44-73C1-4B2B-A4FD-06621518D3F9}"/>
    <cellStyle name="Comma 7 39 2" xfId="41313" xr:uid="{C45A61B5-DC96-479A-B45E-D1CF940FA491}"/>
    <cellStyle name="Comma 7 4" xfId="41314" xr:uid="{6B07BB95-85D2-424A-B7F8-6E681C65CE2B}"/>
    <cellStyle name="Comma 7 4 2" xfId="41315" xr:uid="{21794646-67EE-4247-BA00-4F6E39DE7CC7}"/>
    <cellStyle name="Comma 7 40" xfId="41316" xr:uid="{A37ACAAF-12C1-41CC-BA94-CE766DCDA11A}"/>
    <cellStyle name="Comma 7 40 2" xfId="41317" xr:uid="{74D5F62F-0230-4DA9-AB73-7B20B881CF66}"/>
    <cellStyle name="Comma 7 41" xfId="41318" xr:uid="{7A63B8FB-8C67-48C8-B219-AE3E66EC78BD}"/>
    <cellStyle name="Comma 7 41 2" xfId="41319" xr:uid="{B37057EB-91D3-4D0F-8732-9068411E9864}"/>
    <cellStyle name="Comma 7 42" xfId="41320" xr:uid="{C4A40AD9-84DC-4C8D-8413-33EBE6295991}"/>
    <cellStyle name="Comma 7 42 2" xfId="41321" xr:uid="{147928A5-5824-426C-9D5A-1AEB598A6784}"/>
    <cellStyle name="Comma 7 43" xfId="41322" xr:uid="{5F80DB17-447D-4B90-88FA-B2CF26DDC50E}"/>
    <cellStyle name="Comma 7 43 2" xfId="41323" xr:uid="{013A02A1-2DA6-4911-AB90-5F192643E7D5}"/>
    <cellStyle name="Comma 7 44" xfId="41324" xr:uid="{0596D5C1-1030-489E-8849-03D9DE8D3EA4}"/>
    <cellStyle name="Comma 7 44 2" xfId="41325" xr:uid="{68B24DA2-F82F-47AA-B3BE-CFE18C05E356}"/>
    <cellStyle name="Comma 7 45" xfId="41326" xr:uid="{0C878FCF-28EA-4E71-8132-D3DDE147ED1F}"/>
    <cellStyle name="Comma 7 45 2" xfId="41327" xr:uid="{951BFA54-CDA6-4AC3-B9FB-FE4BE6BD7AEB}"/>
    <cellStyle name="Comma 7 46" xfId="41328" xr:uid="{B6470EE5-8FAF-44D6-B46C-E3DC276A1D2F}"/>
    <cellStyle name="Comma 7 46 2" xfId="41329" xr:uid="{05528ABB-D274-4628-BB3C-46850BFE7724}"/>
    <cellStyle name="Comma 7 47" xfId="41330" xr:uid="{35C5C40A-71FD-4466-9F99-3370DBFE3E65}"/>
    <cellStyle name="Comma 7 47 2" xfId="41331" xr:uid="{AEE92F85-1D7C-4C09-93B3-BB05B49A4F10}"/>
    <cellStyle name="Comma 7 48" xfId="41332" xr:uid="{E45ED3BC-12BF-40B1-8279-E39857AFABE6}"/>
    <cellStyle name="Comma 7 48 2" xfId="41333" xr:uid="{B2BE9018-8BDF-4949-A110-D4692AF8A00F}"/>
    <cellStyle name="Comma 7 49" xfId="41334" xr:uid="{0988B3EC-4412-462C-AEEF-F41163BA2152}"/>
    <cellStyle name="Comma 7 49 2" xfId="41335" xr:uid="{A21685B9-2463-4351-938E-F8F4E7F265FC}"/>
    <cellStyle name="Comma 7 5" xfId="41336" xr:uid="{A046EDD8-437F-4344-80C7-8572FA872B79}"/>
    <cellStyle name="Comma 7 5 2" xfId="41337" xr:uid="{A58FE80B-CC20-462B-8E1F-ABB452376032}"/>
    <cellStyle name="Comma 7 50" xfId="41338" xr:uid="{22C5C433-9F50-419E-B01F-93B662DBEA93}"/>
    <cellStyle name="Comma 7 50 2" xfId="41339" xr:uid="{66150CFA-37F6-4AD0-9C89-46120F7D60E3}"/>
    <cellStyle name="Comma 7 51" xfId="41340" xr:uid="{B29711E6-456A-42E2-B420-2DC7435EAC57}"/>
    <cellStyle name="Comma 7 51 2" xfId="41341" xr:uid="{69223457-6311-4952-B74C-1B52B7176D1C}"/>
    <cellStyle name="Comma 7 52" xfId="41342" xr:uid="{B8C2E423-38F6-4AEF-BDC2-9FAD8EA420A5}"/>
    <cellStyle name="Comma 7 52 2" xfId="41343" xr:uid="{01D6CACC-5444-4B8F-95C1-5C4EFD5DD04B}"/>
    <cellStyle name="Comma 7 53" xfId="41344" xr:uid="{310258F3-FDBE-4483-B03C-617A2951D887}"/>
    <cellStyle name="Comma 7 53 2" xfId="41345" xr:uid="{AC24DFA3-F95A-48A3-B87F-0A34269CB318}"/>
    <cellStyle name="Comma 7 54" xfId="41346" xr:uid="{3AA4405D-067E-41BE-8DE8-E22913F2636D}"/>
    <cellStyle name="Comma 7 54 2" xfId="41347" xr:uid="{3726CAA0-3867-46BE-9646-C8B237CE6830}"/>
    <cellStyle name="Comma 7 55" xfId="41348" xr:uid="{E6073FC3-A271-43DE-B35C-C7C3263BE548}"/>
    <cellStyle name="Comma 7 55 2" xfId="41349" xr:uid="{281810A1-5B73-4014-8BDB-CC5F6DD746BE}"/>
    <cellStyle name="Comma 7 56" xfId="41350" xr:uid="{7F4DD531-7ED7-43F9-A4BE-BABD3DDBF885}"/>
    <cellStyle name="Comma 7 56 2" xfId="41351" xr:uid="{B35A7287-8CB8-4420-B053-C81156274572}"/>
    <cellStyle name="Comma 7 57" xfId="41352" xr:uid="{88EC8707-BF4B-4C04-947A-76930638F748}"/>
    <cellStyle name="Comma 7 57 2" xfId="41353" xr:uid="{35523F13-FD02-4B1D-8EF9-EF496F21D406}"/>
    <cellStyle name="Comma 7 58" xfId="41354" xr:uid="{07D3A41A-B952-4653-9E70-179C67EA983F}"/>
    <cellStyle name="Comma 7 58 2" xfId="41355" xr:uid="{C7B22846-55D7-4437-8CE2-DC96B8655DCE}"/>
    <cellStyle name="Comma 7 59" xfId="41356" xr:uid="{2F46F3B0-671B-4845-9CA8-25DCEE3BF054}"/>
    <cellStyle name="Comma 7 59 2" xfId="41357" xr:uid="{6587F3C1-D67B-4B79-A0EF-BA22261E7A38}"/>
    <cellStyle name="Comma 7 6" xfId="41358" xr:uid="{BDDD0435-C57C-4C59-9AF4-E52B1CC109BB}"/>
    <cellStyle name="Comma 7 6 2" xfId="41359" xr:uid="{DD70D337-BFB3-47B0-B47D-9FF7AF2A98BF}"/>
    <cellStyle name="Comma 7 60" xfId="41360" xr:uid="{499A5383-281F-45CC-8EBD-897DA74D460E}"/>
    <cellStyle name="Comma 7 60 2" xfId="41361" xr:uid="{243E1F1C-7023-4EDE-80EF-A7F6694B2C09}"/>
    <cellStyle name="Comma 7 61" xfId="41362" xr:uid="{B4C15817-1C63-4ADB-A1B2-1F08CBF288AF}"/>
    <cellStyle name="Comma 7 61 2" xfId="41363" xr:uid="{14628705-6035-47FE-AF9E-347B1898A0C9}"/>
    <cellStyle name="Comma 7 62" xfId="41364" xr:uid="{668AE6DC-B7E1-454C-92A3-74E5CEB14830}"/>
    <cellStyle name="Comma 7 62 2" xfId="41365" xr:uid="{3D6FF24F-BF9D-41FE-8AE2-FF01F2C5A7A7}"/>
    <cellStyle name="Comma 7 63" xfId="41366" xr:uid="{1FB58CB7-0F88-447C-B6EC-5A342EADE506}"/>
    <cellStyle name="Comma 7 63 2" xfId="41367" xr:uid="{05EB9C62-A59A-475B-A2D4-2D55BC6BC3B4}"/>
    <cellStyle name="Comma 7 64" xfId="41368" xr:uid="{C22E6B16-44F8-4D64-A65C-64B12CEB9024}"/>
    <cellStyle name="Comma 7 64 2" xfId="41369" xr:uid="{7D749753-F0B2-44A7-8366-7577240A906A}"/>
    <cellStyle name="Comma 7 65" xfId="41370" xr:uid="{C4B17FB7-CE1D-40E6-8B71-74B60D5AD9A7}"/>
    <cellStyle name="Comma 7 65 2" xfId="41371" xr:uid="{CC49913F-353E-4DD7-B841-73450E47502D}"/>
    <cellStyle name="Comma 7 66" xfId="41372" xr:uid="{065F8520-E3E6-4AFB-8C87-BD61DA26B50D}"/>
    <cellStyle name="Comma 7 66 2" xfId="41373" xr:uid="{F27AE1AA-AABE-4353-B3D4-BD897FA83C82}"/>
    <cellStyle name="Comma 7 67" xfId="41374" xr:uid="{3BBEC6D8-A8E8-49A3-9A94-475DDB0FD8B1}"/>
    <cellStyle name="Comma 7 67 2" xfId="41375" xr:uid="{9D42671F-72CF-41A5-911E-4C4BABF36E83}"/>
    <cellStyle name="Comma 7 68" xfId="41376" xr:uid="{2E22D4E7-B721-40C1-A69D-1728D0F3F48F}"/>
    <cellStyle name="Comma 7 68 2" xfId="41377" xr:uid="{BFD6CE42-8D03-412B-B69E-7F279EE378C8}"/>
    <cellStyle name="Comma 7 69" xfId="41378" xr:uid="{18CC85F8-823A-4450-8D52-FB98E9DA204C}"/>
    <cellStyle name="Comma 7 69 2" xfId="41379" xr:uid="{85AD3914-FFEA-4A2D-A961-4CD8DD80D88C}"/>
    <cellStyle name="Comma 7 7" xfId="41380" xr:uid="{A4028903-49D8-48CD-ADE2-A9F299521C7B}"/>
    <cellStyle name="Comma 7 7 2" xfId="41381" xr:uid="{E60E25E1-E307-4751-ADBF-D198AF607B7A}"/>
    <cellStyle name="Comma 7 70" xfId="41382" xr:uid="{9575DA2D-D039-4970-9848-051C958B9663}"/>
    <cellStyle name="Comma 7 70 2" xfId="41383" xr:uid="{4F146CFD-5AB1-42F9-865E-EA7C8F74F8E1}"/>
    <cellStyle name="Comma 7 71" xfId="41384" xr:uid="{136A6E1C-07EE-4505-AEA7-823FF97B5B7F}"/>
    <cellStyle name="Comma 7 71 2" xfId="41385" xr:uid="{69988BC9-15FF-45F5-BC67-C524E544FF51}"/>
    <cellStyle name="Comma 7 72" xfId="41386" xr:uid="{9396FB4A-3234-42ED-8857-A5B8BC2D9AB3}"/>
    <cellStyle name="Comma 7 72 2" xfId="41387" xr:uid="{9F4A59AD-8524-4DF7-AD7D-DC5E163C4467}"/>
    <cellStyle name="Comma 7 73" xfId="41388" xr:uid="{E8915B78-D666-4143-9182-86B292819EBF}"/>
    <cellStyle name="Comma 7 73 2" xfId="41389" xr:uid="{7FE129B7-C136-407B-A2FB-3B4AB66B65DD}"/>
    <cellStyle name="Comma 7 74" xfId="41390" xr:uid="{668612EA-5B54-4F16-896D-41638FFEDD04}"/>
    <cellStyle name="Comma 7 74 2" xfId="41391" xr:uid="{C409B47B-393D-4331-A26D-3F68F4A1D370}"/>
    <cellStyle name="Comma 7 75" xfId="41392" xr:uid="{74C56622-2EA5-4051-AD20-3BF06FC766C1}"/>
    <cellStyle name="Comma 7 75 2" xfId="41393" xr:uid="{08FCA512-82A1-4EF0-9381-921A2013B356}"/>
    <cellStyle name="Comma 7 76" xfId="41394" xr:uid="{9C99D80F-1A0A-433C-82DB-A35C128143DA}"/>
    <cellStyle name="Comma 7 76 2" xfId="41395" xr:uid="{5E19B2ED-507C-46B1-86F3-399015DBAD2F}"/>
    <cellStyle name="Comma 7 77" xfId="41396" xr:uid="{3EE7B648-075C-49F2-AF12-CE0B51B35361}"/>
    <cellStyle name="Comma 7 77 2" xfId="41397" xr:uid="{D1B9B8B4-A789-48DA-B2D3-BCCDD4B69E4A}"/>
    <cellStyle name="Comma 7 78" xfId="41398" xr:uid="{5F9239D7-30AF-4A08-8435-00B325D7A86F}"/>
    <cellStyle name="Comma 7 78 2" xfId="41399" xr:uid="{7D2B7820-3184-49A5-8E86-0BF329668FFA}"/>
    <cellStyle name="Comma 7 79" xfId="41400" xr:uid="{FD619FC8-6A1B-4F10-B147-F0B6245EA100}"/>
    <cellStyle name="Comma 7 79 2" xfId="41401" xr:uid="{1F869CEB-09EF-40CA-9316-133269AF4356}"/>
    <cellStyle name="Comma 7 8" xfId="41402" xr:uid="{8B2AC50D-0BD4-4B2D-841F-A1537328C76D}"/>
    <cellStyle name="Comma 7 8 2" xfId="41403" xr:uid="{407A592A-749F-4213-B9DF-D45260B9C589}"/>
    <cellStyle name="Comma 7 80" xfId="41404" xr:uid="{85ED6C73-8CC4-4B02-9A40-CCCC40FFBD26}"/>
    <cellStyle name="Comma 7 80 2" xfId="41405" xr:uid="{6DD9F2CC-6823-48E3-B0E1-9DE06EFC96A3}"/>
    <cellStyle name="Comma 7 81" xfId="41406" xr:uid="{73213ED9-0E85-49D3-A3C0-1089A778DDB2}"/>
    <cellStyle name="Comma 7 81 2" xfId="41407" xr:uid="{DAD73069-CC24-4A35-9088-A1524C74AB4D}"/>
    <cellStyle name="Comma 7 82" xfId="41408" xr:uid="{981A6877-73C3-42AF-AA1A-4FD19D5FE5FE}"/>
    <cellStyle name="Comma 7 82 2" xfId="41409" xr:uid="{CFEA7348-439F-4832-B477-5133077CEE2F}"/>
    <cellStyle name="Comma 7 83" xfId="41410" xr:uid="{34908170-48F5-4503-9882-7B24378E7B27}"/>
    <cellStyle name="Comma 7 83 2" xfId="41411" xr:uid="{AFBE05C5-3194-47E7-864C-A3ACD09A6BE4}"/>
    <cellStyle name="Comma 7 84" xfId="41412" xr:uid="{5CD56D56-6346-4079-82F8-B09CE06C9184}"/>
    <cellStyle name="Comma 7 84 2" xfId="41413" xr:uid="{D9CA5B8B-2C84-4FF7-8379-977CCA6B0C55}"/>
    <cellStyle name="Comma 7 85" xfId="41414" xr:uid="{6F9A6049-00EC-426D-9592-1600DF8FBC41}"/>
    <cellStyle name="Comma 7 85 2" xfId="41415" xr:uid="{D319F534-58CA-4142-8D58-7A9158D4C9A3}"/>
    <cellStyle name="Comma 7 86" xfId="41416" xr:uid="{40AA9679-4E46-4E7F-AAB4-D7D87C0D3628}"/>
    <cellStyle name="Comma 7 86 2" xfId="41417" xr:uid="{2052A8D2-94C0-40AA-B4FA-A3C2D3DF38B2}"/>
    <cellStyle name="Comma 7 87" xfId="41418" xr:uid="{BEFB11B9-9722-4328-8CDF-6CA88F5C95DA}"/>
    <cellStyle name="Comma 7 87 2" xfId="41419" xr:uid="{4E071908-4B59-4DAF-9D66-FF253907B9C7}"/>
    <cellStyle name="Comma 7 88" xfId="41420" xr:uid="{7ABA6535-B09F-4ACE-A177-74DE07C21E49}"/>
    <cellStyle name="Comma 7 88 2" xfId="41421" xr:uid="{102C51DE-F4D7-4B47-A263-26724C2C8B32}"/>
    <cellStyle name="Comma 7 89" xfId="41422" xr:uid="{B1825279-B323-4C4C-85AD-36B36FB3E65B}"/>
    <cellStyle name="Comma 7 89 2" xfId="41423" xr:uid="{A43ECA45-1AF7-4D1F-B0FB-13DD7E98B8CE}"/>
    <cellStyle name="Comma 7 9" xfId="41424" xr:uid="{FBC3FE31-5474-4809-869C-20AD832043EF}"/>
    <cellStyle name="Comma 7 9 2" xfId="41425" xr:uid="{8B3DC049-F939-47B5-BC57-56BA371B9B19}"/>
    <cellStyle name="Comma 7 90" xfId="41426" xr:uid="{FAF11C1E-1CC0-4F2A-9432-1814673E23EE}"/>
    <cellStyle name="Comma 7 90 2" xfId="41427" xr:uid="{4B23A924-A97B-4785-B53D-CD8249E03A22}"/>
    <cellStyle name="Comma 7 91" xfId="41428" xr:uid="{2271F2C8-E285-4584-A87D-632164F1736E}"/>
    <cellStyle name="Comma 7 91 2" xfId="41429" xr:uid="{6693514A-A21A-4E0D-9FDB-F08E9220A769}"/>
    <cellStyle name="Comma 7 92" xfId="41430" xr:uid="{0F23BDC3-ABB4-4E64-983E-80441CDD0586}"/>
    <cellStyle name="Comma 7 92 2" xfId="41431" xr:uid="{FF5E7DC7-BBC5-4487-B987-684A0459244F}"/>
    <cellStyle name="Comma 7 93" xfId="41432" xr:uid="{DB82DAF6-7269-4716-9356-A820EDBB8653}"/>
    <cellStyle name="Comma 7 93 2" xfId="41433" xr:uid="{49143979-F9A4-4FED-A4B8-6D64F5C0B1B5}"/>
    <cellStyle name="Comma 7 94" xfId="41434" xr:uid="{0488A019-0871-4E04-8297-7EAA2712C528}"/>
    <cellStyle name="Comma 7 94 2" xfId="41435" xr:uid="{C5037BE0-0B1F-44F2-93DF-0737222BA93A}"/>
    <cellStyle name="Comma 7 95" xfId="41436" xr:uid="{FD562314-8496-402C-A303-F3FF9ADA0691}"/>
    <cellStyle name="Comma 7 95 2" xfId="41437" xr:uid="{7CB5CBBB-0452-4373-8274-D4E85BFFBCEA}"/>
    <cellStyle name="Comma 7 96" xfId="41438" xr:uid="{3299CBBC-8487-41AB-9446-3F8570DC3AD2}"/>
    <cellStyle name="Comma 7 96 2" xfId="41439" xr:uid="{D63846CA-BD5B-4C3D-B88F-60ED6790DA6F}"/>
    <cellStyle name="Comma 7 97" xfId="41440" xr:uid="{30F9D53F-FFCB-41BC-8143-722DF9A6D338}"/>
    <cellStyle name="Comma 7 97 2" xfId="41441" xr:uid="{01B2DC4F-FA72-4A85-AE35-4CB86BD36839}"/>
    <cellStyle name="Comma 7 98" xfId="41442" xr:uid="{5C9FE725-F233-4E0B-ABFB-97BD76A2AFDD}"/>
    <cellStyle name="Comma 7 98 2" xfId="41443" xr:uid="{D5360EF1-11B9-43B9-B1E1-507735160364}"/>
    <cellStyle name="Comma 7 99" xfId="41444" xr:uid="{A9794ABE-D47A-4073-B531-EC370791F81C}"/>
    <cellStyle name="Comma 7 99 2" xfId="41445" xr:uid="{6401F105-45B9-4A53-9A2C-889A3A8154AF}"/>
    <cellStyle name="Comma 70" xfId="39828" xr:uid="{C7C0E388-6089-48CC-BC5A-5152C54BCE46}"/>
    <cellStyle name="Comma 71" xfId="39802" xr:uid="{05B691A0-EE7A-41B8-AB2A-2E5913154E70}"/>
    <cellStyle name="Comma 72" xfId="39827" xr:uid="{CC13EA3E-CFB9-4D4E-80C6-99782B0458E5}"/>
    <cellStyle name="Comma 73" xfId="39798" xr:uid="{E6C5A64C-21B8-4924-9726-0BF53C755910}"/>
    <cellStyle name="Comma 74" xfId="39845" xr:uid="{0185C94B-42B9-4B63-93A3-927545F4F5FB}"/>
    <cellStyle name="Comma 75" xfId="39797" xr:uid="{F851F136-C6B9-454B-91E6-C05430CA1E07}"/>
    <cellStyle name="Comma 76" xfId="39844" xr:uid="{0BFD101D-C586-45CD-9D18-252F7E763AFE}"/>
    <cellStyle name="Comma 77" xfId="39796" xr:uid="{38717B02-A916-4C25-90DC-76E94479E711}"/>
    <cellStyle name="Comma 78" xfId="39843" xr:uid="{1A32E24D-C298-4030-B6BC-6DD014A0C63E}"/>
    <cellStyle name="Comma 79" xfId="39795" xr:uid="{6B1A41A7-4C39-4BB4-B645-CB6288636B81}"/>
    <cellStyle name="Comma 8" xfId="499" xr:uid="{BC1FBD46-39F7-44B4-9DEF-96A7795272F4}"/>
    <cellStyle name="Comma 8 2" xfId="532" xr:uid="{22067F85-D06B-411F-A401-9E90960682F7}"/>
    <cellStyle name="Comma 8 2 2" xfId="745" xr:uid="{B25CD39B-7E74-4A4E-A85D-58E98ADA1FF2}"/>
    <cellStyle name="Comma 8 2 2 2" xfId="41447" xr:uid="{2BDF6919-F900-421D-AC93-141B93B42032}"/>
    <cellStyle name="Comma 8 2 3" xfId="40058" xr:uid="{7ECEA540-E467-4268-815F-C1F5B9A02256}"/>
    <cellStyle name="Comma 8 3" xfId="595" xr:uid="{01EC986A-C65D-450B-8C5B-815158EF76CF}"/>
    <cellStyle name="Comma 8 3 2" xfId="788" xr:uid="{AC7EA4C4-E32E-4672-AA66-6D7B562BAF42}"/>
    <cellStyle name="Comma 8 3 2 2" xfId="41449" xr:uid="{D1E67C5F-8969-44A2-A5B9-C082DCD932FE}"/>
    <cellStyle name="Comma 8 3 3" xfId="41448" xr:uid="{953A671C-0FDF-43C1-A46E-5D063F7E13B4}"/>
    <cellStyle name="Comma 8 3 3 2" xfId="44740" xr:uid="{A0B56B13-5A53-4A67-B86E-9BC8010AE011}"/>
    <cellStyle name="Comma 8 3 4" xfId="44590" xr:uid="{44CBB309-473A-4BA9-89FB-B1347AD5233B}"/>
    <cellStyle name="Comma 8 4" xfId="701" xr:uid="{23D896A2-BB96-45F8-A60E-DB35DA908122}"/>
    <cellStyle name="Comma 8 4 2" xfId="41450" xr:uid="{DB9C95EA-BA52-44AC-ABD6-A85925DEE4E8}"/>
    <cellStyle name="Comma 8 4 3" xfId="44650" xr:uid="{5921216B-09C8-4C0A-94CE-D1096290DEFC}"/>
    <cellStyle name="Comma 8 5" xfId="44527" xr:uid="{C03B21FE-2644-4540-B908-3969824EA4E2}"/>
    <cellStyle name="Comma 8 5 2" xfId="45558" xr:uid="{06AB52D0-4441-491B-814D-A0EB9F5B358B}"/>
    <cellStyle name="Comma 8 6" xfId="41446" xr:uid="{5DDD59E0-A6DF-4AF3-B284-6FA76E639FB6}"/>
    <cellStyle name="Comma 8 6 2" xfId="44739" xr:uid="{760698CD-09AD-4652-A421-C0183183BD35}"/>
    <cellStyle name="Comma 8 7" xfId="44589" xr:uid="{8AC6FB4A-43C5-481F-9187-9569A74FEFC8}"/>
    <cellStyle name="Comma 80" xfId="39842" xr:uid="{FF4A686D-BDEA-49E8-A192-F4BBE71154D9}"/>
    <cellStyle name="Comma 81" xfId="39788" xr:uid="{686D5460-A7BC-400D-A70C-92A63285A7A1}"/>
    <cellStyle name="Comma 82" xfId="39854" xr:uid="{937C7C68-B22B-4BD0-9FBB-FFD4D54BB675}"/>
    <cellStyle name="Comma 83" xfId="39787" xr:uid="{36A53150-2C07-4E26-955B-9CEF61046A22}"/>
    <cellStyle name="Comma 84" xfId="39853" xr:uid="{CDC2182C-87E0-4DCF-A5CE-30D84960A83B}"/>
    <cellStyle name="Comma 85" xfId="39786" xr:uid="{DCB24A1F-CB50-44FB-9EE2-B4965F89CC7A}"/>
    <cellStyle name="Comma 86" xfId="39852" xr:uid="{4C5728D2-28E8-4639-9D07-B459E6908A2C}"/>
    <cellStyle name="Comma 87" xfId="39785" xr:uid="{3B821785-79C3-4A1F-8CFD-97F7766599BC}"/>
    <cellStyle name="Comma 88" xfId="39851" xr:uid="{F26BE845-AB83-4BCD-AF6C-D1371449A9F5}"/>
    <cellStyle name="Comma 89" xfId="39784" xr:uid="{DFF2910A-0009-43E6-BB4F-2359CB6D292B}"/>
    <cellStyle name="Comma 9" xfId="399" xr:uid="{38B56CAC-B880-45AA-9C2D-3F96D95D8905}"/>
    <cellStyle name="Comma 9 2" xfId="421" xr:uid="{124568CC-6348-49CF-99A5-81DC08A4F13F}"/>
    <cellStyle name="Comma 9 2 2" xfId="746" xr:uid="{32AEB311-8D78-4E4A-B3A2-B8DBC041FB17}"/>
    <cellStyle name="Comma 9 2 2 2" xfId="12761" xr:uid="{B7F1ED3F-BFB6-448D-9C80-6608D83DD8E1}"/>
    <cellStyle name="Comma 9 2 2 3" xfId="41451" xr:uid="{305CB401-CA02-4B43-93AB-F4285C992A21}"/>
    <cellStyle name="Comma 9 2 3" xfId="11252" xr:uid="{9F4433D8-1E0C-4912-BD8C-448069A1A5D2}"/>
    <cellStyle name="Comma 9 2 4" xfId="40059" xr:uid="{68134B5D-2940-4AB9-8957-E6AA0DD77D49}"/>
    <cellStyle name="Comma 9 3" xfId="596" xr:uid="{7FEA3C41-DDA8-4BD9-ABF5-7AC2D9FDC206}"/>
    <cellStyle name="Comma 9 3 2" xfId="789" xr:uid="{68233BAC-24B8-482F-8ACE-67B0A3CE316D}"/>
    <cellStyle name="Comma 9 4" xfId="702" xr:uid="{A7DF31F4-D4C3-4DCF-9509-A6CDE4D0EF58}"/>
    <cellStyle name="Comma 9 4 2" xfId="44741" xr:uid="{EA8A48E1-CDF8-429C-BD9E-AA703925D8BA}"/>
    <cellStyle name="Comma 9 5" xfId="44651" xr:uid="{B6544431-1B0C-4A56-9847-7900439DA286}"/>
    <cellStyle name="Comma 90" xfId="39850" xr:uid="{B8FD48F1-191A-4CC0-AD0F-042ABE66B443}"/>
    <cellStyle name="Comma 91" xfId="39783" xr:uid="{0F8C56AA-2445-41B8-B857-47159BF63C16}"/>
    <cellStyle name="Comma 92" xfId="39895" xr:uid="{D669EE13-6BEC-4271-8996-FFE07C8DF34A}"/>
    <cellStyle name="Comma 93" xfId="39908" xr:uid="{653ED385-DCB9-4773-8D0F-D5C289518203}"/>
    <cellStyle name="Comma 94" xfId="39896" xr:uid="{CA50F089-21C4-46F1-A4EE-68B4CE341FBC}"/>
    <cellStyle name="Comma 95" xfId="39907" xr:uid="{83BAEAD0-C5B3-49F1-943A-879B64357E69}"/>
    <cellStyle name="Comma 96" xfId="39897" xr:uid="{0FE9A3B9-D69F-4ABD-AFBA-44F7BB9650AF}"/>
    <cellStyle name="Comma 97" xfId="39906" xr:uid="{BE2B4E2D-8B08-4291-AF24-370BD6241B09}"/>
    <cellStyle name="Comma 98" xfId="39898" xr:uid="{3FA50995-7DD5-4AFA-B54B-A7D9C6937E2B}"/>
    <cellStyle name="Comma 99" xfId="39905" xr:uid="{7789BB2E-6FD2-4ECD-B85B-AC8CE2478762}"/>
    <cellStyle name="Euro" xfId="442" xr:uid="{27E69A86-73B9-4149-9D4C-96526613A89E}"/>
    <cellStyle name="Euro 2" xfId="41452" xr:uid="{83EB98E9-96C3-42B4-AF16-C9C8B0124DB4}"/>
    <cellStyle name="Euro 3" xfId="40060" xr:uid="{4F0EB04C-20E7-4E3F-B1F7-FC2DF677707A}"/>
    <cellStyle name="evenStyle" xfId="348" xr:uid="{004AAED2-D354-466F-B26E-4967A7CDE971}"/>
    <cellStyle name="evenStyle 2" xfId="39988" xr:uid="{183AAD3C-CEE0-4239-84BD-D78F965BC00E}"/>
    <cellStyle name="Explanatory Text" xfId="15" builtinId="53" customBuiltin="1"/>
    <cellStyle name="Explanatory Text 2" xfId="41453" xr:uid="{B93E5611-BD1D-457B-A005-5694B43E25E1}"/>
    <cellStyle name="Explanatory Text 3" xfId="41454" xr:uid="{08E0D2CB-5D91-4670-B08B-E6F61E7071C0}"/>
    <cellStyle name="Explanatory Text 4" xfId="41455" xr:uid="{9CCD692D-66A6-4014-A36E-D483CA28AE15}"/>
    <cellStyle name="Explanatory Text 5" xfId="41456" xr:uid="{5B1063C7-27FA-48D1-A0C0-8B917494A45C}"/>
    <cellStyle name="Explanatory Text 6" xfId="41457" xr:uid="{29A5D1F6-08B4-4EE1-A870-5FE7D1C56A6B}"/>
    <cellStyle name="FSP 3511 Maj." xfId="525" xr:uid="{4E18D72D-3A76-44E7-BF5F-CAE3F2BE61CA}"/>
    <cellStyle name="FSP 3511 Maj. 2" xfId="15457" xr:uid="{FC65467A-FE06-4504-8627-29C6C5D3BD3D}"/>
    <cellStyle name="FSP 3511 Maj. 2 2" xfId="15753" xr:uid="{B1E07B1B-CA11-46B1-93BE-F6C8C55E2021}"/>
    <cellStyle name="FSP 3511 Maj. 2 2 2" xfId="20121" xr:uid="{BB471588-D6B5-45CA-960E-25894D3D2C62}"/>
    <cellStyle name="FSP 3511 Maj. 2 2 2 2" xfId="16541" xr:uid="{2093D92D-0DCF-45D8-B569-D1DB44FD7643}"/>
    <cellStyle name="FSP 3511 Maj. 2 2 2 2 2" xfId="30909" xr:uid="{B701AFD8-AACE-408F-B8B7-DAAC5FEF9A5C}"/>
    <cellStyle name="FSP 3511 Maj. 2 2 2 2 3" xfId="26394" xr:uid="{47E9E048-6603-45CF-919A-0C9B48DB0AAD}"/>
    <cellStyle name="FSP 3511 Maj. 2 2 2 2 4" xfId="26786" xr:uid="{1016496B-9157-4F6D-9912-CAC146865E8F}"/>
    <cellStyle name="FSP 3511 Maj. 2 2 2 3" xfId="21976" xr:uid="{B4A3E476-1897-434C-A650-C84AA08DD6A0}"/>
    <cellStyle name="FSP 3511 Maj. 2 2 3" xfId="19674" xr:uid="{BAC22F28-6B54-438F-A33A-D39C19A87D1B}"/>
    <cellStyle name="FSP 3511 Maj. 2 2 3 2" xfId="33182" xr:uid="{22C07C00-156A-47DA-B5C4-2458D7AC30EA}"/>
    <cellStyle name="FSP 3511 Maj. 2 3" xfId="19708" xr:uid="{09C9F1DB-6743-41E2-8DDF-8264943D63F1}"/>
    <cellStyle name="FSP 3511 Maj. 2 3 2" xfId="16377" xr:uid="{BC0DDAEC-CEDE-474F-9500-5BEBF08FA2A5}"/>
    <cellStyle name="FSP 3511 Maj. 2 3 2 2" xfId="30798" xr:uid="{BA8F291B-E7AD-4529-A666-21E869684F0B}"/>
    <cellStyle name="FSP 3511 Maj. 2 3 2 3" xfId="27234" xr:uid="{5BE0755B-93A1-4C61-9360-7F278A93303C}"/>
    <cellStyle name="FSP 3511 Maj. 2 3 2 4" xfId="33036" xr:uid="{3D74A52E-B6FF-4408-9955-CED75053ACC5}"/>
    <cellStyle name="FSP 3511 Maj. 2 3 3" xfId="17842" xr:uid="{6648E3DE-5EFD-4D0B-A87F-EB144085A441}"/>
    <cellStyle name="FSP 3511 Maj. 2 4" xfId="19017" xr:uid="{268A0FC1-4A48-4116-910E-87946C10E03F}"/>
    <cellStyle name="FSP 3511 Maj. 2 4 2" xfId="32899" xr:uid="{A91ECF9D-24CF-4C9D-B563-3A3AC7EB13A9}"/>
    <cellStyle name="FSP 3511 Maj. 2 4 3" xfId="35641" xr:uid="{F3367632-D567-4322-9BC6-8F72B0BEF4A2}"/>
    <cellStyle name="FSP 3511 Maj. 2 4 4" xfId="30829" xr:uid="{153EDEBA-22AA-494F-8FB6-A492DAD5AB60}"/>
    <cellStyle name="FSP 3511 Maj. 2 5" xfId="20512" xr:uid="{024B203B-90B4-43F2-9616-3C9B46559A7B}"/>
    <cellStyle name="FSP 3511 Maj. 2 5 2" xfId="33692" xr:uid="{F44C4E3C-BE6B-4519-BEB0-F36AB8188672}"/>
    <cellStyle name="FSP 3511 Maj. 2 5 3" xfId="37097" xr:uid="{8E6D5DC7-D464-4D98-A8F6-35A364624571}"/>
    <cellStyle name="FSP 3511 Maj. 2 5 4" xfId="27557" xr:uid="{5ED4CF8E-C5C9-4C23-84BA-0E7028838905}"/>
    <cellStyle name="FSP 3511 Maj. 2 6" xfId="16742" xr:uid="{FA2699CD-4F7C-4D31-822F-AC7D9446C01D}"/>
    <cellStyle name="FSP 3511 Maj. 2 6 2" xfId="31048" xr:uid="{ABB1821A-553F-45D7-8511-BBAA464723FE}"/>
    <cellStyle name="FSP 3511 Maj. 2 6 3" xfId="28018" xr:uid="{44665DFE-B873-46AC-8159-D6914C4FB17B}"/>
    <cellStyle name="FSP 3511 Maj. 2 6 4" xfId="25194" xr:uid="{476150C0-FEBC-45B1-96B4-EE52453B2291}"/>
    <cellStyle name="FSP 3511 Maj. 3" xfId="15553" xr:uid="{D17DE9C4-3336-4C72-BC92-1EA1BFB1F02B}"/>
    <cellStyle name="FSP 3511 Maj. 3 2" xfId="19772" xr:uid="{42217295-6E2C-4DBE-BB9A-CEDB28E59C09}"/>
    <cellStyle name="FSP 3511 Maj. 3 2 2" xfId="17825" xr:uid="{74C83F0C-F62A-450C-91EE-E1A3B430113C}"/>
    <cellStyle name="FSP 3511 Maj. 3 2 2 2" xfId="31882" xr:uid="{289D9F9E-B1FC-404F-8CAC-FFB662FD1035}"/>
    <cellStyle name="FSP 3511 Maj. 3 2 2 3" xfId="24833" xr:uid="{17803BDD-E46E-4E28-9F03-C2D3DACBBBD2}"/>
    <cellStyle name="FSP 3511 Maj. 3 2 2 4" xfId="23727" xr:uid="{01E5C4B9-5751-4683-B8CB-384F9873926B}"/>
    <cellStyle name="FSP 3511 Maj. 3 2 3" xfId="22090" xr:uid="{0F85CEF3-E492-44C9-A504-D9673D436D40}"/>
    <cellStyle name="FSP 3511 Maj. 3 3" xfId="20030" xr:uid="{B3D362F9-D4DF-40E4-A691-4329CD973C5E}"/>
    <cellStyle name="FSP 3511 Maj. 3 3 2" xfId="16709" xr:uid="{0B3A07DB-2125-45FF-A9D6-F05F1EC189F6}"/>
    <cellStyle name="FSP 3511 Maj. 3 3 2 2" xfId="31022" xr:uid="{2549459C-1E0B-4CDC-8A6A-CECED59B8D51}"/>
    <cellStyle name="FSP 3511 Maj. 3 3 2 3" xfId="27050" xr:uid="{9CD4565A-805B-4F1A-AE5A-5F632BA3834C}"/>
    <cellStyle name="FSP 3511 Maj. 3 3 2 4" xfId="32030" xr:uid="{F9F89E1A-A045-4B14-9ABA-2DA2A98A6F71}"/>
    <cellStyle name="FSP 3511 Maj. 3 3 3" xfId="21964" xr:uid="{7EE76309-EB56-4D9E-833D-C9BF447D7DE5}"/>
    <cellStyle name="FSP 3511 Maj. 3 4" xfId="19378" xr:uid="{8D4A1F72-79EA-40EB-8717-B6D825B40232}"/>
    <cellStyle name="FSP 3511 Maj. 3 4 2" xfId="33048" xr:uid="{0834C395-6852-4A93-8F19-EA3752AC46FE}"/>
    <cellStyle name="FSP 3511 Maj. 3 4 3" xfId="36002" xr:uid="{0872DD51-0107-427C-B1EE-77A2370A64CE}"/>
    <cellStyle name="FSP 3511 Maj. 3 4 4" xfId="22453" xr:uid="{873EBA58-98FA-4664-A502-85D96656D2BA}"/>
    <cellStyle name="FSP 3511 Maj. 3 5" xfId="20871" xr:uid="{995B2AB3-D742-4824-8E44-187BDE3F0628}"/>
    <cellStyle name="FSP 3511 Maj. 3 5 2" xfId="34051" xr:uid="{D9DF1F72-2A1F-45A3-97F6-0BB361A88996}"/>
    <cellStyle name="FSP 3511 Maj. 3 5 3" xfId="37456" xr:uid="{2B953C6A-6EAB-4E38-B5CE-2C9CFAC21AC3}"/>
    <cellStyle name="FSP 3511 Maj. 3 5 4" xfId="33353" xr:uid="{F229B403-0A1B-487A-BEF6-4E5C85405B5B}"/>
    <cellStyle name="FSP 3511 Maj. 3 6" xfId="18385" xr:uid="{B26735C4-BB3D-4351-B4E0-9BDD37818C1E}"/>
    <cellStyle name="FSP 3511 Maj. 3 6 2" xfId="32330" xr:uid="{1148BA06-CBDB-46AE-A13F-7EE3F93FBE54}"/>
    <cellStyle name="FSP 3511 Maj. 3 6 3" xfId="29883" xr:uid="{31A11C40-D2D9-4597-906B-350152DF0FA2}"/>
    <cellStyle name="FSP 3511 Maj. 3 6 4" xfId="30825" xr:uid="{BAA64F93-37C3-400B-9ABB-ADF70B43BBB2}"/>
    <cellStyle name="FSP 3511 Maj. 4" xfId="15676" xr:uid="{D0752C6E-F804-4FBB-89C3-0A2A707F6A89}"/>
    <cellStyle name="FSP 3511 Maj. 4 2" xfId="19867" xr:uid="{56BE2853-E929-4329-8B5B-0D6DA44C1018}"/>
    <cellStyle name="FSP 3511 Maj. 4 2 2" xfId="16405" xr:uid="{9B9E6F91-521A-4681-9AE3-B0C1871D117D}"/>
    <cellStyle name="FSP 3511 Maj. 4 2 2 2" xfId="30818" xr:uid="{2C874957-7559-463D-8178-630091A675D5}"/>
    <cellStyle name="FSP 3511 Maj. 4 2 2 3" xfId="24187" xr:uid="{ADAA14ED-D0C9-4699-A857-B297FACEEF38}"/>
    <cellStyle name="FSP 3511 Maj. 4 2 2 4" xfId="39105" xr:uid="{4B6B1D6E-13BF-46B9-A9A4-A39481C0BA49}"/>
    <cellStyle name="FSP 3511 Maj. 4 2 3" xfId="22177" xr:uid="{C2D97974-B610-4897-BA14-32F1D3204809}"/>
    <cellStyle name="FSP 3511 Maj. 4 3" xfId="20115" xr:uid="{7F5997C9-2549-45F3-B591-1157F8BAE399}"/>
    <cellStyle name="FSP 3511 Maj. 4 3 2" xfId="17157" xr:uid="{B856B1D9-907F-4A96-8805-B5B70E07FA22}"/>
    <cellStyle name="FSP 3511 Maj. 4 3 2 2" xfId="31374" xr:uid="{EAE090CC-B2FC-4661-8B3D-6EC382C33776}"/>
    <cellStyle name="FSP 3511 Maj. 4 3 2 3" xfId="23708" xr:uid="{FB0817B5-F2C9-4AE8-9817-CF019510A240}"/>
    <cellStyle name="FSP 3511 Maj. 4 3 2 4" xfId="29823" xr:uid="{E854C845-C693-44D0-AE50-0F5E327A93D4}"/>
    <cellStyle name="FSP 3511 Maj. 4 3 3" xfId="21970" xr:uid="{D5836FD0-6252-4643-853A-BD137C13A2C2}"/>
    <cellStyle name="FSP 3511 Maj. 4 4" xfId="19462" xr:uid="{A8C52D9A-D28F-4314-9285-533F4972BDF2}"/>
    <cellStyle name="FSP 3511 Maj. 4 4 2" xfId="33084" xr:uid="{9FB63A46-6C67-4626-AAB6-E7832DC15C5A}"/>
    <cellStyle name="FSP 3511 Maj. 5" xfId="16008" xr:uid="{C30D5BDA-D662-4A3D-B9F7-C95B34EA8858}"/>
    <cellStyle name="FSP 3511 Maj. 5 2" xfId="18328" xr:uid="{1CDEFB43-793D-43E4-A16B-D678CBDE4294}"/>
    <cellStyle name="FSP 3511 Maj. 5 2 2" xfId="32277" xr:uid="{E2FAB44E-32D5-4A5E-92E2-695067A886A8}"/>
    <cellStyle name="FSP 3511 Maj. 5 2 3" xfId="29493" xr:uid="{22521DF7-0E10-48A7-8EC6-42F8A40A4A5A}"/>
    <cellStyle name="FSP 3511 Maj. 5 2 4" xfId="26672" xr:uid="{9F141089-1F7F-4AD7-B97A-F89A1C2F8174}"/>
    <cellStyle name="FSP 3511 Maj. 5 3" xfId="22083" xr:uid="{26B60618-DF9F-4108-A3F6-BB9C8DF5772B}"/>
    <cellStyle name="FSP 3511 Maj. 6" xfId="19739" xr:uid="{6FF2E798-01C0-4C9D-9778-138F686DFA11}"/>
    <cellStyle name="FSP 3511 Maj. 6 2" xfId="16367" xr:uid="{BBB3AA5E-CF0C-4973-9F08-BC9116C62E02}"/>
    <cellStyle name="FSP 3511 Maj. 6 2 2" xfId="30791" xr:uid="{437CB22B-7E01-4FE3-9596-86EE05E00BA2}"/>
    <cellStyle name="FSP 3511 Maj. 6 2 3" xfId="23640" xr:uid="{43D7D041-6774-4E8D-8F73-03AA1DF3A735}"/>
    <cellStyle name="FSP 3511 Maj. 6 2 4" xfId="25895" xr:uid="{FAA3F156-5FFB-4D8D-A210-1F17FE0C42D9}"/>
    <cellStyle name="FSP 3511 Maj. 6 3" xfId="16301" xr:uid="{A0858824-EF34-4204-902A-84D9F39928EC}"/>
    <cellStyle name="FSP 3511 Maj. 7" xfId="40061" xr:uid="{063AFA8D-D444-48B8-94D8-465BEEDE21F7}"/>
    <cellStyle name="Good" xfId="7" builtinId="26" customBuiltin="1"/>
    <cellStyle name="Good 2" xfId="41458" xr:uid="{AE50E309-713D-4035-AD26-B44F9025652B}"/>
    <cellStyle name="Good 3" xfId="41459" xr:uid="{F10162F6-186F-4A96-A464-571AE520FD0A}"/>
    <cellStyle name="Good 4" xfId="41460" xr:uid="{8804B959-8C51-4DFB-9FA0-D93B2D306205}"/>
    <cellStyle name="Good 5" xfId="41461" xr:uid="{5055773D-5372-4ADB-B778-FD9C22EC4D97}"/>
    <cellStyle name="Good 6" xfId="41462" xr:uid="{A6A17F01-3A11-4CEB-9574-68412ED838DD}"/>
    <cellStyle name="Grey" xfId="515" xr:uid="{64126B85-8241-423D-B0FC-83AE335A53E3}"/>
    <cellStyle name="Grey 2" xfId="15321" xr:uid="{DF296F25-7985-4E52-BEF8-3266A9A4EA3E}"/>
    <cellStyle name="Heading 1" xfId="3" builtinId="16" customBuiltin="1"/>
    <cellStyle name="Heading 1 10" xfId="11254" xr:uid="{73677BCD-6C25-4B3E-B6FD-934E67E25D5B}"/>
    <cellStyle name="Heading 1 11" xfId="11255" xr:uid="{D0235853-A4C9-49E5-9230-19318D539E35}"/>
    <cellStyle name="Heading 1 11 2" xfId="11256" xr:uid="{2D785545-7596-4BB7-B8A2-57C6A95F9846}"/>
    <cellStyle name="Heading 1 12" xfId="11257" xr:uid="{99B120CD-AD96-4B50-9540-5C60D908C05D}"/>
    <cellStyle name="Heading 1 13" xfId="11258" xr:uid="{72222E31-D37F-496C-A3DC-7B23A4D122EB}"/>
    <cellStyle name="Heading 1 14" xfId="11259" xr:uid="{4A0F540C-A25B-4A3C-8CEB-CE182B1D7D34}"/>
    <cellStyle name="Heading 1 15" xfId="11260" xr:uid="{7F516570-2EF5-4175-850E-728DDC0BEFDA}"/>
    <cellStyle name="Heading 1 16" xfId="11261" xr:uid="{5B4C7EAE-29B3-455C-AA84-151E020A32A7}"/>
    <cellStyle name="Heading 1 17" xfId="11262" xr:uid="{0302664B-BD54-4FA3-A625-C7710FF58072}"/>
    <cellStyle name="Heading 1 18" xfId="11263" xr:uid="{0D3CEFE9-DA62-4BE6-984C-C307CB6A31CD}"/>
    <cellStyle name="Heading 1 19" xfId="11264" xr:uid="{7F047C61-7AE3-4879-B692-B1C4113A5242}"/>
    <cellStyle name="Heading 1 2" xfId="11265" xr:uid="{56AFE647-EF27-4B4D-BAE2-42ED35F48197}"/>
    <cellStyle name="Heading 1 2 10" xfId="11266" xr:uid="{8D39EA2C-E533-4877-99B6-C0B3DA549F6F}"/>
    <cellStyle name="Heading 1 2 10 2" xfId="12764" xr:uid="{DD49B844-4992-458D-8250-2EFE86C47EF3}"/>
    <cellStyle name="Heading 1 2 11" xfId="11267" xr:uid="{7A813FB5-822D-46EF-8D6E-356249C8FC40}"/>
    <cellStyle name="Heading 1 2 11 2" xfId="12765" xr:uid="{1B1442B4-0CB2-40F4-A9DD-DCECBF176B47}"/>
    <cellStyle name="Heading 1 2 12" xfId="11268" xr:uid="{C35FF49C-FF09-46DA-A400-F569E5E8DCFD}"/>
    <cellStyle name="Heading 1 2 12 2" xfId="12766" xr:uid="{6B377B8E-9760-4168-8E34-86F89ECC74FD}"/>
    <cellStyle name="Heading 1 2 13" xfId="11269" xr:uid="{B811092B-9F74-4616-B681-ABC648212AF9}"/>
    <cellStyle name="Heading 1 2 13 2" xfId="12767" xr:uid="{95C940F8-06C1-4068-8AD2-EAC838248A6A}"/>
    <cellStyle name="Heading 1 2 14" xfId="11270" xr:uid="{191F1C3B-C99D-4550-B856-6D986540FB6D}"/>
    <cellStyle name="Heading 1 2 14 2" xfId="12768" xr:uid="{A2C808FF-1140-4BE0-AFEB-BA83D5F49057}"/>
    <cellStyle name="Heading 1 2 15" xfId="12763" xr:uid="{0D5F76E6-F863-4B40-8021-372EF1CF434F}"/>
    <cellStyle name="Heading 1 2 16" xfId="14370" xr:uid="{0C66E95C-200A-4F2D-B9C5-3BD2FF0D8EEF}"/>
    <cellStyle name="Heading 1 2 17" xfId="13968" xr:uid="{44D51EF8-C78F-47BF-9EE3-A41CCF89CAE0}"/>
    <cellStyle name="Heading 1 2 18" xfId="14379" xr:uid="{937D5377-DD92-462F-AE33-1B4CECB7BA31}"/>
    <cellStyle name="Heading 1 2 19" xfId="13963" xr:uid="{E3E3491C-4028-4B7F-ADBC-72A57E7498A9}"/>
    <cellStyle name="Heading 1 2 2" xfId="11271" xr:uid="{98632C38-14C3-4716-9D29-968D33E4C9F2}"/>
    <cellStyle name="Heading 1 2 2 10" xfId="11272" xr:uid="{C82AC666-BB90-4BA1-AE2C-161089AFF072}"/>
    <cellStyle name="Heading 1 2 2 11" xfId="11273" xr:uid="{D5E3D8A9-6330-465C-A0C4-85BFCF7F8AB6}"/>
    <cellStyle name="Heading 1 2 2 12" xfId="11274" xr:uid="{1F8A694A-FEE5-484A-A5F3-C1AEA02D1F4E}"/>
    <cellStyle name="Heading 1 2 2 13" xfId="11275" xr:uid="{3DF2993C-7290-41BA-BA5A-93F6363DAC70}"/>
    <cellStyle name="Heading 1 2 2 14" xfId="11276" xr:uid="{76BC926D-BE78-412B-A02E-009C3B9CB834}"/>
    <cellStyle name="Heading 1 2 2 2" xfId="11277" xr:uid="{0F5B36FA-2FE7-4162-B770-ACB0DC95CF24}"/>
    <cellStyle name="Heading 1 2 2 2 2" xfId="11278" xr:uid="{51A1CB8E-E7DF-41D0-8297-C20BB73F39E2}"/>
    <cellStyle name="Heading 1 2 2 2 3" xfId="12769" xr:uid="{1B786B64-49C0-490B-B408-23AF15B67BCA}"/>
    <cellStyle name="Heading 1 2 2 3" xfId="11279" xr:uid="{43367BC0-59C5-4D7C-BA65-5D288330AA55}"/>
    <cellStyle name="Heading 1 2 2 4" xfId="11280" xr:uid="{11838CB5-489F-4AB1-BE51-7734DABC2BBA}"/>
    <cellStyle name="Heading 1 2 2 5" xfId="11281" xr:uid="{46CC71BB-904C-4978-AFA1-6849E4509CF0}"/>
    <cellStyle name="Heading 1 2 2 6" xfId="11282" xr:uid="{96B597E4-E613-4C35-AEBB-345AC08A3353}"/>
    <cellStyle name="Heading 1 2 2 7" xfId="11283" xr:uid="{6724D46D-8068-478A-A39E-F9F259654C3A}"/>
    <cellStyle name="Heading 1 2 2 8" xfId="11284" xr:uid="{FEBC61FE-6284-44F0-9C67-63FF0FCF018E}"/>
    <cellStyle name="Heading 1 2 2 9" xfId="11285" xr:uid="{2061A5C6-43AD-42A8-89D4-934F1CDD8D74}"/>
    <cellStyle name="Heading 1 2 20" xfId="14387" xr:uid="{D63EADA3-647F-4951-80EA-E98B5923B4EC}"/>
    <cellStyle name="Heading 1 2 21" xfId="13957" xr:uid="{39717399-BF7E-4030-9960-22F9FE40B428}"/>
    <cellStyle name="Heading 1 2 22" xfId="14376" xr:uid="{8CDCB59E-F5B9-43A5-A05D-489AE065B27B}"/>
    <cellStyle name="Heading 1 2 23" xfId="13936" xr:uid="{40877DFC-449B-43E7-97F2-8E2F1B77E6E8}"/>
    <cellStyle name="Heading 1 2 24" xfId="14384" xr:uid="{30D1BF56-7065-44C8-B4E5-185F2ADFB0FB}"/>
    <cellStyle name="Heading 1 2 25" xfId="13930" xr:uid="{D7F06328-D74D-44C0-84F1-F2ADE59C5552}"/>
    <cellStyle name="Heading 1 2 26" xfId="14392" xr:uid="{94D32ACE-923E-4024-95F1-2FD714E61A46}"/>
    <cellStyle name="Heading 1 2 27" xfId="13924" xr:uid="{185AFE51-EF0D-4CC0-84ED-D3874DF383FA}"/>
    <cellStyle name="Heading 1 2 28" xfId="14398" xr:uid="{825BC30E-34F8-4071-95BD-071F9B6B2209}"/>
    <cellStyle name="Heading 1 2 29" xfId="13918" xr:uid="{A0FF8F4E-4126-4233-BED4-E81DCDA42C2E}"/>
    <cellStyle name="Heading 1 2 3" xfId="11286" xr:uid="{3B2DACA5-DE1D-4BAD-B3E5-E202D301C7FE}"/>
    <cellStyle name="Heading 1 2 3 2" xfId="11287" xr:uid="{822C6FE1-C8BD-44CE-982D-6A9284437788}"/>
    <cellStyle name="Heading 1 2 3 2 2" xfId="12770" xr:uid="{21105AFF-0496-4027-BDC2-D0CCF88BF9AD}"/>
    <cellStyle name="Heading 1 2 30" xfId="14402" xr:uid="{82DDAC2D-5438-4CD8-A549-A046E2BC63B0}"/>
    <cellStyle name="Heading 1 2 31" xfId="13914" xr:uid="{5CBE527D-5FEA-4035-AB6A-818BC3DA3C43}"/>
    <cellStyle name="Heading 1 2 32" xfId="14405" xr:uid="{3652AE0A-CC52-4DDF-BC47-7913A6C53B90}"/>
    <cellStyle name="Heading 1 2 33" xfId="13911" xr:uid="{E7FCEF81-2987-4B1E-9673-72B7AF680CA8}"/>
    <cellStyle name="Heading 1 2 34" xfId="14407" xr:uid="{BA65F2AC-312B-475E-8EC4-CADFDD284FF5}"/>
    <cellStyle name="Heading 1 2 35" xfId="13909" xr:uid="{1ED3F612-4FE8-46ED-B5D0-1F4ABA6FFC2D}"/>
    <cellStyle name="Heading 1 2 36" xfId="41463" xr:uid="{6CB4D9AA-3841-4D58-B75A-A628E7EDD333}"/>
    <cellStyle name="Heading 1 2 4" xfId="11288" xr:uid="{1D3BA662-BC31-4C80-A0C3-9BA2E7AF24BB}"/>
    <cellStyle name="Heading 1 2 4 2" xfId="12771" xr:uid="{BEE21096-CEC4-419E-9C8A-02D824F1B1FB}"/>
    <cellStyle name="Heading 1 2 5" xfId="11289" xr:uid="{6CF33B1F-87D8-44DA-8F02-0AC534137A0C}"/>
    <cellStyle name="Heading 1 2 5 2" xfId="12772" xr:uid="{9707093D-6D50-42A6-AE2F-CFD1BC69531F}"/>
    <cellStyle name="Heading 1 2 6" xfId="11290" xr:uid="{93864C9C-C186-43D0-94D6-5E52A4456C77}"/>
    <cellStyle name="Heading 1 2 6 2" xfId="12773" xr:uid="{845C97F9-6C77-4A85-9AEB-630F973E9C09}"/>
    <cellStyle name="Heading 1 2 7" xfId="11291" xr:uid="{CAD9796A-ADCB-4EE7-998D-260247CA57B2}"/>
    <cellStyle name="Heading 1 2 7 2" xfId="12774" xr:uid="{C86F1E9A-8411-4107-9866-D4E53B2A802D}"/>
    <cellStyle name="Heading 1 2 8" xfId="11292" xr:uid="{4A2A55C8-6C52-4D53-AA55-8E5D9540BF3F}"/>
    <cellStyle name="Heading 1 2 8 2" xfId="12775" xr:uid="{F5C934C0-BA8C-4FC7-9584-94F7E169DEA7}"/>
    <cellStyle name="Heading 1 2 9" xfId="11293" xr:uid="{3D3FC9D1-F448-4797-86F3-3A67A442B36A}"/>
    <cellStyle name="Heading 1 2 9 2" xfId="12776" xr:uid="{E4CE67C6-74E4-4212-9B6E-DC305ECCE91B}"/>
    <cellStyle name="Heading 1 20" xfId="11294" xr:uid="{E9E8B971-8A4B-46A4-B873-D8394FA91F7B}"/>
    <cellStyle name="Heading 1 21" xfId="11295" xr:uid="{38D01395-F527-4A31-9C7A-335EB0E459D6}"/>
    <cellStyle name="Heading 1 22" xfId="11296" xr:uid="{D7CCF537-1EC0-4A24-A37B-122B36483195}"/>
    <cellStyle name="Heading 1 23" xfId="11297" xr:uid="{AEB4DA2F-3658-407E-BBA8-08F051FC478C}"/>
    <cellStyle name="Heading 1 24" xfId="12697" xr:uid="{BBB3CBF0-FD42-4A05-A78C-D78436D31E79}"/>
    <cellStyle name="Heading 1 24 2" xfId="13971" xr:uid="{C649716C-EDD7-40B4-B3C3-928089E9CFD6}"/>
    <cellStyle name="Heading 1 25" xfId="14375" xr:uid="{CE2255C2-619B-4C65-B60C-DAD111C38EA8}"/>
    <cellStyle name="Heading 1 26" xfId="13965" xr:uid="{DAA97EA5-BE3E-430D-8413-07B9EA3A4325}"/>
    <cellStyle name="Heading 1 27" xfId="14383" xr:uid="{52CCF817-19B9-4AA6-9AD9-E85862298FD3}"/>
    <cellStyle name="Heading 1 28" xfId="13961" xr:uid="{1E6C8395-3B72-4DDA-9EB9-B0E054FFDA11}"/>
    <cellStyle name="Heading 1 29" xfId="14391" xr:uid="{3CF00181-17FC-4107-9FBF-59A341C14F67}"/>
    <cellStyle name="Heading 1 3" xfId="11298" xr:uid="{A302E552-E1C3-4F79-B28A-3FB69BBA429F}"/>
    <cellStyle name="Heading 1 3 2" xfId="41464" xr:uid="{36F01B26-9F49-4572-B711-3FD10D2CB123}"/>
    <cellStyle name="Heading 1 30" xfId="13955" xr:uid="{E5782D2A-F9F4-4693-A8F5-DF9900BB192D}"/>
    <cellStyle name="Heading 1 31" xfId="14380" xr:uid="{6D23BB47-4A70-4B5B-A4D7-139D5CBE181E}"/>
    <cellStyle name="Heading 1 32" xfId="13933" xr:uid="{3AC19B4B-B710-4007-A848-44F8FB870D38}"/>
    <cellStyle name="Heading 1 33" xfId="14388" xr:uid="{18ECFEC1-4375-4B51-9329-66C9E35F18A7}"/>
    <cellStyle name="Heading 1 34" xfId="13927" xr:uid="{FEFDD206-C115-4E63-B9E6-DE0F6848DCE6}"/>
    <cellStyle name="Heading 1 35" xfId="14395" xr:uid="{A6A161EA-B481-484C-829C-28DB3995A201}"/>
    <cellStyle name="Heading 1 36" xfId="13921" xr:uid="{0699450D-1666-40B3-A528-9EDDBAC02492}"/>
    <cellStyle name="Heading 1 37" xfId="14400" xr:uid="{EDF4DBF2-3B54-429F-80FE-85046F3ACD66}"/>
    <cellStyle name="Heading 1 38" xfId="13916" xr:uid="{C7FA9A7D-BBEC-4F33-90D1-200195A0E7C2}"/>
    <cellStyle name="Heading 1 39" xfId="14404" xr:uid="{CD9F78FF-B6DE-46DA-B639-093DE3BC6231}"/>
    <cellStyle name="Heading 1 4" xfId="11299" xr:uid="{27F0B1D5-8B3C-466F-92D6-E44161EDB1BA}"/>
    <cellStyle name="Heading 1 4 2" xfId="41465" xr:uid="{4D7E1BB7-62FE-4EAB-9C42-E8C20B3EA942}"/>
    <cellStyle name="Heading 1 40" xfId="13912" xr:uid="{55C0E7BE-9598-42DF-A9A2-80CD4F14F8AC}"/>
    <cellStyle name="Heading 1 41" xfId="14406" xr:uid="{994BE0C5-0027-4E3C-9B61-5ADEC04B8774}"/>
    <cellStyle name="Heading 1 42" xfId="13910" xr:uid="{0A9B7471-6E4A-4AF2-82D8-7EA6E425DC68}"/>
    <cellStyle name="Heading 1 43" xfId="14408" xr:uid="{5F46CE86-F302-44D1-962C-37968865380B}"/>
    <cellStyle name="Heading 1 44" xfId="13908" xr:uid="{D985DA61-9CD1-415E-8897-F6A1336951D8}"/>
    <cellStyle name="Heading 1 45" xfId="11253" xr:uid="{1C561BD7-A57B-4453-9055-CEA566C26642}"/>
    <cellStyle name="Heading 1 5" xfId="11300" xr:uid="{08194E77-56C6-4464-9081-1B87C4999E79}"/>
    <cellStyle name="Heading 1 5 2" xfId="41466" xr:uid="{D850D34C-5198-4C69-BBD9-80866B8494EC}"/>
    <cellStyle name="Heading 1 6" xfId="11301" xr:uid="{A9ED256F-E214-4F76-AE1C-F5F0B7E1C6A1}"/>
    <cellStyle name="Heading 1 6 2" xfId="41467" xr:uid="{EE8A4EB9-2B2E-424F-93C4-D47F4580627B}"/>
    <cellStyle name="Heading 1 7" xfId="11302" xr:uid="{6BE5261D-C88E-4514-93EE-A68E4F5D19D8}"/>
    <cellStyle name="Heading 1 8" xfId="11303" xr:uid="{4106349C-1CD0-4E4F-B0D5-D4C5920B1892}"/>
    <cellStyle name="Heading 1 9" xfId="11304" xr:uid="{5DFB3C9D-C214-4042-89F0-8336792F6C2F}"/>
    <cellStyle name="Heading 2" xfId="4" builtinId="17" customBuiltin="1"/>
    <cellStyle name="Heading 2 10" xfId="11306" xr:uid="{767A83DF-CF5B-41FD-AFE3-D88170ADE772}"/>
    <cellStyle name="Heading 2 11" xfId="11307" xr:uid="{0EB05CD8-A563-4006-B1AF-4A9B8EE4CAC9}"/>
    <cellStyle name="Heading 2 11 2" xfId="11308" xr:uid="{07DB358D-E251-4379-8E02-D9D1FB79D742}"/>
    <cellStyle name="Heading 2 12" xfId="11309" xr:uid="{FFCE5762-1DF2-4E78-818C-C36307E7E9A5}"/>
    <cellStyle name="Heading 2 13" xfId="11310" xr:uid="{B877C8D5-60FD-4660-A1E5-F9C8599A3A50}"/>
    <cellStyle name="Heading 2 14" xfId="11311" xr:uid="{82BA7BE6-6BF7-49F0-A922-EC08F8910137}"/>
    <cellStyle name="Heading 2 15" xfId="11312" xr:uid="{3381CF39-BD01-4848-A686-EF4A2385DF80}"/>
    <cellStyle name="Heading 2 16" xfId="11313" xr:uid="{FA81426D-223C-44E3-B635-E3E5F6BDEFD8}"/>
    <cellStyle name="Heading 2 17" xfId="11314" xr:uid="{5A7F0FCA-CD9C-4D2C-A1C4-730F30BB019C}"/>
    <cellStyle name="Heading 2 18" xfId="11315" xr:uid="{A05A36D5-8DB5-4125-B66A-767C059C6227}"/>
    <cellStyle name="Heading 2 19" xfId="11316" xr:uid="{DED8B73D-C70D-48FB-8A82-90BD16623D2C}"/>
    <cellStyle name="Heading 2 2" xfId="11317" xr:uid="{C2213063-A9A1-40C7-B782-11EF454C7D0A}"/>
    <cellStyle name="Heading 2 2 10" xfId="11318" xr:uid="{97D4D2E8-5202-4DC6-8CDF-72F011AFE8C1}"/>
    <cellStyle name="Heading 2 2 11" xfId="11319" xr:uid="{4CD37A5B-21E6-45AA-BDD0-4757B431DFC8}"/>
    <cellStyle name="Heading 2 2 12" xfId="11320" xr:uid="{4909EB32-9688-4C68-BA36-CC6CFE494BFD}"/>
    <cellStyle name="Heading 2 2 13" xfId="11321" xr:uid="{03E711BB-9F3F-4C59-9FBE-2DB4D87ADE86}"/>
    <cellStyle name="Heading 2 2 14" xfId="11322" xr:uid="{DAE17A4D-7307-4876-860E-1C543B4A5969}"/>
    <cellStyle name="Heading 2 2 15" xfId="13982" xr:uid="{06049452-EC84-4902-9325-F64DEEBCBFAA}"/>
    <cellStyle name="Heading 2 2 16" xfId="14352" xr:uid="{ED95233E-9BE9-496F-B8DF-7200D499D5D2}"/>
    <cellStyle name="Heading 2 2 17" xfId="13978" xr:uid="{4FBDA898-926A-4A94-ACA2-6B855A280FC0}"/>
    <cellStyle name="Heading 2 2 18" xfId="14361" xr:uid="{12BA4844-0610-465D-BE55-938F23904156}"/>
    <cellStyle name="Heading 2 2 19" xfId="13974" xr:uid="{8288E485-9954-4A36-93E3-3B9C64DA9BCA}"/>
    <cellStyle name="Heading 2 2 2" xfId="11323" xr:uid="{36CFEAA4-EEF0-49B1-B96A-D9557A95B2CA}"/>
    <cellStyle name="Heading 2 2 20" xfId="14369" xr:uid="{CF5E1BE4-0113-4A15-80BD-55DBE3AEC988}"/>
    <cellStyle name="Heading 2 2 21" xfId="13970" xr:uid="{C38A0AD4-B841-4879-8478-F1940CD1297F}"/>
    <cellStyle name="Heading 2 2 22" xfId="14353" xr:uid="{FEFD1F3F-6BC6-4377-B090-6B6C51D55B9E}"/>
    <cellStyle name="Heading 2 2 23" xfId="13950" xr:uid="{BE042598-53AF-44F7-BFBE-1BC1204411E6}"/>
    <cellStyle name="Heading 2 2 24" xfId="14363" xr:uid="{349F5F7D-8E28-4B67-9F49-2040F8D90A80}"/>
    <cellStyle name="Heading 2 2 25" xfId="13944" xr:uid="{316E5DA1-196D-41B2-A44F-35209EB48AD3}"/>
    <cellStyle name="Heading 2 2 26" xfId="14372" xr:uid="{4FF63144-79AF-4C26-AF74-BCF3ECF0581A}"/>
    <cellStyle name="Heading 2 2 27" xfId="13938" xr:uid="{32FF9945-D341-433B-9C63-5ED4B37301B5}"/>
    <cellStyle name="Heading 2 2 28" xfId="14382" xr:uid="{C753045C-FA0A-4337-A151-594A7FFEEE22}"/>
    <cellStyle name="Heading 2 2 29" xfId="13931" xr:uid="{8263073B-EA59-4EB3-B539-FB1D180FEC20}"/>
    <cellStyle name="Heading 2 2 3" xfId="11324" xr:uid="{F85AAC95-AEB6-4408-9698-0EAF4F4408DA}"/>
    <cellStyle name="Heading 2 2 30" xfId="14390" xr:uid="{59C555DB-6FC7-47C8-BBD4-7D8FCCF2573C}"/>
    <cellStyle name="Heading 2 2 31" xfId="13925" xr:uid="{066A0BB0-7FB7-4A71-AD01-47C19D695631}"/>
    <cellStyle name="Heading 2 2 32" xfId="14397" xr:uid="{486E58B1-1902-4EE2-93A2-6E2742A1EC88}"/>
    <cellStyle name="Heading 2 2 33" xfId="13919" xr:uid="{C813F768-377C-4C2F-B295-7536C4268341}"/>
    <cellStyle name="Heading 2 2 34" xfId="14401" xr:uid="{85B21608-6E47-4BAD-8873-0D4E9FB3E111}"/>
    <cellStyle name="Heading 2 2 35" xfId="13915" xr:uid="{3404F6CC-208C-4331-8F66-E51EFCC9D015}"/>
    <cellStyle name="Heading 2 2 36" xfId="41468" xr:uid="{EBC88C91-3084-46DC-8D42-89370F682628}"/>
    <cellStyle name="Heading 2 2 4" xfId="11325" xr:uid="{536AEC1B-A755-433A-9BC6-C1FD423F0854}"/>
    <cellStyle name="Heading 2 2 5" xfId="11326" xr:uid="{5C4ECDDD-1062-4322-BAB1-FB9C0DAF21A8}"/>
    <cellStyle name="Heading 2 2 6" xfId="11327" xr:uid="{3EAC0477-9816-4C56-8833-CCBD28CF8AAF}"/>
    <cellStyle name="Heading 2 2 7" xfId="11328" xr:uid="{239C339E-DA50-40A2-9BED-D0B97757311E}"/>
    <cellStyle name="Heading 2 2 8" xfId="11329" xr:uid="{35639832-D8CE-40BF-9FAE-96537CABF6D4}"/>
    <cellStyle name="Heading 2 2 9" xfId="11330" xr:uid="{5E00DF66-57F4-4EBF-BC52-A6F73F9EE008}"/>
    <cellStyle name="Heading 2 20" xfId="11331" xr:uid="{C8DEA002-2D38-4475-8C6D-9F200E12FF4B}"/>
    <cellStyle name="Heading 2 21" xfId="11332" xr:uid="{F4AD78B4-3558-48A6-89D3-4B2394C26024}"/>
    <cellStyle name="Heading 2 22" xfId="11333" xr:uid="{B2AD4A67-F8DC-499F-BBAF-835A93920D3D}"/>
    <cellStyle name="Heading 2 23" xfId="11334" xr:uid="{1FDD7AF3-AC86-49EC-B3DE-4C27A2A0338A}"/>
    <cellStyle name="Heading 2 24" xfId="12698" xr:uid="{901E3097-8E2F-42BB-9021-227B7EDD9CE9}"/>
    <cellStyle name="Heading 2 24 2" xfId="13980" xr:uid="{4374B4E6-6D33-4194-BC05-0DE032B2671E}"/>
    <cellStyle name="Heading 2 25" xfId="14357" xr:uid="{3C76B5E6-3693-47E0-B298-DA634BDE38B7}"/>
    <cellStyle name="Heading 2 26" xfId="13976" xr:uid="{EB955499-4E4D-49B8-B4F1-890F7F7A2F85}"/>
    <cellStyle name="Heading 2 27" xfId="14364" xr:uid="{31C4498F-EC4E-4110-84B4-CA9A893EB9CF}"/>
    <cellStyle name="Heading 2 28" xfId="13973" xr:uid="{8AC7F3C1-AB21-435B-B6D6-7C48992A9A01}"/>
    <cellStyle name="Heading 2 29" xfId="14373" xr:uid="{8E976365-3FA1-4F88-BA10-83F0BA662EBC}"/>
    <cellStyle name="Heading 2 3" xfId="11335" xr:uid="{E5DA62D2-DF0D-400B-BFB3-36FB623F6B74}"/>
    <cellStyle name="Heading 2 3 2" xfId="41469" xr:uid="{5FB5B829-2653-4E80-9AD8-F5CFBDEC58CE}"/>
    <cellStyle name="Heading 2 30" xfId="13966" xr:uid="{0E59CC31-CFB7-449D-9A2B-80B8980CE888}"/>
    <cellStyle name="Heading 2 31" xfId="14358" xr:uid="{35C767A9-03AE-4A4B-88BF-AB3BC47E0DE4}"/>
    <cellStyle name="Heading 2 32" xfId="13947" xr:uid="{950D58B0-1A75-41C2-ABB3-49A57DAFA566}"/>
    <cellStyle name="Heading 2 33" xfId="14367" xr:uid="{5513A8A1-3DAE-45EA-AEE5-51FEFA1C0FA9}"/>
    <cellStyle name="Heading 2 34" xfId="13941" xr:uid="{4443AC88-3812-4C6C-837C-F0C995531BAF}"/>
    <cellStyle name="Heading 2 35" xfId="14378" xr:uid="{7DABD28C-B16B-4FFB-8A32-85022EAD540C}"/>
    <cellStyle name="Heading 2 36" xfId="13934" xr:uid="{F0534FC0-5D1A-4BBA-8A70-DAEA9839BD5F}"/>
    <cellStyle name="Heading 2 37" xfId="14386" xr:uid="{80C3F197-013F-4540-BC9F-E951ACB8F01D}"/>
    <cellStyle name="Heading 2 38" xfId="13928" xr:uid="{2D86A511-3A17-4CD9-A4B0-3F30BD03E67A}"/>
    <cellStyle name="Heading 2 39" xfId="14394" xr:uid="{1E9BA797-1F23-4FA3-A3A1-2061B16996A3}"/>
    <cellStyle name="Heading 2 4" xfId="11336" xr:uid="{FAEA64C3-E209-4586-B47A-66BDD03472AF}"/>
    <cellStyle name="Heading 2 4 2" xfId="41470" xr:uid="{BF01272C-0852-46C5-A314-1AA7FACFBD7C}"/>
    <cellStyle name="Heading 2 40" xfId="13922" xr:uid="{9B8BD229-1206-464A-B0D9-EFB1576A1814}"/>
    <cellStyle name="Heading 2 41" xfId="14399" xr:uid="{9408969E-27BD-492E-A749-49A832360968}"/>
    <cellStyle name="Heading 2 42" xfId="13917" xr:uid="{E6B8E927-3B60-44CA-ADE8-5F787D9B8F6E}"/>
    <cellStyle name="Heading 2 43" xfId="14403" xr:uid="{3FFAA396-90AE-46E7-A388-151AA7F34B4E}"/>
    <cellStyle name="Heading 2 44" xfId="13913" xr:uid="{43B8EE53-548F-4665-87AC-268ED7C1AA35}"/>
    <cellStyle name="Heading 2 45" xfId="11305" xr:uid="{DAD62BE8-18E8-4E0C-AE11-BF32F8DE8D1B}"/>
    <cellStyle name="Heading 2 5" xfId="11337" xr:uid="{174AA479-7CA1-4BAA-A258-88573379A214}"/>
    <cellStyle name="Heading 2 5 2" xfId="41471" xr:uid="{751F056B-087C-46F0-A3AD-047826307007}"/>
    <cellStyle name="Heading 2 6" xfId="11338" xr:uid="{6D52DD30-E9B0-46D3-8973-ABA488933A4D}"/>
    <cellStyle name="Heading 2 6 2" xfId="41472" xr:uid="{F94CD371-F076-4FB9-9D4C-464305A7C405}"/>
    <cellStyle name="Heading 2 7" xfId="11339" xr:uid="{AD817B6B-CAE9-4283-BEDE-740A91EF9A26}"/>
    <cellStyle name="Heading 2 8" xfId="11340" xr:uid="{DECE96C3-3EDF-4F47-AE1C-4DAEB5F96D3D}"/>
    <cellStyle name="Heading 2 9" xfId="11341" xr:uid="{65C1C7C5-74EB-4669-94CF-6EFADEAF80FA}"/>
    <cellStyle name="Heading 3" xfId="5" builtinId="18" customBuiltin="1"/>
    <cellStyle name="Heading 3 10" xfId="11343" xr:uid="{46EDECF6-DD28-45C1-8CEA-CA17FC113439}"/>
    <cellStyle name="Heading 3 11" xfId="11344" xr:uid="{B75C0231-0A5C-46E2-8935-20DF106F8D13}"/>
    <cellStyle name="Heading 3 11 2" xfId="11345" xr:uid="{DB96AA2C-EBE3-40D6-8F3C-6515B5CA7FB8}"/>
    <cellStyle name="Heading 3 12" xfId="11346" xr:uid="{C47AD2BC-62CD-4FA0-9A9C-11488D03BAFF}"/>
    <cellStyle name="Heading 3 13" xfId="11347" xr:uid="{B85675C6-C75C-40E6-A52A-FE6C3C7700CE}"/>
    <cellStyle name="Heading 3 14" xfId="11348" xr:uid="{F7A0B3AD-DEFA-4237-A047-810F12EFF606}"/>
    <cellStyle name="Heading 3 15" xfId="11349" xr:uid="{91ED069A-F5ED-4940-B5F1-CB4A8AD9C653}"/>
    <cellStyle name="Heading 3 16" xfId="11350" xr:uid="{1DC4B40E-24FC-45F5-9A93-B16E68ABF299}"/>
    <cellStyle name="Heading 3 17" xfId="11351" xr:uid="{90EE5413-C690-4BDE-92EE-3AAD7448F450}"/>
    <cellStyle name="Heading 3 18" xfId="11352" xr:uid="{EA52A30D-1ABE-4D35-ACD0-290E344D33F6}"/>
    <cellStyle name="Heading 3 19" xfId="11353" xr:uid="{F749620A-4A7E-42A5-9393-9ED4B8442F39}"/>
    <cellStyle name="Heading 3 2" xfId="11354" xr:uid="{D8EF7AD4-0328-48F3-9441-6696C8AFC81E}"/>
    <cellStyle name="Heading 3 2 10" xfId="11355" xr:uid="{FBCCA85B-6D3F-46B8-BC35-499CF5364D4D}"/>
    <cellStyle name="Heading 3 2 10 2" xfId="12778" xr:uid="{703DF326-84DD-43E6-987E-ECC07B61E1F9}"/>
    <cellStyle name="Heading 3 2 11" xfId="11356" xr:uid="{15662D01-0415-4A3E-8053-FB8CAFA93C62}"/>
    <cellStyle name="Heading 3 2 11 2" xfId="12779" xr:uid="{5A73B7DD-F542-4350-954C-9A61B86A722D}"/>
    <cellStyle name="Heading 3 2 12" xfId="11357" xr:uid="{3481DDE2-139B-4C96-B63C-FAF663D34F9F}"/>
    <cellStyle name="Heading 3 2 12 2" xfId="12780" xr:uid="{6DBF865B-9B23-4359-9DD6-D05BFE0E0F68}"/>
    <cellStyle name="Heading 3 2 13" xfId="11358" xr:uid="{82C6E47D-23A4-4427-9193-6FAD77E051F4}"/>
    <cellStyle name="Heading 3 2 13 2" xfId="12781" xr:uid="{AD5411E5-8ADF-436E-AB83-048BC30B3B7E}"/>
    <cellStyle name="Heading 3 2 14" xfId="11359" xr:uid="{249CC490-6F0A-472B-81B0-628AA170BD06}"/>
    <cellStyle name="Heading 3 2 14 2" xfId="12782" xr:uid="{E420E32F-8B55-4172-9330-7870DDCD7B32}"/>
    <cellStyle name="Heading 3 2 15" xfId="12777" xr:uid="{E6DDD7D8-AC03-4F9A-A88D-64D594603561}"/>
    <cellStyle name="Heading 3 2 16" xfId="14342" xr:uid="{C0BFED73-1DE4-4F27-9EF7-2CA3ECF14D67}"/>
    <cellStyle name="Heading 3 2 17" xfId="13984" xr:uid="{41113325-C8B5-4AC2-9EB8-2656F185C13D}"/>
    <cellStyle name="Heading 3 2 18" xfId="14347" xr:uid="{53B94284-80D0-483C-AA23-F394691726BA}"/>
    <cellStyle name="Heading 3 2 19" xfId="13981" xr:uid="{82A663F2-0F13-4499-829E-3C5624163CE1}"/>
    <cellStyle name="Heading 3 2 2" xfId="11360" xr:uid="{EC38BFD1-A9BF-4478-A63A-6BFF7F1D74C4}"/>
    <cellStyle name="Heading 3 2 2 10" xfId="11361" xr:uid="{193DD787-9312-4884-B285-424B30AA34AB}"/>
    <cellStyle name="Heading 3 2 2 11" xfId="11362" xr:uid="{04952413-1664-4749-A092-7634E0148C0D}"/>
    <cellStyle name="Heading 3 2 2 12" xfId="11363" xr:uid="{954701CA-9BAA-425B-84DC-ED8BD6BA50EC}"/>
    <cellStyle name="Heading 3 2 2 13" xfId="11364" xr:uid="{77781330-F32F-41AD-96AE-5B48534C2475}"/>
    <cellStyle name="Heading 3 2 2 14" xfId="11365" xr:uid="{28197797-E4F9-4CA2-BB27-5B380C2A1D8B}"/>
    <cellStyle name="Heading 3 2 2 2" xfId="11366" xr:uid="{E0D7EB74-4510-4809-8C74-04A595B14A44}"/>
    <cellStyle name="Heading 3 2 2 2 2" xfId="11367" xr:uid="{E5D7D7ED-4DC7-4FCF-9A4B-246F40CE5F45}"/>
    <cellStyle name="Heading 3 2 2 2 3" xfId="12784" xr:uid="{D2DD2552-F30A-48AC-B84F-44B19BE45A31}"/>
    <cellStyle name="Heading 3 2 2 3" xfId="11368" xr:uid="{52AE5FF7-03FE-43C8-AF0C-6E090786B1BA}"/>
    <cellStyle name="Heading 3 2 2 4" xfId="11369" xr:uid="{0E0E88E1-DAAD-4975-9314-F7B4B0B23E31}"/>
    <cellStyle name="Heading 3 2 2 5" xfId="11370" xr:uid="{07A48AA8-3BD0-468E-A43F-E3FB5555ABD9}"/>
    <cellStyle name="Heading 3 2 2 6" xfId="11371" xr:uid="{D512E513-D20B-4D2E-91FF-682F0D053906}"/>
    <cellStyle name="Heading 3 2 2 7" xfId="11372" xr:uid="{FCEF8C75-39FD-4D0F-928C-0468B48F3290}"/>
    <cellStyle name="Heading 3 2 2 8" xfId="11373" xr:uid="{F4052A19-0DE8-4969-BDD1-3A50236E1086}"/>
    <cellStyle name="Heading 3 2 2 9" xfId="11374" xr:uid="{4C3C55BA-9B38-435C-BBF7-BE80D1610183}"/>
    <cellStyle name="Heading 3 2 20" xfId="14354" xr:uid="{A5B7FD55-1BA9-4659-963E-E20CCED4167F}"/>
    <cellStyle name="Heading 3 2 21" xfId="13977" xr:uid="{E2448B78-5B4C-45DF-97C2-87322F143CE0}"/>
    <cellStyle name="Heading 3 2 22" xfId="14341" xr:uid="{CBE4D6AE-8D8C-4A99-BCD2-77E16B415EFD}"/>
    <cellStyle name="Heading 3 2 23" xfId="13959" xr:uid="{28D4B697-D2C6-47D8-B22E-13D40882959C}"/>
    <cellStyle name="Heading 3 2 24" xfId="14348" xr:uid="{CBCC08E8-FDD7-468A-A1C4-0DD29782CFF5}"/>
    <cellStyle name="Heading 3 2 25" xfId="13953" xr:uid="{DE2F6858-EBCE-420D-9662-25C990576F34}"/>
    <cellStyle name="Heading 3 2 26" xfId="14356" xr:uid="{413D6ED2-00E7-4E71-864C-A72017E4E4D6}"/>
    <cellStyle name="Heading 3 2 27" xfId="13948" xr:uid="{F1689B6A-B7AE-46BC-B4ED-87D643A9F979}"/>
    <cellStyle name="Heading 3 2 28" xfId="14366" xr:uid="{D24BCE3E-359F-4742-A432-0F480515E8AC}"/>
    <cellStyle name="Heading 3 2 29" xfId="13942" xr:uid="{B21A5DBA-171E-4DC1-89E4-E168021E82A2}"/>
    <cellStyle name="Heading 3 2 3" xfId="11375" xr:uid="{FA4F89A0-363C-4918-ABC2-C17F2C8770D8}"/>
    <cellStyle name="Heading 3 2 3 2" xfId="11376" xr:uid="{FD3E5938-70AE-47DC-A770-A25E0F4218B3}"/>
    <cellStyle name="Heading 3 2 3 2 2" xfId="12785" xr:uid="{EF607E2B-5FED-4513-AF23-CCF1B9B5862D}"/>
    <cellStyle name="Heading 3 2 30" xfId="14377" xr:uid="{52F444F6-BB0A-41C0-A292-0F26469A8C17}"/>
    <cellStyle name="Heading 3 2 31" xfId="13935" xr:uid="{18FA922A-829E-437F-9B69-AD21BF5455BC}"/>
    <cellStyle name="Heading 3 2 32" xfId="14385" xr:uid="{4F1818B6-686B-4C3B-9C3A-7D37513F551B}"/>
    <cellStyle name="Heading 3 2 33" xfId="13929" xr:uid="{D88437FA-F943-488E-A4E9-91CFF995EC2B}"/>
    <cellStyle name="Heading 3 2 34" xfId="14393" xr:uid="{6AF02FEB-80C1-4AE0-8341-7A9B2194B480}"/>
    <cellStyle name="Heading 3 2 35" xfId="13923" xr:uid="{6F2E5A39-E09C-42E5-9A5E-E64132225E2E}"/>
    <cellStyle name="Heading 3 2 36" xfId="41473" xr:uid="{894AA76C-1E97-4F56-9CB0-BF7298659D4E}"/>
    <cellStyle name="Heading 3 2 4" xfId="11377" xr:uid="{B4E3C0AD-7D0C-488C-819E-ED7DF74AA6BC}"/>
    <cellStyle name="Heading 3 2 4 2" xfId="12786" xr:uid="{5B1837A9-7BC7-47DD-9193-ABBF7B714A38}"/>
    <cellStyle name="Heading 3 2 5" xfId="11378" xr:uid="{AAD0145A-D01A-4BC3-A310-75A8756D2B18}"/>
    <cellStyle name="Heading 3 2 5 2" xfId="12787" xr:uid="{5449A183-FC59-4D60-A101-F79CE5863E59}"/>
    <cellStyle name="Heading 3 2 6" xfId="11379" xr:uid="{7B1D8AFD-C8A3-4939-8BFD-962B7B544B82}"/>
    <cellStyle name="Heading 3 2 6 2" xfId="12788" xr:uid="{E4E48287-98E0-4B3A-8D52-D69EA9CDED84}"/>
    <cellStyle name="Heading 3 2 7" xfId="11380" xr:uid="{1D7BB9AE-471B-4AE9-A096-956C09419A8C}"/>
    <cellStyle name="Heading 3 2 7 2" xfId="12789" xr:uid="{003949CB-DAA8-49B4-BA64-D5C6459E4508}"/>
    <cellStyle name="Heading 3 2 8" xfId="11381" xr:uid="{C11C5841-2861-43CC-8D80-633720F8B357}"/>
    <cellStyle name="Heading 3 2 8 2" xfId="12790" xr:uid="{BDC53083-42FC-4FBB-8749-F0813C9954EE}"/>
    <cellStyle name="Heading 3 2 9" xfId="11382" xr:uid="{00494E48-0A61-4A41-B1CC-A811F99440E7}"/>
    <cellStyle name="Heading 3 2 9 2" xfId="12791" xr:uid="{BF0504C4-0AB3-4616-AEE2-57DBF46D1AD4}"/>
    <cellStyle name="Heading 3 20" xfId="11383" xr:uid="{65788466-1AB9-457D-B43D-0F0510492497}"/>
    <cellStyle name="Heading 3 21" xfId="11384" xr:uid="{C45A0431-B433-4786-A8E0-0431FE083E17}"/>
    <cellStyle name="Heading 3 22" xfId="11385" xr:uid="{C14422BA-ECE5-4631-A554-A7039D284283}"/>
    <cellStyle name="Heading 3 23" xfId="11386" xr:uid="{55F3BE91-1D02-4DE8-84A1-73963660FF98}"/>
    <cellStyle name="Heading 3 24" xfId="12699" xr:uid="{23F26513-528E-464B-A2DB-6DF9EDA42598}"/>
    <cellStyle name="Heading 3 24 2" xfId="13986" xr:uid="{CC453F0C-F713-473B-BEDE-4643888CB830}"/>
    <cellStyle name="Heading 3 25" xfId="14344" xr:uid="{CBD3C900-CBF1-4F45-8858-B8C7830CCCCF}"/>
    <cellStyle name="Heading 3 26" xfId="13983" xr:uid="{B3B61428-76F8-459E-9108-1166E6A8C64D}"/>
    <cellStyle name="Heading 3 27" xfId="14350" xr:uid="{356E2AB1-0DFC-48AD-8762-E9F9443F5224}"/>
    <cellStyle name="Heading 3 28" xfId="13979" xr:uid="{65A11264-F08C-4FB8-AF0D-16D15A697048}"/>
    <cellStyle name="Heading 3 29" xfId="14359" xr:uid="{40C7742F-52CD-4F7A-8791-35FF9B081A85}"/>
    <cellStyle name="Heading 3 3" xfId="11387" xr:uid="{B025D186-B6D0-43E8-979A-A95D75839700}"/>
    <cellStyle name="Heading 3 3 2" xfId="41474" xr:uid="{112F4C44-0508-4982-96E1-0ED255684989}"/>
    <cellStyle name="Heading 3 30" xfId="13975" xr:uid="{EBDA3040-BC09-4A94-BE0F-2543B2BB6A82}"/>
    <cellStyle name="Heading 3 31" xfId="14345" xr:uid="{9AAA25F6-12A5-4DD9-82ED-B279A544E701}"/>
    <cellStyle name="Heading 3 32" xfId="13956" xr:uid="{E2B5C6C5-7C72-42EC-97B5-089DBD251236}"/>
    <cellStyle name="Heading 3 33" xfId="14351" xr:uid="{4560BD36-CA6E-40E2-9B13-33ECADEB48D4}"/>
    <cellStyle name="Heading 3 34" xfId="13951" xr:uid="{87277373-A4B6-47EB-B9D1-D48D271BE330}"/>
    <cellStyle name="Heading 3 35" xfId="14362" xr:uid="{66375F6E-3E57-41DA-90E2-032DB0D0D4E2}"/>
    <cellStyle name="Heading 3 36" xfId="13945" xr:uid="{BD19DC95-98BC-4B43-B31A-E0D110F0F915}"/>
    <cellStyle name="Heading 3 37" xfId="14371" xr:uid="{66122AD9-846F-4B07-8D55-F7596CC69CB4}"/>
    <cellStyle name="Heading 3 38" xfId="13939" xr:uid="{42699CCF-73E4-4681-919C-D92408CF046F}"/>
    <cellStyle name="Heading 3 39" xfId="14381" xr:uid="{BB45BA66-C66B-4FE6-A9FB-42C4CF9F4778}"/>
    <cellStyle name="Heading 3 4" xfId="11388" xr:uid="{5DACCF72-29E6-46E8-B43C-67AF41A2A37F}"/>
    <cellStyle name="Heading 3 4 2" xfId="41475" xr:uid="{CB0DB8C2-443C-4F03-B3E5-7FA696F31741}"/>
    <cellStyle name="Heading 3 40" xfId="13932" xr:uid="{B2EB7974-F0C0-4BAD-AF02-B7954A53BE38}"/>
    <cellStyle name="Heading 3 41" xfId="14389" xr:uid="{D51D9B18-996B-4BB8-BAFA-88FEAECEDE06}"/>
    <cellStyle name="Heading 3 42" xfId="13926" xr:uid="{79B356A4-CC48-4E5D-9AEA-961863560388}"/>
    <cellStyle name="Heading 3 43" xfId="14396" xr:uid="{506B52B5-DE11-43D8-AF38-E55DBC2C1B7B}"/>
    <cellStyle name="Heading 3 44" xfId="13920" xr:uid="{81315191-4521-46C2-8C74-080BF63B3606}"/>
    <cellStyle name="Heading 3 45" xfId="11342" xr:uid="{A6E20D5C-85D6-4725-BA8E-6C733EF870E8}"/>
    <cellStyle name="Heading 3 5" xfId="11389" xr:uid="{E30EBADC-BFC0-4DB7-8333-8D3AA52E9DC7}"/>
    <cellStyle name="Heading 3 5 2" xfId="41476" xr:uid="{FA30C382-2A3B-4F69-A239-A92FAE285D8F}"/>
    <cellStyle name="Heading 3 6" xfId="11390" xr:uid="{05EE8EF2-FAF6-4749-8AFD-C8A7C2B6C837}"/>
    <cellStyle name="Heading 3 6 2" xfId="41477" xr:uid="{BF349394-B700-47C0-B0D2-6ADB7A6FFF88}"/>
    <cellStyle name="Heading 3 7" xfId="11391" xr:uid="{C97B0D21-3A75-4635-B556-B4B358683D90}"/>
    <cellStyle name="Heading 3 8" xfId="11392" xr:uid="{1286E823-5C41-4ACA-ACC7-47A68B768D8D}"/>
    <cellStyle name="Heading 3 9" xfId="11393" xr:uid="{316711D4-8D66-461E-9C10-EDDB87D4CDFF}"/>
    <cellStyle name="Heading 4" xfId="6" builtinId="19" customBuiltin="1"/>
    <cellStyle name="Heading 4 10" xfId="11395" xr:uid="{9D5BEEDD-A88A-42A1-8813-86014F29989A}"/>
    <cellStyle name="Heading 4 11" xfId="11396" xr:uid="{774901E9-29D5-485A-9B69-981E4FAF5CCA}"/>
    <cellStyle name="Heading 4 11 2" xfId="11397" xr:uid="{E8A35956-9153-4458-86A3-310388F4E15B}"/>
    <cellStyle name="Heading 4 12" xfId="11398" xr:uid="{5921EAF5-C96B-4B0E-A29F-0F88DBE104B6}"/>
    <cellStyle name="Heading 4 13" xfId="11399" xr:uid="{4183FB4B-AEE3-422F-9840-E9A63FB72D0C}"/>
    <cellStyle name="Heading 4 14" xfId="11400" xr:uid="{23D03A5F-6773-467D-BB01-F8B6BB268BFC}"/>
    <cellStyle name="Heading 4 15" xfId="11401" xr:uid="{930E5B16-EA56-426F-BAC2-E52A3C7AAAB6}"/>
    <cellStyle name="Heading 4 16" xfId="11402" xr:uid="{13BAB77C-04F1-496A-B135-0ED919E4A4AF}"/>
    <cellStyle name="Heading 4 17" xfId="11403" xr:uid="{65E6EAC9-3477-4A07-958A-8464760934DF}"/>
    <cellStyle name="Heading 4 18" xfId="11404" xr:uid="{29310BC4-F896-4AC0-B07E-BE7E137E3B48}"/>
    <cellStyle name="Heading 4 19" xfId="11405" xr:uid="{C82DAE70-988F-4B04-B61E-E8269589DE0A}"/>
    <cellStyle name="Heading 4 2" xfId="11406" xr:uid="{3E96EA29-F579-45C7-BA68-20B28F3FC6D8}"/>
    <cellStyle name="Heading 4 2 10" xfId="11407" xr:uid="{D835BB51-E9C4-4F34-8B98-6BD584881466}"/>
    <cellStyle name="Heading 4 2 10 2" xfId="12793" xr:uid="{FE5F4F1A-3F22-4BC0-9991-344FDAF94972}"/>
    <cellStyle name="Heading 4 2 11" xfId="11408" xr:uid="{3594D678-53FE-4F8A-B26C-930110EE44DA}"/>
    <cellStyle name="Heading 4 2 11 2" xfId="12794" xr:uid="{A248D13A-3482-4A4C-AE26-50A2E235486D}"/>
    <cellStyle name="Heading 4 2 12" xfId="11409" xr:uid="{C632618E-ED83-4312-928C-C91B7C5A17EE}"/>
    <cellStyle name="Heading 4 2 12 2" xfId="12795" xr:uid="{D4A00229-DBE1-4204-9D4B-E2E95C64B23D}"/>
    <cellStyle name="Heading 4 2 13" xfId="11410" xr:uid="{CE1821ED-DCE5-4B03-A7A0-7F1AD7480D8F}"/>
    <cellStyle name="Heading 4 2 13 2" xfId="12796" xr:uid="{A302B440-9699-4409-92DD-8F6597A117C9}"/>
    <cellStyle name="Heading 4 2 14" xfId="11411" xr:uid="{F1B9EB21-47F0-42B0-A351-B9010E21DE15}"/>
    <cellStyle name="Heading 4 2 14 2" xfId="12797" xr:uid="{7C7FD19F-F122-4D7F-BA40-B2F4EE04926D}"/>
    <cellStyle name="Heading 4 2 15" xfId="12792" xr:uid="{73E705C9-5F7D-4456-971E-138C27F79C63}"/>
    <cellStyle name="Heading 4 2 16" xfId="14330" xr:uid="{3D7603E1-0741-45E6-8572-103E8C74CD90}"/>
    <cellStyle name="Heading 4 2 17" xfId="13995" xr:uid="{FF7D88D1-BB21-41CF-8BD4-F0972606BB52}"/>
    <cellStyle name="Heading 4 2 18" xfId="14334" xr:uid="{5463606B-61AB-40E3-AA9A-5A764E6BB6C2}"/>
    <cellStyle name="Heading 4 2 19" xfId="13991" xr:uid="{91CA9FDD-A9E5-40E9-9F6A-61C29B08EA85}"/>
    <cellStyle name="Heading 4 2 2" xfId="11412" xr:uid="{EB138402-2E87-40A9-99F3-FB9BC14D35A0}"/>
    <cellStyle name="Heading 4 2 2 10" xfId="11413" xr:uid="{9D8CA74A-59D5-43DD-94AA-F7471CFECC3F}"/>
    <cellStyle name="Heading 4 2 2 11" xfId="11414" xr:uid="{A651EA90-C71B-42C9-851C-1A23AAA5D09E}"/>
    <cellStyle name="Heading 4 2 2 12" xfId="11415" xr:uid="{1F6F13D1-6A00-4E35-973D-8A18A6A1CA79}"/>
    <cellStyle name="Heading 4 2 2 13" xfId="11416" xr:uid="{4E9B7B48-10F4-4A9F-BDBD-4F18C392BF66}"/>
    <cellStyle name="Heading 4 2 2 14" xfId="11417" xr:uid="{00261C0D-E450-4832-8B15-288481FDC201}"/>
    <cellStyle name="Heading 4 2 2 2" xfId="11418" xr:uid="{73377FF1-1BA7-4917-8DDA-CFEACD7EE0CF}"/>
    <cellStyle name="Heading 4 2 2 2 2" xfId="11419" xr:uid="{12AD86A4-72E8-4DD9-A986-A7A5AA433E7A}"/>
    <cellStyle name="Heading 4 2 2 2 3" xfId="12798" xr:uid="{5C4235E9-EFFC-449B-9375-24349C93DA95}"/>
    <cellStyle name="Heading 4 2 2 3" xfId="11420" xr:uid="{4601A72A-B913-4380-BDD1-162F76CBCB4F}"/>
    <cellStyle name="Heading 4 2 2 4" xfId="11421" xr:uid="{64CE2689-DD1C-4779-89C6-4F86FC8772DF}"/>
    <cellStyle name="Heading 4 2 2 5" xfId="11422" xr:uid="{1D59D8F8-158D-4791-8559-1E8B15F0B51B}"/>
    <cellStyle name="Heading 4 2 2 6" xfId="11423" xr:uid="{DB487960-0D68-4505-B691-DCDA430900C0}"/>
    <cellStyle name="Heading 4 2 2 7" xfId="11424" xr:uid="{CC8C5355-D117-456B-8D39-1E7667D90BD5}"/>
    <cellStyle name="Heading 4 2 2 8" xfId="11425" xr:uid="{EC586737-AD06-4E96-A415-C6D67D5EB729}"/>
    <cellStyle name="Heading 4 2 2 9" xfId="11426" xr:uid="{EEF8AD5B-61BF-4B66-B28A-C2F12BE6C244}"/>
    <cellStyle name="Heading 4 2 20" xfId="14338" xr:uid="{2935B8DD-C48C-45B4-B3D9-FF7BB8FCD849}"/>
    <cellStyle name="Heading 4 2 21" xfId="13988" xr:uid="{39078809-69D0-49DE-930B-E5EE7095926A}"/>
    <cellStyle name="Heading 4 2 22" xfId="14329" xr:uid="{31E81AE7-5A3F-4809-B7E3-F005FF0B343B}"/>
    <cellStyle name="Heading 4 2 23" xfId="13972" xr:uid="{3C73A1B6-3F81-49D0-BD9D-72F997622661}"/>
    <cellStyle name="Heading 4 2 24" xfId="14333" xr:uid="{8E016ACA-FD5A-41A5-9BA6-FC64AF887D5D}"/>
    <cellStyle name="Heading 4 2 25" xfId="13967" xr:uid="{F422610A-69E8-4C6D-BCE8-9EA4FDEAFBA3}"/>
    <cellStyle name="Heading 4 2 26" xfId="14337" xr:uid="{F9207878-D86D-41F9-8707-F21763AC6110}"/>
    <cellStyle name="Heading 4 2 27" xfId="13962" xr:uid="{DEF19168-B6D6-4095-8A46-719847DE0ADA}"/>
    <cellStyle name="Heading 4 2 28" xfId="14343" xr:uid="{5ACF1221-D9D1-4699-BB4C-31BCDDB45D35}"/>
    <cellStyle name="Heading 4 2 29" xfId="13958" xr:uid="{FEA9B2CE-3A4B-4D8C-90E7-8E61304A20E3}"/>
    <cellStyle name="Heading 4 2 3" xfId="11427" xr:uid="{21FC4906-B88F-44E4-B676-8F823AAE4AF9}"/>
    <cellStyle name="Heading 4 2 3 2" xfId="11428" xr:uid="{83F14573-E321-4EAD-A30F-8A962F4A9017}"/>
    <cellStyle name="Heading 4 2 3 2 2" xfId="12799" xr:uid="{EBF9B8B4-8BBF-4971-8975-041031609DDB}"/>
    <cellStyle name="Heading 4 2 30" xfId="14349" xr:uid="{A271DA4B-428A-4963-B915-ED988192F9CC}"/>
    <cellStyle name="Heading 4 2 31" xfId="13952" xr:uid="{AA15A49E-B003-4B56-BB89-CB4851B4EC02}"/>
    <cellStyle name="Heading 4 2 32" xfId="14360" xr:uid="{5A234E6B-9474-4F81-876D-1DDCB81482C0}"/>
    <cellStyle name="Heading 4 2 33" xfId="13946" xr:uid="{C3A78526-F473-4794-84A4-CC125293479E}"/>
    <cellStyle name="Heading 4 2 34" xfId="14368" xr:uid="{7963B4A2-89D5-44DD-8B87-D19A9DEEF484}"/>
    <cellStyle name="Heading 4 2 35" xfId="13940" xr:uid="{B141D87B-85B5-43AD-8CF6-111D2EA0E6A6}"/>
    <cellStyle name="Heading 4 2 36" xfId="41478" xr:uid="{EE82CD4E-F17D-4611-8467-18D8AD96B39A}"/>
    <cellStyle name="Heading 4 2 4" xfId="11429" xr:uid="{38A4FBFF-FC9A-486C-81C1-3D18C665CBED}"/>
    <cellStyle name="Heading 4 2 4 2" xfId="12800" xr:uid="{443F5106-6ABC-4554-87FE-0AFB401012E9}"/>
    <cellStyle name="Heading 4 2 5" xfId="11430" xr:uid="{0F33469A-DAA7-4A24-B286-0B9E75392E1C}"/>
    <cellStyle name="Heading 4 2 5 2" xfId="12801" xr:uid="{87C7A066-3910-40B4-BC73-B94D6622A89D}"/>
    <cellStyle name="Heading 4 2 6" xfId="11431" xr:uid="{EF7D42B6-C91B-4466-ACE5-2FA96AFAE692}"/>
    <cellStyle name="Heading 4 2 6 2" xfId="12802" xr:uid="{D4B6633A-27F5-4F57-93DE-0808552AFE3C}"/>
    <cellStyle name="Heading 4 2 7" xfId="11432" xr:uid="{5502CB48-42A8-4278-B8AE-7DC041391F06}"/>
    <cellStyle name="Heading 4 2 7 2" xfId="12803" xr:uid="{D04138CC-9878-4480-AD8D-1E635D542626}"/>
    <cellStyle name="Heading 4 2 8" xfId="11433" xr:uid="{361CDF24-7772-41B9-AA1F-7D80F83E8C2E}"/>
    <cellStyle name="Heading 4 2 8 2" xfId="12804" xr:uid="{4D365936-43FB-4275-A7A1-6F6E5AFFC5A5}"/>
    <cellStyle name="Heading 4 2 9" xfId="11434" xr:uid="{3DA92C74-0065-41BF-8536-298400BC26F2}"/>
    <cellStyle name="Heading 4 2 9 2" xfId="12805" xr:uid="{ADE94804-C383-4984-B889-26EC839B483E}"/>
    <cellStyle name="Heading 4 20" xfId="11435" xr:uid="{274A6D88-4207-4E28-BA10-649F2384B606}"/>
    <cellStyle name="Heading 4 21" xfId="11436" xr:uid="{863BE5AE-D230-412B-B597-FB5EE8AE346C}"/>
    <cellStyle name="Heading 4 22" xfId="11437" xr:uid="{43970674-C8A2-4431-BC90-29E07A90F70F}"/>
    <cellStyle name="Heading 4 23" xfId="11438" xr:uid="{696CB650-4120-44C6-8C4C-294879707861}"/>
    <cellStyle name="Heading 4 24" xfId="12700" xr:uid="{87AA9F9F-5FA0-411F-9FFC-EDC9F22E6CE6}"/>
    <cellStyle name="Heading 4 24 2" xfId="13996" xr:uid="{D3967215-0179-47E4-AC18-F98DEA7053DF}"/>
    <cellStyle name="Heading 4 25" xfId="14332" xr:uid="{3F6C5F98-6D2E-4335-8805-8B364A244526}"/>
    <cellStyle name="Heading 4 26" xfId="13992" xr:uid="{C93FA131-6F4A-4ED1-B55C-58B79EAAD1F4}"/>
    <cellStyle name="Heading 4 27" xfId="14336" xr:uid="{B31FDFAD-1EE0-4F06-9815-1514136D3541}"/>
    <cellStyle name="Heading 4 28" xfId="13989" xr:uid="{97B39A92-3FAA-4F8C-845A-4F09F75DF925}"/>
    <cellStyle name="Heading 4 29" xfId="14340" xr:uid="{7D8385D7-CC04-4DC1-BA25-2D9D8F33FB97}"/>
    <cellStyle name="Heading 4 3" xfId="11439" xr:uid="{806EB467-5E36-450B-BEE0-E6D08F3707C9}"/>
    <cellStyle name="Heading 4 3 2" xfId="41479" xr:uid="{52841F06-BDB3-4751-B412-3D82F26AE82F}"/>
    <cellStyle name="Heading 4 30" xfId="13985" xr:uid="{CD9F5859-CA1F-4EDD-A8FD-AEDABAEC465C}"/>
    <cellStyle name="Heading 4 31" xfId="14331" xr:uid="{54F31976-E9AC-460D-882F-DA882095CFF4}"/>
    <cellStyle name="Heading 4 32" xfId="13969" xr:uid="{8A55FB04-400B-46A4-B170-73F38B6F2720}"/>
    <cellStyle name="Heading 4 33" xfId="14335" xr:uid="{BB17C2B6-D2E7-4F71-8125-78B503F9D821}"/>
    <cellStyle name="Heading 4 34" xfId="13964" xr:uid="{4A6B434E-FE59-470C-9F1C-61810EBA1C05}"/>
    <cellStyle name="Heading 4 35" xfId="14339" xr:uid="{571E974B-9347-49FF-9684-CF879DAA5EAD}"/>
    <cellStyle name="Heading 4 36" xfId="13960" xr:uid="{265770AB-36EE-4F24-9818-F0199B61F9A1}"/>
    <cellStyle name="Heading 4 37" xfId="14346" xr:uid="{6DDEF774-1D29-4AF9-9C97-F37AE44CD66D}"/>
    <cellStyle name="Heading 4 38" xfId="13954" xr:uid="{E6A396B8-26FF-43C2-B3CA-D03AEBFC22EA}"/>
    <cellStyle name="Heading 4 39" xfId="14355" xr:uid="{5D032D0C-5637-42B7-9717-A5AAD4DA30FD}"/>
    <cellStyle name="Heading 4 4" xfId="11440" xr:uid="{C9AEA83C-8E4C-4CC8-881A-E58ABABA77E1}"/>
    <cellStyle name="Heading 4 4 2" xfId="41480" xr:uid="{28FBAB2E-6880-4215-BBE9-A4A42E86B5F0}"/>
    <cellStyle name="Heading 4 40" xfId="13949" xr:uid="{C79AC1B6-243F-4660-ACE1-64DAC85749B6}"/>
    <cellStyle name="Heading 4 41" xfId="14365" xr:uid="{5B787C86-9FFB-4AA6-8C17-950E0F6145D4}"/>
    <cellStyle name="Heading 4 42" xfId="13943" xr:uid="{AAB72993-7EF4-4629-AA2B-8D0296A02503}"/>
    <cellStyle name="Heading 4 43" xfId="14374" xr:uid="{82CB6EB6-C66A-440C-98AE-B90C864B0AAC}"/>
    <cellStyle name="Heading 4 44" xfId="13937" xr:uid="{190F77E6-DC34-4661-9EA1-73EB4173468F}"/>
    <cellStyle name="Heading 4 45" xfId="11394" xr:uid="{70A82121-9665-4FB9-82D7-1590F6E50DEB}"/>
    <cellStyle name="Heading 4 5" xfId="11441" xr:uid="{6B77C083-1A68-4664-AB39-FFA631CBE36B}"/>
    <cellStyle name="Heading 4 5 2" xfId="41481" xr:uid="{E0C94E14-56B9-473E-A8D4-A872CBC00ACB}"/>
    <cellStyle name="Heading 4 6" xfId="11442" xr:uid="{4F23D86C-3279-4F00-B5E3-7925271E8BEC}"/>
    <cellStyle name="Heading 4 6 2" xfId="41482" xr:uid="{E63C033E-94BB-4A4F-9115-A0B8EC3CBA9D}"/>
    <cellStyle name="Heading 4 7" xfId="11443" xr:uid="{3A20E9DA-7E3A-4012-A45E-316086993DCC}"/>
    <cellStyle name="Heading 4 8" xfId="11444" xr:uid="{1BD305F9-3B5F-4084-965F-F76E4871FBC9}"/>
    <cellStyle name="Heading 4 9" xfId="11445" xr:uid="{AF2EAAB4-6253-4B5F-803D-4D39150B0646}"/>
    <cellStyle name="Heading1" xfId="523" xr:uid="{882E9598-DF3F-40A2-938F-65FB3C0D123B}"/>
    <cellStyle name="Heading1 2" xfId="40062" xr:uid="{58212531-5DF1-4A75-AEFB-52AF7E6D0EE2}"/>
    <cellStyle name="Heading2" xfId="522" xr:uid="{0234A320-F6BE-4EC9-9976-989FD8E13671}"/>
    <cellStyle name="Heading2 2" xfId="40063" xr:uid="{F57E24DE-A8A4-4CBC-8590-5295B0E813C8}"/>
    <cellStyle name="Hyperlink 10" xfId="11447" xr:uid="{4DE3D623-9635-49C8-869F-FF32664BCE13}"/>
    <cellStyle name="Hyperlink 10 2" xfId="41483" xr:uid="{18894FAE-D53D-4D15-903C-C768D359397B}"/>
    <cellStyle name="Hyperlink 11" xfId="1360" xr:uid="{04B02AF0-CB8D-4EDB-8F80-E448D0FA8EEE}"/>
    <cellStyle name="Hyperlink 11 2" xfId="1361" xr:uid="{7EA13477-818B-48A1-9E21-FC4331E22B1F}"/>
    <cellStyle name="Hyperlink 11 2 2" xfId="11450" xr:uid="{45CC59AD-9897-4DCE-90CF-3C9BC8DBFFBB}"/>
    <cellStyle name="Hyperlink 11 2 3" xfId="12806" xr:uid="{6F274CC3-44D1-4158-845D-DA1AA4B715B8}"/>
    <cellStyle name="Hyperlink 11 2 4" xfId="11449" xr:uid="{5FEC3D24-4F5D-40FE-91A4-B4A7E58BD4E9}"/>
    <cellStyle name="Hyperlink 11 3" xfId="11448" xr:uid="{A45A177A-D32A-4482-8F33-507285AEB49E}"/>
    <cellStyle name="Hyperlink 12" xfId="41484" xr:uid="{21458B59-F3BD-465B-8596-192D81AFC05C}"/>
    <cellStyle name="Hyperlink 14" xfId="1362" xr:uid="{DBFC0EB6-01DE-40B6-AE14-C85029F3FA7F}"/>
    <cellStyle name="Hyperlink 14 2" xfId="11452" xr:uid="{012AE9DD-BBF2-406D-A0FB-C841DD950921}"/>
    <cellStyle name="Hyperlink 14 3" xfId="12807" xr:uid="{624CDC7C-AA38-4DA6-B465-7556ABD25A01}"/>
    <cellStyle name="Hyperlink 14 4" xfId="11451" xr:uid="{5F4DEF48-908C-45EA-88AB-A90A9ABBDBF6}"/>
    <cellStyle name="Hyperlink 16" xfId="1363" xr:uid="{42A9C43B-7AC8-46F3-B959-0F0DFCAA9F50}"/>
    <cellStyle name="Hyperlink 16 2" xfId="11453" xr:uid="{23CFE170-6121-4534-A68B-D82721679306}"/>
    <cellStyle name="Hyperlink 2" xfId="56" xr:uid="{D2A1CA78-7C6D-44A5-9868-E86A019DCBF9}"/>
    <cellStyle name="Hyperlink 2 10" xfId="475" xr:uid="{421A4DF3-3180-4156-BCDF-69D9443D393D}"/>
    <cellStyle name="Hyperlink 2 11" xfId="473" xr:uid="{3C02456C-E103-42AA-AB60-4BBBB292C5EC}"/>
    <cellStyle name="Hyperlink 2 12" xfId="466" xr:uid="{8CC10309-A195-4D93-8CBE-B895A3622BDE}"/>
    <cellStyle name="Hyperlink 2 13" xfId="470" xr:uid="{59786791-8FFE-48DE-9207-EF15579EA9D3}"/>
    <cellStyle name="Hyperlink 2 14" xfId="467" xr:uid="{95713BE2-3D73-4966-9930-035C72E49865}"/>
    <cellStyle name="Hyperlink 2 15" xfId="468" xr:uid="{FC9D96BF-E3AA-47B7-8798-79BAA12B9111}"/>
    <cellStyle name="Hyperlink 2 16" xfId="480" xr:uid="{53562305-A9E5-444B-B6C6-95F4CCAB26C6}"/>
    <cellStyle name="Hyperlink 2 17" xfId="472" xr:uid="{D5D5AD56-8CFC-4713-9721-811B445C295E}"/>
    <cellStyle name="Hyperlink 2 18" xfId="469" xr:uid="{471F52BB-D013-4B1E-B9BF-E07012B3F786}"/>
    <cellStyle name="Hyperlink 2 19" xfId="479" xr:uid="{5B832F9C-7088-4FFC-A5A5-CB962910A8D9}"/>
    <cellStyle name="Hyperlink 2 2" xfId="264" xr:uid="{3FD7BD3E-FC46-48AB-B809-0F4DCCA72B15}"/>
    <cellStyle name="Hyperlink 2 2 2" xfId="916" xr:uid="{9D68A27C-67FC-45A9-8B4D-154548FEB9E3}"/>
    <cellStyle name="Hyperlink 2 2 2 2" xfId="930" xr:uid="{AA9DA279-5E6B-49CE-B72F-5A19347DA33F}"/>
    <cellStyle name="Hyperlink 2 2 2 2 2" xfId="968" xr:uid="{22DDE901-7ED3-4550-89D9-D07DEB91A2E3}"/>
    <cellStyle name="Hyperlink 2 2 2 2 2 2" xfId="987" xr:uid="{3DB032B8-3236-49F9-829D-BF6419949F5A}"/>
    <cellStyle name="Hyperlink 2 2 2 2 2 2 2" xfId="4245" xr:uid="{2B583EA2-AE0D-46DD-8EE9-BC7DDA14620C}"/>
    <cellStyle name="Hyperlink 2 2 2 2 2 2 2 2" xfId="4247" xr:uid="{304C45DC-972D-48F7-8A71-4E9D32A209FB}"/>
    <cellStyle name="Hyperlink 2 2 2 2 2 2 3" xfId="4300" xr:uid="{B0601E2A-3B1F-4829-9A5C-13A47B8F23FB}"/>
    <cellStyle name="Hyperlink 2 2 2 2 2 3" xfId="4299" xr:uid="{331637A1-1EE7-4E25-9687-ADD5FDFA7982}"/>
    <cellStyle name="Hyperlink 2 2 2 2 3" xfId="4281" xr:uid="{C8274FB5-D57A-406C-8E9C-F6BC16E925FC}"/>
    <cellStyle name="Hyperlink 2 2 2 2 4" xfId="4292" xr:uid="{2538CD2F-E285-4A5A-B050-60D149BFAC28}"/>
    <cellStyle name="Hyperlink 2 2 2 3" xfId="4240" xr:uid="{5897294E-DDFC-4977-886F-1895ED367715}"/>
    <cellStyle name="Hyperlink 2 2 2 3 2" xfId="4244" xr:uid="{DF66ADBC-D901-4063-9294-DF3B0EFF3899}"/>
    <cellStyle name="Hyperlink 2 2 2 4" xfId="4290" xr:uid="{79D96476-0297-4922-A38B-5977FCF0F8C0}"/>
    <cellStyle name="Hyperlink 2 2 3" xfId="3088" xr:uid="{97F89321-3357-41C6-A354-EA649817A52E}"/>
    <cellStyle name="Hyperlink 2 2 4" xfId="3198" xr:uid="{EF6F6EBF-6008-4BD1-9B96-161FA3A331A4}"/>
    <cellStyle name="Hyperlink 2 2 5" xfId="3162" xr:uid="{D71B2F37-CD49-4F89-BB0D-B9F61B2A2E2E}"/>
    <cellStyle name="Hyperlink 2 2 6" xfId="4239" xr:uid="{76239768-D95E-4954-BECA-086FE2A64836}"/>
    <cellStyle name="Hyperlink 2 2 6 2" xfId="4243" xr:uid="{ACA27498-B2B5-4E05-9BE9-CFB6C55B5365}"/>
    <cellStyle name="Hyperlink 2 2 7" xfId="4254" xr:uid="{5975D3E6-6CD9-4C5D-AD71-BC1B2A9553E4}"/>
    <cellStyle name="Hyperlink 2 2 8" xfId="4289" xr:uid="{281098CD-42DF-445E-ACB9-59599DD328D2}"/>
    <cellStyle name="Hyperlink 2 2 9" xfId="411" xr:uid="{D26CAB9B-992F-49DF-B476-B494F5FDC771}"/>
    <cellStyle name="Hyperlink 2 20" xfId="474" xr:uid="{4980B061-A412-4CF5-B021-A54641F6F9A2}"/>
    <cellStyle name="Hyperlink 2 21" xfId="477" xr:uid="{E02B9968-A97F-4AC4-A70C-8A4BF544787C}"/>
    <cellStyle name="Hyperlink 2 22" xfId="520" xr:uid="{3745EFEB-BF23-4621-8AAB-600F4A23A369}"/>
    <cellStyle name="Hyperlink 2 22 2" xfId="3227" xr:uid="{76E3C445-3C14-4442-B128-35A39F43DC1A}"/>
    <cellStyle name="Hyperlink 2 23" xfId="886" xr:uid="{6497D55C-6D79-48D1-B1F3-59DB7529CCF5}"/>
    <cellStyle name="Hyperlink 2 24" xfId="893" xr:uid="{B236E72F-15E7-43BA-B6F8-13C23EDA4207}"/>
    <cellStyle name="Hyperlink 2 25" xfId="927" xr:uid="{EF7FB9C4-BC9D-43A9-90A9-917ECCD3C15C}"/>
    <cellStyle name="Hyperlink 2 25 2" xfId="4238" xr:uid="{AE3E5473-A4C4-4DD0-A460-B18986F0BB61}"/>
    <cellStyle name="Hyperlink 2 25 2 2" xfId="4242" xr:uid="{BCC01EBA-9E68-472F-9C77-564F55B293EB}"/>
    <cellStyle name="Hyperlink 2 26" xfId="4283" xr:uid="{AEFB1341-9BA5-4229-897B-575D70A51BC6}"/>
    <cellStyle name="Hyperlink 2 27" xfId="4286" xr:uid="{FD9C77B9-5C2C-462D-BEA8-D604E0BA5019}"/>
    <cellStyle name="Hyperlink 2 28" xfId="3213" xr:uid="{1A4E8223-924C-4FB4-94A2-6C4223A998F8}"/>
    <cellStyle name="Hyperlink 2 29" xfId="2164" xr:uid="{46777318-F39E-4174-B345-62F7E71EC8CD}"/>
    <cellStyle name="Hyperlink 2 3" xfId="471" xr:uid="{F1199152-9262-4996-8DDB-57BAB3F525E1}"/>
    <cellStyle name="Hyperlink 2 3 2" xfId="44495" xr:uid="{51A7CE4A-84E6-4DB8-91A2-37BB3141B723}"/>
    <cellStyle name="Hyperlink 2 30" xfId="4304" xr:uid="{483C297C-E9CC-400D-8CBF-A9DA3E5E55F6}"/>
    <cellStyle name="Hyperlink 2 31" xfId="2080" xr:uid="{CFBBC0BA-925A-4523-8872-3D8ECF5060E1}"/>
    <cellStyle name="Hyperlink 2 32" xfId="4351" xr:uid="{585C5B2A-06D5-4680-9D9B-263BBD746EB7}"/>
    <cellStyle name="Hyperlink 2 33" xfId="4362" xr:uid="{6C13AE07-1C68-4D00-91AE-6E7F02424B54}"/>
    <cellStyle name="Hyperlink 2 34" xfId="4366" xr:uid="{BC241D46-05C0-46C6-A3F5-815B2F80C80C}"/>
    <cellStyle name="Hyperlink 2 35" xfId="4373" xr:uid="{BDBFC258-7AF7-4BEF-8D0F-0646C312033A}"/>
    <cellStyle name="Hyperlink 2 36" xfId="4379" xr:uid="{8A06365F-BD3B-4653-AB34-A5260E20F492}"/>
    <cellStyle name="Hyperlink 2 37" xfId="4386" xr:uid="{266A0E57-F53A-4E00-ADBB-E560FB2BD440}"/>
    <cellStyle name="Hyperlink 2 38" xfId="4410" xr:uid="{33129B5E-87B5-4488-AEA3-F090319EC3C4}"/>
    <cellStyle name="Hyperlink 2 39" xfId="4496" xr:uid="{F3A81AA9-01E8-4BAB-8C7D-E3BC9C87747B}"/>
    <cellStyle name="Hyperlink 2 4" xfId="478" xr:uid="{F0554DB6-D8A3-40A2-B171-9FDC0935A0A3}"/>
    <cellStyle name="Hyperlink 2 4 2" xfId="41485" xr:uid="{880B82F2-59B8-4595-B8B5-C1EA33C68F24}"/>
    <cellStyle name="Hyperlink 2 40" xfId="5329" xr:uid="{43D2D92B-7821-4A1F-8187-D3F18FF6889C}"/>
    <cellStyle name="Hyperlink 2 41" xfId="4575" xr:uid="{08AF1DA1-D589-4023-9C5A-A1CBBA5BCF97}"/>
    <cellStyle name="Hyperlink 2 42" xfId="6398" xr:uid="{E1572027-BF4E-4D07-841A-C4FC80B1F14A}"/>
    <cellStyle name="Hyperlink 2 43" xfId="6234" xr:uid="{9A1D4DB5-4F25-42F6-BA64-837803307665}"/>
    <cellStyle name="Hyperlink 2 44" xfId="6037" xr:uid="{F7A7594D-A85F-4C74-AA47-7490D7E1BE8D}"/>
    <cellStyle name="Hyperlink 2 45" xfId="6524" xr:uid="{25B1CFF3-1873-417F-9D40-BC373C835855}"/>
    <cellStyle name="Hyperlink 2 46" xfId="5386" xr:uid="{C138CEA3-009E-4A0B-97FA-39D8261A2476}"/>
    <cellStyle name="Hyperlink 2 47" xfId="4441" xr:uid="{ADE6E73D-0213-4360-9F15-F8876375F8A9}"/>
    <cellStyle name="Hyperlink 2 48" xfId="4585" xr:uid="{F0844A42-E155-4C39-96AF-ECA2568A89D1}"/>
    <cellStyle name="Hyperlink 2 49" xfId="4436" xr:uid="{DC7D9932-897A-449D-A7AD-3D2DEC5EC8C8}"/>
    <cellStyle name="Hyperlink 2 5" xfId="482" xr:uid="{F0FDC55F-EDF7-4F0E-BA88-76BD9815042E}"/>
    <cellStyle name="Hyperlink 2 50" xfId="6143" xr:uid="{8A1CD78B-2FAB-44B0-89A0-E1EB85C887BC}"/>
    <cellStyle name="Hyperlink 2 51" xfId="4761" xr:uid="{071EB297-50B3-441E-9D43-F466DF2DBFCF}"/>
    <cellStyle name="Hyperlink 2 52" xfId="5302" xr:uid="{A4BB3D42-CA7F-4F8D-A606-6FFEA482DB4F}"/>
    <cellStyle name="Hyperlink 2 53" xfId="6369" xr:uid="{C97021E2-9BE8-4221-B0E9-AAF53BCD5801}"/>
    <cellStyle name="Hyperlink 2 54" xfId="6654" xr:uid="{E326E1EF-B904-4B0F-A3D5-57302075DB92}"/>
    <cellStyle name="Hyperlink 2 55" xfId="5178" xr:uid="{606EC196-DC36-4CCD-AFD4-AA425705536C}"/>
    <cellStyle name="Hyperlink 2 56" xfId="6451" xr:uid="{1A8CDE1B-1D09-4A84-84F2-2360C431072B}"/>
    <cellStyle name="Hyperlink 2 57" xfId="5917" xr:uid="{BC0F413F-3596-4CE7-994E-D041D1E571BC}"/>
    <cellStyle name="Hyperlink 2 58" xfId="4901" xr:uid="{970E3FFE-9A49-4577-BFDE-3BF6ACDF5AFF}"/>
    <cellStyle name="Hyperlink 2 59" xfId="6058" xr:uid="{BF7C4183-A765-43F1-9F43-F3229DEF7D2A}"/>
    <cellStyle name="Hyperlink 2 6" xfId="464" xr:uid="{66C231BC-D632-41E0-BD38-0D8E42BDA33D}"/>
    <cellStyle name="Hyperlink 2 60" xfId="6563" xr:uid="{C29AEC6E-0818-4485-B436-94EE30BEC71A}"/>
    <cellStyle name="Hyperlink 2 61" xfId="4602" xr:uid="{22142E5B-D25F-4EDD-B091-2CF3AE167795}"/>
    <cellStyle name="Hyperlink 2 62" xfId="5879" xr:uid="{D4E1E024-0ADF-4F4D-807C-53E7F0B32B28}"/>
    <cellStyle name="Hyperlink 2 63" xfId="6859" xr:uid="{D543B497-5B94-4036-AD9A-1815C950B4D3}"/>
    <cellStyle name="Hyperlink 2 64" xfId="10310" xr:uid="{643BB104-AF03-4F53-AB2B-44B4C5903D3B}"/>
    <cellStyle name="Hyperlink 2 65" xfId="39928" xr:uid="{6EBE7693-4A11-4553-911C-EAD7AF147579}"/>
    <cellStyle name="Hyperlink 2 7" xfId="465" xr:uid="{7AA1ED9C-6336-4F07-A5CE-D5FF95D509F3}"/>
    <cellStyle name="Hyperlink 2 8" xfId="481" xr:uid="{D6D9C0EB-8E1C-41CF-BE88-6C00039B01CD}"/>
    <cellStyle name="Hyperlink 2 9" xfId="476" xr:uid="{47197C39-C662-4F41-8414-92CEA7DA33E6}"/>
    <cellStyle name="Hyperlink 21" xfId="396" xr:uid="{210F1B1D-4763-4BB5-A66A-97227DD251A0}"/>
    <cellStyle name="Hyperlink 3" xfId="328" xr:uid="{1562F05F-4132-4473-B97C-7DE66B0C7A45}"/>
    <cellStyle name="Hyperlink 3 2" xfId="890" xr:uid="{8169E5D0-BECB-4F5D-A42A-3E4A1B12BF37}"/>
    <cellStyle name="Hyperlink 3 3" xfId="3226" xr:uid="{E37FC323-84B4-4830-90BD-4D6F72F27154}"/>
    <cellStyle name="Hyperlink 3 3 2" xfId="41486" xr:uid="{611E13C0-C068-4D94-A582-C3DD1059E7E3}"/>
    <cellStyle name="Hyperlink 3 4" xfId="3078" xr:uid="{7B4CCC93-E8E6-41AC-9254-CCC367D98A77}"/>
    <cellStyle name="Hyperlink 3 5" xfId="2876" xr:uid="{FF68A5D3-DE43-4684-A7C3-7B4C3A178D6E}"/>
    <cellStyle name="Hyperlink 35" xfId="395" xr:uid="{860B2862-C056-4BDD-8861-DD1B25EA738C}"/>
    <cellStyle name="Hyperlink 4" xfId="453" xr:uid="{897CB1BA-E885-422B-A08D-A47FCB8F8288}"/>
    <cellStyle name="Hyperlink 4 2" xfId="11446" xr:uid="{60A396E8-A070-43E6-8A63-97E9D52F100A}"/>
    <cellStyle name="Hyperlink 4 3" xfId="39991" xr:uid="{A750414A-0599-4A38-B6E1-5FAB045F1100}"/>
    <cellStyle name="Hyperlink 4 4" xfId="41487" xr:uid="{FB5DE461-CBB4-4795-925D-CDEEED412C88}"/>
    <cellStyle name="Hyperlink 40" xfId="4909" xr:uid="{33540F5F-5CD1-4E87-99EA-58F4BF36F0BE}"/>
    <cellStyle name="Hyperlink 5" xfId="15318" xr:uid="{29F38183-DC40-4533-93A5-3457CC321881}"/>
    <cellStyle name="Hyperlink 5 2" xfId="41488" xr:uid="{BDEF613D-A11A-447B-8E22-AC3F6ABB5EAD}"/>
    <cellStyle name="Hyperlink 6" xfId="41489" xr:uid="{28FCDEBE-DA83-47BE-B2A7-0C068B16C74C}"/>
    <cellStyle name="Hyperlink 7" xfId="41490" xr:uid="{16C7DAD7-AB30-4A30-91A9-9757DD206715}"/>
    <cellStyle name="Hyperlink 8" xfId="41491" xr:uid="{EF023B23-453B-4714-B4C0-2EB0BCC47AF5}"/>
    <cellStyle name="Hyperlink 9" xfId="41492" xr:uid="{0A9AF3D9-E824-43D5-99B7-35095FFFA0EC}"/>
    <cellStyle name="Hyperlink 9 2" xfId="11454" xr:uid="{5C55C20F-E389-48E2-9681-89A1A188B241}"/>
    <cellStyle name="Inmatning" xfId="551" xr:uid="{86F84173-197D-4159-BCCE-A8A4FE0C86B6}"/>
    <cellStyle name="Input" xfId="9" builtinId="20" customBuiltin="1"/>
    <cellStyle name="Input [yellow]" xfId="430" xr:uid="{FD6E1F79-DD6C-42A0-AC57-D4E136FD7213}"/>
    <cellStyle name="Input [yellow] 2" xfId="15456" xr:uid="{DCBF1C15-ED98-4CA6-AA55-BB90A7EE76A6}"/>
    <cellStyle name="Input [yellow] 2 2" xfId="15752" xr:uid="{CF33FC51-594D-4A9B-934F-121D5577E9B8}"/>
    <cellStyle name="Input [yellow] 2 2 2" xfId="20120" xr:uid="{D99D4C84-CB9C-4286-9050-EDB0EE5A88A3}"/>
    <cellStyle name="Input [yellow] 2 2 2 2" xfId="16421" xr:uid="{208DE02B-BE43-4E10-8737-D7349E3265E2}"/>
    <cellStyle name="Input [yellow] 2 2 2 2 2" xfId="30826" xr:uid="{4B704520-E7D9-4205-9CB9-39B0B0AB64FB}"/>
    <cellStyle name="Input [yellow] 2 2 2 2 3" xfId="25429" xr:uid="{9EB4A2D4-0C3C-4B04-8560-996C884CCD47}"/>
    <cellStyle name="Input [yellow] 2 2 2 2 4" xfId="23641" xr:uid="{B27C077C-101D-4201-95C3-00295F9AB0F0}"/>
    <cellStyle name="Input [yellow] 2 2 2 3" xfId="21975" xr:uid="{1FAB57DA-09CB-4408-9017-95DA54B9B818}"/>
    <cellStyle name="Input [yellow] 2 2 3" xfId="19673" xr:uid="{E1D96AA6-EB5B-4321-B735-CF62C100E61B}"/>
    <cellStyle name="Input [yellow] 2 2 3 2" xfId="33181" xr:uid="{9ADB9395-FF37-40B2-902C-7A73D5DFF65C}"/>
    <cellStyle name="Input [yellow] 2 3" xfId="19709" xr:uid="{CC0756A7-3DD3-4BA6-B4FB-088615248500}"/>
    <cellStyle name="Input [yellow] 2 3 2" xfId="18040" xr:uid="{ED062B23-AD24-40F7-8826-1E22E39A797C}"/>
    <cellStyle name="Input [yellow] 2 3 2 2" xfId="32035" xr:uid="{BC41F28C-CDDA-4E51-9B98-DA441300EE21}"/>
    <cellStyle name="Input [yellow] 2 3 2 3" xfId="25119" xr:uid="{27F93A63-B637-479D-AB68-4BDB2888E528}"/>
    <cellStyle name="Input [yellow] 2 3 2 4" xfId="34886" xr:uid="{30C71B04-7DC2-4416-9D33-D9D069234D39}"/>
    <cellStyle name="Input [yellow] 2 3 3" xfId="16412" xr:uid="{F654D328-2F68-48A5-A324-C92A25CA2CFC}"/>
    <cellStyle name="Input [yellow] 2 4" xfId="19016" xr:uid="{ABB689CF-EC25-414A-AAD2-FCD4D9A87B9E}"/>
    <cellStyle name="Input [yellow] 2 4 2" xfId="32898" xr:uid="{E697137F-B29B-4CBC-B02B-6BC229870D8C}"/>
    <cellStyle name="Input [yellow] 2 4 3" xfId="35640" xr:uid="{684EA565-91FC-461B-A0E1-A0BF6377BFA1}"/>
    <cellStyle name="Input [yellow] 2 4 4" xfId="26092" xr:uid="{48F47507-1ED6-414E-BC0F-A4EB191224D6}"/>
    <cellStyle name="Input [yellow] 2 5" xfId="20511" xr:uid="{D9152747-17A7-49A8-93D9-7EF6D7CF5514}"/>
    <cellStyle name="Input [yellow] 2 5 2" xfId="33691" xr:uid="{C08E6D2F-0D8E-4599-9641-51833BD24A3C}"/>
    <cellStyle name="Input [yellow] 2 5 3" xfId="37096" xr:uid="{54300714-1A00-4107-91BD-B230F7FD16D7}"/>
    <cellStyle name="Input [yellow] 2 5 4" xfId="33186" xr:uid="{E0BE1627-7AD9-4B60-BD80-7E9058E389CF}"/>
    <cellStyle name="Input [yellow] 2 6" xfId="18436" xr:uid="{EDE78001-15F0-4E9B-99B0-9BDFC807A7CD}"/>
    <cellStyle name="Input [yellow] 2 6 2" xfId="32376" xr:uid="{F3C248F6-266D-4CE2-A819-A8B84581DBB9}"/>
    <cellStyle name="Input [yellow] 2 6 3" xfId="22701" xr:uid="{21C5FD89-A67A-4DA7-81B0-124DDBAFE8EB}"/>
    <cellStyle name="Input [yellow] 2 6 4" xfId="33008" xr:uid="{D38EF56B-1178-4D15-9AE7-057706ECB32C}"/>
    <cellStyle name="Input [yellow] 3" xfId="15552" xr:uid="{CC42C372-BAAC-43A0-AFE5-400B7FCCEB19}"/>
    <cellStyle name="Input [yellow] 3 2" xfId="19771" xr:uid="{36B1FD71-3111-49D4-9163-2C6DF4E1E278}"/>
    <cellStyle name="Input [yellow] 3 2 2" xfId="16738" xr:uid="{5CD87014-C3E5-4D66-8480-3D19A04145E8}"/>
    <cellStyle name="Input [yellow] 3 2 2 2" xfId="31044" xr:uid="{A6502EE0-6AEA-4334-9DCA-FD9058FD79C5}"/>
    <cellStyle name="Input [yellow] 3 2 2 3" xfId="23637" xr:uid="{10BE765B-AEDC-4095-9775-98C3982BA1C5}"/>
    <cellStyle name="Input [yellow] 3 2 2 4" xfId="24056" xr:uid="{79B3F4E4-E1D4-480B-BE8A-A7230AA152AD}"/>
    <cellStyle name="Input [yellow] 3 2 3" xfId="22089" xr:uid="{04F1881A-BCD7-4F59-A007-16A2DDEF1AA7}"/>
    <cellStyle name="Input [yellow] 3 3" xfId="20029" xr:uid="{FFF45160-8438-4976-85F5-5DC8FD8D3910}"/>
    <cellStyle name="Input [yellow] 3 3 2" xfId="16505" xr:uid="{FD659C3B-B1FE-48B5-AA87-513A95BCC6E9}"/>
    <cellStyle name="Input [yellow] 3 3 2 2" xfId="30886" xr:uid="{CDE066C4-B8DB-40DE-AE8B-DEA2D3836FEB}"/>
    <cellStyle name="Input [yellow] 3 3 2 3" xfId="23587" xr:uid="{C86267FA-0433-4097-8738-099873C91DD8}"/>
    <cellStyle name="Input [yellow] 3 3 2 4" xfId="29063" xr:uid="{CE3145C6-C2C2-4951-91A4-CA8F3B287E09}"/>
    <cellStyle name="Input [yellow] 3 3 3" xfId="21963" xr:uid="{A7281F53-D9A9-4171-82A0-3B9BEAD0A0EB}"/>
    <cellStyle name="Input [yellow] 3 4" xfId="19338" xr:uid="{BC65B091-8F42-4FE7-8CAA-94718081AA0F}"/>
    <cellStyle name="Input [yellow] 3 4 2" xfId="33032" xr:uid="{2BA40343-D783-461D-8E27-E927E30B5321}"/>
    <cellStyle name="Input [yellow] 3 4 3" xfId="35962" xr:uid="{94709188-E4BC-40E3-A0CB-DD02492DA951}"/>
    <cellStyle name="Input [yellow] 3 4 4" xfId="26408" xr:uid="{5924CF51-FC0D-46C5-9997-8B893A973FA5}"/>
    <cellStyle name="Input [yellow] 3 5" xfId="20831" xr:uid="{F7BA99CA-6565-46DC-8F89-8D959FF0A2C9}"/>
    <cellStyle name="Input [yellow] 3 5 2" xfId="34011" xr:uid="{DB62796A-56E5-426A-97FC-72CAC24E0088}"/>
    <cellStyle name="Input [yellow] 3 5 3" xfId="37416" xr:uid="{4AE939BA-06EC-4705-AD9E-53F197C57293}"/>
    <cellStyle name="Input [yellow] 3 5 4" xfId="22664" xr:uid="{EA7FBEED-5A18-46BC-8E4B-5B291FD30B96}"/>
    <cellStyle name="Input [yellow] 3 6" xfId="17170" xr:uid="{A0D9E2E5-142B-4169-B67A-810B143D4E01}"/>
    <cellStyle name="Input [yellow] 3 6 2" xfId="31385" xr:uid="{568A6E91-2B10-4627-89EF-434A10D32DB0}"/>
    <cellStyle name="Input [yellow] 3 6 3" xfId="28820" xr:uid="{29209E9C-1A12-4D92-BEA1-CBCA6AE6551D}"/>
    <cellStyle name="Input [yellow] 3 6 4" xfId="24803" xr:uid="{7BB1BF17-76A4-424B-87FD-0E1BFA9C67A0}"/>
    <cellStyle name="Input [yellow] 4" xfId="15675" xr:uid="{D06CCF03-E010-44B0-A801-ED8053B9AD3F}"/>
    <cellStyle name="Input [yellow] 4 2" xfId="19866" xr:uid="{9F6456E0-7364-4382-ADC9-16978C9BCF8B}"/>
    <cellStyle name="Input [yellow] 4 2 2" xfId="18127" xr:uid="{445C7CBF-F541-4E23-9104-83096BE69B35}"/>
    <cellStyle name="Input [yellow] 4 2 2 2" xfId="32110" xr:uid="{A6A8BBD9-EA1C-4D1B-AFC1-C0491B9D9614}"/>
    <cellStyle name="Input [yellow] 4 2 2 3" xfId="29433" xr:uid="{C52F6BB5-6009-4CD8-8E96-3ED06A7B02D2}"/>
    <cellStyle name="Input [yellow] 4 2 2 4" xfId="28962" xr:uid="{87AD892E-A09B-4834-9D58-5DE62788551B}"/>
    <cellStyle name="Input [yellow] 4 2 3" xfId="22176" xr:uid="{4F80036F-A079-4CFB-9909-BC2B2392EE0E}"/>
    <cellStyle name="Input [yellow] 4 3" xfId="20114" xr:uid="{8AE814F2-774D-4617-AA71-DD1D76B195EA}"/>
    <cellStyle name="Input [yellow] 4 3 2" xfId="17387" xr:uid="{0FD022CA-64B2-468C-B0D0-C5C7F6075491}"/>
    <cellStyle name="Input [yellow] 4 3 2 2" xfId="31531" xr:uid="{F5D919FA-AA85-4E30-9DAC-373C2747602F}"/>
    <cellStyle name="Input [yellow] 4 3 2 3" xfId="27561" xr:uid="{7EB8BC56-B0D7-4907-8AE6-E3A349B79686}"/>
    <cellStyle name="Input [yellow] 4 3 2 4" xfId="22613" xr:uid="{0F73374E-C6E9-46B8-9829-D249B31F93A7}"/>
    <cellStyle name="Input [yellow] 4 3 3" xfId="21969" xr:uid="{A434DD64-D437-4114-9035-A4F56F6D0B1A}"/>
    <cellStyle name="Input [yellow] 4 4" xfId="19479" xr:uid="{75D1FE4D-2041-4CBF-92EE-474C4BD54960}"/>
    <cellStyle name="Input [yellow] 4 4 2" xfId="33093" xr:uid="{D0339CFE-0175-4A08-A8C3-1C6C1D5D763F}"/>
    <cellStyle name="Input [yellow] 5" xfId="16007" xr:uid="{6A3E4877-3FAF-48D3-9D48-27435788B876}"/>
    <cellStyle name="Input [yellow] 5 2" xfId="16998" xr:uid="{CC859447-4C59-4D7A-AE91-BA9BD03BFC93}"/>
    <cellStyle name="Input [yellow] 5 2 2" xfId="31247" xr:uid="{6664DCCB-0E77-43C8-B7BE-E44B8F5F4922}"/>
    <cellStyle name="Input [yellow] 5 2 3" xfId="24226" xr:uid="{7D4A8D75-8B52-4608-940C-902EE42900F8}"/>
    <cellStyle name="Input [yellow] 5 2 4" xfId="29502" xr:uid="{60DD4186-7B0E-487C-B0C6-1A6FF0C9AD0C}"/>
    <cellStyle name="Input [yellow] 5 3" xfId="17141" xr:uid="{FB5294BC-9174-4095-9598-47D615AC1F1B}"/>
    <cellStyle name="Input [yellow] 6" xfId="19762" xr:uid="{5FD7750F-EB0D-43FE-A269-939760CB3492}"/>
    <cellStyle name="Input [yellow] 6 2" xfId="17250" xr:uid="{485EFACC-83E9-4B2D-99B7-99DEB9DCF78D}"/>
    <cellStyle name="Input [yellow] 6 2 2" xfId="31441" xr:uid="{840D11DB-7D2C-489B-AE91-384D12E75314}"/>
    <cellStyle name="Input [yellow] 6 2 3" xfId="26713" xr:uid="{F96DF3F0-F460-4319-8336-B7980F628B83}"/>
    <cellStyle name="Input [yellow] 6 2 4" xfId="25804" xr:uid="{25A72E8B-F255-4E1D-9F2E-C7CB28083958}"/>
    <cellStyle name="Input [yellow] 6 3" xfId="17954" xr:uid="{D37A18ED-189A-4B54-87BF-8CAC13301C2F}"/>
    <cellStyle name="Input 2" xfId="41493" xr:uid="{E8BF2152-0396-4354-B6EE-B16215D70CF7}"/>
    <cellStyle name="Input 3" xfId="41494" xr:uid="{96AA3B2E-E357-4B4C-A62A-D134581E2F6E}"/>
    <cellStyle name="Input 4" xfId="41495" xr:uid="{0F0E9DB3-6BD3-4B3F-9A11-E11B3C905E59}"/>
    <cellStyle name="Input 5" xfId="41496" xr:uid="{F5A94F48-B6C5-45E6-8279-82510221B0C5}"/>
    <cellStyle name="Input 6" xfId="41497" xr:uid="{11014DFE-294C-4B5C-823D-B4CD983F0659}"/>
    <cellStyle name="Lambda 3" xfId="431" xr:uid="{04CB778F-4803-497A-B4BC-40D45BA0CE79}"/>
    <cellStyle name="Lambda 3 2" xfId="41498" xr:uid="{CD1D09F1-A804-48CF-A0BA-596D5DF283FE}"/>
    <cellStyle name="Lambda 3 3" xfId="40064" xr:uid="{31816F47-86DF-489A-8D79-F4455A4F485E}"/>
    <cellStyle name="Linked Cell" xfId="12" builtinId="24" customBuiltin="1"/>
    <cellStyle name="Linked Cell 2" xfId="41499" xr:uid="{FE1892FB-8CE6-4248-883A-436343D1FC6F}"/>
    <cellStyle name="Linked Cell 3" xfId="41500" xr:uid="{4FEECD8A-6069-41B8-BDFA-4E5AAC29FB91}"/>
    <cellStyle name="Linked Cell 4" xfId="41501" xr:uid="{0083E4F5-46E8-4DE1-BE35-E1D1287EDE73}"/>
    <cellStyle name="Linked Cell 5" xfId="41502" xr:uid="{3383AF27-5141-4AA5-9DC8-1019E532CB94}"/>
    <cellStyle name="Linked Cell 6" xfId="41503" xr:uid="{AED37F92-DFC2-4702-BA31-32A0F87C95A8}"/>
    <cellStyle name="Milliers [0]_AUTOCOM" xfId="504" xr:uid="{70070943-FD76-4D03-B2CF-738138141951}"/>
    <cellStyle name="Milliers_AUTOCOM" xfId="496" xr:uid="{194C8B74-9A74-41CC-ACAF-D621C2C181E9}"/>
    <cellStyle name="Monétaire [0]_AUTOCOM" xfId="462" xr:uid="{EE38FE35-A350-4A5C-9E9B-FB5A19200042}"/>
    <cellStyle name="Monétaire_AUTOCOM" xfId="417" xr:uid="{B1E20CA5-276B-4F60-A1B1-55DDBB1573C6}"/>
    <cellStyle name="Neutral 2" xfId="284" xr:uid="{BA23349E-FCF2-454D-8BF6-F7682680BE9E}"/>
    <cellStyle name="Neutral 2 2" xfId="334" xr:uid="{6C361555-C3CC-4E3F-B9A1-7E4C42DB49FA}"/>
    <cellStyle name="Neutral 2 3" xfId="16031" xr:uid="{7845475F-5419-43EB-BBA4-B1950F5197D7}"/>
    <cellStyle name="Neutral 2 4" xfId="41504" xr:uid="{CBB7FEB2-C3D8-4217-B6F2-0871833A7CDB}"/>
    <cellStyle name="Neutral 3" xfId="271" xr:uid="{76C65DE9-0EF5-4D66-9245-E7E401968801}"/>
    <cellStyle name="Neutral 3 2" xfId="290" xr:uid="{EA87491A-8884-4103-829D-575C68ED0D50}"/>
    <cellStyle name="Neutral 3 3" xfId="16023" xr:uid="{E02B07E0-3BEF-48FA-BA93-9037320FC3B9}"/>
    <cellStyle name="Neutral 3 4" xfId="41505" xr:uid="{2EDE61FE-B4C3-431A-AAD2-481C1F8224E9}"/>
    <cellStyle name="Neutral 4" xfId="366" xr:uid="{4B5EADEB-31A4-4DBF-BA74-34230F5A8700}"/>
    <cellStyle name="Neutral 4 2" xfId="41506" xr:uid="{6B939C12-5364-4B11-B770-D13C8B3741DD}"/>
    <cellStyle name="Neutral 5" xfId="401" xr:uid="{69C4EC6C-16D9-4272-88DB-D4108C241F80}"/>
    <cellStyle name="Neutral 5 2" xfId="41507" xr:uid="{4AD6E58B-4ED6-41AB-92F9-9B96A58F89F9}"/>
    <cellStyle name="Neutral 6" xfId="15459" xr:uid="{95DC9F05-94DE-40D6-A84A-19DD851ED0EA}"/>
    <cellStyle name="Neutral 6 2" xfId="41508" xr:uid="{45F0F234-8813-416F-96F5-7CC59D12DB67}"/>
    <cellStyle name="Neutral 7" xfId="15414" xr:uid="{1EE45995-5E13-4A6F-8D70-ECD06A225C8B}"/>
    <cellStyle name="Neutral 7 2" xfId="45571" xr:uid="{0DDE3E22-79F3-4C87-BD0B-7FD11F5B053D}"/>
    <cellStyle name="Neutral 8" xfId="45" xr:uid="{4555E362-C71E-4E29-BA39-7FBC137583AC}"/>
    <cellStyle name="no dec" xfId="409" xr:uid="{75E65D58-2770-411C-8CFB-E45725E84D7B}"/>
    <cellStyle name="no dec 2" xfId="15320" xr:uid="{9A6F6975-E620-4C7C-9CCC-5D957459E6BC}"/>
    <cellStyle name="Normal" xfId="0" builtinId="0"/>
    <cellStyle name="Normal - Style1" xfId="524" xr:uid="{CA8877A3-DD1F-432E-A17B-328AC2154101}"/>
    <cellStyle name="Normal - Style1 2" xfId="41509" xr:uid="{AFD07874-34C2-47F5-AE16-A70B68467E04}"/>
    <cellStyle name="Normal 10" xfId="43" xr:uid="{159609B7-4C7A-4AD5-BF08-4E2289AE0301}"/>
    <cellStyle name="Normal 10 10" xfId="387" xr:uid="{3247FE7C-D92B-4884-B541-76A5B1DFC6A6}"/>
    <cellStyle name="Normal 10 10 2" xfId="41511" xr:uid="{9D791E59-172E-4ACE-A63D-878C8FAA0009}"/>
    <cellStyle name="Normal 10 11" xfId="5839" xr:uid="{EDB2520A-B4E0-4A1B-8658-AD7E17DDEE62}"/>
    <cellStyle name="Normal 10 11 2" xfId="11455" xr:uid="{D088FB1F-050B-4328-9963-9C9011091BB5}"/>
    <cellStyle name="Normal 10 12" xfId="5826" xr:uid="{183B5848-DFAC-4532-AE76-2F8D5B51E0D1}"/>
    <cellStyle name="Normal 10 12 2" xfId="13609" xr:uid="{CAD55B44-AB2B-474D-9FAC-5F93E67E2F6A}"/>
    <cellStyle name="Normal 10 13" xfId="6460" xr:uid="{73596D55-0FD4-4C0B-94E1-FB838E62C872}"/>
    <cellStyle name="Normal 10 13 2" xfId="41513" xr:uid="{86582667-103C-4E42-9F1A-6B0390563081}"/>
    <cellStyle name="Normal 10 13 3" xfId="41512" xr:uid="{BBD67C25-7DE6-4713-B11E-D407B3C31F1C}"/>
    <cellStyle name="Normal 10 14" xfId="4346" xr:uid="{3041CED2-0599-4F47-9AFB-7299EAC269F7}"/>
    <cellStyle name="Normal 10 14 2" xfId="41515" xr:uid="{C3B172EE-E9CA-4460-B4A5-2FCCF59EB06F}"/>
    <cellStyle name="Normal 10 14 3" xfId="41514" xr:uid="{AD1BC69A-7F52-410B-B641-63EE28478D90}"/>
    <cellStyle name="Normal 10 15" xfId="6168" xr:uid="{1FF975AF-E84A-40FB-9864-5E97AD6D7CA5}"/>
    <cellStyle name="Normal 10 15 2" xfId="41517" xr:uid="{27EAAD29-5184-4633-A907-C93956AB8272}"/>
    <cellStyle name="Normal 10 15 3" xfId="41516" xr:uid="{CF28FB89-097D-431C-A6C2-86C91D91C6E9}"/>
    <cellStyle name="Normal 10 16" xfId="5682" xr:uid="{C091FF87-FCA4-4778-A562-AE0F184F252F}"/>
    <cellStyle name="Normal 10 16 2" xfId="41519" xr:uid="{BC74C9D3-DB29-4B37-B876-67FD0F94467C}"/>
    <cellStyle name="Normal 10 16 3" xfId="41518" xr:uid="{C35CCCC3-C939-4FEE-AA24-4B3870C0CAFC}"/>
    <cellStyle name="Normal 10 17" xfId="6027" xr:uid="{31185928-5104-4288-A23A-52C346D5CE0A}"/>
    <cellStyle name="Normal 10 17 2" xfId="41521" xr:uid="{DAFDF3A1-3528-4E65-8C59-9735226430EA}"/>
    <cellStyle name="Normal 10 17 3" xfId="41520" xr:uid="{510DB34A-7168-4E9A-864C-33AE5A0736F5}"/>
    <cellStyle name="Normal 10 18" xfId="4534" xr:uid="{0F13BC70-48F9-4763-AC4D-73F14671CD28}"/>
    <cellStyle name="Normal 10 18 2" xfId="45541" xr:uid="{C83275F0-DC1B-4F13-A117-D5EFE1DC6F04}"/>
    <cellStyle name="Normal 10 18 3" xfId="44504" xr:uid="{A09A114A-D7B7-462E-8FEE-8902B3F89A0C}"/>
    <cellStyle name="Normal 10 19" xfId="5419" xr:uid="{056913DF-8D33-42B3-A63E-13A126BF0C1E}"/>
    <cellStyle name="Normal 10 19 2" xfId="44742" xr:uid="{3F6EA034-FDD6-4158-AC50-D1D1E4EB4BCB}"/>
    <cellStyle name="Normal 10 19 3" xfId="41510" xr:uid="{785534DC-F7C8-469B-B65B-FF1F72C3E055}"/>
    <cellStyle name="Normal 10 2" xfId="303" xr:uid="{07B051B8-A358-4185-AF23-C8C4B5CFB3F3}"/>
    <cellStyle name="Normal 10 2 2" xfId="558" xr:uid="{8CBBDB80-99AA-4C6E-AF5F-FBF37792613B}"/>
    <cellStyle name="Normal 10 2 2 2" xfId="748" xr:uid="{36E203D8-D105-4330-9FB5-E324397A9419}"/>
    <cellStyle name="Normal 10 2 2 2 2" xfId="41523" xr:uid="{C237D470-F005-4174-9280-C387170F4EE2}"/>
    <cellStyle name="Normal 10 2 2 3" xfId="44652" xr:uid="{DD6FFC4C-72AE-4690-AB8B-90AFC47712DE}"/>
    <cellStyle name="Normal 10 2 2 4" xfId="40130" xr:uid="{E1B5F15A-3A4D-4FDC-8B6C-DCB324297631}"/>
    <cellStyle name="Normal 10 2 3" xfId="598" xr:uid="{DD8A606E-4B74-4CF2-8558-E80B2637C878}"/>
    <cellStyle name="Normal 10 2 3 2" xfId="791" xr:uid="{5406369C-36DB-49F3-B429-5B1FAAE4B276}"/>
    <cellStyle name="Normal 10 2 3 3" xfId="41524" xr:uid="{66FD65AE-5BDC-4C1D-8F61-5DBD950058EB}"/>
    <cellStyle name="Normal 10 2 4" xfId="704" xr:uid="{7214A536-D5F0-4090-8C58-AEABE3B29362}"/>
    <cellStyle name="Normal 10 2 4 2" xfId="45559" xr:uid="{72A38EE6-CCAE-4375-AE30-8A9D1906DA1F}"/>
    <cellStyle name="Normal 10 2 4 3" xfId="44528" xr:uid="{E0AB995D-43CE-4B53-82D6-2BC53E06B00C}"/>
    <cellStyle name="Normal 10 2 5" xfId="1368" xr:uid="{7E3F1BD6-2B37-4073-99F7-30A8FD7466AD}"/>
    <cellStyle name="Normal 10 2 5 2" xfId="44743" xr:uid="{6F8D3626-AB04-4C5E-BCC4-58050B8AEF9F}"/>
    <cellStyle name="Normal 10 2 5 3" xfId="41522" xr:uid="{AA3844C1-C4E4-4693-B576-D029B6F2E3DC}"/>
    <cellStyle name="Normal 10 2 6" xfId="501" xr:uid="{971F4BC4-A52B-432D-907E-39A79198C152}"/>
    <cellStyle name="Normal 10 20" xfId="5464" xr:uid="{873EAC94-7EAB-4162-8020-E4B1D3EBCA4C}"/>
    <cellStyle name="Normal 10 21" xfId="6875" xr:uid="{B66F1C34-742D-418F-ACEE-28771D00D3AA}"/>
    <cellStyle name="Normal 10 22" xfId="4769" xr:uid="{61B359AC-13CD-4E7E-B92B-904157D55890}"/>
    <cellStyle name="Normal 10 23" xfId="5901" xr:uid="{364C2CE5-B22E-4BE6-AB53-B209B7050BD5}"/>
    <cellStyle name="Normal 10 24" xfId="6372" xr:uid="{875AA440-4EF9-484F-A54F-9854B8793AE9}"/>
    <cellStyle name="Normal 10 25" xfId="4885" xr:uid="{0C6A5837-765C-4B73-850E-4818B397934F}"/>
    <cellStyle name="Normal 10 26" xfId="4442" xr:uid="{123506CB-D83A-4DFB-85CE-0AD8BCC0DD41}"/>
    <cellStyle name="Normal 10 27" xfId="5211" xr:uid="{862D0138-5E94-4C92-B248-D09797F632E2}"/>
    <cellStyle name="Normal 10 28" xfId="6198" xr:uid="{5B60D759-7314-4F40-B5C0-4ECCE85E469D}"/>
    <cellStyle name="Normal 10 29" xfId="4921" xr:uid="{9EA4D371-945D-4575-BF20-B42858050A6A}"/>
    <cellStyle name="Normal 10 3" xfId="506" xr:uid="{4ABC8C94-FB19-4FF3-ADC4-AABF285B3BF4}"/>
    <cellStyle name="Normal 10 3 2" xfId="544" xr:uid="{68943FD2-B20E-4204-9998-2FE10B09547C}"/>
    <cellStyle name="Normal 10 3 2 2" xfId="560" xr:uid="{6BCBF086-F8F1-4E9A-A105-E5335A891E07}"/>
    <cellStyle name="Normal 10 3 2 2 2" xfId="750" xr:uid="{CB26C7B3-7FE7-42C9-ABDB-35159D1123CF}"/>
    <cellStyle name="Normal 10 3 2 3" xfId="600" xr:uid="{BBC91FCE-0BBF-433F-BA04-C0D2AFF7C697}"/>
    <cellStyle name="Normal 10 3 2 3 2" xfId="793" xr:uid="{288B4B14-CA61-46F4-BAE8-1DE2B04D6EE6}"/>
    <cellStyle name="Normal 10 3 2 4" xfId="706" xr:uid="{A9B3E4AF-5282-40B4-B5AB-8350C19778C8}"/>
    <cellStyle name="Normal 10 3 2 5" xfId="41526" xr:uid="{917B3F98-1B29-432F-818E-FA4C5ED49DD0}"/>
    <cellStyle name="Normal 10 3 3" xfId="559" xr:uid="{0BA87884-A6BE-4F7F-94C6-AA366A9F68CB}"/>
    <cellStyle name="Normal 10 3 3 2" xfId="749" xr:uid="{3EBA0223-29FF-4172-A67D-BDC72BE32C15}"/>
    <cellStyle name="Normal 10 3 3 3" xfId="41525" xr:uid="{70CDEAE7-3339-49C5-8B0F-D6F845B2A014}"/>
    <cellStyle name="Normal 10 3 4" xfId="599" xr:uid="{55E9EFC6-B454-4B35-8EE7-C24A62F1B6E0}"/>
    <cellStyle name="Normal 10 3 4 2" xfId="792" xr:uid="{27C40A5F-B3E0-41C7-8E70-09014D607789}"/>
    <cellStyle name="Normal 10 3 4 3" xfId="44633" xr:uid="{4597B9ED-EDA5-4EFA-8384-873E1782CA51}"/>
    <cellStyle name="Normal 10 3 5" xfId="705" xr:uid="{C689A41B-501D-4949-87C6-6A8055FFE276}"/>
    <cellStyle name="Normal 10 3 6" xfId="1369" xr:uid="{18980429-06D0-49E1-AADB-9453289B86C6}"/>
    <cellStyle name="Normal 10 3 7" xfId="16015" xr:uid="{5E53CA65-F85A-4226-98AC-48C9BA94FB17}"/>
    <cellStyle name="Normal 10 30" xfId="5836" xr:uid="{EF8E0520-3C4B-4EA0-B46B-8CB317A0213A}"/>
    <cellStyle name="Normal 10 31" xfId="4662" xr:uid="{B33D3DE5-6A49-4C30-923C-30A90481F731}"/>
    <cellStyle name="Normal 10 32" xfId="6437" xr:uid="{779EAE9C-D5A7-4216-AAF5-DBCD355A4A98}"/>
    <cellStyle name="Normal 10 33" xfId="6114" xr:uid="{47B17A54-5033-44B2-AB7C-12B24865E288}"/>
    <cellStyle name="Normal 10 34" xfId="5438" xr:uid="{E278B045-419D-430A-BB92-ACF318223DDB}"/>
    <cellStyle name="Normal 10 35" xfId="6016" xr:uid="{13AFAC8C-D3EC-4C98-92E9-E683F50B6E5A}"/>
    <cellStyle name="Normal 10 36" xfId="5486" xr:uid="{7599A831-9471-412D-A350-997E1F770BAA}"/>
    <cellStyle name="Normal 10 37" xfId="418" xr:uid="{BAAC7E40-F983-4373-B2BE-19938BCB84A9}"/>
    <cellStyle name="Normal 10 38" xfId="39863" xr:uid="{49EBE752-0518-4D04-B15B-7701893CFE60}"/>
    <cellStyle name="Normal 10 39" xfId="45673" xr:uid="{DF6A783F-017E-4BFE-A031-C7AC77884C42}"/>
    <cellStyle name="Normal 10 4" xfId="548" xr:uid="{4DED4115-AD41-4B3A-8302-1C2E4F8E0216}"/>
    <cellStyle name="Normal 10 4 2" xfId="561" xr:uid="{AFC0278A-61D2-413B-9EBF-CA667ABF2BA8}"/>
    <cellStyle name="Normal 10 4 2 2" xfId="751" xr:uid="{09AE4A74-246B-4DBE-B953-F51241CAF88A}"/>
    <cellStyle name="Normal 10 4 2 3" xfId="41527" xr:uid="{5CBCB20A-70A2-455B-9B8D-5C3EC65DA932}"/>
    <cellStyle name="Normal 10 4 3" xfId="601" xr:uid="{7278EDC6-1129-462A-A7A4-4A0E89C2EB00}"/>
    <cellStyle name="Normal 10 4 3 2" xfId="794" xr:uid="{0BE66AAC-D4BA-4C1B-B683-18069A4454EC}"/>
    <cellStyle name="Normal 10 4 4" xfId="707" xr:uid="{903C176B-6E85-4CEE-BA41-EFFDDB0C6CC3}"/>
    <cellStyle name="Normal 10 4 5" xfId="1370" xr:uid="{E25C637B-6ECE-4071-A74D-577E933068E1}"/>
    <cellStyle name="Normal 10 5" xfId="415" xr:uid="{D7721118-7800-4454-98AF-3A2191ABC7B4}"/>
    <cellStyle name="Normal 10 5 2" xfId="747" xr:uid="{CE442B8F-69E0-4C8E-9FC6-80FAAC43D3F3}"/>
    <cellStyle name="Normal 10 5 2 2" xfId="41528" xr:uid="{26595BA7-B1B1-4729-AE4C-C8EE10E774D7}"/>
    <cellStyle name="Normal 10 5 3" xfId="11456" xr:uid="{E8EB9687-D377-4D70-BD70-170E7A1DF5F3}"/>
    <cellStyle name="Normal 10 6" xfId="597" xr:uid="{ED8FE29D-C74E-4D75-BF6F-E513E13488C9}"/>
    <cellStyle name="Normal 10 6 2" xfId="790" xr:uid="{16CAF8C2-47BE-46DE-8BC4-B6DE3E888400}"/>
    <cellStyle name="Normal 10 6 2 2" xfId="41529" xr:uid="{64E3D834-C01F-4D6A-BB77-68037978DC4B}"/>
    <cellStyle name="Normal 10 6 3" xfId="11457" xr:uid="{1D389067-06A3-44D3-9B6A-25CD6D80E7DE}"/>
    <cellStyle name="Normal 10 7" xfId="703" xr:uid="{770C9F5B-CDD9-44BF-A703-D4EEA74CD847}"/>
    <cellStyle name="Normal 10 7 2" xfId="11458" xr:uid="{17A7527E-97E7-4A12-A88B-681C7FD2BB9E}"/>
    <cellStyle name="Normal 10 8" xfId="921" xr:uid="{1A509D40-6A16-485E-AD3E-A8FFEBA6DD2F}"/>
    <cellStyle name="Normal 10 8 2" xfId="11459" xr:uid="{80EA5DA1-207F-4334-AAF7-107F55BD237C}"/>
    <cellStyle name="Normal 10 9" xfId="4406" xr:uid="{D2F806E8-AB37-46DE-9BE9-67070A6A67DF}"/>
    <cellStyle name="Normal 10 9 2" xfId="11460" xr:uid="{9F832CFD-6CA6-4639-A9FA-48CE45AE5C50}"/>
    <cellStyle name="Normal 10_Sheet5" xfId="41530" xr:uid="{3C5EDF39-05B2-41B5-AE7E-B68CF18825F6}"/>
    <cellStyle name="Normal 100" xfId="689" xr:uid="{1DFFCA1F-0A31-4566-BB94-C19655805DD2}"/>
    <cellStyle name="Normal 100 2" xfId="829" xr:uid="{3169C02D-696E-446E-9F45-1168D8504D03}"/>
    <cellStyle name="Normal 100 3" xfId="1371" xr:uid="{AC672D74-2944-4D44-AABE-808CA791EB91}"/>
    <cellStyle name="Normal 100 4" xfId="44470" xr:uid="{A682D06E-C925-4171-9288-6DD240D756C5}"/>
    <cellStyle name="Normal 101" xfId="690" xr:uid="{FDDF3C5B-B2DE-4BBB-96C3-21E009B2E474}"/>
    <cellStyle name="Normal 101 2" xfId="1372" xr:uid="{344BF476-23FF-4C5C-8DC1-E66B888410D4}"/>
    <cellStyle name="Normal 101 3" xfId="44471" xr:uid="{4CA0B8E6-694F-4B79-B300-49EE446A031F}"/>
    <cellStyle name="Normal 102" xfId="691" xr:uid="{262CF454-9414-437E-9842-E75B98996BB1}"/>
    <cellStyle name="Normal 102 10" xfId="41532" xr:uid="{04FD3750-A881-47BC-ABC3-954174D7ED0A}"/>
    <cellStyle name="Normal 102 10 2" xfId="41533" xr:uid="{420FBDB5-8C63-471E-8335-BF12570636C7}"/>
    <cellStyle name="Normal 102 10 3" xfId="44745" xr:uid="{CBE59B75-2C97-4401-AEB2-155C7E87FC14}"/>
    <cellStyle name="Normal 102 10_Sheet5" xfId="41534" xr:uid="{9F6D9285-2D7F-4BD2-836C-61C470731907}"/>
    <cellStyle name="Normal 102 11" xfId="41535" xr:uid="{F5653BFE-1C61-4F41-B265-5B6F387DB5FF}"/>
    <cellStyle name="Normal 102 11 2" xfId="41536" xr:uid="{CE0486CD-696E-4FAB-9DD4-F4A393DA9F24}"/>
    <cellStyle name="Normal 102 11 3" xfId="44746" xr:uid="{44C81A51-7C4A-4D2E-B910-01C906F7AF33}"/>
    <cellStyle name="Normal 102 11_Sheet5" xfId="41537" xr:uid="{902C59BF-8E8B-4807-88F1-541CF361BA73}"/>
    <cellStyle name="Normal 102 12" xfId="41538" xr:uid="{2A88AC04-4412-4A43-B5DD-8513CE34EF4B}"/>
    <cellStyle name="Normal 102 12 2" xfId="41539" xr:uid="{0E4CC396-19B0-419F-B6F3-D04436A3FE3E}"/>
    <cellStyle name="Normal 102 12 3" xfId="44747" xr:uid="{3D8B3B9C-C0CB-4F3B-B772-1E9EFA783F08}"/>
    <cellStyle name="Normal 102 12_Sheet5" xfId="41540" xr:uid="{69A85993-B0BA-4FCB-8921-B620BF0CA7D8}"/>
    <cellStyle name="Normal 102 13" xfId="41541" xr:uid="{72EAA706-1ABE-4E9C-85A1-895C9615ABE5}"/>
    <cellStyle name="Normal 102 13 2" xfId="41542" xr:uid="{306E433A-7519-4D81-8083-C24DC16EC270}"/>
    <cellStyle name="Normal 102 13 3" xfId="44748" xr:uid="{AA5470E1-F57F-44C6-B56F-806787595979}"/>
    <cellStyle name="Normal 102 13_Sheet5" xfId="41543" xr:uid="{D23E64A3-59D7-49E3-8F1B-D8200C6CE0CF}"/>
    <cellStyle name="Normal 102 14" xfId="41544" xr:uid="{52630C25-F4B5-4AB6-BE17-B453F9A542A3}"/>
    <cellStyle name="Normal 102 14 2" xfId="41545" xr:uid="{F11B5500-C4C5-4964-9917-0DFF3F79476B}"/>
    <cellStyle name="Normal 102 14 3" xfId="44749" xr:uid="{6EF11A9A-26CD-474D-AF13-725B42A6D5DB}"/>
    <cellStyle name="Normal 102 14_Sheet5" xfId="41546" xr:uid="{559772FA-F87D-437D-BBD6-C611E1A4E69B}"/>
    <cellStyle name="Normal 102 15" xfId="41547" xr:uid="{16B6690C-8677-4D45-804D-5A7B96DE9933}"/>
    <cellStyle name="Normal 102 15 2" xfId="41548" xr:uid="{F06268AC-6187-4934-9327-B21F11921BDB}"/>
    <cellStyle name="Normal 102 15 3" xfId="44750" xr:uid="{AFDBC72B-652B-4FE8-8BA7-A0ABDAA13377}"/>
    <cellStyle name="Normal 102 15_Sheet5" xfId="41549" xr:uid="{2E95ABE8-0B55-4DB4-93BC-DEFB4BF43D4D}"/>
    <cellStyle name="Normal 102 16" xfId="41550" xr:uid="{C0673A2C-4478-4B19-8AE0-D794BCBFE2EB}"/>
    <cellStyle name="Normal 102 16 2" xfId="41551" xr:uid="{B9193532-889A-46DC-8F44-0A1E8428888A}"/>
    <cellStyle name="Normal 102 16 3" xfId="44751" xr:uid="{3D243D23-53D5-4158-884B-1B64A13CBADD}"/>
    <cellStyle name="Normal 102 16_Sheet5" xfId="41552" xr:uid="{FAEDEEBF-212B-4D9A-AAAE-A274E2E3C669}"/>
    <cellStyle name="Normal 102 17" xfId="41553" xr:uid="{DF0BF902-619B-42A9-9F3C-EEEDE8E29247}"/>
    <cellStyle name="Normal 102 17 2" xfId="41554" xr:uid="{BE721D09-4B80-4BB8-88B5-6140248D4A4C}"/>
    <cellStyle name="Normal 102 17 3" xfId="44752" xr:uid="{28CF1A48-C5D2-4B10-9C71-E2A55B1CA73B}"/>
    <cellStyle name="Normal 102 17_Sheet5" xfId="41555" xr:uid="{7579C0B3-EB78-4C9C-8A94-06C6B740AFCD}"/>
    <cellStyle name="Normal 102 18" xfId="41556" xr:uid="{C58C8DC4-0303-4026-908B-1716CB7C1341}"/>
    <cellStyle name="Normal 102 18 2" xfId="41557" xr:uid="{B45C3ED6-3D2A-4164-80BE-F174E8905D94}"/>
    <cellStyle name="Normal 102 18 3" xfId="44753" xr:uid="{E58DFD3B-114F-49ED-A739-738CAA257BBE}"/>
    <cellStyle name="Normal 102 18_Sheet5" xfId="41558" xr:uid="{80D3762D-85F8-43A6-9D94-7A67C9853863}"/>
    <cellStyle name="Normal 102 19" xfId="41559" xr:uid="{A940030F-7E22-46E2-A51D-0C67A8FBAF35}"/>
    <cellStyle name="Normal 102 19 2" xfId="41560" xr:uid="{44BB8739-2B68-4958-AEE2-D46C98180505}"/>
    <cellStyle name="Normal 102 19 3" xfId="44754" xr:uid="{D8129CD8-62C7-4ED4-B05B-654BDFEABFC2}"/>
    <cellStyle name="Normal 102 19_Sheet5" xfId="41561" xr:uid="{A0EC119C-4F96-421F-9E1D-F4BFE1B46F8A}"/>
    <cellStyle name="Normal 102 2" xfId="4271" xr:uid="{E8CEAC9B-16C6-4A6C-8C10-5E79C78F83E4}"/>
    <cellStyle name="Normal 102 2 2" xfId="41563" xr:uid="{6E0E1542-CE34-46D3-B068-113618FF6EFD}"/>
    <cellStyle name="Normal 102 2 3" xfId="44755" xr:uid="{0F63B0DF-1662-48CA-A0CA-85B33E8D832F}"/>
    <cellStyle name="Normal 102 2 4" xfId="41562" xr:uid="{25B5C0EC-5F44-4530-8CCD-01AEF9F79E7A}"/>
    <cellStyle name="Normal 102 2_Sheet5" xfId="41564" xr:uid="{B7CAEA7A-D847-4D44-8151-275A584EA435}"/>
    <cellStyle name="Normal 102 20" xfId="41565" xr:uid="{80084F96-4CBE-40C8-B3F2-34EB84565535}"/>
    <cellStyle name="Normal 102 20 2" xfId="41566" xr:uid="{6E1E2C39-66BF-4046-AF8B-0ACC191461E3}"/>
    <cellStyle name="Normal 102 20 3" xfId="44756" xr:uid="{CC82D618-C8C7-4705-807F-D1BE0A65607C}"/>
    <cellStyle name="Normal 102 20_Sheet5" xfId="41567" xr:uid="{B45A1BA5-921D-4D13-9A0F-8A87741C131B}"/>
    <cellStyle name="Normal 102 21" xfId="41568" xr:uid="{61D9C899-CCFC-48A1-AE43-D766DA90A982}"/>
    <cellStyle name="Normal 102 21 2" xfId="41569" xr:uid="{9300B7C4-2A85-491F-ABB1-FA40DE867809}"/>
    <cellStyle name="Normal 102 21 3" xfId="44757" xr:uid="{25CBA82C-3E59-4EA2-8738-DA235D4CE626}"/>
    <cellStyle name="Normal 102 21_Sheet5" xfId="41570" xr:uid="{EEE5B5F2-A386-40F5-8D0F-4D683079803C}"/>
    <cellStyle name="Normal 102 22" xfId="41571" xr:uid="{7AFB75F0-B1A4-47DB-8290-012D4D02A3FB}"/>
    <cellStyle name="Normal 102 22 2" xfId="41572" xr:uid="{496E1EE3-7D7A-479D-A51E-255B49492AF9}"/>
    <cellStyle name="Normal 102 22 3" xfId="44758" xr:uid="{48977EB5-89FB-40CA-A2E3-4CA707A4952C}"/>
    <cellStyle name="Normal 102 22_Sheet5" xfId="41573" xr:uid="{0CC74B16-A3CB-40BF-BF6E-1B1A76914DBD}"/>
    <cellStyle name="Normal 102 23" xfId="41574" xr:uid="{4FE463A6-2239-48F8-80EA-B07916271C5A}"/>
    <cellStyle name="Normal 102 23 2" xfId="41575" xr:uid="{FE395731-7C9C-4334-8E19-5AC92FDD6215}"/>
    <cellStyle name="Normal 102 23 3" xfId="44759" xr:uid="{62843A6A-0B68-491A-BC98-9796BE4C225B}"/>
    <cellStyle name="Normal 102 23_Sheet5" xfId="41576" xr:uid="{F14A9F02-F004-4B53-AEC3-39D2CA6F6F58}"/>
    <cellStyle name="Normal 102 24" xfId="41577" xr:uid="{E5AEC221-C0A9-4B6A-987B-93B219D34166}"/>
    <cellStyle name="Normal 102 24 2" xfId="41578" xr:uid="{9C6FAA0F-4F9E-466D-8EC0-929CE50B67A2}"/>
    <cellStyle name="Normal 102 24 3" xfId="44760" xr:uid="{848B2DB9-ED66-4588-B59E-48F4DDFD616E}"/>
    <cellStyle name="Normal 102 24_Sheet5" xfId="41579" xr:uid="{60C63AA8-629C-4E60-9FB2-9256DE5CE37F}"/>
    <cellStyle name="Normal 102 25" xfId="41580" xr:uid="{E1A12C36-A447-4DB0-B9CB-E498D629C21D}"/>
    <cellStyle name="Normal 102 25 2" xfId="41581" xr:uid="{23BAB978-88BE-41B4-8EBB-FBFE3D90C0FF}"/>
    <cellStyle name="Normal 102 25 3" xfId="44761" xr:uid="{1C5FB366-A038-4ACD-A281-32C2AE48700C}"/>
    <cellStyle name="Normal 102 25_Sheet5" xfId="41582" xr:uid="{7EC2C457-F34F-4D94-AB4E-9A38DCD73A13}"/>
    <cellStyle name="Normal 102 26" xfId="41583" xr:uid="{17E4AF91-B133-442B-BE1D-7500300E7EDB}"/>
    <cellStyle name="Normal 102 26 2" xfId="41584" xr:uid="{0FF7AC6C-9A68-4FF7-B369-6A816627F5F2}"/>
    <cellStyle name="Normal 102 26 3" xfId="44762" xr:uid="{52852561-1CC0-44FC-AB1C-19E5E181DB79}"/>
    <cellStyle name="Normal 102 26_Sheet5" xfId="41585" xr:uid="{C70969C5-D253-4CDA-91DF-A37731874F2E}"/>
    <cellStyle name="Normal 102 27" xfId="41586" xr:uid="{0A44F634-B713-4827-A502-79FEFC250ACF}"/>
    <cellStyle name="Normal 102 27 2" xfId="41587" xr:uid="{5ACF6149-DA37-4B77-8CE5-4C8F0C1F5577}"/>
    <cellStyle name="Normal 102 27 3" xfId="44763" xr:uid="{054DDFFF-3332-484F-8928-5F8D90CCE102}"/>
    <cellStyle name="Normal 102 27_Sheet5" xfId="41588" xr:uid="{AC53B0A8-D53B-45C6-A183-EA092A6C5DB2}"/>
    <cellStyle name="Normal 102 28" xfId="41589" xr:uid="{EA92FB2B-214B-4718-8183-700F55725816}"/>
    <cellStyle name="Normal 102 28 2" xfId="41590" xr:uid="{B7C3EEF3-47DA-4E43-A6A4-631BDD6483E3}"/>
    <cellStyle name="Normal 102 28 3" xfId="44764" xr:uid="{76171595-7FBE-4B3F-91CE-AB8F9A3E6355}"/>
    <cellStyle name="Normal 102 28_Sheet5" xfId="41591" xr:uid="{5AFE1320-E711-4499-A625-14980409C7BB}"/>
    <cellStyle name="Normal 102 29" xfId="41592" xr:uid="{7EA4C8C2-28BF-4BA7-8B08-199515DBE590}"/>
    <cellStyle name="Normal 102 29 2" xfId="41593" xr:uid="{0341EFA4-5DC1-4CDB-91A1-5444E5B7847E}"/>
    <cellStyle name="Normal 102 29 3" xfId="44765" xr:uid="{721858BD-3E1B-4232-9A8E-713A95E7235F}"/>
    <cellStyle name="Normal 102 29_Sheet5" xfId="41594" xr:uid="{2627C6F1-5E43-457F-BA0C-4B5CDAF4317E}"/>
    <cellStyle name="Normal 102 3" xfId="4251" xr:uid="{6643F10F-184C-4D2F-9530-62507664AB6E}"/>
    <cellStyle name="Normal 102 3 2" xfId="41596" xr:uid="{45317F73-9110-45C4-BE5F-54A337D98EEB}"/>
    <cellStyle name="Normal 102 3 3" xfId="44766" xr:uid="{A3C5E9BD-497B-4B2E-9D09-4659CD6C8739}"/>
    <cellStyle name="Normal 102 3 4" xfId="41595" xr:uid="{4DAA6D50-0CF3-4658-8CD3-63AF15D47B24}"/>
    <cellStyle name="Normal 102 3_Sheet5" xfId="41597" xr:uid="{DD8398C9-E8D6-4766-8581-12ADE8D8F4E9}"/>
    <cellStyle name="Normal 102 30" xfId="41598" xr:uid="{82D859AD-CBC0-4826-97C1-960BFC040ED6}"/>
    <cellStyle name="Normal 102 30 2" xfId="41599" xr:uid="{9E374176-7485-4CBB-BCE6-F70DEF816650}"/>
    <cellStyle name="Normal 102 30 3" xfId="44767" xr:uid="{22243438-8561-4503-9C30-05D9B69BD682}"/>
    <cellStyle name="Normal 102 30_Sheet5" xfId="41600" xr:uid="{EB934FCE-1CD8-4A12-AA46-CD7605E91DF5}"/>
    <cellStyle name="Normal 102 31" xfId="41601" xr:uid="{E2F089BE-3430-4AA6-A32B-8AD3300114C5}"/>
    <cellStyle name="Normal 102 31 2" xfId="41602" xr:uid="{5E6DF792-852D-496D-A042-7EC08EE9FCD6}"/>
    <cellStyle name="Normal 102 31 3" xfId="44768" xr:uid="{7CCE0FB3-B2B7-4A9A-8B6C-91265B91CC79}"/>
    <cellStyle name="Normal 102 31_Sheet5" xfId="41603" xr:uid="{17437D8A-94AD-4C8F-A450-1BB5BA05B4A0}"/>
    <cellStyle name="Normal 102 32" xfId="41604" xr:uid="{D4FB9D97-2656-4690-8259-7B779F0C3716}"/>
    <cellStyle name="Normal 102 32 2" xfId="41605" xr:uid="{7AA8F1B4-BA19-4EA6-9299-22935387C08D}"/>
    <cellStyle name="Normal 102 32 3" xfId="44769" xr:uid="{DEFFD5C6-FDCB-4655-810E-BC9FB0F56472}"/>
    <cellStyle name="Normal 102 32_Sheet5" xfId="41606" xr:uid="{94EDE498-BD36-4147-B6F7-405992283828}"/>
    <cellStyle name="Normal 102 33" xfId="41607" xr:uid="{172B8A6A-2AB8-4D82-A4EC-847246AFCAEC}"/>
    <cellStyle name="Normal 102 33 2" xfId="41608" xr:uid="{C714BE0A-1089-4EA9-990F-46AA7B77D73A}"/>
    <cellStyle name="Normal 102 33 3" xfId="44770" xr:uid="{E3C5FE4E-060A-4B73-8D85-BC378A804C98}"/>
    <cellStyle name="Normal 102 33_Sheet5" xfId="41609" xr:uid="{CF65D995-23CA-4809-8582-79A7902659AB}"/>
    <cellStyle name="Normal 102 34" xfId="41610" xr:uid="{62CC3106-89FB-4E91-97AD-322D4979457E}"/>
    <cellStyle name="Normal 102 34 2" xfId="41611" xr:uid="{DF575BB5-2E81-4A76-86E7-F6D89296FAF3}"/>
    <cellStyle name="Normal 102 34 3" xfId="44771" xr:uid="{A059EBF2-F579-4128-84EB-2C1611F7C974}"/>
    <cellStyle name="Normal 102 34_Sheet5" xfId="41612" xr:uid="{B09FADD2-EE9F-4378-9E79-4BC050B0752C}"/>
    <cellStyle name="Normal 102 35" xfId="41613" xr:uid="{59DE2EDF-98C9-47EC-9EFA-206F3AD8A55B}"/>
    <cellStyle name="Normal 102 35 2" xfId="41614" xr:uid="{7173FD0E-5220-4ACB-ABA3-4F9214990C6A}"/>
    <cellStyle name="Normal 102 35 3" xfId="44772" xr:uid="{E091FD23-EB2D-4E07-A03F-4DE0125D6225}"/>
    <cellStyle name="Normal 102 35_Sheet5" xfId="41615" xr:uid="{7C75D947-B676-4580-A6A9-85860FCA010F}"/>
    <cellStyle name="Normal 102 36" xfId="41616" xr:uid="{1AA518B0-EC0F-4A34-930E-E366482CB2C5}"/>
    <cellStyle name="Normal 102 36 2" xfId="41617" xr:uid="{42DA2340-4E8E-45A6-8822-4FC9EB612543}"/>
    <cellStyle name="Normal 102 36 3" xfId="44773" xr:uid="{7426CB4F-5DC7-42C0-A119-FD1A321F9218}"/>
    <cellStyle name="Normal 102 36_Sheet5" xfId="41618" xr:uid="{06D0D59D-E828-4464-B1BF-8FA242820BC9}"/>
    <cellStyle name="Normal 102 37" xfId="41619" xr:uid="{9E63096C-8178-46FE-8B05-D219B4E4341D}"/>
    <cellStyle name="Normal 102 37 2" xfId="41620" xr:uid="{8C3D6371-21EC-477B-B548-EB91D07F41BA}"/>
    <cellStyle name="Normal 102 37 3" xfId="44774" xr:uid="{A704C731-5700-4616-9DA9-04A277D318CA}"/>
    <cellStyle name="Normal 102 37_Sheet5" xfId="41621" xr:uid="{D38F9AEE-A7B5-415B-A294-919B8EBFCC65}"/>
    <cellStyle name="Normal 102 38" xfId="41622" xr:uid="{A9C9B743-6572-40DB-B773-ECC680C49253}"/>
    <cellStyle name="Normal 102 38 2" xfId="41623" xr:uid="{5324B56F-5118-49E8-B709-8F379719D881}"/>
    <cellStyle name="Normal 102 38 3" xfId="44775" xr:uid="{3D3FFC0E-A881-4838-A2EE-28904A67A4F6}"/>
    <cellStyle name="Normal 102 38_Sheet5" xfId="41624" xr:uid="{3A77B6DD-58D2-4975-B1A0-1005A1BDBA93}"/>
    <cellStyle name="Normal 102 39" xfId="41625" xr:uid="{FC3789C2-0245-4787-9D3E-F62ACBC76CBA}"/>
    <cellStyle name="Normal 102 39 2" xfId="41626" xr:uid="{244438C5-AE04-4D21-89A0-4EFE045E474C}"/>
    <cellStyle name="Normal 102 39 3" xfId="44776" xr:uid="{3B47723B-9EAC-4118-99E6-C5E041CB0988}"/>
    <cellStyle name="Normal 102 39_Sheet5" xfId="41627" xr:uid="{2F69467D-E471-4703-B712-E9AF0EC298D3}"/>
    <cellStyle name="Normal 102 4" xfId="41628" xr:uid="{92E802A2-B05C-4D0B-BE7B-C8A0727DBF49}"/>
    <cellStyle name="Normal 102 4 2" xfId="41629" xr:uid="{7C82DAB0-089C-4CA6-BDAB-703B88F36BC4}"/>
    <cellStyle name="Normal 102 4 3" xfId="44777" xr:uid="{B8D5023A-C4ED-44AE-AE1E-281157DD4422}"/>
    <cellStyle name="Normal 102 4_Sheet5" xfId="41630" xr:uid="{76FB54B0-9DF5-4B98-A92F-79135373F027}"/>
    <cellStyle name="Normal 102 40" xfId="41631" xr:uid="{589344F1-25A1-4889-B622-581EE63031BB}"/>
    <cellStyle name="Normal 102 40 2" xfId="41632" xr:uid="{04182591-0EAC-4F0B-9255-2DE9CFE0100D}"/>
    <cellStyle name="Normal 102 40 3" xfId="44778" xr:uid="{96B38B84-24A9-4AA2-963F-A30AF833F0D6}"/>
    <cellStyle name="Normal 102 40_Sheet5" xfId="41633" xr:uid="{70BBD0A1-2A0F-41D7-902B-CAB231CDE94E}"/>
    <cellStyle name="Normal 102 41" xfId="41634" xr:uid="{2F3C1423-095C-40D8-AAFD-BB5590DF2EF6}"/>
    <cellStyle name="Normal 102 41 2" xfId="41635" xr:uid="{2EA33087-785D-495D-92A9-3A018BF15117}"/>
    <cellStyle name="Normal 102 41 3" xfId="44779" xr:uid="{16871ED6-6AAD-41E0-AA45-0BC4082CBE87}"/>
    <cellStyle name="Normal 102 41_Sheet5" xfId="41636" xr:uid="{B6A2463F-FEA3-4EBE-BB14-72FA4D54F7A6}"/>
    <cellStyle name="Normal 102 42" xfId="41637" xr:uid="{ED46C3DC-8A9C-4414-9B45-6C8D96ECF202}"/>
    <cellStyle name="Normal 102 42 2" xfId="41638" xr:uid="{D7C5B843-AE6D-4C42-A253-78E68CB73D73}"/>
    <cellStyle name="Normal 102 42 3" xfId="44780" xr:uid="{020C9F4E-CC78-492F-B383-21EFE9C7FBA6}"/>
    <cellStyle name="Normal 102 42_Sheet5" xfId="41639" xr:uid="{B3B66A0D-307E-4AFE-9D05-0BF93A22FAE8}"/>
    <cellStyle name="Normal 102 43" xfId="41640" xr:uid="{1AD1D46E-4D9C-44BC-A0D0-A4C96BFEAA9C}"/>
    <cellStyle name="Normal 102 43 2" xfId="41641" xr:uid="{8B099E6B-B1EB-45EC-92DF-9CE0657BE644}"/>
    <cellStyle name="Normal 102 43 3" xfId="44781" xr:uid="{EF8131CE-9A95-4515-A574-F098ACA96227}"/>
    <cellStyle name="Normal 102 43_Sheet5" xfId="41642" xr:uid="{B2EDB4C8-56C8-44AC-85AE-C622FE549541}"/>
    <cellStyle name="Normal 102 44" xfId="41643" xr:uid="{806027B1-2434-44AE-801E-06A02B3CFEAC}"/>
    <cellStyle name="Normal 102 44 2" xfId="41644" xr:uid="{756EAE02-4EF5-40AF-8060-06B877758541}"/>
    <cellStyle name="Normal 102 44 3" xfId="44782" xr:uid="{316BB402-4337-4C60-8297-CD7FBE89A6A6}"/>
    <cellStyle name="Normal 102 44_Sheet5" xfId="41645" xr:uid="{3A557583-DE51-4050-A661-A914756DD833}"/>
    <cellStyle name="Normal 102 45" xfId="41646" xr:uid="{62CCACBE-FC2C-47D1-B55E-AE4296B676AD}"/>
    <cellStyle name="Normal 102 45 2" xfId="41647" xr:uid="{4B4ED593-159C-4F1A-B3BA-2E430E77E2AC}"/>
    <cellStyle name="Normal 102 45 3" xfId="44783" xr:uid="{D3846E3D-2625-497A-9FC8-82BCFB3351D6}"/>
    <cellStyle name="Normal 102 45_Sheet5" xfId="41648" xr:uid="{19B7A715-FB5D-4C74-B7EE-5FD4CC88229F}"/>
    <cellStyle name="Normal 102 46" xfId="41649" xr:uid="{0C82A111-3D4F-425C-9538-E84EF35AC9B5}"/>
    <cellStyle name="Normal 102 46 2" xfId="41650" xr:uid="{8D7DE076-8C88-41EC-B381-326ADEFD7BCE}"/>
    <cellStyle name="Normal 102 46 3" xfId="44784" xr:uid="{B0904C8A-DD9F-4F75-8B63-E6FE44826313}"/>
    <cellStyle name="Normal 102 46_Sheet5" xfId="41651" xr:uid="{DDEA01D3-1EF5-44E5-90EF-37B3EC2EE565}"/>
    <cellStyle name="Normal 102 47" xfId="41652" xr:uid="{2AD489E4-EB91-407A-A053-96D94E48DE70}"/>
    <cellStyle name="Normal 102 47 2" xfId="41653" xr:uid="{D00AF8AC-5673-41DB-B9B6-1C65E5D763D1}"/>
    <cellStyle name="Normal 102 47 3" xfId="44785" xr:uid="{0645691F-1C39-4148-A380-A6CF694BE9D7}"/>
    <cellStyle name="Normal 102 47_Sheet5" xfId="41654" xr:uid="{759BC1AC-0E5C-4822-B9A9-630C994122CE}"/>
    <cellStyle name="Normal 102 48" xfId="41655" xr:uid="{58FD6008-F08F-4A2E-86B3-CB52A9C466E6}"/>
    <cellStyle name="Normal 102 48 2" xfId="41656" xr:uid="{16B3C903-CE6A-46D5-8768-F2F441E455D3}"/>
    <cellStyle name="Normal 102 48 3" xfId="44786" xr:uid="{7A174D6D-CF46-4390-BE3A-4DC8747D504A}"/>
    <cellStyle name="Normal 102 48_Sheet5" xfId="41657" xr:uid="{E1AB5194-C22D-490A-930D-3B5A44E7A8B4}"/>
    <cellStyle name="Normal 102 49" xfId="41658" xr:uid="{B6C1CEF5-0DED-490E-8EEB-8FA4638D4941}"/>
    <cellStyle name="Normal 102 49 2" xfId="41659" xr:uid="{62AC90A6-6376-47E0-80EC-1EFAB6F87E12}"/>
    <cellStyle name="Normal 102 49 3" xfId="44787" xr:uid="{B2D6A347-C01D-4138-88AA-670AE4BC2C30}"/>
    <cellStyle name="Normal 102 49_Sheet5" xfId="41660" xr:uid="{E473A81F-F175-466B-BF71-45DD8B1573F6}"/>
    <cellStyle name="Normal 102 5" xfId="41661" xr:uid="{44F659C6-9345-43A4-9940-753BB47C0760}"/>
    <cellStyle name="Normal 102 5 2" xfId="41662" xr:uid="{6CC723F2-0DD7-47A8-AC18-F04B6257C321}"/>
    <cellStyle name="Normal 102 5 3" xfId="44788" xr:uid="{957B4EA1-9E76-41A0-ABF8-BC2A85C79618}"/>
    <cellStyle name="Normal 102 5_Sheet5" xfId="41663" xr:uid="{4690B83D-FCEB-42AE-AF83-E982796379A4}"/>
    <cellStyle name="Normal 102 50" xfId="41664" xr:uid="{68458942-4359-4E50-AD9D-C6272D5FF179}"/>
    <cellStyle name="Normal 102 50 2" xfId="41665" xr:uid="{E4818B6E-65B5-417F-BA90-D38425FC8699}"/>
    <cellStyle name="Normal 102 50 3" xfId="44789" xr:uid="{7C0E3DF8-D995-4A70-9854-CE11B76678BF}"/>
    <cellStyle name="Normal 102 50_Sheet5" xfId="41666" xr:uid="{BECA74E4-BB44-4F19-963D-61BFC69D3A6F}"/>
    <cellStyle name="Normal 102 51" xfId="41667" xr:uid="{C820C2D1-E72A-48DD-82B0-530B251E2BDC}"/>
    <cellStyle name="Normal 102 51 2" xfId="41668" xr:uid="{D91389D9-3661-4927-9A9F-1041DC9DB863}"/>
    <cellStyle name="Normal 102 51 3" xfId="44790" xr:uid="{7DF7A172-C5FB-41AC-B4DE-CACC6FAD3773}"/>
    <cellStyle name="Normal 102 51_Sheet5" xfId="41669" xr:uid="{B607AAC2-7C08-4001-A3D3-E44BC9317B4D}"/>
    <cellStyle name="Normal 102 52" xfId="41670" xr:uid="{B69A1610-4F4F-4FF2-A584-D15D822AF12E}"/>
    <cellStyle name="Normal 102 52 2" xfId="41671" xr:uid="{47B0AEAD-9285-4DB3-9D93-82027A795342}"/>
    <cellStyle name="Normal 102 52 3" xfId="44791" xr:uid="{4864D220-AACD-4DF2-8603-CF0D4E698DA2}"/>
    <cellStyle name="Normal 102 52_Sheet5" xfId="41672" xr:uid="{102D2839-EAF6-470B-8F4B-9C35E054937D}"/>
    <cellStyle name="Normal 102 53" xfId="41673" xr:uid="{E805EB8F-7E0D-4CA4-BDD0-806EE8CC6D54}"/>
    <cellStyle name="Normal 102 53 2" xfId="41674" xr:uid="{0FB9BE04-64FE-48DC-B26F-C9C7FF37C8A6}"/>
    <cellStyle name="Normal 102 53 3" xfId="44792" xr:uid="{450F42B9-451C-48A5-8BD1-073C0BEE598A}"/>
    <cellStyle name="Normal 102 53_Sheet5" xfId="41675" xr:uid="{0A291F28-0DAC-4958-BDB0-6046B0296694}"/>
    <cellStyle name="Normal 102 54" xfId="41676" xr:uid="{229198F7-D0C3-484E-B03B-FD4D44B0C957}"/>
    <cellStyle name="Normal 102 54 2" xfId="41677" xr:uid="{B16E6F6D-50EB-4B37-9F27-1493B74ADD1E}"/>
    <cellStyle name="Normal 102 54 3" xfId="44793" xr:uid="{53ED7ED8-0EBC-4538-B624-B5EFD33CF4F2}"/>
    <cellStyle name="Normal 102 54_Sheet5" xfId="41678" xr:uid="{C1B825D6-54BD-4A88-8C37-3C15866D024A}"/>
    <cellStyle name="Normal 102 55" xfId="41679" xr:uid="{4F9F1651-9735-4686-80A7-DC0E35EB4355}"/>
    <cellStyle name="Normal 102 55 2" xfId="41680" xr:uid="{6176BF7E-E019-41FC-A0A4-C67BBE263895}"/>
    <cellStyle name="Normal 102 55 3" xfId="44794" xr:uid="{17902645-FD71-455B-8AAA-897883F41749}"/>
    <cellStyle name="Normal 102 55_Sheet5" xfId="41681" xr:uid="{E084A7B4-74E8-44BD-9050-2352CBCCF1AC}"/>
    <cellStyle name="Normal 102 56" xfId="41682" xr:uid="{927CCB16-4E56-4D91-BC1C-17722E366DE9}"/>
    <cellStyle name="Normal 102 57" xfId="44744" xr:uid="{55AF74B2-A13E-4041-8CA8-AD67AD853549}"/>
    <cellStyle name="Normal 102 58" xfId="41531" xr:uid="{DEF402E5-80BE-4306-95A3-AE41A6BB7560}"/>
    <cellStyle name="Normal 102 6" xfId="41683" xr:uid="{ED18B9D5-9F75-4200-9552-908ED9811D4C}"/>
    <cellStyle name="Normal 102 6 2" xfId="41684" xr:uid="{E8AF1C64-19A1-4794-B767-51447C603520}"/>
    <cellStyle name="Normal 102 6 3" xfId="44795" xr:uid="{4848B1EA-AE74-4D0B-8DB7-FCFF8FE71782}"/>
    <cellStyle name="Normal 102 6_Sheet5" xfId="41685" xr:uid="{DB762AFA-7BB0-4B31-93A2-A0E4D9C169F4}"/>
    <cellStyle name="Normal 102 7" xfId="41686" xr:uid="{AD273920-185B-46A1-BD1E-899ED320DFD3}"/>
    <cellStyle name="Normal 102 7 2" xfId="41687" xr:uid="{925E3F64-71DA-4C04-8542-8AEB8F3EC0E3}"/>
    <cellStyle name="Normal 102 7 3" xfId="44796" xr:uid="{99B949A7-B0C6-4F85-803F-F599190E3231}"/>
    <cellStyle name="Normal 102 7_Sheet5" xfId="41688" xr:uid="{7E0E12AF-0D8A-427E-AB9C-A077EE9B5E22}"/>
    <cellStyle name="Normal 102 8" xfId="41689" xr:uid="{11B16CAA-D92E-451C-A44B-79647347003A}"/>
    <cellStyle name="Normal 102 8 2" xfId="41690" xr:uid="{24B79593-55D4-49D2-AF82-E86665A7FC67}"/>
    <cellStyle name="Normal 102 8 3" xfId="44797" xr:uid="{F70C36DC-50C8-48B7-B323-0A51988602BF}"/>
    <cellStyle name="Normal 102 8_Sheet5" xfId="41691" xr:uid="{FAE880A7-E805-4C53-A5DE-BF54C166E53E}"/>
    <cellStyle name="Normal 102 9" xfId="41692" xr:uid="{9C51DB68-7AFC-4E6D-98F9-9835AF4FDDFB}"/>
    <cellStyle name="Normal 102 9 2" xfId="41693" xr:uid="{472A30BB-E2D3-4734-8A6B-DC3472DEC486}"/>
    <cellStyle name="Normal 102 9 3" xfId="44798" xr:uid="{711C3E12-C0BF-4963-9583-2218C73FE1ED}"/>
    <cellStyle name="Normal 102 9_Sheet5" xfId="41694" xr:uid="{CB38CA17-34AE-4BD2-BFE8-86CFCA75E72E}"/>
    <cellStyle name="Normal 102_Sheet5" xfId="41695" xr:uid="{F1497D8A-9DD7-4643-AD12-2F7418C8EDB2}"/>
    <cellStyle name="Normal 103" xfId="692" xr:uid="{74A424C9-B4E7-4A27-ADBB-C6A35CE25EF4}"/>
    <cellStyle name="Normal 103 10" xfId="41697" xr:uid="{08D62897-7110-4BA6-B24E-C66CC43516DB}"/>
    <cellStyle name="Normal 103 10 2" xfId="41698" xr:uid="{D4A16E22-972C-4C92-8806-BBE716FF9FE0}"/>
    <cellStyle name="Normal 103 10 3" xfId="44800" xr:uid="{67D7DFA1-9980-4603-9418-78EEA0991B06}"/>
    <cellStyle name="Normal 103 10_Sheet5" xfId="41699" xr:uid="{5BAAC870-A85A-41BD-A0EA-1AB13AB20DE8}"/>
    <cellStyle name="Normal 103 11" xfId="41700" xr:uid="{08E4C5B0-FED8-4EDF-84D0-7A0C6F522ABD}"/>
    <cellStyle name="Normal 103 11 2" xfId="41701" xr:uid="{3F3D24F8-D727-4435-BE7F-01C96DD64611}"/>
    <cellStyle name="Normal 103 11 3" xfId="44801" xr:uid="{7AC7D5BC-CEE2-464C-BDCA-5E6BF8C3430D}"/>
    <cellStyle name="Normal 103 11_Sheet5" xfId="41702" xr:uid="{743B3E87-56E2-4782-A3B4-5881262DECF1}"/>
    <cellStyle name="Normal 103 12" xfId="41703" xr:uid="{298CA528-2F3D-4B93-973A-D58869B6F1B4}"/>
    <cellStyle name="Normal 103 12 2" xfId="41704" xr:uid="{77122172-CF60-46FF-BEDE-F215B6B52F14}"/>
    <cellStyle name="Normal 103 12 3" xfId="44802" xr:uid="{647F6138-E3E7-4226-8FE1-9593AF53FBCE}"/>
    <cellStyle name="Normal 103 12_Sheet5" xfId="41705" xr:uid="{EEDC26B6-951D-49EB-9A4C-037099DA682E}"/>
    <cellStyle name="Normal 103 13" xfId="41706" xr:uid="{3C53FCF5-9AE4-4AB6-8C81-2F450CF65D3E}"/>
    <cellStyle name="Normal 103 13 2" xfId="41707" xr:uid="{3BACBCE8-71BE-414D-BA54-DFDAC651DF4E}"/>
    <cellStyle name="Normal 103 13 3" xfId="44803" xr:uid="{85C551ED-362A-480B-B269-E75576A38946}"/>
    <cellStyle name="Normal 103 13_Sheet5" xfId="41708" xr:uid="{E72AEA83-3831-4D00-B08E-F4BEE19E887B}"/>
    <cellStyle name="Normal 103 14" xfId="41709" xr:uid="{C0D4DFEC-BF58-44E2-9934-3DE4368EE700}"/>
    <cellStyle name="Normal 103 14 2" xfId="41710" xr:uid="{27D6C0F0-2468-473D-97D3-6C2871EEC335}"/>
    <cellStyle name="Normal 103 14 3" xfId="44804" xr:uid="{9B7A9D21-1FF0-4A29-A149-774FE01E1CAE}"/>
    <cellStyle name="Normal 103 14_Sheet5" xfId="41711" xr:uid="{04E2BB6B-7D64-4B2A-AD30-0295DDB6B853}"/>
    <cellStyle name="Normal 103 15" xfId="41712" xr:uid="{A540D2D1-D330-412D-98AD-4A42D865290E}"/>
    <cellStyle name="Normal 103 15 2" xfId="41713" xr:uid="{6B67DB52-91A1-4C74-81B8-60E5B2BE7CDD}"/>
    <cellStyle name="Normal 103 15 3" xfId="44805" xr:uid="{E97D9EA6-0A29-4ABC-9FFE-888DC580A312}"/>
    <cellStyle name="Normal 103 15_Sheet5" xfId="41714" xr:uid="{51C33FBA-1758-4B69-ACFD-02D6CBC1475B}"/>
    <cellStyle name="Normal 103 16" xfId="41715" xr:uid="{B0DA268F-14BF-449E-BF94-7CC3B4EB6688}"/>
    <cellStyle name="Normal 103 16 2" xfId="41716" xr:uid="{CD328628-B0E2-4F63-99DE-A8AE1418709D}"/>
    <cellStyle name="Normal 103 16 3" xfId="44806" xr:uid="{1610BADD-D1F5-43C8-BBC0-FD0065F888D0}"/>
    <cellStyle name="Normal 103 16_Sheet5" xfId="41717" xr:uid="{5918CE1B-8C2E-4290-86EF-B6E277867855}"/>
    <cellStyle name="Normal 103 17" xfId="41718" xr:uid="{15F81FB4-351E-4E3D-8708-FDC05EE6558F}"/>
    <cellStyle name="Normal 103 17 2" xfId="41719" xr:uid="{9FBE40BA-CBEB-4FB0-B15A-E2820434C8A5}"/>
    <cellStyle name="Normal 103 17 3" xfId="44807" xr:uid="{73B67B80-879A-4CBA-B676-D765A1C566D9}"/>
    <cellStyle name="Normal 103 17_Sheet5" xfId="41720" xr:uid="{C5F1C790-E1BF-499E-8B3F-9A985EF4025A}"/>
    <cellStyle name="Normal 103 18" xfId="41721" xr:uid="{DAF8C271-3A4C-4AD9-8903-7926A1256D86}"/>
    <cellStyle name="Normal 103 18 2" xfId="41722" xr:uid="{EE6512AB-FE88-41ED-A8C4-6E6698CA7620}"/>
    <cellStyle name="Normal 103 18 3" xfId="44808" xr:uid="{6EFAD2F3-A449-405C-8F19-36E45DD10563}"/>
    <cellStyle name="Normal 103 18_Sheet5" xfId="41723" xr:uid="{3A412FE8-D529-42EE-8473-6DE2C8D56B27}"/>
    <cellStyle name="Normal 103 19" xfId="41724" xr:uid="{050A1CCB-AAEF-42BE-94B8-0F76DF063791}"/>
    <cellStyle name="Normal 103 19 2" xfId="41725" xr:uid="{FC203890-7D66-4329-8692-604D768BF0E5}"/>
    <cellStyle name="Normal 103 19 3" xfId="44809" xr:uid="{6CA92034-2CC4-4095-B940-E652EDAB677F}"/>
    <cellStyle name="Normal 103 19_Sheet5" xfId="41726" xr:uid="{3B95ADC3-FBF7-4614-BD9B-107DD8A866B4}"/>
    <cellStyle name="Normal 103 2" xfId="41727" xr:uid="{090C72FD-1AE0-4388-839F-7F2993D0910C}"/>
    <cellStyle name="Normal 103 2 2" xfId="41728" xr:uid="{E07D4239-64FE-4260-902C-84F2773503CE}"/>
    <cellStyle name="Normal 103 2 3" xfId="44810" xr:uid="{565531EF-CA60-49B5-8EA2-3354D52DDE86}"/>
    <cellStyle name="Normal 103 2_Sheet5" xfId="41729" xr:uid="{382840FD-2A4E-48B9-8B53-1B8F06EE8F31}"/>
    <cellStyle name="Normal 103 20" xfId="41730" xr:uid="{CEF53DC4-FF32-4332-B4F4-757B42921400}"/>
    <cellStyle name="Normal 103 20 2" xfId="41731" xr:uid="{E75C6211-2168-4EBD-9B97-D12E3CAC6DEB}"/>
    <cellStyle name="Normal 103 20 3" xfId="44811" xr:uid="{55AD4782-B244-4944-B33D-911AAE17F0FF}"/>
    <cellStyle name="Normal 103 20_Sheet5" xfId="41732" xr:uid="{1166723B-6B3D-48FE-9ADF-501E1DB38350}"/>
    <cellStyle name="Normal 103 21" xfId="41733" xr:uid="{E159E2ED-994F-462C-B3CD-37BAE2FED3E3}"/>
    <cellStyle name="Normal 103 21 2" xfId="41734" xr:uid="{B44139AF-1CFF-4D2C-8DFB-F53B75DBA797}"/>
    <cellStyle name="Normal 103 21 3" xfId="44812" xr:uid="{D361AA1B-F02A-4E0F-91E2-99C05CC0F205}"/>
    <cellStyle name="Normal 103 21_Sheet5" xfId="41735" xr:uid="{93BA32DE-E30B-404A-81C7-2FE4ABC73803}"/>
    <cellStyle name="Normal 103 22" xfId="41736" xr:uid="{90265134-B3C9-4AAA-9B9A-D9EC3A53A84B}"/>
    <cellStyle name="Normal 103 22 2" xfId="41737" xr:uid="{D2E575EA-1DF7-43A4-9EF5-80845B76000C}"/>
    <cellStyle name="Normal 103 22 3" xfId="44813" xr:uid="{5ABEF131-F6E2-42CC-A900-1D62CD4122F1}"/>
    <cellStyle name="Normal 103 22_Sheet5" xfId="41738" xr:uid="{F2D3E779-E2F5-4CA9-B59D-CF0ACCEA767A}"/>
    <cellStyle name="Normal 103 23" xfId="41739" xr:uid="{0A6D3BFA-EB7E-4262-9474-EA4E0B04D915}"/>
    <cellStyle name="Normal 103 23 2" xfId="41740" xr:uid="{D1F8B3B0-4BA2-469D-B85B-C57158452A55}"/>
    <cellStyle name="Normal 103 23 3" xfId="44814" xr:uid="{ECBFF4E3-B09B-49DD-B317-EC20A83464F3}"/>
    <cellStyle name="Normal 103 23_Sheet5" xfId="41741" xr:uid="{D3DE8FC2-6364-4CDF-9121-84DFCE015D44}"/>
    <cellStyle name="Normal 103 24" xfId="41742" xr:uid="{4F20386C-E1F0-4FB2-A0A2-BAFC3AF6D069}"/>
    <cellStyle name="Normal 103 24 2" xfId="41743" xr:uid="{7BA242AF-2DA5-4E80-8193-C4CE14B423D4}"/>
    <cellStyle name="Normal 103 24 3" xfId="44815" xr:uid="{362B0401-F735-4759-A565-C7377BA96E24}"/>
    <cellStyle name="Normal 103 24_Sheet5" xfId="41744" xr:uid="{4D8C7702-B0A6-42D9-ABB3-28CC2854EFD7}"/>
    <cellStyle name="Normal 103 25" xfId="41745" xr:uid="{09AD9CC1-7175-49CF-9697-56A3533CFB89}"/>
    <cellStyle name="Normal 103 25 2" xfId="41746" xr:uid="{8A24341E-FB49-4BA6-A7E5-8B081FF84E23}"/>
    <cellStyle name="Normal 103 25 3" xfId="44816" xr:uid="{89FEC55C-6823-4053-8D85-6060507BE9A4}"/>
    <cellStyle name="Normal 103 25_Sheet5" xfId="41747" xr:uid="{FDDA37F7-91C9-47F8-AB1E-CF6D96744DDF}"/>
    <cellStyle name="Normal 103 26" xfId="41748" xr:uid="{BAD6B471-99C2-437A-9F68-DE7685418C28}"/>
    <cellStyle name="Normal 103 26 2" xfId="41749" xr:uid="{3320FDE0-63F0-46A3-88D5-9588778E2034}"/>
    <cellStyle name="Normal 103 26 3" xfId="44817" xr:uid="{A6E91345-085D-4943-90C4-BF745D929886}"/>
    <cellStyle name="Normal 103 26_Sheet5" xfId="41750" xr:uid="{ABD13150-AE30-4632-8C7C-C357EF556A82}"/>
    <cellStyle name="Normal 103 27" xfId="41751" xr:uid="{1BE80B85-6DEB-4FF9-86CC-433AF304221A}"/>
    <cellStyle name="Normal 103 27 2" xfId="41752" xr:uid="{81E32CD0-3309-4666-A2B1-124DD01E891C}"/>
    <cellStyle name="Normal 103 27 3" xfId="44818" xr:uid="{1E70A26C-DE8B-439D-A98A-7E61FFFBB0C0}"/>
    <cellStyle name="Normal 103 27_Sheet5" xfId="41753" xr:uid="{D32BD8AC-6B9E-4420-98FC-3B279DF450E3}"/>
    <cellStyle name="Normal 103 28" xfId="41754" xr:uid="{A06C6F79-6CF9-4F37-8BEB-1793D31D30C5}"/>
    <cellStyle name="Normal 103 28 2" xfId="41755" xr:uid="{B92349AF-DED7-43AA-AA03-2A071E6EBEEF}"/>
    <cellStyle name="Normal 103 28 3" xfId="44819" xr:uid="{25638D79-EDAC-44D2-A3B2-8A13B5FF97D6}"/>
    <cellStyle name="Normal 103 28_Sheet5" xfId="41756" xr:uid="{4736553A-ABC2-4828-80FD-6D814438EAC4}"/>
    <cellStyle name="Normal 103 29" xfId="41757" xr:uid="{DA0207A2-9E92-4C9B-9A70-51C29DE63DAE}"/>
    <cellStyle name="Normal 103 29 2" xfId="41758" xr:uid="{62C49599-32E2-47AF-A1C2-3A419B5FA5E0}"/>
    <cellStyle name="Normal 103 29 3" xfId="44820" xr:uid="{B10E7457-D5C5-4755-9960-60BF0BFCC036}"/>
    <cellStyle name="Normal 103 29_Sheet5" xfId="41759" xr:uid="{8A96B79F-B002-4C82-B26D-98AB82AC91BA}"/>
    <cellStyle name="Normal 103 3" xfId="41760" xr:uid="{8BA2BF57-3458-41D4-8A0D-EC6AA09D801D}"/>
    <cellStyle name="Normal 103 3 2" xfId="41761" xr:uid="{0F8625DE-39B2-451F-89C0-96467D5A7436}"/>
    <cellStyle name="Normal 103 3 3" xfId="44821" xr:uid="{052242D5-515C-41AC-AC62-3C832CA99250}"/>
    <cellStyle name="Normal 103 3_Sheet5" xfId="41762" xr:uid="{6791DBB9-1C5A-40B3-AFA5-6360FD08FCD3}"/>
    <cellStyle name="Normal 103 30" xfId="41763" xr:uid="{282E1DAF-056D-4864-B8F7-DB35E93EBE70}"/>
    <cellStyle name="Normal 103 30 2" xfId="41764" xr:uid="{ACF42A67-FD61-448C-89DB-2447BBCF162B}"/>
    <cellStyle name="Normal 103 30 3" xfId="44822" xr:uid="{5F43D1E7-618A-46FC-91C7-56277F02F011}"/>
    <cellStyle name="Normal 103 30_Sheet5" xfId="41765" xr:uid="{113C8228-5178-4DB6-8E12-A7D90C734DBC}"/>
    <cellStyle name="Normal 103 31" xfId="41766" xr:uid="{DE96AF76-CADC-4060-B0F7-A9755DF014F2}"/>
    <cellStyle name="Normal 103 31 2" xfId="41767" xr:uid="{47A9B2B8-B39D-4159-B1A9-01373B22703E}"/>
    <cellStyle name="Normal 103 31 3" xfId="44823" xr:uid="{62FE4D8F-5C87-4B1D-B902-7D2720EF3D27}"/>
    <cellStyle name="Normal 103 31_Sheet5" xfId="41768" xr:uid="{FE439393-7301-4356-BA57-6371F2ADE12D}"/>
    <cellStyle name="Normal 103 32" xfId="41769" xr:uid="{CCB27180-FC3A-4E42-AE48-457D61F71B4D}"/>
    <cellStyle name="Normal 103 32 2" xfId="41770" xr:uid="{0AA6C5A0-1544-4C87-9FB4-08CDB4BE02A3}"/>
    <cellStyle name="Normal 103 32 3" xfId="44824" xr:uid="{F9BDFB01-F805-4821-AAF8-6C9703E91C4D}"/>
    <cellStyle name="Normal 103 32_Sheet5" xfId="41771" xr:uid="{CC963353-3498-450F-8C85-306BAFAF394A}"/>
    <cellStyle name="Normal 103 33" xfId="41772" xr:uid="{C6AB812D-046F-4AB2-9D50-2980EE58B941}"/>
    <cellStyle name="Normal 103 33 2" xfId="41773" xr:uid="{42F1AC56-27D6-4258-8CF8-1E425B4C4C59}"/>
    <cellStyle name="Normal 103 33 3" xfId="44825" xr:uid="{76FFBA3C-14E9-4D20-91F5-616E8F05A81D}"/>
    <cellStyle name="Normal 103 33_Sheet5" xfId="41774" xr:uid="{6A8BF74B-DDDF-4F2E-BBFF-3B94E28CDAE7}"/>
    <cellStyle name="Normal 103 34" xfId="41775" xr:uid="{35523038-6F1F-44D1-B6EA-DB338BB0A2FE}"/>
    <cellStyle name="Normal 103 34 2" xfId="41776" xr:uid="{09C5526A-D587-40E9-855F-2378A297F32C}"/>
    <cellStyle name="Normal 103 34 3" xfId="44826" xr:uid="{4A2185A2-1942-4C1A-9CF9-BE3B8C81E2FA}"/>
    <cellStyle name="Normal 103 34_Sheet5" xfId="41777" xr:uid="{D99381D3-B6BE-4013-AE87-9ECCEC30A8A5}"/>
    <cellStyle name="Normal 103 35" xfId="41778" xr:uid="{D5455011-A5AD-42EA-A41A-E50AA229F8B9}"/>
    <cellStyle name="Normal 103 35 2" xfId="41779" xr:uid="{47CF5793-BA85-4D0D-BDA9-958889D5DEC6}"/>
    <cellStyle name="Normal 103 35 3" xfId="44827" xr:uid="{0D69EFB3-14A1-4D1C-AD1E-BA2C41364C58}"/>
    <cellStyle name="Normal 103 35_Sheet5" xfId="41780" xr:uid="{6E595D21-B178-4DB6-A8A1-2813D45D5823}"/>
    <cellStyle name="Normal 103 36" xfId="41781" xr:uid="{8C2F4B9F-F0E4-4F80-90BD-30842A24BA13}"/>
    <cellStyle name="Normal 103 36 2" xfId="41782" xr:uid="{EC1D68E5-AAE4-45EA-861C-C211749D3088}"/>
    <cellStyle name="Normal 103 36 3" xfId="44828" xr:uid="{0D3622F5-9BD4-46C0-99C5-D166668BC3FA}"/>
    <cellStyle name="Normal 103 36_Sheet5" xfId="41783" xr:uid="{2EE4D435-CE83-4462-B483-332428A833C5}"/>
    <cellStyle name="Normal 103 37" xfId="41784" xr:uid="{1A0F9918-8038-46AD-AFE1-844F4A378F6D}"/>
    <cellStyle name="Normal 103 37 2" xfId="41785" xr:uid="{EC62749E-F9D9-4B4C-AF6A-FD697A2304A8}"/>
    <cellStyle name="Normal 103 37 3" xfId="44829" xr:uid="{F2519D15-D475-4567-99E9-6004109C7568}"/>
    <cellStyle name="Normal 103 37_Sheet5" xfId="41786" xr:uid="{82537EBE-1029-43D1-9AB6-A88CA716B8DD}"/>
    <cellStyle name="Normal 103 38" xfId="41787" xr:uid="{41C7E481-5979-4152-84C5-DC72A298FA8E}"/>
    <cellStyle name="Normal 103 38 2" xfId="41788" xr:uid="{06A58DE4-B601-4C48-B4F9-3F9BBA50B4A0}"/>
    <cellStyle name="Normal 103 38 3" xfId="44830" xr:uid="{5E8D52B1-30BB-4E6D-B061-363DF78B247B}"/>
    <cellStyle name="Normal 103 38_Sheet5" xfId="41789" xr:uid="{F2DB0F68-5024-4369-A8F4-CB72C8FAD8E8}"/>
    <cellStyle name="Normal 103 39" xfId="41790" xr:uid="{BEDBEC34-9844-43AD-B2C7-B86BDAA474A6}"/>
    <cellStyle name="Normal 103 39 2" xfId="41791" xr:uid="{3DC563FB-23BD-4A98-A2C5-AB0399A6FE62}"/>
    <cellStyle name="Normal 103 39 3" xfId="44831" xr:uid="{09E65908-2079-47CF-BDC6-EAE9D05DF6DD}"/>
    <cellStyle name="Normal 103 39_Sheet5" xfId="41792" xr:uid="{2EDB3C7D-5D1D-4B4D-B355-56B675EB7E01}"/>
    <cellStyle name="Normal 103 4" xfId="41793" xr:uid="{0BBBFC24-1FC6-4562-A4A4-DBBF5EE5A7F6}"/>
    <cellStyle name="Normal 103 4 2" xfId="41794" xr:uid="{E2AC2BD0-9FC7-4C59-88EA-1AD5980DAAFD}"/>
    <cellStyle name="Normal 103 4 3" xfId="44832" xr:uid="{321C6219-104D-4423-8E93-08CA2ED73E62}"/>
    <cellStyle name="Normal 103 4_Sheet5" xfId="41795" xr:uid="{DE2630E6-CF1A-4800-82E9-D8F10B91576A}"/>
    <cellStyle name="Normal 103 40" xfId="41796" xr:uid="{A78FF461-3721-4A0F-98E1-06E0AA64ECE3}"/>
    <cellStyle name="Normal 103 40 2" xfId="41797" xr:uid="{D61EA0AB-B0D1-4D89-872E-C22E3CD7AF8A}"/>
    <cellStyle name="Normal 103 40 3" xfId="44833" xr:uid="{C71E2914-624C-4F16-A0D6-3012853A43CF}"/>
    <cellStyle name="Normal 103 40_Sheet5" xfId="41798" xr:uid="{E433F9AA-6B1D-493A-A2DB-B492FCD46EB7}"/>
    <cellStyle name="Normal 103 41" xfId="41799" xr:uid="{21D68444-C995-4AAA-81F1-858072EAB8AF}"/>
    <cellStyle name="Normal 103 41 2" xfId="41800" xr:uid="{03BF7F10-330E-4546-B888-3B48D96940C3}"/>
    <cellStyle name="Normal 103 41 3" xfId="44834" xr:uid="{7AE9F11F-3C75-4FF9-9F96-3EAEDAFF7E25}"/>
    <cellStyle name="Normal 103 41_Sheet5" xfId="41801" xr:uid="{EAE18845-719F-47A5-9395-088B9CC2A63B}"/>
    <cellStyle name="Normal 103 42" xfId="41802" xr:uid="{6C077E73-6967-4A81-B043-066EA27BF568}"/>
    <cellStyle name="Normal 103 42 2" xfId="41803" xr:uid="{2B90C93A-632C-4077-9C4E-15127D6768BA}"/>
    <cellStyle name="Normal 103 42 3" xfId="44835" xr:uid="{4429ED61-CB7F-454E-9AD5-D7976F0E8369}"/>
    <cellStyle name="Normal 103 42_Sheet5" xfId="41804" xr:uid="{AE67B227-1CF0-4D59-8BC3-8AAA3876FEA4}"/>
    <cellStyle name="Normal 103 43" xfId="41805" xr:uid="{622ADFEF-DFDA-4D13-AC5D-384B9F35E8D9}"/>
    <cellStyle name="Normal 103 43 2" xfId="41806" xr:uid="{6AAC1E1A-EE62-4EA7-8C05-7731BD60FFDD}"/>
    <cellStyle name="Normal 103 43 3" xfId="44836" xr:uid="{C572D484-0E42-492D-8629-FC9176BD4154}"/>
    <cellStyle name="Normal 103 43_Sheet5" xfId="41807" xr:uid="{869D5429-444C-43BE-B6D4-645F57EB7540}"/>
    <cellStyle name="Normal 103 44" xfId="41808" xr:uid="{5E9ACE70-D309-4C5B-B2D3-4C1911568C1B}"/>
    <cellStyle name="Normal 103 44 2" xfId="41809" xr:uid="{7DE15C69-C44E-440E-B893-5660F4897EB7}"/>
    <cellStyle name="Normal 103 44 3" xfId="44837" xr:uid="{02FCB8AB-33C5-4738-81BE-93DF28E8CA67}"/>
    <cellStyle name="Normal 103 44_Sheet5" xfId="41810" xr:uid="{2E6FE77B-C8FC-41BF-846A-D6BFAA3444B7}"/>
    <cellStyle name="Normal 103 45" xfId="41811" xr:uid="{C1E429F5-4159-46D0-AED0-FC49003573F4}"/>
    <cellStyle name="Normal 103 45 2" xfId="41812" xr:uid="{4D8810CD-C676-40A8-94C1-A74AA35D9620}"/>
    <cellStyle name="Normal 103 45 3" xfId="44838" xr:uid="{06C8E243-DEDA-4F7C-AE67-225697E83FAC}"/>
    <cellStyle name="Normal 103 45_Sheet5" xfId="41813" xr:uid="{527C14E8-3A25-43C9-94E6-16E2758A59B3}"/>
    <cellStyle name="Normal 103 46" xfId="41814" xr:uid="{2CA56E39-D186-4706-B447-EE604540C896}"/>
    <cellStyle name="Normal 103 46 2" xfId="41815" xr:uid="{ECC74D79-A211-4C6F-93D5-8A92CC82FBE7}"/>
    <cellStyle name="Normal 103 46 3" xfId="44839" xr:uid="{35FCDB27-AEA7-4256-BEE4-0EA4A8976FF5}"/>
    <cellStyle name="Normal 103 46_Sheet5" xfId="41816" xr:uid="{240DFD07-4B9B-42C4-8B5C-AF82BA7B2378}"/>
    <cellStyle name="Normal 103 47" xfId="41817" xr:uid="{7F9168EE-C6CB-49C4-8C4E-281100695BC5}"/>
    <cellStyle name="Normal 103 47 2" xfId="41818" xr:uid="{C017E096-B09D-4EEB-AB69-6C3131D0FCDD}"/>
    <cellStyle name="Normal 103 47 3" xfId="44840" xr:uid="{03C44AF6-9552-412A-A44D-B606739745A1}"/>
    <cellStyle name="Normal 103 47_Sheet5" xfId="41819" xr:uid="{293A9BB1-4143-4BFD-831F-186E2E65E9C4}"/>
    <cellStyle name="Normal 103 48" xfId="41820" xr:uid="{04D8B3C6-CE4F-49A7-A17E-16A8FD7E22C9}"/>
    <cellStyle name="Normal 103 48 2" xfId="41821" xr:uid="{8190448B-0B16-48F4-9B60-09EBD3977BCF}"/>
    <cellStyle name="Normal 103 48 3" xfId="44841" xr:uid="{6FAAE875-A2FB-4D3F-867E-BEB10F4A775E}"/>
    <cellStyle name="Normal 103 48_Sheet5" xfId="41822" xr:uid="{658D9204-5FF3-4995-B9BF-44F34100A176}"/>
    <cellStyle name="Normal 103 49" xfId="41823" xr:uid="{58E8F448-713D-4BE9-B7F2-1BB1A3EDE7F2}"/>
    <cellStyle name="Normal 103 49 2" xfId="41824" xr:uid="{2CF8874F-68B3-46B2-9846-3CFEE7308EEA}"/>
    <cellStyle name="Normal 103 49 3" xfId="44842" xr:uid="{4CEA2477-8C14-4EAD-99EC-2655A8E9EB29}"/>
    <cellStyle name="Normal 103 49_Sheet5" xfId="41825" xr:uid="{C1BE8AD1-A85D-4664-9B96-D25AE674805D}"/>
    <cellStyle name="Normal 103 5" xfId="41826" xr:uid="{7F8B0EE0-F389-4BE0-8586-FAC4134250C0}"/>
    <cellStyle name="Normal 103 5 2" xfId="41827" xr:uid="{AACC1ABB-7D76-4AFE-96E9-9E76070E09F3}"/>
    <cellStyle name="Normal 103 5 3" xfId="44843" xr:uid="{0C854DFC-00B8-478F-AAD3-80AEBF650F05}"/>
    <cellStyle name="Normal 103 5_Sheet5" xfId="41828" xr:uid="{5435D472-566A-48AF-BDB7-49D9F14E2B12}"/>
    <cellStyle name="Normal 103 50" xfId="41829" xr:uid="{3089A487-5A77-4A36-B689-DC49E002C76A}"/>
    <cellStyle name="Normal 103 50 2" xfId="41830" xr:uid="{F7D890F9-5DD8-4E6A-A895-12A3F3919F8C}"/>
    <cellStyle name="Normal 103 50 3" xfId="44844" xr:uid="{E65D7B38-3995-4D76-B01E-8D9E32A6662F}"/>
    <cellStyle name="Normal 103 50_Sheet5" xfId="41831" xr:uid="{314BDA0D-21FD-4D6E-B31E-1D7CD4A39902}"/>
    <cellStyle name="Normal 103 51" xfId="41832" xr:uid="{4B6D94F4-0E89-4409-B210-96DE3BA76D47}"/>
    <cellStyle name="Normal 103 51 2" xfId="41833" xr:uid="{8F58ECE8-A92B-4A98-AF65-FD677A1F87F9}"/>
    <cellStyle name="Normal 103 51 3" xfId="44845" xr:uid="{DE807D46-9ADD-4E88-9074-907E86204F59}"/>
    <cellStyle name="Normal 103 51_Sheet5" xfId="41834" xr:uid="{5749E8A7-091B-436A-9E6F-5C2391A79DF3}"/>
    <cellStyle name="Normal 103 52" xfId="41835" xr:uid="{C00D5AE4-46E3-4D82-9903-E3D91EF279BD}"/>
    <cellStyle name="Normal 103 52 2" xfId="41836" xr:uid="{E23F146D-B6C8-4FBC-A417-F8B54781B5A8}"/>
    <cellStyle name="Normal 103 52 3" xfId="44846" xr:uid="{E2B09EA9-D21D-4E18-82D2-50BC579E4B51}"/>
    <cellStyle name="Normal 103 52_Sheet5" xfId="41837" xr:uid="{02EAC286-4FDD-41E8-A7CC-79D9680CDF34}"/>
    <cellStyle name="Normal 103 53" xfId="41838" xr:uid="{01201610-CA18-43DA-BF3A-460ACEBBFE83}"/>
    <cellStyle name="Normal 103 53 2" xfId="41839" xr:uid="{E4A11230-84FF-4F82-B730-85D21F8F95FB}"/>
    <cellStyle name="Normal 103 53 3" xfId="44847" xr:uid="{07BFFC7A-60FA-4390-BDE3-A9B9E9C7FA93}"/>
    <cellStyle name="Normal 103 53_Sheet5" xfId="41840" xr:uid="{C6662E28-714C-4AD7-B7DD-A2E4AD787FEE}"/>
    <cellStyle name="Normal 103 54" xfId="41841" xr:uid="{1174578D-260A-401D-946C-33F583491777}"/>
    <cellStyle name="Normal 103 54 2" xfId="41842" xr:uid="{9D111637-46FC-4205-BC5E-BAB2EBF0DB31}"/>
    <cellStyle name="Normal 103 54 3" xfId="44848" xr:uid="{A3107136-E1F1-41CE-9957-7F6AF3C35C28}"/>
    <cellStyle name="Normal 103 54_Sheet5" xfId="41843" xr:uid="{0528636D-ADB4-4155-BE2B-5144A32AFB1B}"/>
    <cellStyle name="Normal 103 55" xfId="41844" xr:uid="{818ACBDC-CF4A-4D7E-A1CA-75E69FAED457}"/>
    <cellStyle name="Normal 103 55 2" xfId="41845" xr:uid="{AD3A6999-210B-4718-A7DF-2F99657F27E2}"/>
    <cellStyle name="Normal 103 55 3" xfId="44849" xr:uid="{B579F7F0-8A58-4549-BAF3-AD0C598BD5FD}"/>
    <cellStyle name="Normal 103 55_Sheet5" xfId="41846" xr:uid="{3C8F4868-FB16-45C1-9552-43C15EC0EEC1}"/>
    <cellStyle name="Normal 103 56" xfId="41847" xr:uid="{9A686B1B-0F00-4E8F-B0C9-CBF0D24965FC}"/>
    <cellStyle name="Normal 103 57" xfId="44799" xr:uid="{F47B02F8-EE51-4C6C-867B-5D1A4242E2A7}"/>
    <cellStyle name="Normal 103 58" xfId="41696" xr:uid="{287C2920-AF94-4049-A583-34ADB768D14A}"/>
    <cellStyle name="Normal 103 6" xfId="41848" xr:uid="{EAC243CC-D67C-48FF-8DBC-94CE1F8C22BC}"/>
    <cellStyle name="Normal 103 6 2" xfId="41849" xr:uid="{16CB428B-407F-46C8-9A8D-ED6B67AFDA0C}"/>
    <cellStyle name="Normal 103 6 3" xfId="44850" xr:uid="{8585F00B-D4FB-446F-8F66-91B94D03452A}"/>
    <cellStyle name="Normal 103 6_Sheet5" xfId="41850" xr:uid="{1120F7A8-2BC4-428F-ADAD-62EBD5473194}"/>
    <cellStyle name="Normal 103 7" xfId="41851" xr:uid="{78771AB2-A6B1-4844-9269-F8A9B88CC871}"/>
    <cellStyle name="Normal 103 7 2" xfId="41852" xr:uid="{ABA86084-6F47-4169-8619-6D3E02831264}"/>
    <cellStyle name="Normal 103 7 3" xfId="44851" xr:uid="{BE44671D-CA8D-4AC7-B169-C34AD5F4DB85}"/>
    <cellStyle name="Normal 103 7_Sheet5" xfId="41853" xr:uid="{3D133081-2CE6-4342-A2F6-E0028E16CEA0}"/>
    <cellStyle name="Normal 103 8" xfId="41854" xr:uid="{986F3B3C-46BD-44CB-A050-F45E8377EEFD}"/>
    <cellStyle name="Normal 103 8 2" xfId="41855" xr:uid="{C15283CF-7C0F-4ADA-970B-97CD24F32E3E}"/>
    <cellStyle name="Normal 103 8 3" xfId="44852" xr:uid="{CFFD107F-828E-4E3E-A541-B79377E67C9C}"/>
    <cellStyle name="Normal 103 8_Sheet5" xfId="41856" xr:uid="{9D3724AC-CAA3-48D2-B444-57A8619239A4}"/>
    <cellStyle name="Normal 103 9" xfId="41857" xr:uid="{2CE43983-FF21-4EC6-AE59-FBE7B2C6D947}"/>
    <cellStyle name="Normal 103 9 2" xfId="41858" xr:uid="{88F36B54-8EC4-4269-822A-E90528D37118}"/>
    <cellStyle name="Normal 103 9 3" xfId="44853" xr:uid="{61AE38C5-AE9F-4B30-BF30-0CC576D9805A}"/>
    <cellStyle name="Normal 103 9_Sheet5" xfId="41859" xr:uid="{78DA0D88-41A4-4D3B-B796-18E5F3CB28D6}"/>
    <cellStyle name="Normal 103_Sheet5" xfId="41860" xr:uid="{CA5E6BED-2B15-46AF-A7DA-8493A61045E4}"/>
    <cellStyle name="Normal 104" xfId="693" xr:uid="{75E72A54-5DD1-4F13-8E56-69514D5DE2A1}"/>
    <cellStyle name="Normal 104 2" xfId="1373" xr:uid="{03302D42-E48F-4605-9DDE-6ACC9834BA92}"/>
    <cellStyle name="Normal 104 3" xfId="44472" xr:uid="{4F71A99E-4C6A-48D2-9780-2968E4CFBC00}"/>
    <cellStyle name="Normal 105" xfId="694" xr:uid="{01660B29-AFAB-4637-9ECB-1C2A791B960C}"/>
    <cellStyle name="Normal 105 2" xfId="830" xr:uid="{A69ADBF5-4BA3-4FDF-8145-B247AC39AF50}"/>
    <cellStyle name="Normal 105 3" xfId="1374" xr:uid="{116FBEF6-9B23-4F06-BC3D-279E0779E0BE}"/>
    <cellStyle name="Normal 105 4" xfId="44473" xr:uid="{77D0C4AB-CF9B-4B77-8B01-8C29D6BC6388}"/>
    <cellStyle name="Normal 106" xfId="697" xr:uid="{8ECB5375-B902-42FC-ACD6-E8A6AB45C119}"/>
    <cellStyle name="Normal 106 2" xfId="1375" xr:uid="{D120A173-4BDB-4841-A56E-B785B5AF0A6F}"/>
    <cellStyle name="Normal 106 2 2" xfId="45516" xr:uid="{3FAD92A2-E341-4F84-9474-F2EFAFD4BD1B}"/>
    <cellStyle name="Normal 106 3" xfId="44475" xr:uid="{35BDA036-B875-416D-8EE5-B221E22ACE61}"/>
    <cellStyle name="Normal 107" xfId="831" xr:uid="{8CDA4907-19BC-4F7C-AC72-EA227161AC45}"/>
    <cellStyle name="Normal 107 2" xfId="1376" xr:uid="{64C6685E-9F9A-4D1D-A5DF-25EFEABD0C58}"/>
    <cellStyle name="Normal 107 2 2" xfId="45517" xr:uid="{B4E82954-3629-4FC8-BAF9-180CF714BF1E}"/>
    <cellStyle name="Normal 107 3" xfId="44476" xr:uid="{E7ED87DB-DD48-4916-A882-7790A0923DE7}"/>
    <cellStyle name="Normal 108" xfId="695" xr:uid="{BCC81DB7-F631-4F47-AA12-1A221FF6FC86}"/>
    <cellStyle name="Normal 108 2" xfId="1377" xr:uid="{7762AB60-D2C2-4E45-BCF1-4F89211EC24D}"/>
    <cellStyle name="Normal 108 2 2" xfId="45530" xr:uid="{AB1642CB-0F0F-43BD-8420-AB929C50C8B3}"/>
    <cellStyle name="Normal 108 3" xfId="44489" xr:uid="{E99BB5FC-DF5E-41E5-8CE5-D40A33B39CD4}"/>
    <cellStyle name="Normal 109" xfId="743" xr:uid="{F253B2CD-E78F-4A61-B05A-611DA90E1BBB}"/>
    <cellStyle name="Normal 109 2" xfId="1378" xr:uid="{07E8739F-9BE9-4BC7-AF64-06D3FCF7A8E8}"/>
    <cellStyle name="Normal 11" xfId="42" xr:uid="{B3DC5DE9-3494-4892-AECA-14E23AB9577D}"/>
    <cellStyle name="Normal 11 10" xfId="41862" xr:uid="{987A3BF4-3FAF-4468-AC5F-C931086E5388}"/>
    <cellStyle name="Normal 11 10 2" xfId="41863" xr:uid="{CA340DF1-FD0E-4ADC-A238-6E40BA233DC2}"/>
    <cellStyle name="Normal 11 11" xfId="41864" xr:uid="{EE126D19-63A5-48C9-809A-2DFF5D0DA05C}"/>
    <cellStyle name="Normal 11 11 2" xfId="41865" xr:uid="{F1C35A79-2A3F-46E1-9F3C-2212FA072CB5}"/>
    <cellStyle name="Normal 11 12" xfId="41866" xr:uid="{5242DDF5-FBF6-48F6-96A3-C28887D7DF21}"/>
    <cellStyle name="Normal 11 12 2" xfId="41867" xr:uid="{B2878DFA-3A83-4D46-B4FF-81BD59495695}"/>
    <cellStyle name="Normal 11 13" xfId="41868" xr:uid="{13742421-A581-4996-863B-D29E8BF3AB22}"/>
    <cellStyle name="Normal 11 13 2" xfId="41869" xr:uid="{7142A953-097D-4EC8-95D3-4405E3267811}"/>
    <cellStyle name="Normal 11 14" xfId="41870" xr:uid="{2A14B022-7848-4C99-B1B8-D99718B4EB7E}"/>
    <cellStyle name="Normal 11 14 2" xfId="41871" xr:uid="{F6EBC06F-1E8A-4B8E-83D5-81F6A879B773}"/>
    <cellStyle name="Normal 11 15" xfId="41872" xr:uid="{1A1414D2-A87E-4489-B2D8-A6C1D0998E28}"/>
    <cellStyle name="Normal 11 15 2" xfId="41873" xr:uid="{EC21FF17-1584-45E3-8E0A-C524279289E9}"/>
    <cellStyle name="Normal 11 16" xfId="41874" xr:uid="{B827A30C-04C1-4A25-9B26-C74C8151A3BA}"/>
    <cellStyle name="Normal 11 16 2" xfId="41875" xr:uid="{9E0BB838-D155-42CB-8521-4C3BC66A77BD}"/>
    <cellStyle name="Normal 11 17" xfId="41876" xr:uid="{514C18B6-F401-489B-BC3A-5586D506AEA4}"/>
    <cellStyle name="Normal 11 17 2" xfId="41877" xr:uid="{236B77B8-82BF-47A9-A7C3-378C882BCDD9}"/>
    <cellStyle name="Normal 11 18" xfId="41878" xr:uid="{8E49BE40-4C02-45A1-8D24-B2D9417D2B24}"/>
    <cellStyle name="Normal 11 19" xfId="44505" xr:uid="{FCF06BC6-E54B-47D2-BD76-095E1AF7B402}"/>
    <cellStyle name="Normal 11 19 2" xfId="45542" xr:uid="{27B98280-E6FB-47B7-A01D-DD60BE80DBD4}"/>
    <cellStyle name="Normal 11 2" xfId="304" xr:uid="{6684CC7C-6022-4810-BE6E-F9A08E3D9671}"/>
    <cellStyle name="Normal 11 2 2" xfId="752" xr:uid="{9CBDE4AB-C909-46D9-BAD4-8E98D0B442F0}"/>
    <cellStyle name="Normal 11 2 2 2" xfId="41880" xr:uid="{D478A0F8-79C4-40DF-9C97-8E2076A423F5}"/>
    <cellStyle name="Normal 11 2 3" xfId="562" xr:uid="{CB85F260-70B1-41A8-B9D5-A48104843A11}"/>
    <cellStyle name="Normal 11 2 3 2" xfId="39556" xr:uid="{30A1FED2-ED50-4ED7-B548-77B57C1BDC59}"/>
    <cellStyle name="Normal 11 2 3 3" xfId="15660" xr:uid="{F6C39233-024D-4BC6-8E42-7D483C2FE2F1}"/>
    <cellStyle name="Normal 11 2 3 4" xfId="41879" xr:uid="{3C698C01-050E-46E7-8AC5-EFC7E8F039AC}"/>
    <cellStyle name="Normal 11 2 4" xfId="40066" xr:uid="{4195D2AF-2B82-4B5F-9725-95AAED9BC20A}"/>
    <cellStyle name="Normal 11 20" xfId="41861" xr:uid="{19EBC6D0-4E59-4454-9AFE-D1B5AC9A6CBC}"/>
    <cellStyle name="Normal 11 20 2" xfId="44854" xr:uid="{37FA5DB9-9CEC-41EF-8902-D5A95F5040F9}"/>
    <cellStyle name="Normal 11 21" xfId="40065" xr:uid="{F7804563-D23E-418A-A1A3-E12898D93A27}"/>
    <cellStyle name="Normal 11 3" xfId="602" xr:uid="{1A3DBE61-C972-4A98-824E-0961A6CAC7B5}"/>
    <cellStyle name="Normal 11 3 2" xfId="795" xr:uid="{7DC740B2-0472-43AF-ACAB-55F8D4E71A23}"/>
    <cellStyle name="Normal 11 3 2 2" xfId="41882" xr:uid="{CDCE97BF-24FB-47DC-A777-3E886B0EA56F}"/>
    <cellStyle name="Normal 11 3 3" xfId="16014" xr:uid="{693CD824-66B3-4377-A92E-1A82BA213AB4}"/>
    <cellStyle name="Normal 11 3 3 2" xfId="41881" xr:uid="{5DBC77A3-2F67-4A89-9757-EADC4291B223}"/>
    <cellStyle name="Normal 11 3 4" xfId="44634" xr:uid="{9D11F8B5-28ED-41A0-AD57-EAE116EFD1BE}"/>
    <cellStyle name="Normal 11 4" xfId="708" xr:uid="{09B40986-50C6-42A9-9C7D-1C9071CDBC89}"/>
    <cellStyle name="Normal 11 4 2" xfId="41884" xr:uid="{156B50B9-0105-414D-8407-9B99275CFE86}"/>
    <cellStyle name="Normal 11 4 3" xfId="41883" xr:uid="{9734FEC3-C48E-45D6-A795-244F406E64F2}"/>
    <cellStyle name="Normal 11 5" xfId="876" xr:uid="{82F47C86-6A05-4E7D-BC71-76C6734A3C47}"/>
    <cellStyle name="Normal 11 5 2" xfId="41886" xr:uid="{790BDD35-953A-494A-8AE7-177843EF8498}"/>
    <cellStyle name="Normal 11 5 3" xfId="41885" xr:uid="{62233EF1-AC61-4E05-8383-C1A8C0410F52}"/>
    <cellStyle name="Normal 11 6" xfId="924" xr:uid="{67A1AAF5-9DCF-43D7-9D55-09237EE822E7}"/>
    <cellStyle name="Normal 11 6 2" xfId="41888" xr:uid="{A2348E76-972E-4612-8653-6CD0856C872E}"/>
    <cellStyle name="Normal 11 6 3" xfId="41887" xr:uid="{1450E436-02A4-42A0-B0A1-BA79FA627D31}"/>
    <cellStyle name="Normal 11 7" xfId="534" xr:uid="{B14B64F9-F290-43DF-BEA6-9D24B3CDA581}"/>
    <cellStyle name="Normal 11 7 2" xfId="41890" xr:uid="{B1B1205E-BA25-4C4B-8C88-2DF1E93B28AD}"/>
    <cellStyle name="Normal 11 7 3" xfId="41889" xr:uid="{FDE660CB-85FF-4939-B169-0D989F646EA6}"/>
    <cellStyle name="Normal 11 8" xfId="41891" xr:uid="{6B7F71CE-D519-44CD-B480-A24BD85A6E24}"/>
    <cellStyle name="Normal 11 8 2" xfId="41892" xr:uid="{018C56C3-8136-41D5-95B7-908FEAC2ACE4}"/>
    <cellStyle name="Normal 11 9" xfId="41893" xr:uid="{55EED5BB-8DA0-474E-8A50-BC556C8FB508}"/>
    <cellStyle name="Normal 11 9 2" xfId="41894" xr:uid="{E6C97FAA-6818-439C-B645-8D36FE052828}"/>
    <cellStyle name="Normal 11_Sheet5" xfId="41895" xr:uid="{F15E1737-F2B6-46D7-BE7E-FEA0C080CF28}"/>
    <cellStyle name="Normal 110" xfId="700" xr:uid="{156863FB-5D85-4A03-9B61-121238BE0438}"/>
    <cellStyle name="Normal 110 2" xfId="1380" xr:uid="{5E854C0C-676F-443E-A46F-817114E78154}"/>
    <cellStyle name="Normal 111" xfId="836" xr:uid="{63A98B69-6D78-4332-8ACB-58E177AC0239}"/>
    <cellStyle name="Normal 111 2" xfId="44570" xr:uid="{44878E5D-4B19-454F-B79B-2106E91C5BD5}"/>
    <cellStyle name="Normal 112" xfId="835" xr:uid="{9FBE5B1C-5949-4329-A417-8AAFFB0B9D98}"/>
    <cellStyle name="Normal 112 10" xfId="41896" xr:uid="{85E070A4-F505-48D8-9D0C-9C333D990140}"/>
    <cellStyle name="Normal 112 10 2" xfId="41897" xr:uid="{6776F169-51BE-4E11-9249-11AA3E4E1F8A}"/>
    <cellStyle name="Normal 112 10 3" xfId="44855" xr:uid="{641D72C6-5273-4E3A-8197-115A1197B51A}"/>
    <cellStyle name="Normal 112 10_Sheet5" xfId="41898" xr:uid="{CD6A6E05-D035-4D04-8999-840AB642E159}"/>
    <cellStyle name="Normal 112 11" xfId="41899" xr:uid="{A9B18F64-122E-4461-8B07-7D0D3D0C7250}"/>
    <cellStyle name="Normal 112 11 2" xfId="41900" xr:uid="{0A2F3610-1978-4D84-9BE9-F539E21A6DC0}"/>
    <cellStyle name="Normal 112 11 3" xfId="44856" xr:uid="{F50B7822-DC06-4C38-B92A-3ACABE368C28}"/>
    <cellStyle name="Normal 112 11_Sheet5" xfId="41901" xr:uid="{6D9A4EAA-7FDB-44D8-BBB4-D286380B6E2D}"/>
    <cellStyle name="Normal 112 12" xfId="41902" xr:uid="{9BD17C9B-8B60-4685-BC19-68449556AA21}"/>
    <cellStyle name="Normal 112 12 2" xfId="41903" xr:uid="{2AA91C0A-B455-4106-9B08-AB6262D6B57E}"/>
    <cellStyle name="Normal 112 12 3" xfId="44857" xr:uid="{07807180-4DD4-4F6E-9725-E14021618794}"/>
    <cellStyle name="Normal 112 12_Sheet5" xfId="41904" xr:uid="{56EFD7A6-EAC6-403E-9A29-A758E1040604}"/>
    <cellStyle name="Normal 112 13" xfId="41905" xr:uid="{3452929D-D0E9-4F2E-A11A-6604477CAA5C}"/>
    <cellStyle name="Normal 112 13 2" xfId="41906" xr:uid="{51DC4C51-3B0A-4CE5-A12A-ACD715959A5A}"/>
    <cellStyle name="Normal 112 13 3" xfId="44858" xr:uid="{61EF31E4-4CA8-4408-ACCA-63B9207CC367}"/>
    <cellStyle name="Normal 112 13_Sheet5" xfId="41907" xr:uid="{A53B1614-80C9-4BEC-9E24-8110ED2B9EF3}"/>
    <cellStyle name="Normal 112 14" xfId="41908" xr:uid="{2218C231-0B3D-4B55-8CDB-125C6D5EF25E}"/>
    <cellStyle name="Normal 112 14 2" xfId="41909" xr:uid="{BD829EF0-D7AC-41AA-8B4D-7CAEAC141A24}"/>
    <cellStyle name="Normal 112 14 3" xfId="44859" xr:uid="{8450E61D-533E-498C-94EA-268DEC05DEE0}"/>
    <cellStyle name="Normal 112 14_Sheet5" xfId="41910" xr:uid="{9610E37E-0ACB-464C-B18F-D1A89DFB02B6}"/>
    <cellStyle name="Normal 112 15" xfId="41911" xr:uid="{436C3DD1-B9A9-4D8B-B248-CECA230C0BEA}"/>
    <cellStyle name="Normal 112 15 2" xfId="41912" xr:uid="{9D269837-8606-4847-A6B2-AC1D772DF2A1}"/>
    <cellStyle name="Normal 112 15 3" xfId="44860" xr:uid="{5B29D3CA-E7F3-4D92-BADF-FFCD01A8FAE9}"/>
    <cellStyle name="Normal 112 15_Sheet5" xfId="41913" xr:uid="{7BA3B123-8406-4C46-AE77-8CE1D1E91CAE}"/>
    <cellStyle name="Normal 112 16" xfId="41914" xr:uid="{9483053D-A1B8-4813-8FCE-2AB69C59D858}"/>
    <cellStyle name="Normal 112 16 2" xfId="41915" xr:uid="{117491EB-5213-4E4F-BEEF-337C1E7005FD}"/>
    <cellStyle name="Normal 112 16 3" xfId="44861" xr:uid="{87FE8B46-532D-48E3-9A4E-DD557FF83B0E}"/>
    <cellStyle name="Normal 112 16_Sheet5" xfId="41916" xr:uid="{FDA6A816-44EF-445B-B0F0-0B6CCB0E076A}"/>
    <cellStyle name="Normal 112 17" xfId="41917" xr:uid="{1DDE17C6-D8F2-4CE2-A4F5-0C4618AA36D2}"/>
    <cellStyle name="Normal 112 17 2" xfId="41918" xr:uid="{9F91530E-107B-4488-81A1-ABB0DADE9965}"/>
    <cellStyle name="Normal 112 17 3" xfId="44862" xr:uid="{E66B68A6-B00E-455C-AD1A-58AC70C412B7}"/>
    <cellStyle name="Normal 112 17_Sheet5" xfId="41919" xr:uid="{5FFE1212-FC80-4357-8170-6858060889FA}"/>
    <cellStyle name="Normal 112 18" xfId="41920" xr:uid="{3CDEA147-9BEC-43E5-8597-8E79737BD132}"/>
    <cellStyle name="Normal 112 18 2" xfId="41921" xr:uid="{4851630C-F502-4456-89BA-F41BB4FF0EA1}"/>
    <cellStyle name="Normal 112 18 3" xfId="44863" xr:uid="{0200A909-FF15-46A7-8BB8-C5F9CE408514}"/>
    <cellStyle name="Normal 112 18_Sheet5" xfId="41922" xr:uid="{40EC3A3A-9C09-4344-B540-797B4AB2247D}"/>
    <cellStyle name="Normal 112 19" xfId="41923" xr:uid="{4A85E9E9-7A75-49BD-AB2A-945415BD91DB}"/>
    <cellStyle name="Normal 112 19 2" xfId="41924" xr:uid="{E25B8E1E-A72A-4C1D-92F4-053AD2577B55}"/>
    <cellStyle name="Normal 112 19 3" xfId="44864" xr:uid="{AA2BD714-4CD8-4A22-8477-0B684C2C9F65}"/>
    <cellStyle name="Normal 112 19_Sheet5" xfId="41925" xr:uid="{122417CD-96E3-45D6-9C23-4B1246ED7B0C}"/>
    <cellStyle name="Normal 112 2" xfId="41926" xr:uid="{AD90D0F7-6C3B-4F94-9FBD-A104F3501557}"/>
    <cellStyle name="Normal 112 2 2" xfId="41927" xr:uid="{784652E5-86F8-4D88-8416-25E3A0A05693}"/>
    <cellStyle name="Normal 112 2 3" xfId="44865" xr:uid="{B5A2A3D0-35E4-4A4E-BD0E-5E3CAD57CC1E}"/>
    <cellStyle name="Normal 112 2_Sheet5" xfId="41928" xr:uid="{A24F166E-BF72-4D44-BF63-3E6AC571DB30}"/>
    <cellStyle name="Normal 112 20" xfId="41929" xr:uid="{829C2998-3B1D-4FEC-9E69-E79D78ED21E3}"/>
    <cellStyle name="Normal 112 20 2" xfId="41930" xr:uid="{332B14AA-851B-4393-87F9-F668F04E50F2}"/>
    <cellStyle name="Normal 112 20 3" xfId="44866" xr:uid="{54025444-DB10-42A9-8062-BEAF1C38C4C6}"/>
    <cellStyle name="Normal 112 20_Sheet5" xfId="41931" xr:uid="{7CD3C6C7-21A4-424D-B5AE-1072C9B8E9DF}"/>
    <cellStyle name="Normal 112 21" xfId="41932" xr:uid="{29817355-4D63-48CA-8834-5B6C245A43F2}"/>
    <cellStyle name="Normal 112 21 2" xfId="41933" xr:uid="{207A6183-F793-42D7-847C-7BF4BF9ABEA6}"/>
    <cellStyle name="Normal 112 21 3" xfId="44867" xr:uid="{83D6E61B-F59F-401E-A5C0-845000EED6FA}"/>
    <cellStyle name="Normal 112 21_Sheet5" xfId="41934" xr:uid="{92F1EE53-DC74-47F7-81B6-DCCA718980E9}"/>
    <cellStyle name="Normal 112 22" xfId="41935" xr:uid="{19B0CD49-E5CE-48D5-A159-E175F29B9FC2}"/>
    <cellStyle name="Normal 112 22 2" xfId="41936" xr:uid="{0BB63755-6A92-41DB-9670-B10A8064B40E}"/>
    <cellStyle name="Normal 112 22 3" xfId="44868" xr:uid="{EDE8D2E4-5836-46ED-A630-D4BC49D57EA1}"/>
    <cellStyle name="Normal 112 22_Sheet5" xfId="41937" xr:uid="{B44BCBAA-2AB9-4A4B-BDC3-C4107E19728C}"/>
    <cellStyle name="Normal 112 23" xfId="41938" xr:uid="{5CB8DAC3-BA0A-47E2-B752-E2181A3D8773}"/>
    <cellStyle name="Normal 112 23 2" xfId="41939" xr:uid="{CD4AE2C9-837C-4079-BFFC-29979522A097}"/>
    <cellStyle name="Normal 112 23 3" xfId="44869" xr:uid="{07BD87EF-2ECD-4945-8E1A-5415C3E245C2}"/>
    <cellStyle name="Normal 112 23_Sheet5" xfId="41940" xr:uid="{EFAF6180-CDF9-41F8-8C81-AA33150700AF}"/>
    <cellStyle name="Normal 112 24" xfId="41941" xr:uid="{4E209FD9-FF7A-4E10-85D7-F87B93546D90}"/>
    <cellStyle name="Normal 112 24 2" xfId="41942" xr:uid="{ADAE5A16-C74C-473B-8565-63A2FEF46D4D}"/>
    <cellStyle name="Normal 112 24 3" xfId="44870" xr:uid="{C545BAE4-7F44-42A0-8807-69D026A04A23}"/>
    <cellStyle name="Normal 112 24_Sheet5" xfId="41943" xr:uid="{6484BFDF-E34D-4120-9512-121FFE225F38}"/>
    <cellStyle name="Normal 112 25" xfId="41944" xr:uid="{AFF0789E-7D62-419A-9ACD-C1B0F2071DD5}"/>
    <cellStyle name="Normal 112 25 2" xfId="41945" xr:uid="{9EB979A2-3460-4C58-8C87-45C2E54A0F01}"/>
    <cellStyle name="Normal 112 25 3" xfId="44871" xr:uid="{6B531BF8-BA33-4AFB-ACBB-501EEA209B71}"/>
    <cellStyle name="Normal 112 25_Sheet5" xfId="41946" xr:uid="{4CA4C52C-CDFA-430A-8020-0B4253E755DF}"/>
    <cellStyle name="Normal 112 26" xfId="41947" xr:uid="{36765ADD-91CE-4C2E-A519-6B40DC5985E5}"/>
    <cellStyle name="Normal 112 26 2" xfId="41948" xr:uid="{207F8CD9-9798-4170-961D-AB404F9BA4AB}"/>
    <cellStyle name="Normal 112 26 3" xfId="44872" xr:uid="{85742ABD-F68F-443A-8467-046FA423BE1F}"/>
    <cellStyle name="Normal 112 26_Sheet5" xfId="41949" xr:uid="{E1474447-7102-41CA-9241-25B943E5AB73}"/>
    <cellStyle name="Normal 112 27" xfId="41950" xr:uid="{A3B8BCED-81AA-4569-8090-472C2FEE4445}"/>
    <cellStyle name="Normal 112 27 2" xfId="41951" xr:uid="{178C52B2-4412-490E-9BDF-C0E2BB1A9812}"/>
    <cellStyle name="Normal 112 27 3" xfId="44873" xr:uid="{DDA59DEA-4241-4009-A835-94F1F081AAFD}"/>
    <cellStyle name="Normal 112 27_Sheet5" xfId="41952" xr:uid="{BA30FB25-CB1B-4668-AAEE-E2A7755AAA51}"/>
    <cellStyle name="Normal 112 28" xfId="41953" xr:uid="{D620E2D5-4EE8-4550-B098-A820CC24A6A6}"/>
    <cellStyle name="Normal 112 28 2" xfId="41954" xr:uid="{5513C204-8582-4033-9150-B20A2CE28B03}"/>
    <cellStyle name="Normal 112 28 3" xfId="44874" xr:uid="{B6CCD3A4-1136-4897-9F39-DC575E205AEA}"/>
    <cellStyle name="Normal 112 28_Sheet5" xfId="41955" xr:uid="{1216F673-65C1-40A9-A620-7D8B96751F8D}"/>
    <cellStyle name="Normal 112 29" xfId="41956" xr:uid="{D272FC57-280C-4B3A-B247-A5DE6D4A5C88}"/>
    <cellStyle name="Normal 112 29 2" xfId="41957" xr:uid="{8CADB135-2772-4B92-9B8D-4AB14CBFAB5D}"/>
    <cellStyle name="Normal 112 29 3" xfId="44875" xr:uid="{2BE999D8-767A-4462-A6D0-CBCEC87B27DC}"/>
    <cellStyle name="Normal 112 29_Sheet5" xfId="41958" xr:uid="{45C62346-B8F2-4AC6-9B6E-2BA80C71068B}"/>
    <cellStyle name="Normal 112 3" xfId="41959" xr:uid="{9B39F88E-8629-490C-BF6A-60F7AE92B0E4}"/>
    <cellStyle name="Normal 112 3 2" xfId="41960" xr:uid="{13B7996C-823F-44D3-9BE2-B70450758090}"/>
    <cellStyle name="Normal 112 3 3" xfId="44876" xr:uid="{D55A2366-A0BC-48A5-BABF-44CE07E1046D}"/>
    <cellStyle name="Normal 112 3_Sheet5" xfId="41961" xr:uid="{E7E3ACD5-8D0A-40F5-96E5-E120D92DA875}"/>
    <cellStyle name="Normal 112 30" xfId="41962" xr:uid="{26A9BF9B-A36A-4BDD-97CC-B6F46F145263}"/>
    <cellStyle name="Normal 112 30 2" xfId="41963" xr:uid="{18A52B7D-9B70-4049-9B7A-FCC73F18D987}"/>
    <cellStyle name="Normal 112 30 3" xfId="44877" xr:uid="{D0E34951-1EF9-4BEF-82B0-B5AA5683DB80}"/>
    <cellStyle name="Normal 112 30_Sheet5" xfId="41964" xr:uid="{600CA0B3-8E22-49B4-9666-FC8DFD19BEF9}"/>
    <cellStyle name="Normal 112 31" xfId="41965" xr:uid="{BA3AA9AD-11D6-411F-A7D4-117ED7467C2E}"/>
    <cellStyle name="Normal 112 31 2" xfId="41966" xr:uid="{675621D1-5BCF-4C4E-BFB8-56E866F9692F}"/>
    <cellStyle name="Normal 112 31 3" xfId="44878" xr:uid="{FF12EFFC-95DA-42D9-AEFB-4895C977F00C}"/>
    <cellStyle name="Normal 112 31_Sheet5" xfId="41967" xr:uid="{C4CB8CF2-2A25-4E7B-9B26-615A653CC05C}"/>
    <cellStyle name="Normal 112 32" xfId="41968" xr:uid="{06B71723-D8CA-413F-84B8-80DF803F03D8}"/>
    <cellStyle name="Normal 112 32 2" xfId="41969" xr:uid="{C1C367F0-7FB8-43A3-9398-DF0BFF42462D}"/>
    <cellStyle name="Normal 112 32 3" xfId="44879" xr:uid="{775E2481-03D1-4B9B-ABAE-58DA67BBC96A}"/>
    <cellStyle name="Normal 112 32_Sheet5" xfId="41970" xr:uid="{B7D41138-C3CF-428A-AF28-EBADAF457D86}"/>
    <cellStyle name="Normal 112 33" xfId="41971" xr:uid="{7BAE0160-D1EC-40ED-B6FC-629A551A12A9}"/>
    <cellStyle name="Normal 112 33 2" xfId="41972" xr:uid="{AC8EA0EA-5F4C-4DDB-BE7B-075AAEFA406E}"/>
    <cellStyle name="Normal 112 33 3" xfId="44880" xr:uid="{05787E98-02F3-4285-8B45-EA580C6D29F2}"/>
    <cellStyle name="Normal 112 33_Sheet5" xfId="41973" xr:uid="{B1710B7E-C517-4C8E-B4AA-2293BF65E4C7}"/>
    <cellStyle name="Normal 112 34" xfId="41974" xr:uid="{329412B1-5582-43B4-BCF2-803087714788}"/>
    <cellStyle name="Normal 112 34 2" xfId="41975" xr:uid="{2AE192CA-DED5-4C4A-A163-4990AFF87318}"/>
    <cellStyle name="Normal 112 34 3" xfId="44881" xr:uid="{F334603C-2C02-4AB1-963B-98FFCDFBCEAA}"/>
    <cellStyle name="Normal 112 34_Sheet5" xfId="41976" xr:uid="{EDDFA3FC-B59D-46CC-A1B7-6B95F98CF333}"/>
    <cellStyle name="Normal 112 35" xfId="41977" xr:uid="{7B778F86-1579-4856-ADFF-66E42E73015A}"/>
    <cellStyle name="Normal 112 35 2" xfId="41978" xr:uid="{D990302B-DB59-410C-8D76-BC407B43B78A}"/>
    <cellStyle name="Normal 112 35 3" xfId="44882" xr:uid="{3FAC6146-8520-4C2F-B23D-2C887E61EE82}"/>
    <cellStyle name="Normal 112 35_Sheet5" xfId="41979" xr:uid="{8CCD0772-5B7A-4C5E-9865-0B821A1FB7F9}"/>
    <cellStyle name="Normal 112 36" xfId="41980" xr:uid="{406B7836-B693-491B-89D6-8B7CE42B6E18}"/>
    <cellStyle name="Normal 112 36 2" xfId="41981" xr:uid="{A7A7685F-075F-420B-A516-5125CB1BAA0F}"/>
    <cellStyle name="Normal 112 36 3" xfId="44883" xr:uid="{CF3D3E95-06AA-4D45-A982-6AF1E09E0C8E}"/>
    <cellStyle name="Normal 112 36_Sheet5" xfId="41982" xr:uid="{F1E97AC6-7C0F-40ED-9B99-B40632868BAA}"/>
    <cellStyle name="Normal 112 37" xfId="41983" xr:uid="{8A0C2757-E98E-477C-B7C8-0FB23FBAF989}"/>
    <cellStyle name="Normal 112 37 2" xfId="41984" xr:uid="{6A18734D-DDB8-4767-A81B-5BDF31A88867}"/>
    <cellStyle name="Normal 112 37 3" xfId="44884" xr:uid="{1C7D7781-7D9A-44CE-93A3-02A6D3CDE401}"/>
    <cellStyle name="Normal 112 37_Sheet5" xfId="41985" xr:uid="{5E2A208D-EBD4-4E13-B1AD-F3BBB83373B6}"/>
    <cellStyle name="Normal 112 38" xfId="41986" xr:uid="{CA20BBE2-EF1B-44A4-84C4-5120D8102232}"/>
    <cellStyle name="Normal 112 38 2" xfId="41987" xr:uid="{2A1DF302-A88F-4AA1-A81C-F2AD17BC8D94}"/>
    <cellStyle name="Normal 112 38 3" xfId="44885" xr:uid="{3FB67D1B-9893-49BA-8132-EA304BC1C73E}"/>
    <cellStyle name="Normal 112 38_Sheet5" xfId="41988" xr:uid="{186B7370-89C1-4C58-ACAC-15B550FD29E2}"/>
    <cellStyle name="Normal 112 39" xfId="41989" xr:uid="{D1C66A31-B38B-4C98-89DF-13D865536DC2}"/>
    <cellStyle name="Normal 112 39 2" xfId="41990" xr:uid="{B940FD69-814B-40BC-8B6E-2D5F230C9C5F}"/>
    <cellStyle name="Normal 112 39 3" xfId="44886" xr:uid="{1E40FDC5-9F4A-47B0-849A-1230C504DAC0}"/>
    <cellStyle name="Normal 112 39_Sheet5" xfId="41991" xr:uid="{8D6A2EA8-87AB-4916-AE79-37228DAB8655}"/>
    <cellStyle name="Normal 112 4" xfId="41992" xr:uid="{82407D03-7276-4B78-80DF-7D5241D6C5D9}"/>
    <cellStyle name="Normal 112 4 2" xfId="41993" xr:uid="{6C92197A-4DDA-49F5-8DA9-E6B8E022A169}"/>
    <cellStyle name="Normal 112 4 3" xfId="44887" xr:uid="{C082B111-47C3-4D8E-B811-EF66C4252721}"/>
    <cellStyle name="Normal 112 4_Sheet5" xfId="41994" xr:uid="{01D9828A-5C31-40D1-B2A1-BBD1DFBC642B}"/>
    <cellStyle name="Normal 112 40" xfId="41995" xr:uid="{CB196F9B-4D1B-4820-918D-90A76E701058}"/>
    <cellStyle name="Normal 112 40 2" xfId="41996" xr:uid="{03FD1A52-98D8-45F5-8F2B-B9EAEA0EE4E1}"/>
    <cellStyle name="Normal 112 40 3" xfId="44888" xr:uid="{842E4C58-17B0-491F-B045-E48334439A1F}"/>
    <cellStyle name="Normal 112 40_Sheet5" xfId="41997" xr:uid="{F4A13BF2-2AF4-4B71-9562-6F5B2E892D59}"/>
    <cellStyle name="Normal 112 41" xfId="41998" xr:uid="{903D08A6-2A9C-439E-86AD-C1DD6ABF0669}"/>
    <cellStyle name="Normal 112 41 2" xfId="41999" xr:uid="{5E589A3D-1F9B-418D-9B3D-739B233DC97C}"/>
    <cellStyle name="Normal 112 41 3" xfId="44889" xr:uid="{81F6820E-49DC-4126-9344-EB5958318797}"/>
    <cellStyle name="Normal 112 41_Sheet5" xfId="42000" xr:uid="{00EBB98B-E790-4EA9-A75B-625ABFE6189E}"/>
    <cellStyle name="Normal 112 42" xfId="42001" xr:uid="{1EADB645-39BF-4265-BADB-222F00F8001F}"/>
    <cellStyle name="Normal 112 42 2" xfId="42002" xr:uid="{AD4BFA54-E1B2-40C3-AFB0-64156C7694E3}"/>
    <cellStyle name="Normal 112 42 3" xfId="44890" xr:uid="{80DF157B-12A7-432C-8166-C413E91F8BC2}"/>
    <cellStyle name="Normal 112 42_Sheet5" xfId="42003" xr:uid="{6F1DCF95-C547-414E-AACF-5517549E79B2}"/>
    <cellStyle name="Normal 112 43" xfId="42004" xr:uid="{6B9A8095-C640-4FAE-8FD4-969D55BEEA32}"/>
    <cellStyle name="Normal 112 43 2" xfId="42005" xr:uid="{18A02D6A-16DD-4821-80C8-AFF3523BF65F}"/>
    <cellStyle name="Normal 112 43 3" xfId="44891" xr:uid="{E3280EF4-AB8E-4409-9AE7-A68DDD5F58E0}"/>
    <cellStyle name="Normal 112 43_Sheet5" xfId="42006" xr:uid="{83776AB7-6B11-4DC3-A2D2-A4F262AEC032}"/>
    <cellStyle name="Normal 112 44" xfId="42007" xr:uid="{C19996DE-B435-4F98-8899-9F4774BEE92B}"/>
    <cellStyle name="Normal 112 44 2" xfId="42008" xr:uid="{7A1917FD-4934-46FB-9D2C-4C98B63B3F71}"/>
    <cellStyle name="Normal 112 44 3" xfId="44892" xr:uid="{B514DA98-AFF8-4830-801A-0931938DBDB7}"/>
    <cellStyle name="Normal 112 44_Sheet5" xfId="42009" xr:uid="{DBEACD1F-C5D2-452F-AF73-610BE3717F77}"/>
    <cellStyle name="Normal 112 5" xfId="42010" xr:uid="{D89D4074-B08F-416F-B279-C69CA9206B84}"/>
    <cellStyle name="Normal 112 5 2" xfId="42011" xr:uid="{7D09ADC2-AE75-4B09-8679-6A28B609C85B}"/>
    <cellStyle name="Normal 112 5 3" xfId="44893" xr:uid="{2A8B5CAB-B5B6-49CB-8501-728550C3D07A}"/>
    <cellStyle name="Normal 112 5_Sheet5" xfId="42012" xr:uid="{1B78F389-A944-4926-BE22-B5D12D279617}"/>
    <cellStyle name="Normal 112 6" xfId="42013" xr:uid="{00C4A661-E736-404C-90E3-A56A96DA8D03}"/>
    <cellStyle name="Normal 112 6 2" xfId="42014" xr:uid="{58CC70C7-B8A5-4A8D-8078-20A8D9D3AB86}"/>
    <cellStyle name="Normal 112 6 3" xfId="44894" xr:uid="{610D9061-15FC-499B-B11D-675E6883A6D3}"/>
    <cellStyle name="Normal 112 6_Sheet5" xfId="42015" xr:uid="{63B309BF-9AEE-4313-9395-9E25A975BD2A}"/>
    <cellStyle name="Normal 112 7" xfId="42016" xr:uid="{9757E441-731B-48D7-8B5D-07C67BFB506D}"/>
    <cellStyle name="Normal 112 7 2" xfId="42017" xr:uid="{8CEAB98B-B9C5-4C6D-9DF3-32ABC2344E1D}"/>
    <cellStyle name="Normal 112 7 3" xfId="44895" xr:uid="{8FB6F028-9781-4A59-A902-782D565E70CF}"/>
    <cellStyle name="Normal 112 7_Sheet5" xfId="42018" xr:uid="{74AD13CB-8488-4056-9C94-489AD81B69FF}"/>
    <cellStyle name="Normal 112 8" xfId="42019" xr:uid="{7BCC6001-C820-4BA2-8E05-0E03F35F78F6}"/>
    <cellStyle name="Normal 112 8 2" xfId="42020" xr:uid="{4BE7CDE4-5FC1-416D-BA6D-3815FB6AA6E8}"/>
    <cellStyle name="Normal 112 8 3" xfId="44896" xr:uid="{F8C10797-1128-4E2E-9C20-360943ADCEDE}"/>
    <cellStyle name="Normal 112 8_Sheet5" xfId="42021" xr:uid="{477313EE-5F6C-499A-932D-DD8CB9D89A3A}"/>
    <cellStyle name="Normal 112 9" xfId="42022" xr:uid="{0EFEF6BD-DA79-4371-93E7-FB8F231E8439}"/>
    <cellStyle name="Normal 112 9 2" xfId="42023" xr:uid="{9129DBAB-B4B7-43E0-AE00-09D6806BAF8F}"/>
    <cellStyle name="Normal 112 9 3" xfId="44897" xr:uid="{BBFA3E73-3BB9-4D2B-9D46-3878E6F07E9C}"/>
    <cellStyle name="Normal 112 9_Sheet5" xfId="42024" xr:uid="{D777EAB1-E73E-4F69-A4A2-AAEDB6CF34C3}"/>
    <cellStyle name="Normal 113" xfId="834" xr:uid="{17ED799D-4AED-4F62-B205-B90C69294A63}"/>
    <cellStyle name="Normal 113 10" xfId="42025" xr:uid="{C786ACDB-C0E5-4501-8F50-3295277B4E61}"/>
    <cellStyle name="Normal 113 10 2" xfId="42026" xr:uid="{5B78E6C2-F3FA-4F43-A947-3F79DE0A4FDF}"/>
    <cellStyle name="Normal 113 10 3" xfId="44898" xr:uid="{6CCBF7DA-B45E-4786-8883-C68A0DFE69C6}"/>
    <cellStyle name="Normal 113 10_Sheet5" xfId="42027" xr:uid="{6C776238-534C-4C11-BB35-057CC9301924}"/>
    <cellStyle name="Normal 113 11" xfId="42028" xr:uid="{9F4D613F-D657-4A5A-9F7F-2DCE3A21EE4F}"/>
    <cellStyle name="Normal 113 11 2" xfId="42029" xr:uid="{59DF2573-8E60-43A1-8B47-A446AEABB4B3}"/>
    <cellStyle name="Normal 113 11 3" xfId="44899" xr:uid="{A9A9175B-E00B-4266-AEF3-C81AB8090FB1}"/>
    <cellStyle name="Normal 113 11_Sheet5" xfId="42030" xr:uid="{77E1F805-9CD5-4DDC-A627-F70C870346DF}"/>
    <cellStyle name="Normal 113 12" xfId="42031" xr:uid="{CCCAB654-4A20-4DDE-BBB3-E084861FA1E2}"/>
    <cellStyle name="Normal 113 12 2" xfId="42032" xr:uid="{559DBA68-094C-4EFA-A94E-B7D9F3252E61}"/>
    <cellStyle name="Normal 113 12 3" xfId="44900" xr:uid="{23E0B4AA-B9E8-4796-AB2A-43F1259EDECF}"/>
    <cellStyle name="Normal 113 12_Sheet5" xfId="42033" xr:uid="{40E79578-8AA7-42E9-8ACC-98BD57086B93}"/>
    <cellStyle name="Normal 113 13" xfId="42034" xr:uid="{731DB75F-4BE4-4A17-AE37-D889838FB407}"/>
    <cellStyle name="Normal 113 13 2" xfId="42035" xr:uid="{453EE3CC-EF93-4082-B437-02C0CD194B31}"/>
    <cellStyle name="Normal 113 13 3" xfId="44901" xr:uid="{23653C33-A3C0-44A6-B439-5B7BA5853F3C}"/>
    <cellStyle name="Normal 113 13_Sheet5" xfId="42036" xr:uid="{903A0B08-F405-4EF3-8023-52A9E362FAC1}"/>
    <cellStyle name="Normal 113 14" xfId="42037" xr:uid="{C9E2C5EF-76A4-47F4-A188-38F736D92D38}"/>
    <cellStyle name="Normal 113 14 2" xfId="42038" xr:uid="{C6CA3AA3-0729-433D-9E7B-9CEDD59138C8}"/>
    <cellStyle name="Normal 113 14 3" xfId="44902" xr:uid="{EEB3D6E1-A0DA-4286-9DC7-6C87E287271D}"/>
    <cellStyle name="Normal 113 14_Sheet5" xfId="42039" xr:uid="{9DB494AF-8375-4781-933C-3861700D5F54}"/>
    <cellStyle name="Normal 113 15" xfId="42040" xr:uid="{313E7351-4EB0-4231-816E-8863CC490D61}"/>
    <cellStyle name="Normal 113 15 2" xfId="42041" xr:uid="{685D770A-133B-4E73-B611-A2F6DAA237FF}"/>
    <cellStyle name="Normal 113 15 3" xfId="44903" xr:uid="{073695B6-6B5C-4D79-BCA1-33D8651727D6}"/>
    <cellStyle name="Normal 113 15_Sheet5" xfId="42042" xr:uid="{6DDFDB6E-F14F-4B46-AD1A-B865E5E62CF9}"/>
    <cellStyle name="Normal 113 16" xfId="42043" xr:uid="{780BC83B-1C7D-46E9-B4AD-0689BBCF046B}"/>
    <cellStyle name="Normal 113 16 2" xfId="42044" xr:uid="{14B9F42D-6F92-423A-A226-AEE094B87194}"/>
    <cellStyle name="Normal 113 16 3" xfId="44904" xr:uid="{FEC3D8CF-5190-4A9E-9119-FB4166B9DB42}"/>
    <cellStyle name="Normal 113 16_Sheet5" xfId="42045" xr:uid="{7386FB14-B74C-40DC-B81B-7820B7C14C68}"/>
    <cellStyle name="Normal 113 17" xfId="42046" xr:uid="{6B8977EC-5933-4066-894F-9A745F4A399C}"/>
    <cellStyle name="Normal 113 17 2" xfId="42047" xr:uid="{AA446D6F-E528-439D-8F8B-E0E0530E20CE}"/>
    <cellStyle name="Normal 113 17 3" xfId="44905" xr:uid="{6A0DC1F9-7CF9-45A6-84A1-03ACDAF21766}"/>
    <cellStyle name="Normal 113 17_Sheet5" xfId="42048" xr:uid="{F66C4389-06AA-44FB-9D2B-0055C3ED1102}"/>
    <cellStyle name="Normal 113 18" xfId="42049" xr:uid="{2D3F54FB-0B16-42A8-AD4B-5069C0D601F6}"/>
    <cellStyle name="Normal 113 18 2" xfId="42050" xr:uid="{200428A7-77E0-4EB7-826F-13FC733549F1}"/>
    <cellStyle name="Normal 113 18 3" xfId="44906" xr:uid="{8CB9D471-0C4C-4EF1-8602-69DD9A4C00BB}"/>
    <cellStyle name="Normal 113 18_Sheet5" xfId="42051" xr:uid="{7CF3ACE6-4235-40C2-9CF6-462AFA016014}"/>
    <cellStyle name="Normal 113 19" xfId="42052" xr:uid="{F28B072E-C643-43A3-BFE5-70B1529E7D6C}"/>
    <cellStyle name="Normal 113 19 2" xfId="42053" xr:uid="{420C59CB-4C40-467E-8B0D-D4251222D62D}"/>
    <cellStyle name="Normal 113 19 3" xfId="44907" xr:uid="{F84C3D00-5024-4516-97E4-817AE79E6E9A}"/>
    <cellStyle name="Normal 113 19_Sheet5" xfId="42054" xr:uid="{AA7E8C79-ABBD-4FD9-B3A1-F5DDCF0693F0}"/>
    <cellStyle name="Normal 113 2" xfId="1381" xr:uid="{5347EF24-CCD5-45A2-BF53-5CFDDCEADA8E}"/>
    <cellStyle name="Normal 113 2 2" xfId="42056" xr:uid="{83ED8463-4E15-4DCE-892F-CBC545D3B79B}"/>
    <cellStyle name="Normal 113 2 3" xfId="44908" xr:uid="{423B5666-9664-49D2-B931-5741D8C348D5}"/>
    <cellStyle name="Normal 113 2 4" xfId="42055" xr:uid="{998B1E58-861D-4D25-A783-B85C6BACCA08}"/>
    <cellStyle name="Normal 113 2_Sheet5" xfId="42057" xr:uid="{0F60D1B1-FF4F-4080-AACD-721D7F381E01}"/>
    <cellStyle name="Normal 113 20" xfId="42058" xr:uid="{1C4585E8-7A5D-4CDC-8E97-4E2C61BAEA2F}"/>
    <cellStyle name="Normal 113 20 2" xfId="42059" xr:uid="{EC8663ED-E308-442A-A467-18BF2E6684DE}"/>
    <cellStyle name="Normal 113 20 3" xfId="44909" xr:uid="{ED9059F3-F147-45E2-9B9C-44A866819438}"/>
    <cellStyle name="Normal 113 20_Sheet5" xfId="42060" xr:uid="{CA99CEE2-BA34-4033-878E-638B1E555900}"/>
    <cellStyle name="Normal 113 21" xfId="42061" xr:uid="{1625051D-1EF8-4AD3-AE70-D422C6B38C79}"/>
    <cellStyle name="Normal 113 21 2" xfId="42062" xr:uid="{C69DBA56-4618-45E1-82B7-FAE7CBB99972}"/>
    <cellStyle name="Normal 113 21 3" xfId="44910" xr:uid="{F9BB8EAE-17DD-42E2-9E7A-B5C8C4C98F25}"/>
    <cellStyle name="Normal 113 21_Sheet5" xfId="42063" xr:uid="{13C8551B-DC92-43B3-9498-A0545B92B4DE}"/>
    <cellStyle name="Normal 113 22" xfId="42064" xr:uid="{68DC6311-DC38-4E43-9C01-B8187BAB2EEC}"/>
    <cellStyle name="Normal 113 22 2" xfId="42065" xr:uid="{2FDBEB25-3DFE-4719-8AB7-0CBEAAE3AAEF}"/>
    <cellStyle name="Normal 113 22 3" xfId="44911" xr:uid="{75C2BB7D-33BD-40F5-A65E-6B989406430C}"/>
    <cellStyle name="Normal 113 22_Sheet5" xfId="42066" xr:uid="{B9CFFB66-A21B-4A16-8015-CCBEDC5909F9}"/>
    <cellStyle name="Normal 113 23" xfId="42067" xr:uid="{5BE3742F-7742-4976-9641-C8286B059952}"/>
    <cellStyle name="Normal 113 23 2" xfId="42068" xr:uid="{BCDDA1E2-03AA-4050-8D30-DF3E0C048221}"/>
    <cellStyle name="Normal 113 23 3" xfId="44912" xr:uid="{B961B7F3-40DF-4ADB-A4A9-A17B821BBF53}"/>
    <cellStyle name="Normal 113 23_Sheet5" xfId="42069" xr:uid="{0D422906-C722-4C61-BD40-DD97FCFF4557}"/>
    <cellStyle name="Normal 113 24" xfId="42070" xr:uid="{0514D3F7-D343-4216-A533-B6232B93D051}"/>
    <cellStyle name="Normal 113 24 2" xfId="42071" xr:uid="{8675A299-4634-43C1-B50D-CC8ECF7BA49F}"/>
    <cellStyle name="Normal 113 24 3" xfId="44913" xr:uid="{396F9B96-239F-49D8-A185-1509A85CAE70}"/>
    <cellStyle name="Normal 113 24_Sheet5" xfId="42072" xr:uid="{7615ED10-FFAB-4CEE-87AD-0521F92B876F}"/>
    <cellStyle name="Normal 113 25" xfId="42073" xr:uid="{B667CB46-6B56-4E69-A224-4D5D25AF077D}"/>
    <cellStyle name="Normal 113 25 2" xfId="42074" xr:uid="{9347082B-9533-4AC3-9BBC-93FD6B32EB14}"/>
    <cellStyle name="Normal 113 25 3" xfId="44914" xr:uid="{756A4EAD-751A-42C9-8518-A4FB9F3ACADB}"/>
    <cellStyle name="Normal 113 25_Sheet5" xfId="42075" xr:uid="{A9BAB91A-2C00-4167-8EC7-F75EA9B43578}"/>
    <cellStyle name="Normal 113 26" xfId="42076" xr:uid="{D92CDB7D-081A-476A-99F3-2504AF709F9A}"/>
    <cellStyle name="Normal 113 26 2" xfId="42077" xr:uid="{771974B7-B9A8-46CA-ACBB-686205EEBD30}"/>
    <cellStyle name="Normal 113 26 3" xfId="44915" xr:uid="{2E83BCDE-82EC-4DB0-BA06-FABF976A5615}"/>
    <cellStyle name="Normal 113 26_Sheet5" xfId="42078" xr:uid="{0BFDCDB5-E224-4D35-A91D-C727378E8CFF}"/>
    <cellStyle name="Normal 113 27" xfId="42079" xr:uid="{7AEEC8F6-B9F6-429F-A0D4-9BC102D3C3EB}"/>
    <cellStyle name="Normal 113 27 2" xfId="42080" xr:uid="{E5DCD737-7FCA-4CAD-8B3D-6D05851809DA}"/>
    <cellStyle name="Normal 113 27 3" xfId="44916" xr:uid="{03140590-AB9D-45C0-8E86-AC3F1F40FDDC}"/>
    <cellStyle name="Normal 113 27_Sheet5" xfId="42081" xr:uid="{5BED0141-FF40-488C-B904-1C0374C51B62}"/>
    <cellStyle name="Normal 113 28" xfId="42082" xr:uid="{6D836632-D109-4F71-B6AD-4F17D39E80B8}"/>
    <cellStyle name="Normal 113 28 2" xfId="42083" xr:uid="{A1B7E40F-164F-489B-8D54-A6379F91B570}"/>
    <cellStyle name="Normal 113 28 3" xfId="44917" xr:uid="{920BB296-F79F-4CF5-9A64-17CB91F0216D}"/>
    <cellStyle name="Normal 113 28_Sheet5" xfId="42084" xr:uid="{6E893A09-25FE-46FD-A6AB-F70144317CC3}"/>
    <cellStyle name="Normal 113 29" xfId="42085" xr:uid="{C2D6A685-4C1C-4F7C-9EF3-4F1AD4865568}"/>
    <cellStyle name="Normal 113 29 2" xfId="42086" xr:uid="{A4D99601-DE9D-423F-8BFF-DFDE81278CF1}"/>
    <cellStyle name="Normal 113 29 3" xfId="44918" xr:uid="{1BBBF4A3-2A24-41E4-8477-CE8C1813A949}"/>
    <cellStyle name="Normal 113 29_Sheet5" xfId="42087" xr:uid="{BE7654CC-AE96-45F3-9F20-17E6297729DE}"/>
    <cellStyle name="Normal 113 3" xfId="42088" xr:uid="{0CE68912-0B69-4909-98BE-35C821CE5D94}"/>
    <cellStyle name="Normal 113 3 2" xfId="42089" xr:uid="{284CCB84-2787-4C0D-9A93-E3F4C5D1FD26}"/>
    <cellStyle name="Normal 113 3 3" xfId="44919" xr:uid="{F8038645-BBD6-4F1F-A428-A7031D4672A0}"/>
    <cellStyle name="Normal 113 3_Sheet5" xfId="42090" xr:uid="{D37030E2-E7D0-47B7-BC8E-95C57893EB7D}"/>
    <cellStyle name="Normal 113 30" xfId="42091" xr:uid="{B1028E0A-1698-4997-BEB6-82E76D435AA1}"/>
    <cellStyle name="Normal 113 30 2" xfId="42092" xr:uid="{7BCF9ACB-AF3A-4C43-996D-49C9997C07E2}"/>
    <cellStyle name="Normal 113 30 3" xfId="44920" xr:uid="{A9EDC4F0-5842-47B1-92AC-2940A0435EA8}"/>
    <cellStyle name="Normal 113 30_Sheet5" xfId="42093" xr:uid="{064CBAFA-EA96-4CF2-B058-AC5ECF2F1CBF}"/>
    <cellStyle name="Normal 113 31" xfId="42094" xr:uid="{108237F3-CD90-4F07-8BF5-F86DA92AAB49}"/>
    <cellStyle name="Normal 113 31 2" xfId="42095" xr:uid="{6C704D4A-5306-4A0D-B77B-2E04A63619EB}"/>
    <cellStyle name="Normal 113 31 3" xfId="44921" xr:uid="{42D3D054-DA53-452C-839A-4271C8F3C42A}"/>
    <cellStyle name="Normal 113 31_Sheet5" xfId="42096" xr:uid="{5B73F79A-3DCA-4076-A826-056A5FFCA2DF}"/>
    <cellStyle name="Normal 113 32" xfId="42097" xr:uid="{58EDB2BF-CB81-4266-99C1-1107FEB611B4}"/>
    <cellStyle name="Normal 113 32 2" xfId="42098" xr:uid="{B861D64A-6C3A-455C-82FD-4F8BBA0BC0E2}"/>
    <cellStyle name="Normal 113 32 3" xfId="44922" xr:uid="{788209BA-C2FF-4699-ABBC-8DDC1DB81F58}"/>
    <cellStyle name="Normal 113 32_Sheet5" xfId="42099" xr:uid="{0A4AC695-CB0E-4600-83CC-6F757D0B1F4B}"/>
    <cellStyle name="Normal 113 33" xfId="42100" xr:uid="{93EB77F3-467B-4658-98A4-4BD4EEC777DC}"/>
    <cellStyle name="Normal 113 33 2" xfId="42101" xr:uid="{EB2EFA86-1467-4302-851D-FED8F5D6DDCC}"/>
    <cellStyle name="Normal 113 33 3" xfId="44923" xr:uid="{BF558B5D-E9C9-4F62-8B4A-3E370B193034}"/>
    <cellStyle name="Normal 113 33_Sheet5" xfId="42102" xr:uid="{E18807BE-87AF-4B4B-898C-9603A1768EA6}"/>
    <cellStyle name="Normal 113 34" xfId="42103" xr:uid="{950F543F-5E0D-4B50-8E50-F8C4F10867BD}"/>
    <cellStyle name="Normal 113 34 2" xfId="42104" xr:uid="{F7A07962-78DD-41D1-8517-185EEB17146C}"/>
    <cellStyle name="Normal 113 34 3" xfId="44924" xr:uid="{1C562EE3-BE39-4DEF-91CA-F0D3D0885BE9}"/>
    <cellStyle name="Normal 113 34_Sheet5" xfId="42105" xr:uid="{972A1891-6177-45DB-953F-7941B79801FC}"/>
    <cellStyle name="Normal 113 35" xfId="42106" xr:uid="{FD2A349E-31B0-43B0-A9CA-62453461C220}"/>
    <cellStyle name="Normal 113 35 2" xfId="42107" xr:uid="{BDB2D7D0-BDC0-4B2E-BBEF-A91AF090BCE2}"/>
    <cellStyle name="Normal 113 35 3" xfId="44925" xr:uid="{AAC32129-B25E-4646-B012-738BD26B1ED9}"/>
    <cellStyle name="Normal 113 35_Sheet5" xfId="42108" xr:uid="{17A3C129-2C22-442D-9AA6-EEE3F10A3D4A}"/>
    <cellStyle name="Normal 113 36" xfId="42109" xr:uid="{A5E77BCE-D6A2-4E70-85B7-EDC0482D3066}"/>
    <cellStyle name="Normal 113 36 2" xfId="42110" xr:uid="{DD28FB1B-4082-4252-A3F6-D3573AFFD43E}"/>
    <cellStyle name="Normal 113 36 3" xfId="44926" xr:uid="{AF2806DE-C516-46B0-8D91-59193B5142D3}"/>
    <cellStyle name="Normal 113 36_Sheet5" xfId="42111" xr:uid="{DDF5F15A-E65F-4065-A0A0-AB57F35C3FA6}"/>
    <cellStyle name="Normal 113 37" xfId="42112" xr:uid="{C822C14E-ED7F-4694-8A45-D9F27870CB0A}"/>
    <cellStyle name="Normal 113 37 2" xfId="42113" xr:uid="{0CA6856F-F598-4C7B-94CC-D2E054DF6CDE}"/>
    <cellStyle name="Normal 113 37 3" xfId="44927" xr:uid="{C2E3F328-565E-45FB-AD40-531EF8CB5D87}"/>
    <cellStyle name="Normal 113 37_Sheet5" xfId="42114" xr:uid="{D38209DC-B848-4953-9F2B-8E4F1D42913C}"/>
    <cellStyle name="Normal 113 38" xfId="42115" xr:uid="{44A332D0-58EE-4260-920C-B9CCBB824D4E}"/>
    <cellStyle name="Normal 113 38 2" xfId="42116" xr:uid="{65937513-BFE7-45F2-8B60-B68E9D7AABA8}"/>
    <cellStyle name="Normal 113 38 3" xfId="44928" xr:uid="{ECD5D988-7F43-4EB0-99A4-6F9A1732CBFF}"/>
    <cellStyle name="Normal 113 38_Sheet5" xfId="42117" xr:uid="{08F3C28E-23BF-44B5-BB3F-8E28B368AA3F}"/>
    <cellStyle name="Normal 113 39" xfId="42118" xr:uid="{FB80FD9D-FFDD-4057-830A-B2F7C2429D51}"/>
    <cellStyle name="Normal 113 39 2" xfId="42119" xr:uid="{C6482648-5E0B-481C-89B3-E78976454F32}"/>
    <cellStyle name="Normal 113 39 3" xfId="44929" xr:uid="{E991172F-FCC1-4D72-BE57-C38A67426115}"/>
    <cellStyle name="Normal 113 39_Sheet5" xfId="42120" xr:uid="{ED8C0FCF-3F98-49C9-84BA-F85CA77D507B}"/>
    <cellStyle name="Normal 113 4" xfId="42121" xr:uid="{DB54AAEF-3CC5-4ED1-9816-E4344EE9A3B0}"/>
    <cellStyle name="Normal 113 4 2" xfId="42122" xr:uid="{374F67C8-E6AB-4984-8A96-9B766D9D4605}"/>
    <cellStyle name="Normal 113 4 3" xfId="44930" xr:uid="{7B7F3C23-80CF-49DC-B87D-67F78D40D03B}"/>
    <cellStyle name="Normal 113 4_Sheet5" xfId="42123" xr:uid="{FBD63ED1-67F8-4153-A4E0-D870BB286109}"/>
    <cellStyle name="Normal 113 40" xfId="42124" xr:uid="{C00BBF41-15EF-49B3-B2BC-049CD01FDCBB}"/>
    <cellStyle name="Normal 113 40 2" xfId="42125" xr:uid="{E0C8FD26-CBC8-4A7D-90F3-286438F5BFC9}"/>
    <cellStyle name="Normal 113 40 3" xfId="44931" xr:uid="{194CA053-39CD-48B2-8245-4643C6B4E173}"/>
    <cellStyle name="Normal 113 40_Sheet5" xfId="42126" xr:uid="{DBC514B2-9A47-4D75-A3E9-EB9109625D83}"/>
    <cellStyle name="Normal 113 41" xfId="42127" xr:uid="{53FCA920-C777-479C-94D2-D30AE6196C7E}"/>
    <cellStyle name="Normal 113 41 2" xfId="42128" xr:uid="{944FC4BD-1288-4459-9464-EA3B5B54BA97}"/>
    <cellStyle name="Normal 113 41 3" xfId="44932" xr:uid="{30E72297-A2DE-443B-8277-5BE9E1921553}"/>
    <cellStyle name="Normal 113 41_Sheet5" xfId="42129" xr:uid="{194D16F1-DDDA-4EAF-8D73-057571E854BA}"/>
    <cellStyle name="Normal 113 42" xfId="42130" xr:uid="{1ACF57D8-4AFA-4110-B472-FBAD80949051}"/>
    <cellStyle name="Normal 113 42 2" xfId="42131" xr:uid="{1B56D05C-EDD6-4074-AE4F-3DCE18D8A273}"/>
    <cellStyle name="Normal 113 42 3" xfId="44933" xr:uid="{E0C65A0E-A5EF-41C3-A071-F985E4147991}"/>
    <cellStyle name="Normal 113 42_Sheet5" xfId="42132" xr:uid="{B21CB866-84FD-40FE-88F3-8E3964BCC388}"/>
    <cellStyle name="Normal 113 43" xfId="42133" xr:uid="{817A79BB-C3DF-4992-9F38-20B17B0FE2E8}"/>
    <cellStyle name="Normal 113 43 2" xfId="42134" xr:uid="{0D27652F-1C20-43BF-885D-D38B436439A3}"/>
    <cellStyle name="Normal 113 43 3" xfId="44934" xr:uid="{955AC14F-618B-45E7-A834-9692A493D2DC}"/>
    <cellStyle name="Normal 113 43_Sheet5" xfId="42135" xr:uid="{88637F41-0E01-459C-9B92-ECCB580E69C4}"/>
    <cellStyle name="Normal 113 44" xfId="42136" xr:uid="{845031B4-4A2B-416F-9D63-3C07F5622DEB}"/>
    <cellStyle name="Normal 113 44 2" xfId="42137" xr:uid="{4EC54D95-B2D7-4133-B141-181C610E38A7}"/>
    <cellStyle name="Normal 113 44 3" xfId="44935" xr:uid="{8BBE1CDD-5F7F-4A13-A96B-F1126A1F7738}"/>
    <cellStyle name="Normal 113 44_Sheet5" xfId="42138" xr:uid="{647B9619-2F0E-48B5-9353-D13401BD037C}"/>
    <cellStyle name="Normal 113 45" xfId="45568" xr:uid="{4479B515-7329-4EB8-88BC-B74EFB4B8C2A}"/>
    <cellStyle name="Normal 113 5" xfId="42139" xr:uid="{E9790242-6462-49B6-806E-5E49090BF90E}"/>
    <cellStyle name="Normal 113 5 2" xfId="42140" xr:uid="{BE65093D-DB78-476B-BABE-332DFE713FAA}"/>
    <cellStyle name="Normal 113 5 3" xfId="44936" xr:uid="{B8AD76F4-F108-43D2-BEEE-721025B90528}"/>
    <cellStyle name="Normal 113 5_Sheet5" xfId="42141" xr:uid="{F3314D9A-315A-477A-A1F9-DBF817F6A29A}"/>
    <cellStyle name="Normal 113 6" xfId="42142" xr:uid="{09BB410B-00D8-4B55-94D2-1125CB2E050B}"/>
    <cellStyle name="Normal 113 6 2" xfId="42143" xr:uid="{498C286A-DFD6-4C0C-B94F-F766B18BC15E}"/>
    <cellStyle name="Normal 113 6 3" xfId="44937" xr:uid="{946D2995-0407-4E93-9411-FDD818F98511}"/>
    <cellStyle name="Normal 113 6_Sheet5" xfId="42144" xr:uid="{9BDF1D09-5E3A-4E49-B623-A12B0BE8F20A}"/>
    <cellStyle name="Normal 113 7" xfId="42145" xr:uid="{EFE27300-7B27-41D4-8ADE-C55775C819BA}"/>
    <cellStyle name="Normal 113 7 2" xfId="42146" xr:uid="{E1A27D54-4C3F-4A72-AC95-EE6474753179}"/>
    <cellStyle name="Normal 113 7 3" xfId="44938" xr:uid="{5156700C-4C98-4FAE-AF4D-3F536F5A8062}"/>
    <cellStyle name="Normal 113 7_Sheet5" xfId="42147" xr:uid="{B18CFCCE-289C-4250-BEF4-6E4D1907FD1E}"/>
    <cellStyle name="Normal 113 8" xfId="42148" xr:uid="{99FDF031-6318-4243-98E1-B56A486F98C0}"/>
    <cellStyle name="Normal 113 8 2" xfId="42149" xr:uid="{F350A311-0770-427E-A184-B80C22534838}"/>
    <cellStyle name="Normal 113 8 3" xfId="44939" xr:uid="{BBF1E8EB-D5E5-4EE0-AB60-1B9ECBF5CCFC}"/>
    <cellStyle name="Normal 113 8_Sheet5" xfId="42150" xr:uid="{260CE509-79D9-4863-8BE1-B18F86C9CFA9}"/>
    <cellStyle name="Normal 113 9" xfId="42151" xr:uid="{0E6B20B0-A936-4562-82F1-D4DB090C63ED}"/>
    <cellStyle name="Normal 113 9 2" xfId="42152" xr:uid="{5278017C-B859-4701-978A-C8B7EF125B34}"/>
    <cellStyle name="Normal 113 9 3" xfId="44940" xr:uid="{008FFCE7-1FDD-44EE-840A-F044A4CC86E8}"/>
    <cellStyle name="Normal 113 9_Sheet5" xfId="42153" xr:uid="{A90D09ED-A798-4A6A-A50B-9823CDC1A355}"/>
    <cellStyle name="Normal 114" xfId="833" xr:uid="{CC71653E-FD43-4189-A9F5-406ADEB195F6}"/>
    <cellStyle name="Normal 114 10" xfId="42154" xr:uid="{E56A7272-F14B-4C79-B6F7-5E8527FF9A83}"/>
    <cellStyle name="Normal 114 10 2" xfId="42155" xr:uid="{D003E2CF-4F81-4788-9B11-BC59A124A913}"/>
    <cellStyle name="Normal 114 10 3" xfId="44942" xr:uid="{02B2472A-8576-4D6B-8A30-8FEB9BFE6A71}"/>
    <cellStyle name="Normal 114 10_Sheet5" xfId="42156" xr:uid="{00188F19-8D9C-4F75-8A6D-259D92924DA1}"/>
    <cellStyle name="Normal 114 11" xfId="42157" xr:uid="{252DA07E-7CD4-4913-BECC-4EDE45F83B6B}"/>
    <cellStyle name="Normal 114 11 2" xfId="42158" xr:uid="{D8FB86FB-54C7-495A-ACEC-E1205AC26999}"/>
    <cellStyle name="Normal 114 11 3" xfId="44943" xr:uid="{A85798EF-0D6E-4A39-ACD4-3CEF6A723298}"/>
    <cellStyle name="Normal 114 11_Sheet5" xfId="42159" xr:uid="{0C2215E9-4574-47AB-B07B-CFD3586D20DF}"/>
    <cellStyle name="Normal 114 12" xfId="42160" xr:uid="{E19A099A-089A-49E2-8675-5140BDE31682}"/>
    <cellStyle name="Normal 114 12 2" xfId="42161" xr:uid="{03F46CC5-FFC4-4D83-A934-4026F68CB893}"/>
    <cellStyle name="Normal 114 12 3" xfId="44944" xr:uid="{CA9F67B8-2525-49F4-BD57-7FBEC8DF6B84}"/>
    <cellStyle name="Normal 114 12_Sheet5" xfId="42162" xr:uid="{282A8BC2-3636-461E-BD59-712F03A96291}"/>
    <cellStyle name="Normal 114 13" xfId="42163" xr:uid="{848A5BE2-6BD3-4B10-B2A3-549CF25C26EA}"/>
    <cellStyle name="Normal 114 13 2" xfId="42164" xr:uid="{9BACD587-90F9-4F80-BC51-27680682F384}"/>
    <cellStyle name="Normal 114 13 3" xfId="44945" xr:uid="{E0B2E09D-E01C-4107-A49D-20B18ADB0C7C}"/>
    <cellStyle name="Normal 114 13_Sheet5" xfId="42165" xr:uid="{684ACD68-EC8E-4801-ACD4-385F23AF7E57}"/>
    <cellStyle name="Normal 114 14" xfId="42166" xr:uid="{FB36D139-AD1A-45C8-8AC1-8285C2308C4C}"/>
    <cellStyle name="Normal 114 14 2" xfId="42167" xr:uid="{757EE809-3E1A-4A65-8E38-41D736A604AC}"/>
    <cellStyle name="Normal 114 14 3" xfId="44946" xr:uid="{91288811-CA89-43AE-BF8E-8E4DD9F3D5F8}"/>
    <cellStyle name="Normal 114 14_Sheet5" xfId="42168" xr:uid="{DCF6B457-B22A-4701-BF59-868C017BE2C3}"/>
    <cellStyle name="Normal 114 15" xfId="42169" xr:uid="{9A5C85C9-3F23-4DFB-8919-5E782C4ACB08}"/>
    <cellStyle name="Normal 114 15 2" xfId="42170" xr:uid="{D5C4EF5A-35DF-46AE-9F4C-3A7F3B815089}"/>
    <cellStyle name="Normal 114 15 3" xfId="44947" xr:uid="{AFEC1628-816B-4940-8625-C3AB95472258}"/>
    <cellStyle name="Normal 114 15_Sheet5" xfId="42171" xr:uid="{7DA9201A-CB89-49C2-A5D2-8158C6A2882C}"/>
    <cellStyle name="Normal 114 16" xfId="42172" xr:uid="{9FC7E091-9E7D-4C8F-9A72-917C71D90861}"/>
    <cellStyle name="Normal 114 16 2" xfId="42173" xr:uid="{8441BF28-65BA-44F5-AF8D-1E9017B4C9BC}"/>
    <cellStyle name="Normal 114 16 3" xfId="44948" xr:uid="{A5B2332A-FC4F-44AB-865F-BF2D5CE7DE68}"/>
    <cellStyle name="Normal 114 16_Sheet5" xfId="42174" xr:uid="{2F5A2362-DA98-4B94-9E12-97D372FBCF07}"/>
    <cellStyle name="Normal 114 17" xfId="42175" xr:uid="{AC0A71D6-B10A-4063-B661-6C4981EBAB03}"/>
    <cellStyle name="Normal 114 17 2" xfId="42176" xr:uid="{21097670-E9C7-4EAC-BDEF-B4222093F08E}"/>
    <cellStyle name="Normal 114 17 3" xfId="44949" xr:uid="{906CEAD7-26F8-477F-8338-396A46D898B7}"/>
    <cellStyle name="Normal 114 17_Sheet5" xfId="42177" xr:uid="{71C69849-1BBC-4BEE-B0C5-EE6F0C6BB0B7}"/>
    <cellStyle name="Normal 114 18" xfId="42178" xr:uid="{9B52F035-E89E-46E2-9EDD-461F134AA55C}"/>
    <cellStyle name="Normal 114 18 2" xfId="42179" xr:uid="{D3C1F819-2D87-464D-8BA4-B20B9883355D}"/>
    <cellStyle name="Normal 114 18 3" xfId="44950" xr:uid="{916BEFC9-AA4D-4C08-A0EF-760BE7AEA724}"/>
    <cellStyle name="Normal 114 18_Sheet5" xfId="42180" xr:uid="{A5E9CA68-3C24-4A87-BCB7-4C043690542D}"/>
    <cellStyle name="Normal 114 19" xfId="42181" xr:uid="{88835D69-E9C7-4E9D-9290-8681998FE13A}"/>
    <cellStyle name="Normal 114 19 2" xfId="42182" xr:uid="{62F8B511-ED64-40D2-8D33-99592CE8B96B}"/>
    <cellStyle name="Normal 114 19 3" xfId="44951" xr:uid="{74FBB2E0-E04A-442A-9B92-7A18535C2D10}"/>
    <cellStyle name="Normal 114 19_Sheet5" xfId="42183" xr:uid="{E98001BC-5175-4445-ABD9-4C5D2BF5DD78}"/>
    <cellStyle name="Normal 114 2" xfId="11461" xr:uid="{18E8F114-F02C-4604-AC60-2EC25702C570}"/>
    <cellStyle name="Normal 114 2 2" xfId="42185" xr:uid="{302C5281-D75D-4F27-84F0-09397BCCE657}"/>
    <cellStyle name="Normal 114 2 3" xfId="44952" xr:uid="{872D2308-A4F6-472D-9EEB-EF6A0DD82C9C}"/>
    <cellStyle name="Normal 114 2 4" xfId="42184" xr:uid="{F43FB544-5BE0-4FB0-B876-DE5958DEDA69}"/>
    <cellStyle name="Normal 114 2_Sheet5" xfId="42186" xr:uid="{5A1E3D3C-29B3-4BBA-A9F7-F649D374E166}"/>
    <cellStyle name="Normal 114 20" xfId="42187" xr:uid="{50B5A156-3808-4C25-9E8E-B48A05FE9BF0}"/>
    <cellStyle name="Normal 114 20 2" xfId="42188" xr:uid="{ADB14659-9C66-4B6C-B1D9-C737D4542863}"/>
    <cellStyle name="Normal 114 20 3" xfId="44953" xr:uid="{42F16F96-7BD8-471E-9555-0B22EA59BCBF}"/>
    <cellStyle name="Normal 114 20_Sheet5" xfId="42189" xr:uid="{46CDC0E3-62D0-4D10-A08D-53A56036B289}"/>
    <cellStyle name="Normal 114 21" xfId="42190" xr:uid="{38B8E839-44C0-4D98-A59D-45C417A648A2}"/>
    <cellStyle name="Normal 114 21 2" xfId="42191" xr:uid="{D89145C7-FD6B-4702-88D5-A3334AC1A048}"/>
    <cellStyle name="Normal 114 21 3" xfId="44954" xr:uid="{AA71BFC7-575B-4264-A321-E843A1F57147}"/>
    <cellStyle name="Normal 114 21_Sheet5" xfId="42192" xr:uid="{9DFE096C-4938-4E74-978D-9BCA893FE29B}"/>
    <cellStyle name="Normal 114 22" xfId="42193" xr:uid="{9EA475F6-6A38-4220-B070-F60315BC63A8}"/>
    <cellStyle name="Normal 114 22 2" xfId="42194" xr:uid="{0DF60D08-0F66-4C01-95A1-857E96C5E7DD}"/>
    <cellStyle name="Normal 114 22 3" xfId="44955" xr:uid="{F1F002EA-5D7F-4F48-9F37-7D5156A50B01}"/>
    <cellStyle name="Normal 114 22_Sheet5" xfId="42195" xr:uid="{CBFC4DA9-49CE-439F-9391-C0FDC36F1240}"/>
    <cellStyle name="Normal 114 23" xfId="42196" xr:uid="{A7EE2624-114F-4BC8-AF6F-96E6DE439977}"/>
    <cellStyle name="Normal 114 23 2" xfId="42197" xr:uid="{1B8216CB-7428-4CE2-B6B1-2A28174413E5}"/>
    <cellStyle name="Normal 114 23 3" xfId="44956" xr:uid="{5B193E93-FDCF-4174-B9E5-28AB123BF9E8}"/>
    <cellStyle name="Normal 114 23_Sheet5" xfId="42198" xr:uid="{687EEEA1-391D-459A-9885-23D78B1DB436}"/>
    <cellStyle name="Normal 114 24" xfId="42199" xr:uid="{5C59B2EB-9991-4902-AE9D-2E7301B4469F}"/>
    <cellStyle name="Normal 114 24 2" xfId="42200" xr:uid="{5FFDD986-6BF0-46CB-99C1-1A27DA4EBFC2}"/>
    <cellStyle name="Normal 114 24 3" xfId="44957" xr:uid="{38EC71EC-47CE-48FF-BC37-453639A2940F}"/>
    <cellStyle name="Normal 114 24_Sheet5" xfId="42201" xr:uid="{58D6C18A-F803-4579-8F4A-E6B915FC36EA}"/>
    <cellStyle name="Normal 114 25" xfId="42202" xr:uid="{0D9FF00F-2CEF-41D4-BAE5-9828FE552DDF}"/>
    <cellStyle name="Normal 114 25 2" xfId="42203" xr:uid="{4E066628-9F7C-4C49-AB06-FFA26C79AF72}"/>
    <cellStyle name="Normal 114 25 3" xfId="44958" xr:uid="{C9F7D05A-EDE7-4E34-878C-B714EE169F49}"/>
    <cellStyle name="Normal 114 25_Sheet5" xfId="42204" xr:uid="{D695ACE7-2E6B-4B27-8F99-FC35A74B8A11}"/>
    <cellStyle name="Normal 114 26" xfId="42205" xr:uid="{99665911-27C0-48C8-82D8-332081E8CED0}"/>
    <cellStyle name="Normal 114 26 2" xfId="42206" xr:uid="{EDBF39FA-2CC3-4C5C-954B-D7610D8F618F}"/>
    <cellStyle name="Normal 114 26 3" xfId="44959" xr:uid="{8230E7F6-DFD4-4089-9AD5-6E143A36D8D2}"/>
    <cellStyle name="Normal 114 26_Sheet5" xfId="42207" xr:uid="{D943580E-BF5D-4614-9F0E-971834A526F6}"/>
    <cellStyle name="Normal 114 27" xfId="42208" xr:uid="{B7CD9A5B-1885-4FE4-8D87-0DB58713F713}"/>
    <cellStyle name="Normal 114 27 2" xfId="42209" xr:uid="{EF41ED15-F71D-4930-AE4E-F8AA6D582EBD}"/>
    <cellStyle name="Normal 114 27 3" xfId="44960" xr:uid="{7366BE63-DD4E-4104-993B-38ABCA6E29C0}"/>
    <cellStyle name="Normal 114 27_Sheet5" xfId="42210" xr:uid="{61EB0C78-5AD5-4758-BCB8-4E349FC41DDC}"/>
    <cellStyle name="Normal 114 28" xfId="42211" xr:uid="{1B7554A6-EBB9-42C2-A53A-E8757FCF9057}"/>
    <cellStyle name="Normal 114 28 2" xfId="42212" xr:uid="{41C307F5-20E2-4EE6-9660-1A299061FB39}"/>
    <cellStyle name="Normal 114 28 3" xfId="44961" xr:uid="{0F40F069-5AC6-4E53-AA97-17191D77000E}"/>
    <cellStyle name="Normal 114 28_Sheet5" xfId="42213" xr:uid="{47E2AA43-0EB8-4717-9BE5-C88C397FF472}"/>
    <cellStyle name="Normal 114 29" xfId="42214" xr:uid="{5E293759-4E2F-4974-98F5-76D803615293}"/>
    <cellStyle name="Normal 114 29 2" xfId="42215" xr:uid="{FB7E0546-D036-46BC-8F2A-17DB99B20B64}"/>
    <cellStyle name="Normal 114 29 3" xfId="44962" xr:uid="{13A0B83E-7CE5-49AA-A3A9-0F13834A33E7}"/>
    <cellStyle name="Normal 114 29_Sheet5" xfId="42216" xr:uid="{82BC8EAA-642E-4A20-A1A2-24987ABB42BD}"/>
    <cellStyle name="Normal 114 3" xfId="42217" xr:uid="{9CC61060-D0F3-4E8C-AF9F-624E96610D06}"/>
    <cellStyle name="Normal 114 3 2" xfId="42218" xr:uid="{64C28E9E-AB3D-40F0-B099-819A1F47778C}"/>
    <cellStyle name="Normal 114 3 3" xfId="44963" xr:uid="{F289B8B9-05DE-4598-94B8-1B4BE96ECDFA}"/>
    <cellStyle name="Normal 114 3_Sheet5" xfId="42219" xr:uid="{5DCD0340-D5C2-43B6-91FF-7A74BAA29235}"/>
    <cellStyle name="Normal 114 30" xfId="42220" xr:uid="{E4EEEF38-22E9-4C64-BD17-D6017FA0E95C}"/>
    <cellStyle name="Normal 114 30 2" xfId="42221" xr:uid="{BA1FA22E-6519-4A49-A5B6-B539907EB894}"/>
    <cellStyle name="Normal 114 30 3" xfId="44964" xr:uid="{48C7D24B-0409-4CBC-A8C6-D6D51452A6D3}"/>
    <cellStyle name="Normal 114 30_Sheet5" xfId="42222" xr:uid="{5B3DAA4D-4993-4593-B17F-7F0E06BB1A0E}"/>
    <cellStyle name="Normal 114 31" xfId="42223" xr:uid="{92042BD0-2251-4F94-97DA-63489A5EAD88}"/>
    <cellStyle name="Normal 114 31 2" xfId="42224" xr:uid="{A27A0A37-4794-4141-A014-0B2F33F0C866}"/>
    <cellStyle name="Normal 114 31 3" xfId="44965" xr:uid="{7107B9CA-87BD-4FEE-A9C2-CB5BF10221BF}"/>
    <cellStyle name="Normal 114 31_Sheet5" xfId="42225" xr:uid="{BFF6A6FF-26A3-40D1-AFF3-7EB7BB291373}"/>
    <cellStyle name="Normal 114 32" xfId="42226" xr:uid="{80EE0EDE-2458-4577-B88F-61AFB8C4A966}"/>
    <cellStyle name="Normal 114 32 2" xfId="42227" xr:uid="{CEAAA7A0-10B2-4F65-A94E-A4FDF8D23769}"/>
    <cellStyle name="Normal 114 32 3" xfId="44966" xr:uid="{B4F519EF-382F-40DE-A724-9EEF55C07EC4}"/>
    <cellStyle name="Normal 114 32_Sheet5" xfId="42228" xr:uid="{E38A915D-D65D-49AF-9683-C95D085B2EA8}"/>
    <cellStyle name="Normal 114 33" xfId="42229" xr:uid="{113666C2-57EB-4035-B654-DE5D23577727}"/>
    <cellStyle name="Normal 114 33 2" xfId="42230" xr:uid="{F0195689-A853-4AF5-9FB4-5A570AE2EC09}"/>
    <cellStyle name="Normal 114 33 3" xfId="44967" xr:uid="{8D601304-0684-4656-956D-6FF6F84F539F}"/>
    <cellStyle name="Normal 114 33_Sheet5" xfId="42231" xr:uid="{AAA32FD2-466F-4F0E-93C4-8235CDC29C07}"/>
    <cellStyle name="Normal 114 34" xfId="42232" xr:uid="{1790DBBC-6952-4EE9-9F3F-5A132E16DADF}"/>
    <cellStyle name="Normal 114 34 2" xfId="42233" xr:uid="{EA51A482-26AF-4280-8FA2-07609C1EC389}"/>
    <cellStyle name="Normal 114 34 3" xfId="44968" xr:uid="{30665CE5-27A3-4D7D-9513-7E14C3789497}"/>
    <cellStyle name="Normal 114 34_Sheet5" xfId="42234" xr:uid="{77D20B43-749D-463B-B092-3B0A15793EDE}"/>
    <cellStyle name="Normal 114 35" xfId="42235" xr:uid="{0B0A97A1-0F46-46D3-99AB-8EFB259A6BE5}"/>
    <cellStyle name="Normal 114 35 2" xfId="42236" xr:uid="{ABF2C543-99CA-4A47-962A-7B4E8733F048}"/>
    <cellStyle name="Normal 114 35 3" xfId="44969" xr:uid="{934941A3-6606-4C92-B9EB-A28563B9F63B}"/>
    <cellStyle name="Normal 114 35_Sheet5" xfId="42237" xr:uid="{555746CA-14D9-459A-8FD5-174E1B1E00C8}"/>
    <cellStyle name="Normal 114 36" xfId="42238" xr:uid="{4D9C507C-A10C-46D0-8F18-B12996F5A51C}"/>
    <cellStyle name="Normal 114 36 2" xfId="42239" xr:uid="{62A01AFD-DDA7-437C-93D3-DC39510CDC9A}"/>
    <cellStyle name="Normal 114 36 3" xfId="44970" xr:uid="{C53EC56C-631C-4BEA-BFBA-91B65FAB85B4}"/>
    <cellStyle name="Normal 114 36_Sheet5" xfId="42240" xr:uid="{4CA55241-59C7-463F-987D-BC77600B6A7C}"/>
    <cellStyle name="Normal 114 37" xfId="42241" xr:uid="{A2BE7614-655B-491C-898D-29D4E067103E}"/>
    <cellStyle name="Normal 114 37 2" xfId="42242" xr:uid="{6664AFD8-274F-4DA2-A93B-014F71D2EBFE}"/>
    <cellStyle name="Normal 114 37 3" xfId="44971" xr:uid="{61DC580E-4801-41E7-84B1-03C629D8F170}"/>
    <cellStyle name="Normal 114 37_Sheet5" xfId="42243" xr:uid="{F9A50BA8-E4DD-4078-8A5D-248EB3DBDA2B}"/>
    <cellStyle name="Normal 114 38" xfId="42244" xr:uid="{7B9AE5A6-9937-49A6-A0B5-6F91D031BDDB}"/>
    <cellStyle name="Normal 114 38 2" xfId="42245" xr:uid="{38F01391-4665-4135-AF98-ACAEBD07DA43}"/>
    <cellStyle name="Normal 114 38 3" xfId="44972" xr:uid="{4E7FCCB2-843A-4754-B5F3-AADBCECB756B}"/>
    <cellStyle name="Normal 114 38_Sheet5" xfId="42246" xr:uid="{BF8A4193-A5A5-43FB-A785-21B27B8DB943}"/>
    <cellStyle name="Normal 114 39" xfId="42247" xr:uid="{18A5D46C-7687-49F7-83B1-9556CD9310A8}"/>
    <cellStyle name="Normal 114 39 2" xfId="42248" xr:uid="{EFE2065F-9F57-4D5D-96FD-EE3C26F5AB6F}"/>
    <cellStyle name="Normal 114 39 3" xfId="44973" xr:uid="{809B9AF0-E79C-4CA3-ACEA-6ECBAC02D590}"/>
    <cellStyle name="Normal 114 39_Sheet5" xfId="42249" xr:uid="{A928B4DC-60A4-42BE-B015-A31E2DCC7719}"/>
    <cellStyle name="Normal 114 4" xfId="42250" xr:uid="{A7249CCC-4120-431A-909A-823F6E4E3A86}"/>
    <cellStyle name="Normal 114 4 2" xfId="42251" xr:uid="{12A9DA18-7DE6-45C3-ABFE-21E07CBFDC76}"/>
    <cellStyle name="Normal 114 4 3" xfId="44974" xr:uid="{A6EF7E6E-D0F8-4951-88B2-6EF313F01E34}"/>
    <cellStyle name="Normal 114 4_Sheet5" xfId="42252" xr:uid="{9D1A6DED-524B-46FB-98AE-386E5A31328F}"/>
    <cellStyle name="Normal 114 40" xfId="42253" xr:uid="{B34A5B5C-0129-4C22-891D-F614D7224D6F}"/>
    <cellStyle name="Normal 114 40 2" xfId="42254" xr:uid="{EC8D6965-654D-4107-98B9-4A00C4867427}"/>
    <cellStyle name="Normal 114 40 3" xfId="44975" xr:uid="{E71F08F5-59C8-4D4F-934C-517C00A6C42B}"/>
    <cellStyle name="Normal 114 40_Sheet5" xfId="42255" xr:uid="{AEA201A7-D5B9-42EA-BDD9-105753707A4D}"/>
    <cellStyle name="Normal 114 41" xfId="42256" xr:uid="{AE58B61B-E660-453E-8190-E1143886D555}"/>
    <cellStyle name="Normal 114 41 2" xfId="42257" xr:uid="{C4923ED8-C535-41DE-8F34-4E16728214B3}"/>
    <cellStyle name="Normal 114 41 3" xfId="44976" xr:uid="{FC6E5A88-9F70-40B2-A30E-C01CA94B8FDA}"/>
    <cellStyle name="Normal 114 41_Sheet5" xfId="42258" xr:uid="{654E5A7F-9604-4929-8C66-9D10A48BB6BF}"/>
    <cellStyle name="Normal 114 42" xfId="42259" xr:uid="{984E1EDC-94F3-428A-852E-EA8E108E8756}"/>
    <cellStyle name="Normal 114 42 2" xfId="42260" xr:uid="{F6B92C81-20BE-4E72-ACDA-096D3868E7C8}"/>
    <cellStyle name="Normal 114 42 3" xfId="44977" xr:uid="{7A85E54A-2783-4B10-9C0A-CEB6F75D8B71}"/>
    <cellStyle name="Normal 114 42_Sheet5" xfId="42261" xr:uid="{B8F3A77C-6E46-4170-B19C-C71204BC0B45}"/>
    <cellStyle name="Normal 114 43" xfId="42262" xr:uid="{1FF49FE9-02AF-4BD1-9A31-850C721DF8E5}"/>
    <cellStyle name="Normal 114 43 2" xfId="42263" xr:uid="{2F615B51-380F-4A58-80F3-457E4E40E280}"/>
    <cellStyle name="Normal 114 43 3" xfId="44978" xr:uid="{A215C0D2-E19C-49DE-BA8D-6AABF67959CB}"/>
    <cellStyle name="Normal 114 43_Sheet5" xfId="42264" xr:uid="{B100991B-76AE-4EC8-B7BC-AE94AB880D98}"/>
    <cellStyle name="Normal 114 44" xfId="42265" xr:uid="{900A3A72-7795-414A-8C5C-05CA5F7C7834}"/>
    <cellStyle name="Normal 114 44 2" xfId="42266" xr:uid="{31893821-D7C2-4599-89B3-80ED2D166B05}"/>
    <cellStyle name="Normal 114 44 3" xfId="44979" xr:uid="{F4789587-C55C-4864-B89A-0987F8756ADD}"/>
    <cellStyle name="Normal 114 44_Sheet5" xfId="42267" xr:uid="{C6EED99A-2ADD-49D1-8C82-AE8EC08F366A}"/>
    <cellStyle name="Normal 114 45" xfId="42268" xr:uid="{46379DFB-0462-4628-985D-C5AD4D133FEA}"/>
    <cellStyle name="Normal 114 45 2" xfId="42269" xr:uid="{2FF5AC4B-9CC8-47E9-9414-3F4BFD86CEF8}"/>
    <cellStyle name="Normal 114 45 3" xfId="44980" xr:uid="{C52F1528-9FC3-4F19-AFC1-317805BD23DB}"/>
    <cellStyle name="Normal 114 45_Sheet5" xfId="42270" xr:uid="{95876455-DBC9-4FEC-963F-805CAC1967A4}"/>
    <cellStyle name="Normal 114 46" xfId="42271" xr:uid="{9F0298BF-4071-40D6-8C8A-397472C834B5}"/>
    <cellStyle name="Normal 114 46 2" xfId="42272" xr:uid="{729B2819-DA8B-40B4-8974-DCC493C89C71}"/>
    <cellStyle name="Normal 114 46 3" xfId="44981" xr:uid="{563D4FF7-38F9-4D49-BC2C-2456A8BB4845}"/>
    <cellStyle name="Normal 114 46_Sheet5" xfId="42273" xr:uid="{AC387B2B-E8DE-499D-9FA1-98C81A21640B}"/>
    <cellStyle name="Normal 114 47" xfId="42274" xr:uid="{45A8AB42-F1F2-4C2F-A025-05D773692890}"/>
    <cellStyle name="Normal 114 48" xfId="44941" xr:uid="{4C381A0B-6D88-411D-A28A-F11B1BA2A0E7}"/>
    <cellStyle name="Normal 114 5" xfId="42275" xr:uid="{FF8E3A9D-10E4-4FC6-9B94-A065AF9C321B}"/>
    <cellStyle name="Normal 114 5 2" xfId="42276" xr:uid="{8A95BF71-27EE-41F2-A279-641BFB20BC78}"/>
    <cellStyle name="Normal 114 5 3" xfId="44982" xr:uid="{B1120587-69D7-4A82-A72F-5A23FF45BAC0}"/>
    <cellStyle name="Normal 114 5_Sheet5" xfId="42277" xr:uid="{D994DB46-4AF9-4108-ACBE-179BDC39F11B}"/>
    <cellStyle name="Normal 114 6" xfId="42278" xr:uid="{FB6F8DDE-F41C-403F-A4B6-27BD5CB01C43}"/>
    <cellStyle name="Normal 114 6 2" xfId="42279" xr:uid="{ABF20A2F-B31A-41F1-8ED1-4E39FCAB0033}"/>
    <cellStyle name="Normal 114 6 3" xfId="44983" xr:uid="{5B210C2A-CFD7-4C7A-8B6E-99D49209B638}"/>
    <cellStyle name="Normal 114 6_Sheet5" xfId="42280" xr:uid="{951DFDCD-1EDE-4D06-91B3-4B96FD9BF6AB}"/>
    <cellStyle name="Normal 114 7" xfId="42281" xr:uid="{3EDB634C-789B-40BD-A63B-4BC258CCCCEB}"/>
    <cellStyle name="Normal 114 7 2" xfId="42282" xr:uid="{90CBF8D7-5D57-4831-A086-C4F467B83182}"/>
    <cellStyle name="Normal 114 7 3" xfId="44984" xr:uid="{F5169BC4-762C-440B-9A24-73458ABCD88A}"/>
    <cellStyle name="Normal 114 7_Sheet5" xfId="42283" xr:uid="{68C3D7B3-5841-48B0-8EDC-9E2E4CD1A644}"/>
    <cellStyle name="Normal 114 8" xfId="42284" xr:uid="{E3034116-759B-4813-AD92-DA8D0743814E}"/>
    <cellStyle name="Normal 114 8 2" xfId="42285" xr:uid="{E220AEB4-2D36-4F25-B549-BCA80DBB0A9D}"/>
    <cellStyle name="Normal 114 8 3" xfId="44985" xr:uid="{66A706D8-A4EF-4C1D-A291-F87B9944780C}"/>
    <cellStyle name="Normal 114 8_Sheet5" xfId="42286" xr:uid="{402C5EBD-BBA9-415B-8741-232E3718F0A5}"/>
    <cellStyle name="Normal 114 9" xfId="42287" xr:uid="{9CDA0C61-8F8B-4BD3-8090-074B7E2E8810}"/>
    <cellStyle name="Normal 114 9 2" xfId="42288" xr:uid="{280E146C-3DD2-4732-8F96-3108E93B8BF2}"/>
    <cellStyle name="Normal 114 9 3" xfId="44986" xr:uid="{499DC6EB-4857-4AC0-86F6-175BB745EC80}"/>
    <cellStyle name="Normal 114 9_Sheet5" xfId="42289" xr:uid="{1D20A877-907D-44FC-B7BF-5FC4CB7F2E5E}"/>
    <cellStyle name="Normal 114_Sheet5" xfId="42290" xr:uid="{310CDE78-9F49-45B3-8706-1D5A2BEFBAF8}"/>
    <cellStyle name="Normal 115" xfId="837" xr:uid="{FC18192D-14B6-4433-89C8-540831C9ED71}"/>
    <cellStyle name="Normal 115 10" xfId="42291" xr:uid="{01DF8C4B-0F8E-4465-BCC8-3032870046B8}"/>
    <cellStyle name="Normal 115 10 2" xfId="42292" xr:uid="{66B6B869-626A-4963-994B-817B7B919278}"/>
    <cellStyle name="Normal 115 10 3" xfId="44987" xr:uid="{851E79F0-796E-447F-BB16-73031D7A0DB2}"/>
    <cellStyle name="Normal 115 10_Sheet5" xfId="42293" xr:uid="{5D17CEA8-185E-4011-AF87-2E09DA94FE83}"/>
    <cellStyle name="Normal 115 11" xfId="42294" xr:uid="{718392D5-3D7E-486E-8D7D-D7C58259549D}"/>
    <cellStyle name="Normal 115 11 2" xfId="42295" xr:uid="{640B94A1-7D22-4706-8796-E8A18F11CF24}"/>
    <cellStyle name="Normal 115 11 3" xfId="44988" xr:uid="{291BEA8E-2F5C-4E57-8AEF-05652B3988B5}"/>
    <cellStyle name="Normal 115 11_Sheet5" xfId="42296" xr:uid="{0880C7A9-6210-4D18-8B21-E820EDBEC194}"/>
    <cellStyle name="Normal 115 12" xfId="42297" xr:uid="{D2B080D0-E4CF-433F-852E-8D2C36B9D485}"/>
    <cellStyle name="Normal 115 12 2" xfId="42298" xr:uid="{7A13F07F-EB9F-4838-ABE7-43C9634E29E6}"/>
    <cellStyle name="Normal 115 12 3" xfId="44989" xr:uid="{F704C494-3E94-4393-BFEC-0CE696588EAB}"/>
    <cellStyle name="Normal 115 12_Sheet5" xfId="42299" xr:uid="{514A98F0-E551-4541-AC94-E4F2716E62AF}"/>
    <cellStyle name="Normal 115 13" xfId="42300" xr:uid="{EFDD9FE8-650E-40E4-92C1-A0F6542CD260}"/>
    <cellStyle name="Normal 115 13 2" xfId="42301" xr:uid="{C9876A21-C185-4687-9C32-5892DB18939E}"/>
    <cellStyle name="Normal 115 13 3" xfId="44990" xr:uid="{27A57D25-9C03-49DF-9581-887DCE2BDFB6}"/>
    <cellStyle name="Normal 115 13_Sheet5" xfId="42302" xr:uid="{32E844D7-840E-49F0-BFD2-483052505080}"/>
    <cellStyle name="Normal 115 14" xfId="42303" xr:uid="{B3483836-054D-4ECB-AB0A-9D17BD705347}"/>
    <cellStyle name="Normal 115 14 2" xfId="42304" xr:uid="{EF569452-C4AE-4F20-8D94-315AE34B85B9}"/>
    <cellStyle name="Normal 115 14 3" xfId="44991" xr:uid="{834B3D23-B9D8-407B-94F8-65074CF990D7}"/>
    <cellStyle name="Normal 115 14_Sheet5" xfId="42305" xr:uid="{82F10AF9-D2F9-4D7B-B885-C0A126CE97DD}"/>
    <cellStyle name="Normal 115 15" xfId="42306" xr:uid="{C0446922-0603-4D18-A550-3D0027CBD8C9}"/>
    <cellStyle name="Normal 115 15 2" xfId="42307" xr:uid="{A32D1B3A-8E54-4356-B738-0615686F9C59}"/>
    <cellStyle name="Normal 115 15 3" xfId="44992" xr:uid="{C5892DC3-759C-43A6-8FC0-8D6EB3039D7D}"/>
    <cellStyle name="Normal 115 15_Sheet5" xfId="42308" xr:uid="{18679F74-6B6B-4F62-A900-12FFA0329B55}"/>
    <cellStyle name="Normal 115 16" xfId="42309" xr:uid="{B2F80A8A-769C-464F-B6BE-38D50373A6CA}"/>
    <cellStyle name="Normal 115 16 2" xfId="42310" xr:uid="{378CCFF2-8180-431A-85FC-0783EC872412}"/>
    <cellStyle name="Normal 115 16 3" xfId="44993" xr:uid="{9F998F3E-BA33-4D26-9675-D6FF8DC2816A}"/>
    <cellStyle name="Normal 115 16_Sheet5" xfId="42311" xr:uid="{B10EB42A-EEE2-43C6-A547-F23748B1FB4A}"/>
    <cellStyle name="Normal 115 17" xfId="42312" xr:uid="{6002D17F-FACD-46B7-91E5-B317DBE7B744}"/>
    <cellStyle name="Normal 115 17 2" xfId="42313" xr:uid="{F25FF985-6AFB-417B-ADD4-8DC1F6B4DE9C}"/>
    <cellStyle name="Normal 115 17 3" xfId="44994" xr:uid="{EFD33000-BE09-42FC-9A1A-3576E93D4271}"/>
    <cellStyle name="Normal 115 17_Sheet5" xfId="42314" xr:uid="{C59FCEF3-45F1-40D0-8D16-13E3F653077F}"/>
    <cellStyle name="Normal 115 18" xfId="42315" xr:uid="{88B2E5E7-E3BA-4AE4-91F9-B0D351A6B08A}"/>
    <cellStyle name="Normal 115 18 2" xfId="42316" xr:uid="{BC3CD0AF-4BA6-4393-B738-971B99F6CED2}"/>
    <cellStyle name="Normal 115 18 3" xfId="44995" xr:uid="{BB7C8E80-11FD-484E-8240-AC4765F4E383}"/>
    <cellStyle name="Normal 115 18_Sheet5" xfId="42317" xr:uid="{F654E1CA-FBA9-4A7C-96F2-AA8DEAF6FF50}"/>
    <cellStyle name="Normal 115 19" xfId="42318" xr:uid="{32B34881-9713-4387-AB37-0BAC9AD22033}"/>
    <cellStyle name="Normal 115 19 2" xfId="42319" xr:uid="{B436F635-BA42-4376-A0B4-55D5F9B69865}"/>
    <cellStyle name="Normal 115 19 3" xfId="44996" xr:uid="{77C4EC8C-542D-464E-A2E2-D69647B127B1}"/>
    <cellStyle name="Normal 115 19_Sheet5" xfId="42320" xr:uid="{7481BCEB-0A66-4106-8E8C-4F885EBF095A}"/>
    <cellStyle name="Normal 115 2" xfId="4273" xr:uid="{57BA6C80-936A-4AE7-B5A1-602FADC261EC}"/>
    <cellStyle name="Normal 115 2 2" xfId="42322" xr:uid="{8423D834-747D-486B-95DD-2A4380CEFFB9}"/>
    <cellStyle name="Normal 115 2 3" xfId="44997" xr:uid="{535053BC-1E76-4EE6-9F70-A3E3932D87BC}"/>
    <cellStyle name="Normal 115 2 4" xfId="42321" xr:uid="{D5C56F25-AA38-49A8-99F9-6A9FD08A914F}"/>
    <cellStyle name="Normal 115 2_Sheet5" xfId="42323" xr:uid="{08FB942D-F0E9-4653-8D25-E9304B4D66C5}"/>
    <cellStyle name="Normal 115 20" xfId="42324" xr:uid="{53C4248F-F133-40A3-82D6-C54F6B8AA11C}"/>
    <cellStyle name="Normal 115 20 2" xfId="42325" xr:uid="{C8D9AECE-EEB3-4451-B3B5-64DCC76D8874}"/>
    <cellStyle name="Normal 115 20 3" xfId="44998" xr:uid="{740ECD79-EF8F-4986-B710-52D56AC80950}"/>
    <cellStyle name="Normal 115 20_Sheet5" xfId="42326" xr:uid="{2BCD4A6A-FFF1-454E-B7B9-4D9A47346998}"/>
    <cellStyle name="Normal 115 21" xfId="42327" xr:uid="{347F43EA-0E1A-40CA-9CDC-9659D1DA20C1}"/>
    <cellStyle name="Normal 115 21 2" xfId="42328" xr:uid="{D5812C94-9EE3-494E-9133-27917692997C}"/>
    <cellStyle name="Normal 115 21 3" xfId="44999" xr:uid="{E3FF9B72-8EC0-4E98-A869-5884B490E004}"/>
    <cellStyle name="Normal 115 21_Sheet5" xfId="42329" xr:uid="{62B14B31-ADBA-4D40-8A5D-200D007FD388}"/>
    <cellStyle name="Normal 115 22" xfId="42330" xr:uid="{62BE2FE8-F654-4A2F-A404-03D7E4E66296}"/>
    <cellStyle name="Normal 115 22 2" xfId="42331" xr:uid="{B898FA31-3F78-4B51-A344-1CE5A799A78E}"/>
    <cellStyle name="Normal 115 22 3" xfId="45000" xr:uid="{B4223DA3-55F8-46BF-9BDC-AA795865E4DB}"/>
    <cellStyle name="Normal 115 22_Sheet5" xfId="42332" xr:uid="{F87C0187-C7DD-41C2-8ED7-A17DB5AAA0E7}"/>
    <cellStyle name="Normal 115 23" xfId="42333" xr:uid="{98CBC8DC-D49F-4487-97CE-C70C3A83E83A}"/>
    <cellStyle name="Normal 115 23 2" xfId="42334" xr:uid="{76247F8D-7655-48D2-9E86-47E9D22486C1}"/>
    <cellStyle name="Normal 115 23 3" xfId="45001" xr:uid="{347E90FD-41A5-46BF-9E9E-A7094ED23802}"/>
    <cellStyle name="Normal 115 23_Sheet5" xfId="42335" xr:uid="{DD263FD9-9264-4505-97A4-41A5117E8451}"/>
    <cellStyle name="Normal 115 24" xfId="42336" xr:uid="{B3B1B058-8F87-47A0-9AD2-8994C1B6F219}"/>
    <cellStyle name="Normal 115 24 2" xfId="42337" xr:uid="{2808820D-CF33-4F05-8945-4510008C7D4F}"/>
    <cellStyle name="Normal 115 24 3" xfId="45002" xr:uid="{D26DA7C5-D3EF-45C4-9663-35BD14D247AB}"/>
    <cellStyle name="Normal 115 24_Sheet5" xfId="42338" xr:uid="{8281A5AE-C841-4903-95AA-66461373747B}"/>
    <cellStyle name="Normal 115 25" xfId="42339" xr:uid="{5E592627-5432-4909-AEBA-93ADC13A4259}"/>
    <cellStyle name="Normal 115 25 2" xfId="42340" xr:uid="{3F5D63B2-5F98-45CF-879B-4A16F8768D0A}"/>
    <cellStyle name="Normal 115 25 3" xfId="45003" xr:uid="{8CE90EC1-0123-46E7-BE9A-46606DF427BD}"/>
    <cellStyle name="Normal 115 25_Sheet5" xfId="42341" xr:uid="{9943F594-447C-4BBB-8650-211B6552CA82}"/>
    <cellStyle name="Normal 115 26" xfId="42342" xr:uid="{BCA1836B-DDC8-48A2-9DC5-88D4DC5099FC}"/>
    <cellStyle name="Normal 115 26 2" xfId="42343" xr:uid="{74226985-DC1E-472A-8252-8809421CF59C}"/>
    <cellStyle name="Normal 115 26 3" xfId="45004" xr:uid="{872F2FBB-C67A-4E5E-8447-F5C2246E440D}"/>
    <cellStyle name="Normal 115 26_Sheet5" xfId="42344" xr:uid="{FD7D98D5-5FC0-40A5-BAE0-498A21FA9553}"/>
    <cellStyle name="Normal 115 27" xfId="42345" xr:uid="{D49055B6-C70D-4173-9FC8-41B6181390EF}"/>
    <cellStyle name="Normal 115 27 2" xfId="42346" xr:uid="{EE58ED5F-5B46-47E2-BAC9-D6A1150931BF}"/>
    <cellStyle name="Normal 115 27 3" xfId="45005" xr:uid="{3349F708-E574-4A33-9FB0-6A2C48B65512}"/>
    <cellStyle name="Normal 115 27_Sheet5" xfId="42347" xr:uid="{99ED0908-73E1-42E7-9AB6-E31A49D84F03}"/>
    <cellStyle name="Normal 115 28" xfId="42348" xr:uid="{246F0B4A-B16B-4C83-B192-F0622A7AA9C3}"/>
    <cellStyle name="Normal 115 28 2" xfId="42349" xr:uid="{E491E003-0B72-4DFD-9CF3-04B1D2A35120}"/>
    <cellStyle name="Normal 115 28 3" xfId="45006" xr:uid="{F2D7751A-9B90-4DA2-AC2E-FCF7209380B3}"/>
    <cellStyle name="Normal 115 28_Sheet5" xfId="42350" xr:uid="{340B55A8-D0C4-4F2A-B896-D5618119EB6F}"/>
    <cellStyle name="Normal 115 29" xfId="42351" xr:uid="{B12C551D-5EDC-4881-96D0-9CA75603C070}"/>
    <cellStyle name="Normal 115 29 2" xfId="42352" xr:uid="{52FA1F92-BEEE-49E9-9959-258FC9327FEB}"/>
    <cellStyle name="Normal 115 29 3" xfId="45007" xr:uid="{95BCA2FC-7AB3-4D08-87C3-BC4E73DBFC83}"/>
    <cellStyle name="Normal 115 29_Sheet5" xfId="42353" xr:uid="{C32053C3-E03C-45BE-AEDD-6210AA012FA0}"/>
    <cellStyle name="Normal 115 3" xfId="4272" xr:uid="{5ABC5D5E-0E1F-4E3D-888A-DF3CAD3D83BA}"/>
    <cellStyle name="Normal 115 3 2" xfId="42355" xr:uid="{176EA070-0E63-413C-9E16-DE77C26B7D52}"/>
    <cellStyle name="Normal 115 3 3" xfId="45008" xr:uid="{852EDA72-0298-467F-897B-9441DE228689}"/>
    <cellStyle name="Normal 115 3 4" xfId="42354" xr:uid="{75A86DB7-C630-429A-AB2F-7ECDE0C3CAF3}"/>
    <cellStyle name="Normal 115 3_Sheet5" xfId="42356" xr:uid="{E3465D92-7B59-49BC-8F20-EC2668685DC0}"/>
    <cellStyle name="Normal 115 30" xfId="42357" xr:uid="{A51EFC65-DF1B-4FAD-BAB3-DC1FF5CDC90E}"/>
    <cellStyle name="Normal 115 30 2" xfId="42358" xr:uid="{4C17A79E-96AE-4B11-A32C-6AE4E88B2D86}"/>
    <cellStyle name="Normal 115 30 3" xfId="45009" xr:uid="{57FA0650-BAC5-42F8-B818-0F8826C85709}"/>
    <cellStyle name="Normal 115 30_Sheet5" xfId="42359" xr:uid="{5934D524-FC46-4948-8403-DA7EE8256816}"/>
    <cellStyle name="Normal 115 31" xfId="42360" xr:uid="{AD793323-84A1-4DD6-8165-266065CB6B8B}"/>
    <cellStyle name="Normal 115 31 2" xfId="42361" xr:uid="{BC6122E7-E4A4-4559-9498-71E05C0E7CDA}"/>
    <cellStyle name="Normal 115 31 3" xfId="45010" xr:uid="{41EED75D-4E01-42CD-802F-C02B03F96EB2}"/>
    <cellStyle name="Normal 115 31_Sheet5" xfId="42362" xr:uid="{33D9185A-2CD7-4573-8632-7657F92370A4}"/>
    <cellStyle name="Normal 115 32" xfId="42363" xr:uid="{D466E8E7-BE22-4256-B1DD-8121C70C3057}"/>
    <cellStyle name="Normal 115 32 2" xfId="42364" xr:uid="{81C10EF5-32F2-4A51-ABA0-EF27D1662424}"/>
    <cellStyle name="Normal 115 32 3" xfId="45011" xr:uid="{52353A16-43F9-4BF1-AB5D-CCD5548FE4F9}"/>
    <cellStyle name="Normal 115 32_Sheet5" xfId="42365" xr:uid="{2CBC6967-0D22-4519-8911-C5425A7B544C}"/>
    <cellStyle name="Normal 115 33" xfId="42366" xr:uid="{50288142-29F2-4C02-B3D4-B42238030465}"/>
    <cellStyle name="Normal 115 33 2" xfId="42367" xr:uid="{C7A3325C-0159-48BF-A43B-D3F9B6728F44}"/>
    <cellStyle name="Normal 115 33 3" xfId="45012" xr:uid="{B000443E-8361-4CEA-AD7D-04D78EBA9DCF}"/>
    <cellStyle name="Normal 115 33_Sheet5" xfId="42368" xr:uid="{628BCAA8-6D96-47C3-AEA1-F14FE3AAC622}"/>
    <cellStyle name="Normal 115 34" xfId="42369" xr:uid="{685E1C67-E4EB-4F20-8C75-380ADC50752E}"/>
    <cellStyle name="Normal 115 34 2" xfId="42370" xr:uid="{70E74321-EE73-4C53-B59B-3F094D07CEFE}"/>
    <cellStyle name="Normal 115 34 3" xfId="45013" xr:uid="{E483FD1F-80D5-48D2-B385-329228AB8769}"/>
    <cellStyle name="Normal 115 34_Sheet5" xfId="42371" xr:uid="{6E139F93-9441-4BF1-881E-6647EF2D6ADA}"/>
    <cellStyle name="Normal 115 35" xfId="42372" xr:uid="{45CB5955-C3B3-421A-BA57-2F1870DFE423}"/>
    <cellStyle name="Normal 115 35 2" xfId="42373" xr:uid="{DA1E168A-FB92-45CA-8C03-D51DD133BCDF}"/>
    <cellStyle name="Normal 115 35 3" xfId="45014" xr:uid="{60E8E608-DD7B-41CB-9AE6-32D32AFEF640}"/>
    <cellStyle name="Normal 115 35_Sheet5" xfId="42374" xr:uid="{77EFA534-4155-4AB0-B006-0C5019D52A4B}"/>
    <cellStyle name="Normal 115 36" xfId="42375" xr:uid="{7786F11D-393F-4EA3-8FCA-8479719F599C}"/>
    <cellStyle name="Normal 115 36 2" xfId="42376" xr:uid="{1D7CDDFE-056C-4E37-AAB1-59DD6600720E}"/>
    <cellStyle name="Normal 115 36 3" xfId="45015" xr:uid="{1AC47E77-070C-4B50-B3CB-532EF55151C7}"/>
    <cellStyle name="Normal 115 36_Sheet5" xfId="42377" xr:uid="{DEAB34C9-C67B-4238-88B4-EA81FC5D0C80}"/>
    <cellStyle name="Normal 115 37" xfId="42378" xr:uid="{CA51DCED-DA9E-4716-A1BB-0D1577D8CFC5}"/>
    <cellStyle name="Normal 115 37 2" xfId="42379" xr:uid="{05B6B0B2-4DCE-43E3-A488-E0217283F290}"/>
    <cellStyle name="Normal 115 37 3" xfId="45016" xr:uid="{9B458B25-B1E2-4D81-8C3F-C1EBFEEEB973}"/>
    <cellStyle name="Normal 115 37_Sheet5" xfId="42380" xr:uid="{DC4170BD-43E2-4AF9-880F-E5E88831A2ED}"/>
    <cellStyle name="Normal 115 38" xfId="42381" xr:uid="{40F52EC1-25FD-4031-8BCE-11BA6819BB05}"/>
    <cellStyle name="Normal 115 38 2" xfId="42382" xr:uid="{E490FF60-68EC-44FA-A5C3-D1A12990F667}"/>
    <cellStyle name="Normal 115 38 3" xfId="45017" xr:uid="{B300AD01-9F75-43FA-BF03-97425BC17983}"/>
    <cellStyle name="Normal 115 38_Sheet5" xfId="42383" xr:uid="{F314EB87-C524-4ABF-9827-3EEF8F074F7E}"/>
    <cellStyle name="Normal 115 39" xfId="42384" xr:uid="{3E43C90A-88FE-49AE-AB42-90BAF988736A}"/>
    <cellStyle name="Normal 115 39 2" xfId="42385" xr:uid="{51BB4ED1-3110-488C-BBC1-FA50A6D340E1}"/>
    <cellStyle name="Normal 115 39 3" xfId="45018" xr:uid="{584511E0-7CAA-4DA4-96D4-6C7F0DAA9B0A}"/>
    <cellStyle name="Normal 115 39_Sheet5" xfId="42386" xr:uid="{D161A518-75A1-4AEB-9916-3468606E4235}"/>
    <cellStyle name="Normal 115 4" xfId="42387" xr:uid="{AE009F13-2F88-43AC-95E7-2EBE053D8B78}"/>
    <cellStyle name="Normal 115 4 2" xfId="42388" xr:uid="{E9D12779-11C4-4BAA-A4B1-D29DC0EFC733}"/>
    <cellStyle name="Normal 115 4 3" xfId="45019" xr:uid="{D0707C42-61BD-4B33-8ED0-A5CADFDDDECA}"/>
    <cellStyle name="Normal 115 4_Sheet5" xfId="42389" xr:uid="{88E1EBCD-13EA-4E93-AAC3-16F30E441777}"/>
    <cellStyle name="Normal 115 40" xfId="42390" xr:uid="{D02DC17B-4A6C-4F1E-BE31-8A61E74E15C4}"/>
    <cellStyle name="Normal 115 40 2" xfId="42391" xr:uid="{ED0FE67B-525E-4E7E-B1DD-F4C6EED967BF}"/>
    <cellStyle name="Normal 115 40 3" xfId="45020" xr:uid="{E306CD9A-F8E9-4BAC-927B-81975A760B66}"/>
    <cellStyle name="Normal 115 40_Sheet5" xfId="42392" xr:uid="{C19ED2C9-2586-4EF7-923F-A86C10DA626A}"/>
    <cellStyle name="Normal 115 41" xfId="42393" xr:uid="{60963E53-9CD0-42C1-90D0-29EFA0EEBCA4}"/>
    <cellStyle name="Normal 115 41 2" xfId="42394" xr:uid="{1888CF0B-FBB6-4445-8A74-EFFEEE52D48A}"/>
    <cellStyle name="Normal 115 41 3" xfId="45021" xr:uid="{1C298170-6A7D-47A5-BBF7-ED0B5739F641}"/>
    <cellStyle name="Normal 115 41_Sheet5" xfId="42395" xr:uid="{0DE186E1-825B-4E17-B09A-D7B5DAF9A201}"/>
    <cellStyle name="Normal 115 42" xfId="42396" xr:uid="{96882333-4789-4845-9D7E-15650EDB84A9}"/>
    <cellStyle name="Normal 115 42 2" xfId="42397" xr:uid="{B84FEA50-DE9A-42AD-B0EA-7C20B767BF5F}"/>
    <cellStyle name="Normal 115 42 3" xfId="45022" xr:uid="{B1AF8401-B163-47AC-A2CC-AFE1C4EE54B2}"/>
    <cellStyle name="Normal 115 42_Sheet5" xfId="42398" xr:uid="{1B06B4B0-222D-4DD9-849B-9CD3A6B53F44}"/>
    <cellStyle name="Normal 115 43" xfId="42399" xr:uid="{A7A75170-6098-45C9-95E0-127C4AFF3D7C}"/>
    <cellStyle name="Normal 115 43 2" xfId="42400" xr:uid="{A48884F0-6BEF-4420-B758-4E7DAB025A95}"/>
    <cellStyle name="Normal 115 43 3" xfId="45023" xr:uid="{4FA87017-9D47-46BC-B2F5-3793808D0AAE}"/>
    <cellStyle name="Normal 115 43_Sheet5" xfId="42401" xr:uid="{04AA98BB-9341-481B-94C7-4724FC756746}"/>
    <cellStyle name="Normal 115 44" xfId="42402" xr:uid="{07BA2E35-C589-4EEB-B3D9-E25B71E3F390}"/>
    <cellStyle name="Normal 115 44 2" xfId="42403" xr:uid="{5FDA965A-553C-4E50-A384-7E5AEF7E862C}"/>
    <cellStyle name="Normal 115 44 3" xfId="45024" xr:uid="{14AFD6E7-FD14-4478-A5B3-9FEF4B8609B9}"/>
    <cellStyle name="Normal 115 44_Sheet5" xfId="42404" xr:uid="{89F14795-2469-44E0-B79D-2F9767224616}"/>
    <cellStyle name="Normal 115 5" xfId="42405" xr:uid="{35D7117E-F69A-4DD7-B2A1-2CEF9E63E5DF}"/>
    <cellStyle name="Normal 115 5 2" xfId="42406" xr:uid="{4654AEBD-25DE-4893-B4CD-A9EBD8057A03}"/>
    <cellStyle name="Normal 115 5 3" xfId="45025" xr:uid="{FEF85E7C-4A1A-4833-B58D-385774DE4E59}"/>
    <cellStyle name="Normal 115 5_Sheet5" xfId="42407" xr:uid="{8959C25B-0F4F-4A2A-8B89-6597D3168045}"/>
    <cellStyle name="Normal 115 6" xfId="42408" xr:uid="{A4668766-64E0-4EBC-B433-775024EA8905}"/>
    <cellStyle name="Normal 115 6 2" xfId="42409" xr:uid="{0A3D3F81-9603-4377-9759-90F09E236197}"/>
    <cellStyle name="Normal 115 6 3" xfId="45026" xr:uid="{C9F4CDD3-BD2A-49E6-B5A9-93364F9C96CD}"/>
    <cellStyle name="Normal 115 6_Sheet5" xfId="42410" xr:uid="{8DD2B638-10C6-4DD4-999E-183B6D4CDA7D}"/>
    <cellStyle name="Normal 115 7" xfId="42411" xr:uid="{1FE93805-7C64-4923-8622-C9D6EBC3CF03}"/>
    <cellStyle name="Normal 115 7 2" xfId="42412" xr:uid="{CF84743D-35EE-49D8-AC1D-376CAB2F2217}"/>
    <cellStyle name="Normal 115 7 3" xfId="45027" xr:uid="{7FBEC40E-F9C3-49D0-B882-E6C907ABB876}"/>
    <cellStyle name="Normal 115 7_Sheet5" xfId="42413" xr:uid="{0C730699-9D92-46D2-8D38-237AEC2BFE71}"/>
    <cellStyle name="Normal 115 8" xfId="42414" xr:uid="{6C0B083A-1343-4DB5-A516-5E04F4A3158C}"/>
    <cellStyle name="Normal 115 8 2" xfId="42415" xr:uid="{67757A98-EA4A-40CF-8540-16F16CAB57C2}"/>
    <cellStyle name="Normal 115 8 3" xfId="45028" xr:uid="{40F5F76D-2BEC-4312-8998-62B037140CBD}"/>
    <cellStyle name="Normal 115 8_Sheet5" xfId="42416" xr:uid="{0F0FB0F1-78E6-4798-9BFE-40113691CCD3}"/>
    <cellStyle name="Normal 115 9" xfId="42417" xr:uid="{7EFCA234-DA1F-462C-8BC6-E7FC7602C51D}"/>
    <cellStyle name="Normal 115 9 2" xfId="42418" xr:uid="{1745558E-E5D3-49F7-AFE9-E77D56ACC4EE}"/>
    <cellStyle name="Normal 115 9 3" xfId="45029" xr:uid="{06CE4B3A-C458-4E2C-8511-708DB8FAF993}"/>
    <cellStyle name="Normal 115 9_Sheet5" xfId="42419" xr:uid="{3F9FDD84-6C42-4E53-9D39-FD8AC40E26E1}"/>
    <cellStyle name="Normal 116" xfId="838" xr:uid="{FA7EC8E9-EAB9-4C85-A39E-48FD83AF07C7}"/>
    <cellStyle name="Normal 116 10" xfId="42420" xr:uid="{D6238C99-846A-48D5-9F97-A7177A2EBC4F}"/>
    <cellStyle name="Normal 116 10 2" xfId="42421" xr:uid="{E24FC40C-701D-4EC9-B33C-7B44FA1B70AA}"/>
    <cellStyle name="Normal 116 10 3" xfId="45030" xr:uid="{C77A37C6-213D-4CD8-93C6-153065E63B40}"/>
    <cellStyle name="Normal 116 10_Sheet5" xfId="42422" xr:uid="{4A551EBB-CD7A-4C0C-ACA2-CE5D66969ADA}"/>
    <cellStyle name="Normal 116 11" xfId="42423" xr:uid="{4AC1FB9A-8072-4638-9B81-80A24C7E0351}"/>
    <cellStyle name="Normal 116 11 2" xfId="42424" xr:uid="{F63A08F7-52B4-48E4-8CDF-AE241A36F3BA}"/>
    <cellStyle name="Normal 116 11 3" xfId="45031" xr:uid="{E784DC57-B78B-41C8-B70D-8D76D42FF6BD}"/>
    <cellStyle name="Normal 116 11_Sheet5" xfId="42425" xr:uid="{EBCA959F-CFC0-4399-9361-E9236613CFF6}"/>
    <cellStyle name="Normal 116 12" xfId="42426" xr:uid="{EF1D2836-CCF4-42C8-8B55-8B9BF3C4A8AD}"/>
    <cellStyle name="Normal 116 12 2" xfId="42427" xr:uid="{7847244B-F06C-4D3A-984B-9AA07B28BC9C}"/>
    <cellStyle name="Normal 116 12 3" xfId="45032" xr:uid="{B28D4014-DA83-4098-89E7-F979E62886D9}"/>
    <cellStyle name="Normal 116 12_Sheet5" xfId="42428" xr:uid="{024BF389-14A3-405C-9818-4DEB6D03C78C}"/>
    <cellStyle name="Normal 116 13" xfId="42429" xr:uid="{4A5A5C3C-BB45-4018-B499-058C043EFD02}"/>
    <cellStyle name="Normal 116 13 2" xfId="42430" xr:uid="{3EC1C735-0083-480E-AC72-AFB22418C800}"/>
    <cellStyle name="Normal 116 13 3" xfId="45033" xr:uid="{C1E0CC0E-DC0B-422C-885F-4CB3597769BD}"/>
    <cellStyle name="Normal 116 13_Sheet5" xfId="42431" xr:uid="{E265F8B2-5E1C-4265-9B3B-2ABCEADACAE1}"/>
    <cellStyle name="Normal 116 14" xfId="42432" xr:uid="{5CBFE820-B624-4CAA-A073-33BB3104F7BF}"/>
    <cellStyle name="Normal 116 14 2" xfId="42433" xr:uid="{914E348D-EF91-406A-8A5E-613E48621D8B}"/>
    <cellStyle name="Normal 116 14 3" xfId="45034" xr:uid="{0C91C1FE-D9EE-4D4E-B6E8-EB944F92DB02}"/>
    <cellStyle name="Normal 116 14_Sheet5" xfId="42434" xr:uid="{87B7050A-789D-496F-BB11-9180DE436EF4}"/>
    <cellStyle name="Normal 116 15" xfId="42435" xr:uid="{7495FECD-4141-4D3F-ABE1-F5B491ABCD76}"/>
    <cellStyle name="Normal 116 15 2" xfId="42436" xr:uid="{0D35CC6B-CE58-480E-985E-ADE91BF3C6A5}"/>
    <cellStyle name="Normal 116 15 3" xfId="45035" xr:uid="{74016A81-90C8-437C-8A54-265BD164A00B}"/>
    <cellStyle name="Normal 116 15_Sheet5" xfId="42437" xr:uid="{4289594D-081B-490E-ADD3-0D4E106B8CE4}"/>
    <cellStyle name="Normal 116 16" xfId="42438" xr:uid="{7154B189-DAB4-490F-98EE-18C54751AA6F}"/>
    <cellStyle name="Normal 116 16 2" xfId="42439" xr:uid="{4E78ABBC-A288-4CA3-A508-E8915D096BB7}"/>
    <cellStyle name="Normal 116 16 3" xfId="45036" xr:uid="{E8AE5E9A-33E5-4EEE-B015-C003CB387E89}"/>
    <cellStyle name="Normal 116 16_Sheet5" xfId="42440" xr:uid="{1BEFBD2F-2927-42BC-8DB4-DE501D4C2DDA}"/>
    <cellStyle name="Normal 116 17" xfId="42441" xr:uid="{89CB8175-47FF-4242-8144-A73ADF7561A2}"/>
    <cellStyle name="Normal 116 17 2" xfId="42442" xr:uid="{3BFCF94F-1CD3-41F9-A6F7-22325A6BD75A}"/>
    <cellStyle name="Normal 116 17 3" xfId="45037" xr:uid="{C5E5A204-9E56-4FB6-BBCB-EB9588E07C71}"/>
    <cellStyle name="Normal 116 17_Sheet5" xfId="42443" xr:uid="{81F224A1-4448-4267-BE3A-2C450CC287C7}"/>
    <cellStyle name="Normal 116 18" xfId="42444" xr:uid="{808A3AED-EC02-4C4E-846E-F4D57C4045D6}"/>
    <cellStyle name="Normal 116 18 2" xfId="42445" xr:uid="{504DD6A8-C6AA-4247-96F4-4E85455A0D8B}"/>
    <cellStyle name="Normal 116 18 3" xfId="45038" xr:uid="{A2479010-1036-4FB2-87A1-F86DA222521B}"/>
    <cellStyle name="Normal 116 18_Sheet5" xfId="42446" xr:uid="{B3633F39-1B5D-475C-AEEF-CE13DA3AF5C3}"/>
    <cellStyle name="Normal 116 19" xfId="42447" xr:uid="{268DC249-5BE1-40AC-AE5A-F5E4A3673BD1}"/>
    <cellStyle name="Normal 116 19 2" xfId="42448" xr:uid="{E7CDB1EB-8D02-4E8F-AC26-C2647778FCAB}"/>
    <cellStyle name="Normal 116 19 3" xfId="45039" xr:uid="{05D220FF-A454-44C5-8548-6688DF6D3FF5}"/>
    <cellStyle name="Normal 116 19_Sheet5" xfId="42449" xr:uid="{66E3906D-A817-4EA8-BF10-2911554EF4F9}"/>
    <cellStyle name="Normal 116 2" xfId="4274" xr:uid="{1543067D-38E6-491E-B489-CE06C9F4DB58}"/>
    <cellStyle name="Normal 116 2 2" xfId="42451" xr:uid="{F9C97545-AB71-48DC-9892-9A5DCE8A5E1E}"/>
    <cellStyle name="Normal 116 2 3" xfId="45040" xr:uid="{AE87CF90-D2B7-49B1-B792-72D4D53E54B0}"/>
    <cellStyle name="Normal 116 2 4" xfId="42450" xr:uid="{91D7EA90-97CD-4CF1-9D4D-AFA6091DCC58}"/>
    <cellStyle name="Normal 116 2_Sheet5" xfId="42452" xr:uid="{9607333F-953D-446A-9DE2-E9CF4BBF8259}"/>
    <cellStyle name="Normal 116 20" xfId="42453" xr:uid="{604494BB-370E-4954-A9BB-41E84E3F7368}"/>
    <cellStyle name="Normal 116 20 2" xfId="42454" xr:uid="{90415F4F-F761-45B9-8E4E-6F3CAE424053}"/>
    <cellStyle name="Normal 116 20 3" xfId="45041" xr:uid="{854E035B-C10C-472C-9CCF-EAC516A23A73}"/>
    <cellStyle name="Normal 116 20_Sheet5" xfId="42455" xr:uid="{A2C5CF74-C0C7-48F0-A0AA-A92890B0605E}"/>
    <cellStyle name="Normal 116 21" xfId="42456" xr:uid="{E13F0FA5-7FCE-4302-A61D-18E17DBD7C82}"/>
    <cellStyle name="Normal 116 21 2" xfId="42457" xr:uid="{901C2A1D-C63D-4A29-BC51-516F9F2178F1}"/>
    <cellStyle name="Normal 116 21 3" xfId="45042" xr:uid="{A6E3CF73-B746-4A93-945C-D1C05331F7D1}"/>
    <cellStyle name="Normal 116 21_Sheet5" xfId="42458" xr:uid="{7904E360-A265-49B5-9D8D-14387511EF0D}"/>
    <cellStyle name="Normal 116 22" xfId="42459" xr:uid="{C03FDEAF-4386-4E13-9DF6-8458FC1CCCFB}"/>
    <cellStyle name="Normal 116 22 2" xfId="42460" xr:uid="{638EE918-AB3F-4EE7-94EA-BF5B82E87146}"/>
    <cellStyle name="Normal 116 22 3" xfId="45043" xr:uid="{3002DA43-DF62-4B6A-A346-141D511A27E2}"/>
    <cellStyle name="Normal 116 22_Sheet5" xfId="42461" xr:uid="{95AC76A7-0E78-4797-9360-D4FFCF550B3F}"/>
    <cellStyle name="Normal 116 23" xfId="42462" xr:uid="{6257AC75-FB48-474B-AB4F-3C8A83CFFC21}"/>
    <cellStyle name="Normal 116 23 2" xfId="42463" xr:uid="{46D378D6-6EDD-4F56-BA9E-A87720E9A6EB}"/>
    <cellStyle name="Normal 116 23 3" xfId="45044" xr:uid="{A1E4E5E9-153F-460F-8A48-3D13593173F3}"/>
    <cellStyle name="Normal 116 23_Sheet5" xfId="42464" xr:uid="{E054C6CB-A42C-428E-AC15-5058CA7E8D2D}"/>
    <cellStyle name="Normal 116 24" xfId="42465" xr:uid="{47AD9DEC-5F43-4E64-8AE6-0A103EFE87DE}"/>
    <cellStyle name="Normal 116 24 2" xfId="42466" xr:uid="{FBE7D192-BE06-4CBA-826A-B58B24F546E0}"/>
    <cellStyle name="Normal 116 24 3" xfId="45045" xr:uid="{29CC6153-69AC-46EE-9894-6E3ED23E8622}"/>
    <cellStyle name="Normal 116 24_Sheet5" xfId="42467" xr:uid="{7F10A622-E9C3-4813-806A-7C7F8DFD7590}"/>
    <cellStyle name="Normal 116 25" xfId="42468" xr:uid="{71B4F3BF-A6E7-4DC5-8FA7-0A8B4CD18811}"/>
    <cellStyle name="Normal 116 25 2" xfId="42469" xr:uid="{054A4854-6607-4E63-B0BD-EC68CE4584A2}"/>
    <cellStyle name="Normal 116 25 3" xfId="45046" xr:uid="{E2CE600B-CC21-4B1C-8FA5-B202C97E7DC9}"/>
    <cellStyle name="Normal 116 25_Sheet5" xfId="42470" xr:uid="{6A4BFD41-55BB-4795-BC79-031BC09FBDB4}"/>
    <cellStyle name="Normal 116 26" xfId="42471" xr:uid="{5F7DE97E-4A23-4017-B6AC-94EDADB96C90}"/>
    <cellStyle name="Normal 116 26 2" xfId="42472" xr:uid="{3058697F-7B49-495F-B261-F7646C3C7111}"/>
    <cellStyle name="Normal 116 26 3" xfId="45047" xr:uid="{C42EBC4F-AA5A-4C71-B595-E70D08E29E03}"/>
    <cellStyle name="Normal 116 26_Sheet5" xfId="42473" xr:uid="{EA4F4654-876D-459F-B355-6C98251EC3DE}"/>
    <cellStyle name="Normal 116 27" xfId="42474" xr:uid="{F14DAA09-9121-4907-BCF8-54CF5327FBAE}"/>
    <cellStyle name="Normal 116 27 2" xfId="42475" xr:uid="{1E13A275-3199-410A-8F44-0C3F351EDDDD}"/>
    <cellStyle name="Normal 116 27 3" xfId="45048" xr:uid="{C712F44D-9CAB-4549-B7EC-81C4773D6617}"/>
    <cellStyle name="Normal 116 27_Sheet5" xfId="42476" xr:uid="{2BC0C54C-5BFE-4FF3-AA88-73588EB80D22}"/>
    <cellStyle name="Normal 116 28" xfId="42477" xr:uid="{3B4D63FF-C222-4579-B904-CBE79C93DC0C}"/>
    <cellStyle name="Normal 116 28 2" xfId="42478" xr:uid="{2BE0DCA8-B2C9-473F-81B8-C70248F65182}"/>
    <cellStyle name="Normal 116 28 3" xfId="45049" xr:uid="{F149EA90-D98B-4740-BFCF-64A3648C2F98}"/>
    <cellStyle name="Normal 116 28_Sheet5" xfId="42479" xr:uid="{70273041-D3D0-4957-9A9B-49F2571CCC76}"/>
    <cellStyle name="Normal 116 29" xfId="42480" xr:uid="{37B9B681-909D-40A0-9E6B-6EE2C1B01206}"/>
    <cellStyle name="Normal 116 29 2" xfId="42481" xr:uid="{0FA17E7D-67FA-43B2-A788-5E45C014D710}"/>
    <cellStyle name="Normal 116 29 3" xfId="45050" xr:uid="{56DCE0B8-8AC8-4CB1-8B54-24734330A084}"/>
    <cellStyle name="Normal 116 29_Sheet5" xfId="42482" xr:uid="{32794736-B100-4F55-8CC0-3D7BD6D00C07}"/>
    <cellStyle name="Normal 116 3" xfId="4250" xr:uid="{F46CE225-1D24-4F73-B4E1-80513BD5C2DF}"/>
    <cellStyle name="Normal 116 3 2" xfId="42484" xr:uid="{03F878D5-D950-4425-971B-69842E286970}"/>
    <cellStyle name="Normal 116 3 3" xfId="45051" xr:uid="{FC15D732-7257-4ED5-B496-8323657E1D7E}"/>
    <cellStyle name="Normal 116 3 4" xfId="42483" xr:uid="{9FAF725E-9146-45F5-B062-E778A4F5A058}"/>
    <cellStyle name="Normal 116 3_Sheet5" xfId="42485" xr:uid="{53BD7F37-088F-45AD-86D5-1C940AC41FA2}"/>
    <cellStyle name="Normal 116 30" xfId="42486" xr:uid="{995A8045-C238-45F4-B930-6623EBFA0714}"/>
    <cellStyle name="Normal 116 30 2" xfId="42487" xr:uid="{AAD2D8DF-222F-4673-B31D-808B18065B17}"/>
    <cellStyle name="Normal 116 30 3" xfId="45052" xr:uid="{16A187F3-EFE8-4172-B238-F22D5F0AEEDA}"/>
    <cellStyle name="Normal 116 30_Sheet5" xfId="42488" xr:uid="{8BC06747-517C-4B63-9D61-A1D9E94E7279}"/>
    <cellStyle name="Normal 116 31" xfId="42489" xr:uid="{28C489DA-0BBE-467B-A6F3-77D6723A1DE7}"/>
    <cellStyle name="Normal 116 31 2" xfId="42490" xr:uid="{DFF0D8E4-8184-4F8E-B493-FBB093748566}"/>
    <cellStyle name="Normal 116 31 3" xfId="45053" xr:uid="{7AED5E3A-FFDF-42AD-8653-9226173E690E}"/>
    <cellStyle name="Normal 116 31_Sheet5" xfId="42491" xr:uid="{DCD19677-9939-4FE6-80E1-F1BDB5C1C8CD}"/>
    <cellStyle name="Normal 116 32" xfId="42492" xr:uid="{5DD93430-1520-4D3B-BDCE-9F36DF4E72D4}"/>
    <cellStyle name="Normal 116 32 2" xfId="42493" xr:uid="{724F549F-2B3C-4FAE-9800-53F5932E804E}"/>
    <cellStyle name="Normal 116 32 3" xfId="45054" xr:uid="{3F0806D3-2435-47B7-BD38-478617E9F529}"/>
    <cellStyle name="Normal 116 32_Sheet5" xfId="42494" xr:uid="{8F11AF1D-0C99-479D-B014-94BD2B900593}"/>
    <cellStyle name="Normal 116 33" xfId="42495" xr:uid="{9BB0BBCD-FD4D-4245-9257-438B90404E42}"/>
    <cellStyle name="Normal 116 33 2" xfId="42496" xr:uid="{19ACF89E-178F-4F72-86B8-604B6B7D3150}"/>
    <cellStyle name="Normal 116 33 3" xfId="45055" xr:uid="{48643FF0-9413-4567-AB77-4DE48F8A8DB3}"/>
    <cellStyle name="Normal 116 33_Sheet5" xfId="42497" xr:uid="{EC759F3B-4225-4426-B230-20C3F7F26F71}"/>
    <cellStyle name="Normal 116 34" xfId="42498" xr:uid="{DF43B46D-5090-416A-9776-7125A8FDB549}"/>
    <cellStyle name="Normal 116 34 2" xfId="42499" xr:uid="{05736F42-0DE0-4404-AEDA-D06A9DFE1C07}"/>
    <cellStyle name="Normal 116 34 3" xfId="45056" xr:uid="{D95A5D9C-0D46-4E3C-A8C6-6AE350F07410}"/>
    <cellStyle name="Normal 116 34_Sheet5" xfId="42500" xr:uid="{924C76F1-067C-413B-B3DF-AE6E1EFC12FC}"/>
    <cellStyle name="Normal 116 35" xfId="42501" xr:uid="{2D7FB748-D6D4-4E66-B76B-246DE90EF0D0}"/>
    <cellStyle name="Normal 116 35 2" xfId="42502" xr:uid="{500B2F0D-0A00-4ABA-804A-BDF74AD672CC}"/>
    <cellStyle name="Normal 116 35 3" xfId="45057" xr:uid="{FE2B1448-8F79-46CB-AEA1-A92FE9FFB15E}"/>
    <cellStyle name="Normal 116 35_Sheet5" xfId="42503" xr:uid="{9FCBBB06-EB6F-4702-B13E-97614EF666F8}"/>
    <cellStyle name="Normal 116 36" xfId="42504" xr:uid="{BD0318E0-13F0-4EC2-8DF7-BFCC0A8B661E}"/>
    <cellStyle name="Normal 116 36 2" xfId="42505" xr:uid="{4470AA83-5073-4B56-B40E-68702E5DDC1F}"/>
    <cellStyle name="Normal 116 36 3" xfId="45058" xr:uid="{0E96B612-C1A9-48E5-AF50-FFA9358044D4}"/>
    <cellStyle name="Normal 116 36_Sheet5" xfId="42506" xr:uid="{900DB53D-210E-45AA-A7AD-9053F4272881}"/>
    <cellStyle name="Normal 116 37" xfId="42507" xr:uid="{D4BC5FD3-00DC-44A6-915C-462D62906CDC}"/>
    <cellStyle name="Normal 116 37 2" xfId="42508" xr:uid="{C7CB071F-2835-4386-B153-50889DF54C06}"/>
    <cellStyle name="Normal 116 37 3" xfId="45059" xr:uid="{4211A24D-99FE-4157-8809-7EC93723561A}"/>
    <cellStyle name="Normal 116 37_Sheet5" xfId="42509" xr:uid="{CE12DA82-A684-4560-87D1-5DC6DD047A90}"/>
    <cellStyle name="Normal 116 38" xfId="42510" xr:uid="{21512BBA-635E-425E-AA39-EA7C45979864}"/>
    <cellStyle name="Normal 116 38 2" xfId="42511" xr:uid="{DC93D88D-817A-4C4F-AD99-7F0879F3CB53}"/>
    <cellStyle name="Normal 116 38 3" xfId="45060" xr:uid="{7A675E14-B2F6-4BDE-80C2-59457B91301F}"/>
    <cellStyle name="Normal 116 38_Sheet5" xfId="42512" xr:uid="{504CC132-65E3-48BC-9922-FBC8BDADBCEF}"/>
    <cellStyle name="Normal 116 39" xfId="42513" xr:uid="{23814399-B5DD-4E4F-A188-8106095B86CC}"/>
    <cellStyle name="Normal 116 39 2" xfId="42514" xr:uid="{9719EA53-3644-4F3A-8C94-508007BD74E5}"/>
    <cellStyle name="Normal 116 39 3" xfId="45061" xr:uid="{9DA24335-1E34-4F44-AC8B-39CA29A86416}"/>
    <cellStyle name="Normal 116 39_Sheet5" xfId="42515" xr:uid="{B84065F8-A758-41BB-9FC3-94D99DF0F8FE}"/>
    <cellStyle name="Normal 116 4" xfId="11462" xr:uid="{4CF9DB7D-6D45-4B43-BCC4-02C8FF0BD9FD}"/>
    <cellStyle name="Normal 116 4 2" xfId="42517" xr:uid="{A6C4D8EE-E69B-4B4F-9160-25984B6DF68A}"/>
    <cellStyle name="Normal 116 4 3" xfId="45062" xr:uid="{3FC1CBA3-E4C1-4503-B4EF-2FF80FCBA7F3}"/>
    <cellStyle name="Normal 116 4 4" xfId="42516" xr:uid="{5EB3D697-3CD6-43B8-999C-1FCB594E92FF}"/>
    <cellStyle name="Normal 116 4_Sheet5" xfId="42518" xr:uid="{1478334D-D20E-4E38-8585-E69FA5B13952}"/>
    <cellStyle name="Normal 116 40" xfId="42519" xr:uid="{4EF8C3DC-9BCB-4046-8B31-487713A380B3}"/>
    <cellStyle name="Normal 116 40 2" xfId="42520" xr:uid="{7CF833D1-E40A-4367-832B-A0BE82101839}"/>
    <cellStyle name="Normal 116 40 3" xfId="45063" xr:uid="{5023AA68-7A35-4233-A6CC-58536947B103}"/>
    <cellStyle name="Normal 116 40_Sheet5" xfId="42521" xr:uid="{7B22E087-CC01-45A2-8EA9-D66D0AE8CECE}"/>
    <cellStyle name="Normal 116 41" xfId="42522" xr:uid="{3C913970-C2B1-4E4F-8389-21F2E1241B1D}"/>
    <cellStyle name="Normal 116 41 2" xfId="42523" xr:uid="{D8334049-4BF1-47B1-9F41-2D02A6EDAC4B}"/>
    <cellStyle name="Normal 116 41 3" xfId="45064" xr:uid="{4472EEBF-5180-4EC7-9329-78983967ADB9}"/>
    <cellStyle name="Normal 116 41_Sheet5" xfId="42524" xr:uid="{4181E610-6F65-4936-BFBE-9CAB9E73B444}"/>
    <cellStyle name="Normal 116 42" xfId="42525" xr:uid="{6BB91E02-27E1-4455-A515-B03B905395C7}"/>
    <cellStyle name="Normal 116 42 2" xfId="42526" xr:uid="{92F0BD55-ABB6-4FC0-9089-88FBFBE76D79}"/>
    <cellStyle name="Normal 116 42 3" xfId="45065" xr:uid="{F1008613-11B2-4CB7-8B1F-AF33107BA3B0}"/>
    <cellStyle name="Normal 116 42_Sheet5" xfId="42527" xr:uid="{7494DA73-EEF2-406E-B477-8B1A59D90132}"/>
    <cellStyle name="Normal 116 43" xfId="42528" xr:uid="{F9DCF3D9-766D-4486-ADB7-B4D681ADB1C6}"/>
    <cellStyle name="Normal 116 43 2" xfId="42529" xr:uid="{D23026F3-73B7-4F7D-B549-7DBF8BD07B6A}"/>
    <cellStyle name="Normal 116 43 3" xfId="45066" xr:uid="{1FBC9521-0B90-49E6-90EB-AF96D62F55DE}"/>
    <cellStyle name="Normal 116 43_Sheet5" xfId="42530" xr:uid="{F8608C8E-3102-4BDB-976E-17FD5711D46E}"/>
    <cellStyle name="Normal 116 44" xfId="42531" xr:uid="{16D892A4-EFA1-440B-ABA2-EA25812E7BC9}"/>
    <cellStyle name="Normal 116 44 2" xfId="42532" xr:uid="{07CB8923-D475-4F26-A733-1F211A14483A}"/>
    <cellStyle name="Normal 116 44 3" xfId="45067" xr:uid="{E7B242DA-C38D-47C3-877F-59999E3D7D23}"/>
    <cellStyle name="Normal 116 44_Sheet5" xfId="42533" xr:uid="{5EADC6B2-7AAF-4265-8E26-4147A37673B7}"/>
    <cellStyle name="Normal 116 5" xfId="11463" xr:uid="{0C435C6F-FDC0-4643-9329-3C49AE31930B}"/>
    <cellStyle name="Normal 116 5 2" xfId="42535" xr:uid="{9B740BE9-E92A-4AE3-8614-54C98DB36DC3}"/>
    <cellStyle name="Normal 116 5 3" xfId="45068" xr:uid="{168A4113-AD3F-4985-99DB-5FFE87B94819}"/>
    <cellStyle name="Normal 116 5 4" xfId="42534" xr:uid="{F392ABF5-7BDC-44E7-82D3-A0A9D0E5CC52}"/>
    <cellStyle name="Normal 116 5_Sheet5" xfId="42536" xr:uid="{A4B1AA88-6EAF-40E7-9B85-B2F879B1E06A}"/>
    <cellStyle name="Normal 116 6" xfId="11464" xr:uid="{7501AF61-3A0E-4CBE-9020-53EB05464BF4}"/>
    <cellStyle name="Normal 116 6 2" xfId="42538" xr:uid="{891A5458-0E51-4B6D-88E6-1B01006E1191}"/>
    <cellStyle name="Normal 116 6 3" xfId="45069" xr:uid="{90D300FA-3EC3-4B35-8378-1FD2F7009274}"/>
    <cellStyle name="Normal 116 6 4" xfId="42537" xr:uid="{2B847BD5-BC94-41E0-B300-06701E69E9E7}"/>
    <cellStyle name="Normal 116 6_Sheet5" xfId="42539" xr:uid="{204F8BAA-6D48-4F00-A409-6FC1B7A52DA0}"/>
    <cellStyle name="Normal 116 7" xfId="42540" xr:uid="{0CE53E71-A490-4AFD-9F38-E6889C9E34A4}"/>
    <cellStyle name="Normal 116 7 2" xfId="42541" xr:uid="{73D89FB4-3EE9-4A5B-9EB3-60A064F2844A}"/>
    <cellStyle name="Normal 116 7 3" xfId="45070" xr:uid="{EEE73A46-6B29-4014-A44B-AE83BBED8DD1}"/>
    <cellStyle name="Normal 116 7_Sheet5" xfId="42542" xr:uid="{288D3256-20DD-4BEB-9DDA-CBAC0817318A}"/>
    <cellStyle name="Normal 116 8" xfId="42543" xr:uid="{FDE58CAC-4749-4467-BE79-C5B24C8232F4}"/>
    <cellStyle name="Normal 116 8 2" xfId="42544" xr:uid="{95FAB143-9161-4175-8877-CAE82C39FA04}"/>
    <cellStyle name="Normal 116 8 3" xfId="45071" xr:uid="{8A1DCE93-9BD4-420E-8FD7-5EB34122E20D}"/>
    <cellStyle name="Normal 116 8_Sheet5" xfId="42545" xr:uid="{77E7A774-6B7E-4EAD-8133-86B90F08473F}"/>
    <cellStyle name="Normal 116 9" xfId="42546" xr:uid="{F7CE7539-342A-4E93-ACCC-72335418A32B}"/>
    <cellStyle name="Normal 116 9 2" xfId="42547" xr:uid="{C2D100BC-4D58-4245-9233-B462C11370AA}"/>
    <cellStyle name="Normal 116 9 3" xfId="45072" xr:uid="{3D2ED509-1AAC-45FF-8918-E8EE6674BB38}"/>
    <cellStyle name="Normal 116 9_Sheet5" xfId="42548" xr:uid="{7C011094-B875-4465-9CB2-FF5323B30DE4}"/>
    <cellStyle name="Normal 117" xfId="839" xr:uid="{5ADDC7BF-403A-4B5B-95C5-FB8D0F3DA196}"/>
    <cellStyle name="Normal 117 10" xfId="42550" xr:uid="{C7D22BA9-C56C-40BD-8C48-9AE815BA9BF7}"/>
    <cellStyle name="Normal 117 11" xfId="42551" xr:uid="{F284FABD-06A9-46CC-8828-316966575364}"/>
    <cellStyle name="Normal 117 12" xfId="42552" xr:uid="{CB91653B-C4B5-4D7B-A181-FFB66FBB9816}"/>
    <cellStyle name="Normal 117 13" xfId="42553" xr:uid="{A288B737-8355-4385-BABC-FEF5E3C57DC4}"/>
    <cellStyle name="Normal 117 14" xfId="42554" xr:uid="{7BCAD459-1D34-4082-BF91-ACD403F80D12}"/>
    <cellStyle name="Normal 117 15" xfId="42555" xr:uid="{88A05884-8D67-404C-8F78-35B7711AF379}"/>
    <cellStyle name="Normal 117 16" xfId="42556" xr:uid="{ADD28122-8691-4CA2-9B8C-D6587B13A3BB}"/>
    <cellStyle name="Normal 117 17" xfId="42557" xr:uid="{4BCDDF68-4A2B-4B9A-A6D8-B606841E2EDB}"/>
    <cellStyle name="Normal 117 18" xfId="42558" xr:uid="{88C693C9-CBAE-4834-BDB7-0E6E281CD7FD}"/>
    <cellStyle name="Normal 117 19" xfId="42559" xr:uid="{F5694EED-ABF0-4949-982F-F95BB9AC8479}"/>
    <cellStyle name="Normal 117 2" xfId="4275" xr:uid="{F8B9267B-D664-48FB-A8C4-A917AC288CA7}"/>
    <cellStyle name="Normal 117 2 2" xfId="42560" xr:uid="{38A12162-BFC1-4A18-B644-E1CB7E5A589B}"/>
    <cellStyle name="Normal 117 20" xfId="42561" xr:uid="{06D1E773-47F4-4020-8318-D62E0C8650E4}"/>
    <cellStyle name="Normal 117 21" xfId="42562" xr:uid="{5DEF120D-7E30-4128-BF0C-EB818193883B}"/>
    <cellStyle name="Normal 117 22" xfId="42563" xr:uid="{B2A1AAC6-4BC9-4931-B7C0-05A3E6FA8DC7}"/>
    <cellStyle name="Normal 117 23" xfId="42564" xr:uid="{CC2234CD-34DE-409E-A095-CBDFD3A034A5}"/>
    <cellStyle name="Normal 117 24" xfId="42565" xr:uid="{6EB76B61-0515-4AF8-9504-9BF335C52269}"/>
    <cellStyle name="Normal 117 25" xfId="42566" xr:uid="{E2700F86-3757-4A14-8FAB-59D8200A0763}"/>
    <cellStyle name="Normal 117 26" xfId="42567" xr:uid="{596F1B15-CFD7-4FB4-BF19-D0D60E002D12}"/>
    <cellStyle name="Normal 117 27" xfId="42568" xr:uid="{5ECB48AE-5DF4-40DB-9663-A4FC97D27F6B}"/>
    <cellStyle name="Normal 117 28" xfId="42569" xr:uid="{DB7A61BF-7246-4361-971F-E5D3F0CF0C7C}"/>
    <cellStyle name="Normal 117 29" xfId="42570" xr:uid="{B167FC5C-02B7-4926-B8F9-D8D5E4A8377D}"/>
    <cellStyle name="Normal 117 3" xfId="4249" xr:uid="{69E3828F-CCA1-4939-8406-BD33246D63E6}"/>
    <cellStyle name="Normal 117 3 2" xfId="42571" xr:uid="{D174066D-A056-44A3-839C-6FC6FE3EE535}"/>
    <cellStyle name="Normal 117 30" xfId="42572" xr:uid="{31003C6E-84F2-405F-9009-171EFDADFD38}"/>
    <cellStyle name="Normal 117 31" xfId="42573" xr:uid="{1E20FDF6-8765-44A3-B643-4CC32887D8CA}"/>
    <cellStyle name="Normal 117 32" xfId="42574" xr:uid="{D828FC3B-E145-4A05-A3DE-C9C201676F3F}"/>
    <cellStyle name="Normal 117 33" xfId="42575" xr:uid="{5C72A28C-1B3F-432F-A755-B77A25432B49}"/>
    <cellStyle name="Normal 117 34" xfId="42576" xr:uid="{E8584B36-D6A0-4A44-98EF-59A0313B6885}"/>
    <cellStyle name="Normal 117 35" xfId="42577" xr:uid="{D9F34442-0CA4-4EA3-AD1F-01ACB9118DE4}"/>
    <cellStyle name="Normal 117 36" xfId="42578" xr:uid="{B886E85F-5EBF-4622-AD22-8B24956BA799}"/>
    <cellStyle name="Normal 117 37" xfId="42579" xr:uid="{923FD4C2-F30B-4165-8246-B09225EDDA1A}"/>
    <cellStyle name="Normal 117 38" xfId="42580" xr:uid="{A3D89525-E011-4B7D-860A-40229A993605}"/>
    <cellStyle name="Normal 117 39" xfId="42581" xr:uid="{F61318F5-8328-476D-87CC-66108ADCC0CD}"/>
    <cellStyle name="Normal 117 4" xfId="42582" xr:uid="{930CC971-D144-45FA-8F14-41A572098267}"/>
    <cellStyle name="Normal 117 40" xfId="42583" xr:uid="{A5ECBC74-ACA0-4BE2-A1ED-73C77FEFF5C2}"/>
    <cellStyle name="Normal 117 41" xfId="42584" xr:uid="{2690B37E-3399-4A4F-A710-3E405C08A1B1}"/>
    <cellStyle name="Normal 117 42" xfId="42585" xr:uid="{B9FE7C97-9E0E-4B8C-B846-9C66A4A81C9C}"/>
    <cellStyle name="Normal 117 43" xfId="42586" xr:uid="{CB3D9FFC-AB35-4A19-8320-8A16DA32C001}"/>
    <cellStyle name="Normal 117 44" xfId="42587" xr:uid="{B158F7A9-AF29-42B6-B82D-64E8F420AECB}"/>
    <cellStyle name="Normal 117 45" xfId="42588" xr:uid="{D207C781-F025-4BF4-9BCB-3832522458B8}"/>
    <cellStyle name="Normal 117 46" xfId="42589" xr:uid="{37852AF0-7BF1-478F-9EB8-01F1522DA0E9}"/>
    <cellStyle name="Normal 117 47" xfId="42590" xr:uid="{7E10E0A5-B265-4B97-93F6-11DBAC211203}"/>
    <cellStyle name="Normal 117 48" xfId="42591" xr:uid="{5B05F6E4-034D-485D-A6B8-7257523BE8D3}"/>
    <cellStyle name="Normal 117 49" xfId="42592" xr:uid="{ACB9C30C-83BD-4DAD-863B-91E74DD14EED}"/>
    <cellStyle name="Normal 117 5" xfId="42593" xr:uid="{360E17F7-528E-4C0F-A106-12C10E931980}"/>
    <cellStyle name="Normal 117 50" xfId="42594" xr:uid="{CEC49C58-1BB9-488A-9A7B-2B9B24490E96}"/>
    <cellStyle name="Normal 117 51" xfId="42595" xr:uid="{FC2B6067-4C49-49EC-848B-C2C35D6D106B}"/>
    <cellStyle name="Normal 117 52" xfId="42596" xr:uid="{1E40AE6A-C89C-494B-AEA7-0FFEA0A5E570}"/>
    <cellStyle name="Normal 117 53" xfId="42597" xr:uid="{A7941EF4-B4F9-4488-9E7F-369F1EF4D54E}"/>
    <cellStyle name="Normal 117 54" xfId="42598" xr:uid="{4355D5EC-EAAB-4151-8400-219D9BCA6022}"/>
    <cellStyle name="Normal 117 55" xfId="42599" xr:uid="{867CAEBA-4E37-402C-85A1-028AFB89476E}"/>
    <cellStyle name="Normal 117 56" xfId="42600" xr:uid="{AD40EC2B-BD49-491B-AF40-69D216BCE842}"/>
    <cellStyle name="Normal 117 57" xfId="42601" xr:uid="{7C625FAF-C066-4C85-A369-09B87717F397}"/>
    <cellStyle name="Normal 117 58" xfId="42602" xr:uid="{BC134755-FEC1-4793-9532-88C99ED2B914}"/>
    <cellStyle name="Normal 117 59" xfId="42603" xr:uid="{29F6ED35-978E-4379-8DDD-FC0441B7278B}"/>
    <cellStyle name="Normal 117 6" xfId="42604" xr:uid="{A71AB272-8264-4F05-B4E8-970741C51B14}"/>
    <cellStyle name="Normal 117 60" xfId="42605" xr:uid="{EC501780-5E12-4509-9758-7D0200FF1D57}"/>
    <cellStyle name="Normal 117 61" xfId="42606" xr:uid="{0D8F4F56-4B47-4804-9B2C-A9AB2FC0E9B7}"/>
    <cellStyle name="Normal 117 62" xfId="42607" xr:uid="{4B4C7BD8-AF6E-42B4-94D0-9A2AE71DACF6}"/>
    <cellStyle name="Normal 117 63" xfId="42608" xr:uid="{82495097-C82B-4681-820F-E6B915E4D2EC}"/>
    <cellStyle name="Normal 117 64" xfId="42609" xr:uid="{A891A22B-4E80-4F3B-B0A7-13E79D480ECE}"/>
    <cellStyle name="Normal 117 65" xfId="42610" xr:uid="{BDC07274-B40B-438F-A0F2-CD586C3F3BB6}"/>
    <cellStyle name="Normal 117 66" xfId="42611" xr:uid="{9C74D1D1-C5E1-427A-AA86-04EB71E5BE72}"/>
    <cellStyle name="Normal 117 67" xfId="42549" xr:uid="{900B207E-2BBA-4573-B0BE-D37DE2D3D7C4}"/>
    <cellStyle name="Normal 117 7" xfId="42612" xr:uid="{73961DEF-A21C-4820-B009-6B42EA9CD3DB}"/>
    <cellStyle name="Normal 117 8" xfId="42613" xr:uid="{088BA97F-8DAC-4008-BC73-C79B88337D52}"/>
    <cellStyle name="Normal 117 9" xfId="42614" xr:uid="{1F242B2A-59C3-45EC-999B-E461246D5C3C}"/>
    <cellStyle name="Normal 118" xfId="840" xr:uid="{A3808CD8-68A4-4B66-AEE0-29404AF19DB5}"/>
    <cellStyle name="Normal 118 10" xfId="42615" xr:uid="{7ADEDC01-4A93-4E46-9608-8954D84D7CC5}"/>
    <cellStyle name="Normal 118 10 2" xfId="42616" xr:uid="{DF8BB832-ECF9-4894-A478-B5C29A108230}"/>
    <cellStyle name="Normal 118 10 3" xfId="45073" xr:uid="{1DF1CEED-13DA-4657-968F-6CAFDFF4CD8A}"/>
    <cellStyle name="Normal 118 10_Sheet5" xfId="42617" xr:uid="{233BDFFA-D638-4265-BB5F-370A0C4F5F63}"/>
    <cellStyle name="Normal 118 11" xfId="42618" xr:uid="{7B228EA2-B747-4571-809F-346E81F6D543}"/>
    <cellStyle name="Normal 118 11 2" xfId="42619" xr:uid="{EC040874-72D7-4C34-A1EF-7371EE0838FF}"/>
    <cellStyle name="Normal 118 11 3" xfId="45074" xr:uid="{F4307617-0F51-418B-8C7E-0D7BAD0B7BA0}"/>
    <cellStyle name="Normal 118 11_Sheet5" xfId="42620" xr:uid="{13F3A9A5-771F-45E7-893F-A4F575693D6F}"/>
    <cellStyle name="Normal 118 12" xfId="42621" xr:uid="{58175487-A124-4CB1-BDFA-0B71B8A17F3D}"/>
    <cellStyle name="Normal 118 12 2" xfId="42622" xr:uid="{4DB73CDB-04F7-49E2-8B46-767D88ED69F7}"/>
    <cellStyle name="Normal 118 12 3" xfId="45075" xr:uid="{477F6168-3923-46B8-8C06-2C205E205467}"/>
    <cellStyle name="Normal 118 12_Sheet5" xfId="42623" xr:uid="{6D87775A-4A4D-455D-8449-7F37203D9A2E}"/>
    <cellStyle name="Normal 118 13" xfId="42624" xr:uid="{10A25F51-6206-49E4-A0DC-DDA3CB6324F8}"/>
    <cellStyle name="Normal 118 13 2" xfId="42625" xr:uid="{695E9D8C-74C4-4E8A-8D93-0DA68ECE155D}"/>
    <cellStyle name="Normal 118 13 3" xfId="45076" xr:uid="{A0EEEAF4-9435-4672-9C2E-E380F203A57E}"/>
    <cellStyle name="Normal 118 13_Sheet5" xfId="42626" xr:uid="{B8DB7506-ECE0-4BF4-930C-D2C203223814}"/>
    <cellStyle name="Normal 118 14" xfId="42627" xr:uid="{63A850C0-8C3C-44BD-87CD-87C72ADF998D}"/>
    <cellStyle name="Normal 118 14 2" xfId="42628" xr:uid="{D6997237-896B-4DCB-AD5D-4680FBD82DBB}"/>
    <cellStyle name="Normal 118 14 3" xfId="45077" xr:uid="{5DD2E47E-F6E2-42E5-A41F-E1FB3E50D4B3}"/>
    <cellStyle name="Normal 118 14_Sheet5" xfId="42629" xr:uid="{E669D209-8C31-4DA1-AE33-074A14128D78}"/>
    <cellStyle name="Normal 118 15" xfId="42630" xr:uid="{7268BF92-6CB2-440D-971C-36720C3A0788}"/>
    <cellStyle name="Normal 118 15 2" xfId="42631" xr:uid="{8514A58F-154D-46DC-881F-40E3725DAD73}"/>
    <cellStyle name="Normal 118 15 3" xfId="45078" xr:uid="{C6016AF0-96EE-4A4B-B1C4-2D0BC7524A3C}"/>
    <cellStyle name="Normal 118 15_Sheet5" xfId="42632" xr:uid="{95A7C061-C15C-413F-91CD-027DDDDE9C3D}"/>
    <cellStyle name="Normal 118 16" xfId="42633" xr:uid="{68773AAA-2955-431E-8242-77DA0DCC831F}"/>
    <cellStyle name="Normal 118 16 2" xfId="42634" xr:uid="{2724DE84-8D71-4F17-9458-EFD54E73DE51}"/>
    <cellStyle name="Normal 118 16 3" xfId="45079" xr:uid="{86683D4E-8533-455B-B180-9E6FFA827C08}"/>
    <cellStyle name="Normal 118 16_Sheet5" xfId="42635" xr:uid="{1B69B0F5-5188-4EB3-8F67-6E8837728E27}"/>
    <cellStyle name="Normal 118 17" xfId="42636" xr:uid="{1C252DC0-2BE7-47AE-82CA-A7BC50200258}"/>
    <cellStyle name="Normal 118 17 2" xfId="42637" xr:uid="{B740CAE4-7B19-4181-B67F-9EF35AAAD57E}"/>
    <cellStyle name="Normal 118 17 3" xfId="45080" xr:uid="{98E81037-FD9D-4907-A335-E75CF0D30DF6}"/>
    <cellStyle name="Normal 118 17_Sheet5" xfId="42638" xr:uid="{5BA65957-F68F-4BC6-9F3A-C630EB15BE08}"/>
    <cellStyle name="Normal 118 18" xfId="42639" xr:uid="{8A3A3723-81E0-4D24-A763-255496D9C8E7}"/>
    <cellStyle name="Normal 118 18 2" xfId="42640" xr:uid="{A8037DBD-A9BA-43F8-B2E3-252D05ED2E11}"/>
    <cellStyle name="Normal 118 18 3" xfId="45081" xr:uid="{6FE8FFEE-9CC4-4825-9F0F-0C51D3BDD81D}"/>
    <cellStyle name="Normal 118 18_Sheet5" xfId="42641" xr:uid="{0C237646-08F0-4AF9-A710-890FF77B07FB}"/>
    <cellStyle name="Normal 118 19" xfId="42642" xr:uid="{0E98F493-3455-450F-BC81-0E75C606338E}"/>
    <cellStyle name="Normal 118 19 2" xfId="42643" xr:uid="{FE713C0E-1620-47ED-95AF-9337AAA639C5}"/>
    <cellStyle name="Normal 118 19 3" xfId="45082" xr:uid="{B6697AB4-F934-4243-85EC-BA4713F7ED1C}"/>
    <cellStyle name="Normal 118 19_Sheet5" xfId="42644" xr:uid="{475E8558-F113-4617-AB97-1B2C4DC5C2FE}"/>
    <cellStyle name="Normal 118 2" xfId="4276" xr:uid="{FCCB34FD-2BF9-4EB9-8C32-64199A461570}"/>
    <cellStyle name="Normal 118 2 2" xfId="42646" xr:uid="{D9634A7B-2731-40AC-9143-AAE644033A15}"/>
    <cellStyle name="Normal 118 2 3" xfId="45083" xr:uid="{D13C16FC-B533-4EA7-91AA-639C56AD154F}"/>
    <cellStyle name="Normal 118 2 4" xfId="42645" xr:uid="{7A9A5549-5B83-4751-9C68-41AA6195F2E2}"/>
    <cellStyle name="Normal 118 2_Sheet5" xfId="42647" xr:uid="{5B73D765-9B8C-45E6-B01A-D7CE8471A73A}"/>
    <cellStyle name="Normal 118 20" xfId="42648" xr:uid="{6A83DB4B-89B3-4E45-B6CA-CD8F14B9C4C2}"/>
    <cellStyle name="Normal 118 20 2" xfId="42649" xr:uid="{985A95F2-833B-4240-8C52-88CD57A51C51}"/>
    <cellStyle name="Normal 118 20 3" xfId="45084" xr:uid="{ABC1C9FB-66B9-48D1-B559-806C5F3AA733}"/>
    <cellStyle name="Normal 118 20_Sheet5" xfId="42650" xr:uid="{9B5E103F-7F59-4B9D-9C9C-065778C7DC03}"/>
    <cellStyle name="Normal 118 21" xfId="42651" xr:uid="{6BB14EF3-0410-4C7C-9E9D-53BAF15DC1B1}"/>
    <cellStyle name="Normal 118 21 2" xfId="42652" xr:uid="{8EED0E2C-D326-4795-977B-B6DE3AD249DE}"/>
    <cellStyle name="Normal 118 21 3" xfId="45085" xr:uid="{DAE012E7-2AF6-4078-A556-DAE7AC24DFFF}"/>
    <cellStyle name="Normal 118 21_Sheet5" xfId="42653" xr:uid="{98839F49-87D7-485D-928A-E3514F477300}"/>
    <cellStyle name="Normal 118 22" xfId="42654" xr:uid="{53413C9F-02EB-446B-9928-C9AB9ECE04D1}"/>
    <cellStyle name="Normal 118 22 2" xfId="42655" xr:uid="{22DBDFB5-9863-40D7-8B5F-86165A7D0BF2}"/>
    <cellStyle name="Normal 118 22 3" xfId="45086" xr:uid="{7097D87E-55CA-41FE-B53A-ACFDDBF4331E}"/>
    <cellStyle name="Normal 118 22_Sheet5" xfId="42656" xr:uid="{F1C4F64C-094B-4765-BDF1-42608E26C98C}"/>
    <cellStyle name="Normal 118 23" xfId="42657" xr:uid="{CE4EA5F4-AB9A-4AAE-A17A-7DB2A523191A}"/>
    <cellStyle name="Normal 118 23 2" xfId="42658" xr:uid="{22709845-1902-4B5E-8AA3-04B5829B101D}"/>
    <cellStyle name="Normal 118 23 3" xfId="45087" xr:uid="{72B1EBE2-4563-49AA-913E-B252E2A7D371}"/>
    <cellStyle name="Normal 118 23_Sheet5" xfId="42659" xr:uid="{05B7CC9C-A678-457F-AEE5-CC307A8D8654}"/>
    <cellStyle name="Normal 118 24" xfId="42660" xr:uid="{03E6FDF9-1051-4788-9C5C-8F2348E3485C}"/>
    <cellStyle name="Normal 118 24 2" xfId="42661" xr:uid="{7945C59F-E635-4632-B7FE-6EEF299F4835}"/>
    <cellStyle name="Normal 118 24 3" xfId="45088" xr:uid="{7303F55D-9903-4B6D-9E3E-3A0029B54CB1}"/>
    <cellStyle name="Normal 118 24_Sheet5" xfId="42662" xr:uid="{5B8A9E23-C260-41EA-836F-B7AE7E18C966}"/>
    <cellStyle name="Normal 118 25" xfId="42663" xr:uid="{FF19CAED-F2A6-4692-8FA9-ACF1BE89A9F5}"/>
    <cellStyle name="Normal 118 25 2" xfId="42664" xr:uid="{D37EEFC7-9DC3-4083-824D-AEBD5BDC0405}"/>
    <cellStyle name="Normal 118 25 3" xfId="45089" xr:uid="{82AC0C28-8E45-4C74-AE7F-AE07FB647DFF}"/>
    <cellStyle name="Normal 118 25_Sheet5" xfId="42665" xr:uid="{94F78E50-BB88-4C83-A2D4-DCCB061D043C}"/>
    <cellStyle name="Normal 118 26" xfId="42666" xr:uid="{1D10FA36-D156-4DEC-BB7D-2187DA5AF265}"/>
    <cellStyle name="Normal 118 26 2" xfId="42667" xr:uid="{87A34C0B-B45F-4064-8B58-51D45D338BB5}"/>
    <cellStyle name="Normal 118 26 3" xfId="45090" xr:uid="{C6ED6F53-1B13-44D6-A33B-6FE569C3DFBA}"/>
    <cellStyle name="Normal 118 26_Sheet5" xfId="42668" xr:uid="{E3D298C1-6277-4FD8-B1D8-20C190018F0B}"/>
    <cellStyle name="Normal 118 27" xfId="42669" xr:uid="{58B1084D-000F-4DAE-AFF7-CED027FFC2A2}"/>
    <cellStyle name="Normal 118 27 2" xfId="42670" xr:uid="{52EA83CD-5CCB-42B1-9FC4-02269D3E8271}"/>
    <cellStyle name="Normal 118 27 3" xfId="45091" xr:uid="{B89FBE66-658F-42CD-BB83-404664C633E7}"/>
    <cellStyle name="Normal 118 27_Sheet5" xfId="42671" xr:uid="{0BC895B7-A0D6-4C1A-93AC-3599C8BD19DD}"/>
    <cellStyle name="Normal 118 28" xfId="42672" xr:uid="{585EC97D-7B05-4B03-A95F-CF4D0A72A983}"/>
    <cellStyle name="Normal 118 28 2" xfId="42673" xr:uid="{39B07AC7-53A7-4858-92E7-C28C46C3D76B}"/>
    <cellStyle name="Normal 118 28 3" xfId="45092" xr:uid="{8ACDE0D0-F176-49CE-BD12-7459174F7020}"/>
    <cellStyle name="Normal 118 28_Sheet5" xfId="42674" xr:uid="{61067EF4-79EC-4DA9-8999-BB0457448D25}"/>
    <cellStyle name="Normal 118 29" xfId="42675" xr:uid="{A1AE9FF0-5FB2-476B-996D-E163B10DE9A3}"/>
    <cellStyle name="Normal 118 29 2" xfId="42676" xr:uid="{97079C50-F6CF-44C0-BA05-DB305A8945B3}"/>
    <cellStyle name="Normal 118 29 3" xfId="45093" xr:uid="{D0E6EFFA-AF61-4E95-ABAD-D3145406D968}"/>
    <cellStyle name="Normal 118 29_Sheet5" xfId="42677" xr:uid="{7D7CA09C-5B64-4F86-A35C-8B317664D1F2}"/>
    <cellStyle name="Normal 118 3" xfId="4267" xr:uid="{F7AE0C49-D685-43EA-BC9D-AD278202CB31}"/>
    <cellStyle name="Normal 118 3 2" xfId="42679" xr:uid="{BE44CC1E-AA13-4113-A06B-F07F96EB4124}"/>
    <cellStyle name="Normal 118 3 3" xfId="45094" xr:uid="{DD773EB4-A7F8-493C-9CC6-40D76A287ED4}"/>
    <cellStyle name="Normal 118 3 4" xfId="42678" xr:uid="{60CBDD96-592E-47CE-9460-C7982439A067}"/>
    <cellStyle name="Normal 118 3_Sheet5" xfId="42680" xr:uid="{38DF9CAD-AECF-4B63-A2E2-1E9B0A16E607}"/>
    <cellStyle name="Normal 118 30" xfId="42681" xr:uid="{481AFB98-32AC-4219-8F50-CEDA96336C70}"/>
    <cellStyle name="Normal 118 30 2" xfId="42682" xr:uid="{B97A969A-4EF8-4FE8-BAAE-E5335AEAF895}"/>
    <cellStyle name="Normal 118 30 3" xfId="45095" xr:uid="{40B6D7F3-A716-4180-BA1C-51EE0CA16612}"/>
    <cellStyle name="Normal 118 30_Sheet5" xfId="42683" xr:uid="{B19DE0D7-FC55-46C8-AB6C-763FEA3BD06E}"/>
    <cellStyle name="Normal 118 31" xfId="42684" xr:uid="{7C8A1E00-651C-44D1-BD91-A6AD77F0E6E0}"/>
    <cellStyle name="Normal 118 31 2" xfId="42685" xr:uid="{3EFA6005-F309-47B9-8B97-182939ADD6C0}"/>
    <cellStyle name="Normal 118 31 3" xfId="45096" xr:uid="{937B7E95-4F24-43A9-944B-9BA1DE8BFD7B}"/>
    <cellStyle name="Normal 118 31_Sheet5" xfId="42686" xr:uid="{C71D977F-BACC-48A3-BD3E-FEBF8808843D}"/>
    <cellStyle name="Normal 118 32" xfId="42687" xr:uid="{27788B31-DB3D-4D02-A5B0-A1C73E0E680C}"/>
    <cellStyle name="Normal 118 32 2" xfId="42688" xr:uid="{09758DD8-CEEB-4C54-BF06-103C63F0ADF7}"/>
    <cellStyle name="Normal 118 32 3" xfId="45097" xr:uid="{C7095CE9-2784-4B6A-BF7F-6C8C7DFB9F01}"/>
    <cellStyle name="Normal 118 32_Sheet5" xfId="42689" xr:uid="{385869E8-0546-43A2-9811-57D4B3886DC4}"/>
    <cellStyle name="Normal 118 33" xfId="42690" xr:uid="{A0C8BBE9-76F3-4AA8-83A2-FDFCB1BB2875}"/>
    <cellStyle name="Normal 118 33 2" xfId="42691" xr:uid="{35503530-0408-4EE2-AB72-92B0FA96C76F}"/>
    <cellStyle name="Normal 118 33 3" xfId="45098" xr:uid="{C6090AEE-CAB6-49A9-A145-625A44E364EE}"/>
    <cellStyle name="Normal 118 33_Sheet5" xfId="42692" xr:uid="{DE6C3A68-7796-4B92-BEB8-A3A80DF7EF78}"/>
    <cellStyle name="Normal 118 34" xfId="42693" xr:uid="{60BE1D19-990B-4481-AA14-FDE88C5FA762}"/>
    <cellStyle name="Normal 118 34 2" xfId="42694" xr:uid="{31246445-6297-4160-B99C-E5D3E5EFB88C}"/>
    <cellStyle name="Normal 118 34 3" xfId="45099" xr:uid="{91B295F2-6A6A-4280-99DA-AA34F3A32744}"/>
    <cellStyle name="Normal 118 34_Sheet5" xfId="42695" xr:uid="{561A59EA-212A-4298-B960-9B3F4FC1FF06}"/>
    <cellStyle name="Normal 118 35" xfId="42696" xr:uid="{AB71EDBF-B999-4050-B726-8F50C9F49BA7}"/>
    <cellStyle name="Normal 118 35 2" xfId="42697" xr:uid="{3FF3A386-5795-417C-A36B-B14AABD238E9}"/>
    <cellStyle name="Normal 118 35 3" xfId="45100" xr:uid="{2A9C819A-D3E3-4737-B079-2F497A4FE607}"/>
    <cellStyle name="Normal 118 35_Sheet5" xfId="42698" xr:uid="{54E157E5-A392-486B-8F77-61AEEAA909DA}"/>
    <cellStyle name="Normal 118 36" xfId="42699" xr:uid="{E0DE2EF5-23F7-4173-A50C-5A5DDF321733}"/>
    <cellStyle name="Normal 118 36 2" xfId="42700" xr:uid="{E06401BC-8DEB-44A4-9A22-BC95BA4EC0EA}"/>
    <cellStyle name="Normal 118 36 3" xfId="45101" xr:uid="{6C4E4C04-0D02-414E-B435-A066617D2D40}"/>
    <cellStyle name="Normal 118 36_Sheet5" xfId="42701" xr:uid="{4916C12A-9367-49E5-BA6E-801632F1CC17}"/>
    <cellStyle name="Normal 118 37" xfId="42702" xr:uid="{790DF25B-F45C-4575-921F-0315A6C29835}"/>
    <cellStyle name="Normal 118 37 2" xfId="42703" xr:uid="{6E5CC191-8945-4A99-8BEC-5A83F0A166FA}"/>
    <cellStyle name="Normal 118 37 3" xfId="45102" xr:uid="{FDE178E8-7368-4F8F-B0F4-4E551E638143}"/>
    <cellStyle name="Normal 118 37_Sheet5" xfId="42704" xr:uid="{6C94AD10-B3D0-47F0-9A74-AFD0ACF8D014}"/>
    <cellStyle name="Normal 118 38" xfId="42705" xr:uid="{3D26CC7B-CED9-4C73-BEEC-DFBEF94B2A63}"/>
    <cellStyle name="Normal 118 38 2" xfId="42706" xr:uid="{52C8CC3C-11DC-4485-A0E6-6B6119343D7B}"/>
    <cellStyle name="Normal 118 38 3" xfId="45103" xr:uid="{1E3E950B-A755-48CC-95AF-6A5EC82BD2D6}"/>
    <cellStyle name="Normal 118 38_Sheet5" xfId="42707" xr:uid="{396A8372-E0F0-4A80-9E7B-99A9B44FC62F}"/>
    <cellStyle name="Normal 118 39" xfId="42708" xr:uid="{6FDC34D7-A76D-4B16-9734-F84F9D2E9DB4}"/>
    <cellStyle name="Normal 118 39 2" xfId="42709" xr:uid="{080437F1-6C01-477E-BA3B-3953F04315C2}"/>
    <cellStyle name="Normal 118 39 3" xfId="45104" xr:uid="{A2AE618C-29BC-46D6-BA36-EE27908C835A}"/>
    <cellStyle name="Normal 118 39_Sheet5" xfId="42710" xr:uid="{EF9B4506-F627-4F4D-B2A6-04FF7A606FC5}"/>
    <cellStyle name="Normal 118 4" xfId="42711" xr:uid="{CEDBF311-1D01-4167-9C0D-A0A4A7096084}"/>
    <cellStyle name="Normal 118 4 2" xfId="42712" xr:uid="{577A7D4E-EFFA-4A52-A89D-48988C188173}"/>
    <cellStyle name="Normal 118 4 3" xfId="45105" xr:uid="{625F8D13-D42A-4213-A861-6291CC4D5686}"/>
    <cellStyle name="Normal 118 4_Sheet5" xfId="42713" xr:uid="{CB339AB1-B7F1-49B1-8981-8FBA8B189A20}"/>
    <cellStyle name="Normal 118 40" xfId="42714" xr:uid="{C17DF573-1CCB-4BD2-BAA8-40B3B64BA5FB}"/>
    <cellStyle name="Normal 118 40 2" xfId="42715" xr:uid="{6C7870B2-39F9-4343-80D9-2656C764652F}"/>
    <cellStyle name="Normal 118 40 3" xfId="45106" xr:uid="{3EC8CBD7-C6B1-4CBC-937E-527FE5FF457A}"/>
    <cellStyle name="Normal 118 40_Sheet5" xfId="42716" xr:uid="{DC459D60-F5A7-4BA3-83A6-80468AC33450}"/>
    <cellStyle name="Normal 118 41" xfId="42717" xr:uid="{7AF0C7E8-53A3-4019-96B8-EC0AE98CD687}"/>
    <cellStyle name="Normal 118 41 2" xfId="42718" xr:uid="{7BBC238F-3EA8-45D0-B983-79ABB6B0B816}"/>
    <cellStyle name="Normal 118 41 3" xfId="45107" xr:uid="{9652B2F1-5B43-42A9-A50B-D1104BDB9206}"/>
    <cellStyle name="Normal 118 41_Sheet5" xfId="42719" xr:uid="{DE7C452F-9982-4A77-83B9-1945FFF37B19}"/>
    <cellStyle name="Normal 118 42" xfId="42720" xr:uid="{E029C752-D9F5-454B-BBDB-72883A1F3D1E}"/>
    <cellStyle name="Normal 118 42 2" xfId="42721" xr:uid="{0A306D9B-0FAA-4917-9153-D126BDBBB352}"/>
    <cellStyle name="Normal 118 42 3" xfId="45108" xr:uid="{D5E127A5-B5AE-4EC5-AA51-57F78CF072A3}"/>
    <cellStyle name="Normal 118 42_Sheet5" xfId="42722" xr:uid="{5D7E9573-1880-45AD-8D67-7055407C27A1}"/>
    <cellStyle name="Normal 118 43" xfId="42723" xr:uid="{29FF10BC-C328-4930-A348-9875819E9D11}"/>
    <cellStyle name="Normal 118 43 2" xfId="42724" xr:uid="{2630E7D8-10FA-4C88-B207-CD29A344ABB5}"/>
    <cellStyle name="Normal 118 43 3" xfId="45109" xr:uid="{F10FAD26-07E8-4E65-A11A-377723201784}"/>
    <cellStyle name="Normal 118 43_Sheet5" xfId="42725" xr:uid="{84A9E6E4-CEF1-475A-9491-1B4DC3512ACC}"/>
    <cellStyle name="Normal 118 44" xfId="42726" xr:uid="{8539B7AA-1E39-41E9-9C35-753B6D03B894}"/>
    <cellStyle name="Normal 118 44 2" xfId="42727" xr:uid="{CD6228FE-51BC-4030-9125-17013015BB9F}"/>
    <cellStyle name="Normal 118 44 3" xfId="45110" xr:uid="{5014DB34-1EE2-40DA-90EC-667DD1DFB224}"/>
    <cellStyle name="Normal 118 44_Sheet5" xfId="42728" xr:uid="{370EE331-7704-46B8-ACDC-E820CDF7C441}"/>
    <cellStyle name="Normal 118 5" xfId="42729" xr:uid="{A026E4DB-83CB-4750-85E5-3D420E4524D0}"/>
    <cellStyle name="Normal 118 5 2" xfId="42730" xr:uid="{13BFB4CE-13BD-4298-953B-DA38A36AC896}"/>
    <cellStyle name="Normal 118 5 3" xfId="45111" xr:uid="{4AE183C3-8224-4A73-9662-200B96F9FA41}"/>
    <cellStyle name="Normal 118 5_Sheet5" xfId="42731" xr:uid="{13FFAF0F-C8FE-4C2B-BDCC-565D82396059}"/>
    <cellStyle name="Normal 118 6" xfId="42732" xr:uid="{C71BE2D7-27B6-483C-9E06-052AFF72E18F}"/>
    <cellStyle name="Normal 118 6 2" xfId="42733" xr:uid="{25C84A66-6520-42EC-B409-2D73C7AE203F}"/>
    <cellStyle name="Normal 118 6 3" xfId="45112" xr:uid="{C8154F38-F9B8-4A27-B473-71C7FF2047A3}"/>
    <cellStyle name="Normal 118 6_Sheet5" xfId="42734" xr:uid="{DD49F19B-08C2-47A1-91E7-10C61871A86C}"/>
    <cellStyle name="Normal 118 7" xfId="42735" xr:uid="{0107CDF7-07A1-4D2D-8DEB-A52B16FF629F}"/>
    <cellStyle name="Normal 118 7 2" xfId="42736" xr:uid="{FA51FD18-8D77-44FB-9014-58A0EA142B99}"/>
    <cellStyle name="Normal 118 7 3" xfId="45113" xr:uid="{EFE1AFC3-8060-43E0-980C-799987A2DAE8}"/>
    <cellStyle name="Normal 118 7_Sheet5" xfId="42737" xr:uid="{8B15F60D-000A-4A0A-B447-AC2A7BD58844}"/>
    <cellStyle name="Normal 118 8" xfId="42738" xr:uid="{76019640-742D-4AB3-9220-49387E95A1AF}"/>
    <cellStyle name="Normal 118 8 2" xfId="42739" xr:uid="{A3272CB4-7C6A-4BDC-82E4-A212D8BA98A4}"/>
    <cellStyle name="Normal 118 8 3" xfId="45114" xr:uid="{9EA8D1EC-F736-46DD-A079-49CCB8224FC0}"/>
    <cellStyle name="Normal 118 8_Sheet5" xfId="42740" xr:uid="{51F1293C-FB02-4C29-B510-15DF2929D5FA}"/>
    <cellStyle name="Normal 118 9" xfId="42741" xr:uid="{014E46C1-6711-49E2-9C89-68A7C4E60696}"/>
    <cellStyle name="Normal 118 9 2" xfId="42742" xr:uid="{B24CCB59-F590-4915-8A6D-3ACCA2F736C7}"/>
    <cellStyle name="Normal 118 9 3" xfId="45115" xr:uid="{D93D5974-FA14-4634-AED3-C1E9D9A187F4}"/>
    <cellStyle name="Normal 118 9_Sheet5" xfId="42743" xr:uid="{75A55363-211C-4559-8C74-D2079ACA87E7}"/>
    <cellStyle name="Normal 119" xfId="841" xr:uid="{4DC5CCCC-35E3-4A2C-8A44-9EA047059EB0}"/>
    <cellStyle name="Normal 119 10" xfId="42745" xr:uid="{56997AA7-0F91-4784-9740-175482EB19C4}"/>
    <cellStyle name="Normal 119 10 2" xfId="42746" xr:uid="{04DA58B1-6CDC-465F-84BA-6A0BEBCA60D0}"/>
    <cellStyle name="Normal 119 10 3" xfId="45117" xr:uid="{69410FC3-BAD4-49A3-8874-B9897283DA84}"/>
    <cellStyle name="Normal 119 10_Sheet5" xfId="42747" xr:uid="{DAF69318-E79C-4974-886B-A886A1458A37}"/>
    <cellStyle name="Normal 119 11" xfId="42748" xr:uid="{DE444BEB-C6FB-45B1-B887-75AD9E794063}"/>
    <cellStyle name="Normal 119 11 2" xfId="42749" xr:uid="{9683F2DA-1A5D-4C8F-AA85-136A8245C318}"/>
    <cellStyle name="Normal 119 11 3" xfId="45118" xr:uid="{A44CBB7F-550B-4A22-8A9A-6A4C32101727}"/>
    <cellStyle name="Normal 119 11_Sheet5" xfId="42750" xr:uid="{38544115-338C-4552-AFFB-FAE2C5C88EB3}"/>
    <cellStyle name="Normal 119 12" xfId="42751" xr:uid="{2379A476-E7C5-4B98-911A-81D32ECC3AA4}"/>
    <cellStyle name="Normal 119 12 2" xfId="42752" xr:uid="{98AE894D-8D63-4076-8E68-89DAB0E574AF}"/>
    <cellStyle name="Normal 119 12 3" xfId="45119" xr:uid="{3A0F4AB4-1374-4314-A886-4968DB68EDB9}"/>
    <cellStyle name="Normal 119 12_Sheet5" xfId="42753" xr:uid="{1D14B766-5627-473E-BCD6-7DD1683FD1C7}"/>
    <cellStyle name="Normal 119 13" xfId="42754" xr:uid="{C9F6B5E3-4A44-4BF7-9AB0-89DBDE7C0DE5}"/>
    <cellStyle name="Normal 119 13 2" xfId="42755" xr:uid="{FF5A2059-52D4-448D-9B1F-4D11BEF5316A}"/>
    <cellStyle name="Normal 119 13 3" xfId="45120" xr:uid="{E9EDD78F-F7E6-4F3E-9591-793ECEEE9BFB}"/>
    <cellStyle name="Normal 119 13_Sheet5" xfId="42756" xr:uid="{70A18EC9-9E8A-4A7B-ABB1-D7A15F71A48C}"/>
    <cellStyle name="Normal 119 14" xfId="42757" xr:uid="{D98BF2FD-E9C5-496E-B3FE-443A84E70C1A}"/>
    <cellStyle name="Normal 119 14 2" xfId="42758" xr:uid="{A05A489F-6453-490A-9075-5E09B3DE754A}"/>
    <cellStyle name="Normal 119 14 3" xfId="45121" xr:uid="{2A2A9FC1-B797-40C0-A5F5-B5F956C4B35C}"/>
    <cellStyle name="Normal 119 14_Sheet5" xfId="42759" xr:uid="{C1BF7223-43FC-46D8-A778-D6A4C3869A84}"/>
    <cellStyle name="Normal 119 15" xfId="42760" xr:uid="{5D98ABF6-3703-495A-BF5B-B3618A16B181}"/>
    <cellStyle name="Normal 119 15 2" xfId="42761" xr:uid="{C547F246-FE51-49A0-8D6A-E29628299E98}"/>
    <cellStyle name="Normal 119 15 3" xfId="45122" xr:uid="{E5C91415-D5AE-4D06-9DCA-D2C75402EE39}"/>
    <cellStyle name="Normal 119 15_Sheet5" xfId="42762" xr:uid="{3185504B-BDBD-4B59-A59E-2E84E38955E6}"/>
    <cellStyle name="Normal 119 16" xfId="42763" xr:uid="{986E532C-2A2C-494B-B394-55DEBA24170F}"/>
    <cellStyle name="Normal 119 16 2" xfId="42764" xr:uid="{CA2585FA-004A-4DC5-B3AA-4E6C59917842}"/>
    <cellStyle name="Normal 119 16 3" xfId="45123" xr:uid="{11B6AA73-F91C-4784-836B-A60D3A62B57A}"/>
    <cellStyle name="Normal 119 16_Sheet5" xfId="42765" xr:uid="{CA8900EF-60E7-478F-BEB3-BCDB94B1D14E}"/>
    <cellStyle name="Normal 119 17" xfId="42766" xr:uid="{31AE3EC3-EE5E-4253-9385-CBCC69C06B2E}"/>
    <cellStyle name="Normal 119 17 2" xfId="42767" xr:uid="{3E0EF31D-8AB4-4960-BE69-D21A568204FC}"/>
    <cellStyle name="Normal 119 17 3" xfId="45124" xr:uid="{977B4471-68C2-449A-A441-339C25FCDEC5}"/>
    <cellStyle name="Normal 119 17_Sheet5" xfId="42768" xr:uid="{583F697C-3102-4051-86A7-EC7705A7C9BA}"/>
    <cellStyle name="Normal 119 18" xfId="42769" xr:uid="{EAE2704A-D2E0-4D8C-BA20-84474904838A}"/>
    <cellStyle name="Normal 119 18 2" xfId="42770" xr:uid="{98ACE640-E7D4-4729-861D-B683F52A7248}"/>
    <cellStyle name="Normal 119 18 3" xfId="45125" xr:uid="{CB8E3C3E-6168-4381-B704-BF73DD5E66AE}"/>
    <cellStyle name="Normal 119 18_Sheet5" xfId="42771" xr:uid="{446DEC67-63A3-4811-A1D2-FE1B6BCF3825}"/>
    <cellStyle name="Normal 119 19" xfId="42772" xr:uid="{1A91CCC7-C5D8-4FBD-A4AC-1C5CE5B285DE}"/>
    <cellStyle name="Normal 119 19 2" xfId="42773" xr:uid="{8ABDE066-CE39-48D1-8048-0FF77090F0D8}"/>
    <cellStyle name="Normal 119 19 3" xfId="45126" xr:uid="{E7739A90-0961-4DB1-B0A4-3D1AAF73E8FD}"/>
    <cellStyle name="Normal 119 19_Sheet5" xfId="42774" xr:uid="{0A44FF42-DF3C-4765-A2A5-9FDDDF14D6E5}"/>
    <cellStyle name="Normal 119 2" xfId="4277" xr:uid="{CCBED86C-DED4-4388-A0EB-A180945ACB5E}"/>
    <cellStyle name="Normal 119 2 2" xfId="42776" xr:uid="{997832CB-3225-4E1D-91EC-461E1698958D}"/>
    <cellStyle name="Normal 119 2 3" xfId="45127" xr:uid="{F5312CFE-206C-4AEE-B891-CDAE9711A71D}"/>
    <cellStyle name="Normal 119 2 4" xfId="42775" xr:uid="{B7B6F7DE-3CB0-4EED-8E5A-30B5673F599B}"/>
    <cellStyle name="Normal 119 2_Sheet5" xfId="42777" xr:uid="{E09B7848-F132-47ED-A347-A01BCC7D51C3}"/>
    <cellStyle name="Normal 119 20" xfId="42778" xr:uid="{EDB471F2-2741-40E3-AC6B-1D0B14F3E28A}"/>
    <cellStyle name="Normal 119 20 2" xfId="42779" xr:uid="{FC148AB2-9486-4485-AA32-5C169485EFFD}"/>
    <cellStyle name="Normal 119 20 3" xfId="45128" xr:uid="{B2D08878-0769-4A06-9D37-7604853B9D87}"/>
    <cellStyle name="Normal 119 20_Sheet5" xfId="42780" xr:uid="{E0D55620-F519-4010-9B77-0E6ED518DAD6}"/>
    <cellStyle name="Normal 119 21" xfId="42781" xr:uid="{36228E3F-D609-4CEB-83ED-DA1201C7D2C7}"/>
    <cellStyle name="Normal 119 21 2" xfId="42782" xr:uid="{598AF2B9-FBE9-4557-ADCA-148DFABA792A}"/>
    <cellStyle name="Normal 119 21 3" xfId="45129" xr:uid="{E0DF366A-6E87-4A98-BEEC-1670D35B7767}"/>
    <cellStyle name="Normal 119 21_Sheet5" xfId="42783" xr:uid="{528713C1-1294-41E2-B233-2482303C61DB}"/>
    <cellStyle name="Normal 119 22" xfId="42784" xr:uid="{BB294EF8-C5B7-4129-A37E-AD41DEAFE419}"/>
    <cellStyle name="Normal 119 22 2" xfId="42785" xr:uid="{5B6286C8-C75B-4A5F-B379-B148D129C407}"/>
    <cellStyle name="Normal 119 22 3" xfId="45130" xr:uid="{11FBED37-186F-45CA-B03E-CA6950470419}"/>
    <cellStyle name="Normal 119 22_Sheet5" xfId="42786" xr:uid="{30D67328-B46B-4CD0-81D8-4DD9BD7563BD}"/>
    <cellStyle name="Normal 119 23" xfId="42787" xr:uid="{478240AB-86BF-4DA4-AC7B-8D2266697076}"/>
    <cellStyle name="Normal 119 23 2" xfId="42788" xr:uid="{610E5897-BB5B-4309-8702-79260D3C012E}"/>
    <cellStyle name="Normal 119 23 3" xfId="45131" xr:uid="{7B2DA57F-9380-4E05-B482-2CCFE088B6DF}"/>
    <cellStyle name="Normal 119 23_Sheet5" xfId="42789" xr:uid="{83B4E1DE-1463-4463-ABA6-F252610CA783}"/>
    <cellStyle name="Normal 119 24" xfId="42790" xr:uid="{B0E17262-0B98-4666-A66D-4EAE98748769}"/>
    <cellStyle name="Normal 119 24 2" xfId="42791" xr:uid="{3F2CDE05-D6E6-4E58-B537-96AC340D90B9}"/>
    <cellStyle name="Normal 119 24 3" xfId="45132" xr:uid="{11E90A3C-2B27-41AC-9DBC-415DBCC398F3}"/>
    <cellStyle name="Normal 119 24_Sheet5" xfId="42792" xr:uid="{FBB6B182-BBA6-4D4E-AD9D-EF3F14271E9A}"/>
    <cellStyle name="Normal 119 25" xfId="42793" xr:uid="{07F5A72E-34C2-4A31-B801-D722036D3F11}"/>
    <cellStyle name="Normal 119 25 2" xfId="42794" xr:uid="{07F442BE-2B19-4CAC-8DEC-926A4FBF3871}"/>
    <cellStyle name="Normal 119 25 3" xfId="45133" xr:uid="{4A4188C6-B36C-40F3-8E6E-9BF26538DD9F}"/>
    <cellStyle name="Normal 119 25_Sheet5" xfId="42795" xr:uid="{CBBD2761-41CC-4F38-A18D-AFC7A9063E54}"/>
    <cellStyle name="Normal 119 26" xfId="42796" xr:uid="{1E5D4C53-5DE6-4151-9D51-44E9C4901E12}"/>
    <cellStyle name="Normal 119 26 2" xfId="42797" xr:uid="{79BAF1A1-0105-43F4-903F-746201972534}"/>
    <cellStyle name="Normal 119 26 3" xfId="45134" xr:uid="{CF7BBF6C-D5A0-4765-9F74-8F4038F0B4F4}"/>
    <cellStyle name="Normal 119 26_Sheet5" xfId="42798" xr:uid="{1737E747-D62F-4E74-A2E5-8ABF57442238}"/>
    <cellStyle name="Normal 119 27" xfId="42799" xr:uid="{64270FA2-A523-4D48-BE28-591BFE09B7EC}"/>
    <cellStyle name="Normal 119 27 2" xfId="42800" xr:uid="{C65272F3-78E4-40DA-B1C2-B5EB7FFFEEA2}"/>
    <cellStyle name="Normal 119 27 3" xfId="45135" xr:uid="{81F5D06F-5289-403E-B009-29E32E2DCCE5}"/>
    <cellStyle name="Normal 119 27_Sheet5" xfId="42801" xr:uid="{EFB07D57-DE4E-451D-A76E-2AB1812C50ED}"/>
    <cellStyle name="Normal 119 28" xfId="42802" xr:uid="{20DD52A0-C907-4189-8D21-F26304D45E38}"/>
    <cellStyle name="Normal 119 28 2" xfId="42803" xr:uid="{92F4916B-5550-4B5E-A58A-92846914384A}"/>
    <cellStyle name="Normal 119 28 3" xfId="45136" xr:uid="{0F9B57AE-9F9F-4556-A43A-656629917652}"/>
    <cellStyle name="Normal 119 28_Sheet5" xfId="42804" xr:uid="{74C1F5E4-4084-4E13-871E-06D1DC7BF1CA}"/>
    <cellStyle name="Normal 119 29" xfId="42805" xr:uid="{FE78F120-38E2-47CB-9B93-3D9B7DABBEF7}"/>
    <cellStyle name="Normal 119 29 2" xfId="42806" xr:uid="{9D5AD589-50D3-425E-8D61-55B495807EE0}"/>
    <cellStyle name="Normal 119 29 3" xfId="45137" xr:uid="{EAB21502-D611-4E7D-8D21-B2DCE730F626}"/>
    <cellStyle name="Normal 119 29_Sheet5" xfId="42807" xr:uid="{4FEE337B-19F8-4F46-A137-281B3AEC772E}"/>
    <cellStyle name="Normal 119 3" xfId="4261" xr:uid="{5B2F5CCE-61FE-4B98-87B6-C20304624BB1}"/>
    <cellStyle name="Normal 119 3 2" xfId="42809" xr:uid="{BEB595E2-DC66-4F90-ACAC-8E69DC2105A0}"/>
    <cellStyle name="Normal 119 3 3" xfId="45138" xr:uid="{8F38D826-748E-4867-A02F-4640FF0C6281}"/>
    <cellStyle name="Normal 119 3 4" xfId="42808" xr:uid="{D4979DB2-8DF3-453B-9C58-80759EFF4CA9}"/>
    <cellStyle name="Normal 119 3_Sheet5" xfId="42810" xr:uid="{DB9EE908-52AB-4126-8934-08317B015D01}"/>
    <cellStyle name="Normal 119 30" xfId="42811" xr:uid="{BDE0472E-E8E2-4E76-AB28-68586B5AFE50}"/>
    <cellStyle name="Normal 119 30 2" xfId="42812" xr:uid="{6E703C75-4E21-4512-ADDD-975EC7797778}"/>
    <cellStyle name="Normal 119 30 3" xfId="45139" xr:uid="{E0BB3AD8-226F-48B3-9203-D5EC88430921}"/>
    <cellStyle name="Normal 119 30_Sheet5" xfId="42813" xr:uid="{FE316530-719A-4474-888B-FE14E2CE0D1E}"/>
    <cellStyle name="Normal 119 31" xfId="42814" xr:uid="{DCDAEC04-107E-45C3-8CAE-E9A7415CD9D5}"/>
    <cellStyle name="Normal 119 31 2" xfId="42815" xr:uid="{C457006B-AE15-4585-A07B-431E9FED21D7}"/>
    <cellStyle name="Normal 119 31 3" xfId="45140" xr:uid="{054C0D26-EAC4-4585-9A89-BD9BB5E886AF}"/>
    <cellStyle name="Normal 119 31_Sheet5" xfId="42816" xr:uid="{7D18DBF5-F53F-46E0-A1E7-DA07E27279FF}"/>
    <cellStyle name="Normal 119 32" xfId="42817" xr:uid="{C0F303D7-CC19-4833-8828-B24AFF3FF8C9}"/>
    <cellStyle name="Normal 119 32 2" xfId="42818" xr:uid="{417485C8-0528-4FBE-A019-341027377BA7}"/>
    <cellStyle name="Normal 119 32 3" xfId="45141" xr:uid="{4F6F354D-1085-441E-B826-FCD6D6943445}"/>
    <cellStyle name="Normal 119 32_Sheet5" xfId="42819" xr:uid="{89D2F582-5993-4B06-B141-9CAA323F637A}"/>
    <cellStyle name="Normal 119 33" xfId="42820" xr:uid="{80B231B1-2048-4BB3-98C3-6834E4ABB6D9}"/>
    <cellStyle name="Normal 119 33 2" xfId="42821" xr:uid="{9FA272C0-1F86-4D13-9866-75BAB4AC4732}"/>
    <cellStyle name="Normal 119 33 3" xfId="45142" xr:uid="{9D34A14E-90E0-4B10-88A5-3D575AB08EBE}"/>
    <cellStyle name="Normal 119 33_Sheet5" xfId="42822" xr:uid="{7B487916-0662-4C74-A55B-66F0F8AF7100}"/>
    <cellStyle name="Normal 119 34" xfId="42823" xr:uid="{77515385-0269-4095-B82F-8F6C1FCFF0F9}"/>
    <cellStyle name="Normal 119 34 2" xfId="42824" xr:uid="{A7D3948F-DA20-4FE7-8879-E0B841E6A201}"/>
    <cellStyle name="Normal 119 34 3" xfId="45143" xr:uid="{553D4141-B447-4853-A2AF-3A29A9C021B6}"/>
    <cellStyle name="Normal 119 34_Sheet5" xfId="42825" xr:uid="{7C0B3B16-2F80-45D9-BF10-112BBDDC6E68}"/>
    <cellStyle name="Normal 119 35" xfId="42826" xr:uid="{15D8E0EE-83D7-4A19-B545-2A9670B49950}"/>
    <cellStyle name="Normal 119 35 2" xfId="42827" xr:uid="{0A2EA18B-26E4-4AE5-98B6-7313853348A6}"/>
    <cellStyle name="Normal 119 35 3" xfId="45144" xr:uid="{E14B6606-B3A1-4742-8795-E4F23EFC79D0}"/>
    <cellStyle name="Normal 119 35_Sheet5" xfId="42828" xr:uid="{B1FF6873-D219-4B7E-97BD-0798130C0C6D}"/>
    <cellStyle name="Normal 119 36" xfId="42829" xr:uid="{5CBD6BFB-5234-40E4-9BA5-623A4587CC0E}"/>
    <cellStyle name="Normal 119 36 2" xfId="42830" xr:uid="{ADF61960-8C1F-4A70-960A-F0957F7A4C47}"/>
    <cellStyle name="Normal 119 36 3" xfId="45145" xr:uid="{5B3E20B5-4F40-4981-B004-2014A2791389}"/>
    <cellStyle name="Normal 119 36_Sheet5" xfId="42831" xr:uid="{B89349DA-3E65-4A92-96A2-8054991A0615}"/>
    <cellStyle name="Normal 119 37" xfId="42832" xr:uid="{97DCE1B5-181D-4904-B61B-11B57ACB4CF0}"/>
    <cellStyle name="Normal 119 37 2" xfId="42833" xr:uid="{5296A700-6628-4608-AF62-3B2CE30556E9}"/>
    <cellStyle name="Normal 119 37 3" xfId="45146" xr:uid="{B74636B8-E1EE-4176-B429-FEFED1C60696}"/>
    <cellStyle name="Normal 119 37_Sheet5" xfId="42834" xr:uid="{C6139401-0F4B-4682-B17D-96CDC4BC4004}"/>
    <cellStyle name="Normal 119 38" xfId="42835" xr:uid="{D6D76860-BF69-4E82-9A21-D9FBF69F607F}"/>
    <cellStyle name="Normal 119 38 2" xfId="42836" xr:uid="{8606D447-E6CB-45CC-B1FC-AD06E4632B2B}"/>
    <cellStyle name="Normal 119 38 3" xfId="45147" xr:uid="{47052699-EE5A-4DF5-A509-618AA7915E38}"/>
    <cellStyle name="Normal 119 38_Sheet5" xfId="42837" xr:uid="{402948D3-A021-47C0-855E-534906747166}"/>
    <cellStyle name="Normal 119 39" xfId="42838" xr:uid="{F8FD7349-330C-4E93-95EF-8E6C9F0A0196}"/>
    <cellStyle name="Normal 119 39 2" xfId="42839" xr:uid="{AA36F0A2-C6ED-4271-8E59-0D15EA2B5558}"/>
    <cellStyle name="Normal 119 39 3" xfId="45148" xr:uid="{9B77DE53-688E-4044-A986-BFFF9D148B4D}"/>
    <cellStyle name="Normal 119 39_Sheet5" xfId="42840" xr:uid="{19597AB9-90A1-486F-9108-8E13C7E84478}"/>
    <cellStyle name="Normal 119 4" xfId="42841" xr:uid="{60B4349C-A5E1-4CAC-ACA9-98B0CBA48714}"/>
    <cellStyle name="Normal 119 4 2" xfId="42842" xr:uid="{E7ACA33C-8273-4311-8525-AD0B16ED968E}"/>
    <cellStyle name="Normal 119 4 3" xfId="45149" xr:uid="{DE78FDB0-B42E-4C12-908D-1FDDD57EF3C8}"/>
    <cellStyle name="Normal 119 4_Sheet5" xfId="42843" xr:uid="{4F35DEBB-B746-4083-ADE9-5066CFFF423E}"/>
    <cellStyle name="Normal 119 40" xfId="42844" xr:uid="{CEE6F65E-3E62-4C5C-ADEC-9F42B937C8C1}"/>
    <cellStyle name="Normal 119 40 2" xfId="42845" xr:uid="{A8AAA0DD-FE82-4591-AA3E-B176F18657DF}"/>
    <cellStyle name="Normal 119 40 3" xfId="45150" xr:uid="{44CE0211-8322-448E-855F-00628686CDC1}"/>
    <cellStyle name="Normal 119 40_Sheet5" xfId="42846" xr:uid="{43162C21-CC87-4CF6-8D14-D7F1E8FBA227}"/>
    <cellStyle name="Normal 119 41" xfId="42847" xr:uid="{D6A77505-5919-4743-9658-EB0E8B29A6A0}"/>
    <cellStyle name="Normal 119 41 2" xfId="42848" xr:uid="{60D3EE97-FECC-4A91-806D-02487A7E520A}"/>
    <cellStyle name="Normal 119 41 3" xfId="45151" xr:uid="{3C333DE3-9ADC-44C7-91A8-1FA1AD7FEAAF}"/>
    <cellStyle name="Normal 119 41_Sheet5" xfId="42849" xr:uid="{060C9F23-E6FA-4477-9943-0BB6B8DA4543}"/>
    <cellStyle name="Normal 119 42" xfId="42850" xr:uid="{8949C9DF-930B-40CE-9034-CCF2D7AC9890}"/>
    <cellStyle name="Normal 119 42 2" xfId="42851" xr:uid="{5AA4A8F6-CC50-4EDA-8C62-D8F4E8B84856}"/>
    <cellStyle name="Normal 119 42 3" xfId="45152" xr:uid="{03538135-A2BE-4E3B-83B3-152D4F097594}"/>
    <cellStyle name="Normal 119 42_Sheet5" xfId="42852" xr:uid="{BE1F7D99-82C6-4BFA-9A3A-2250FD43AE80}"/>
    <cellStyle name="Normal 119 43" xfId="42853" xr:uid="{67F14AEB-5937-4D36-9508-34C3B96DE749}"/>
    <cellStyle name="Normal 119 43 2" xfId="42854" xr:uid="{9531769D-6BF7-4FA4-A5B8-2A32DDA4DC81}"/>
    <cellStyle name="Normal 119 43 3" xfId="45153" xr:uid="{11C21F1D-3480-4539-B29A-58CD13F74AAD}"/>
    <cellStyle name="Normal 119 43_Sheet5" xfId="42855" xr:uid="{BB9792E7-BCEE-4C2A-B499-71D4E7E68172}"/>
    <cellStyle name="Normal 119 44" xfId="42856" xr:uid="{1C4A9681-69E4-448B-B53F-DEE474DA3E3B}"/>
    <cellStyle name="Normal 119 44 2" xfId="42857" xr:uid="{9EB04208-499B-4C4E-8082-970025733F97}"/>
    <cellStyle name="Normal 119 44 3" xfId="45154" xr:uid="{9E3E6F48-78CA-4E06-9748-AC13D09F001B}"/>
    <cellStyle name="Normal 119 44_Sheet5" xfId="42858" xr:uid="{FB2F2DE0-5D64-4FB5-B93F-43BB14050F7B}"/>
    <cellStyle name="Normal 119 45" xfId="42859" xr:uid="{E6C24FE7-D2D4-47FC-94C5-242F203C1366}"/>
    <cellStyle name="Normal 119 46" xfId="45116" xr:uid="{D06474E7-D570-4C52-BB7A-6C8C818F1E56}"/>
    <cellStyle name="Normal 119 47" xfId="42744" xr:uid="{D298AD7D-E75E-453F-AFBF-3602FF332EA4}"/>
    <cellStyle name="Normal 119 5" xfId="42860" xr:uid="{7CB1509D-5730-4EF8-994F-C9CA43D4E235}"/>
    <cellStyle name="Normal 119 5 2" xfId="42861" xr:uid="{0938949B-A9D9-4A6B-A92A-D2D56E50F3AC}"/>
    <cellStyle name="Normal 119 5 3" xfId="45155" xr:uid="{99E1951F-5D46-4C37-8D8E-D7F6518BF0D8}"/>
    <cellStyle name="Normal 119 5_Sheet5" xfId="42862" xr:uid="{444A6E3F-2D5B-466C-876C-DC1424114982}"/>
    <cellStyle name="Normal 119 6" xfId="42863" xr:uid="{5C40808C-889C-409D-A341-EF34F6960261}"/>
    <cellStyle name="Normal 119 6 2" xfId="42864" xr:uid="{E2439159-3CC3-4F33-99C2-F99FA4988523}"/>
    <cellStyle name="Normal 119 6 3" xfId="45156" xr:uid="{69F68008-73D6-4A18-9380-EF8A01A38DC8}"/>
    <cellStyle name="Normal 119 6_Sheet5" xfId="42865" xr:uid="{A6556289-203D-4EAE-A457-3A9DF105F9DA}"/>
    <cellStyle name="Normal 119 7" xfId="42866" xr:uid="{CBE06A9C-2E14-4C54-8702-E1AE96CA7162}"/>
    <cellStyle name="Normal 119 7 2" xfId="42867" xr:uid="{415B5563-2E64-4AF7-AB18-30F7E5A0EBE3}"/>
    <cellStyle name="Normal 119 7 3" xfId="45157" xr:uid="{FF845C45-6D0B-4AF0-8DBC-4983500645D7}"/>
    <cellStyle name="Normal 119 7_Sheet5" xfId="42868" xr:uid="{A3459DA6-E3AB-419C-B294-0D8144F7F276}"/>
    <cellStyle name="Normal 119 8" xfId="42869" xr:uid="{F0EBF69D-6D05-4CA9-A53E-DD6FB89DD56C}"/>
    <cellStyle name="Normal 119 8 2" xfId="42870" xr:uid="{A802E5CA-4313-453D-8411-A621538418DC}"/>
    <cellStyle name="Normal 119 8 3" xfId="45158" xr:uid="{3B9A6041-EAEF-49AA-8CFA-E0C9F982D878}"/>
    <cellStyle name="Normal 119 8_Sheet5" xfId="42871" xr:uid="{F4DBE2DE-2F43-4688-8BF4-44E9D0D9391B}"/>
    <cellStyle name="Normal 119 9" xfId="42872" xr:uid="{E73EF614-92BE-4F38-A39B-98DCCDB025B2}"/>
    <cellStyle name="Normal 119 9 2" xfId="42873" xr:uid="{C75FC3BB-09C9-4EBB-AC6B-B8A184BEF299}"/>
    <cellStyle name="Normal 119 9 3" xfId="45159" xr:uid="{81004670-2F93-4D93-9AC5-B942BE331ED1}"/>
    <cellStyle name="Normal 119 9_Sheet5" xfId="42874" xr:uid="{8C561E95-2A9B-4ACF-93D4-BB65BD5E1E08}"/>
    <cellStyle name="Normal 119_Sheet5" xfId="42875" xr:uid="{78859596-3A5E-4BFD-8480-A3B68A12D9B0}"/>
    <cellStyle name="Normal 12" xfId="306" xr:uid="{BF2E2E34-AEC7-41CE-88D7-40FA1D14B83A}"/>
    <cellStyle name="Normal 12 10" xfId="898" xr:uid="{11CB386F-C03D-4413-8EB2-BE50323E64B4}"/>
    <cellStyle name="Normal 12 10 2" xfId="42877" xr:uid="{5B26DD55-C64A-4AF0-99D5-E0E57984ADC0}"/>
    <cellStyle name="Normal 12 11" xfId="3312" xr:uid="{1A17797B-6BCC-46C6-BB5D-0E8466D433AE}"/>
    <cellStyle name="Normal 12 11 2" xfId="42878" xr:uid="{FF2653CE-DE8E-4642-B07D-1B0CE5CD0F2D}"/>
    <cellStyle name="Normal 12 12" xfId="2231" xr:uid="{1A11ABB7-378A-47FF-9753-DA95241628B1}"/>
    <cellStyle name="Normal 12 12 2" xfId="42879" xr:uid="{C09B1345-74AE-4554-9D34-069B7E5B1EAA}"/>
    <cellStyle name="Normal 12 13" xfId="3336" xr:uid="{0D04CDB9-147E-4E06-AE08-2B23C97D49C2}"/>
    <cellStyle name="Normal 12 13 2" xfId="42880" xr:uid="{CC8C669D-0126-4308-81B7-F669583D22C5}"/>
    <cellStyle name="Normal 12 14" xfId="2254" xr:uid="{A9D550D8-65A4-4941-88F5-0C80DDF3ED3F}"/>
    <cellStyle name="Normal 12 14 2" xfId="42881" xr:uid="{A2C4B96C-1ADB-4201-9CC8-04590CC741BE}"/>
    <cellStyle name="Normal 12 15" xfId="3370" xr:uid="{B7500AF3-0D02-4779-BD57-434D36877A2A}"/>
    <cellStyle name="Normal 12 15 2" xfId="42882" xr:uid="{E82EC2C8-2E78-46ED-B8C2-9F76D8525910}"/>
    <cellStyle name="Normal 12 16" xfId="2290" xr:uid="{FD4EF5F3-331E-434B-B444-948A360CD228}"/>
    <cellStyle name="Normal 12 16 2" xfId="42883" xr:uid="{C57B790A-5393-4848-8D7B-228715720C38}"/>
    <cellStyle name="Normal 12 17" xfId="3423" xr:uid="{8A0C6EBD-C777-4ED2-9A93-7274402B5A51}"/>
    <cellStyle name="Normal 12 17 2" xfId="42884" xr:uid="{FE9F79B7-BD2B-4F2B-923E-A313F2B2541D}"/>
    <cellStyle name="Normal 12 18" xfId="2378" xr:uid="{B1D74F96-BF0B-4B1B-83F1-21E516380CDC}"/>
    <cellStyle name="Normal 12 19" xfId="3467" xr:uid="{E7343851-856A-427E-A72F-A3BB683D1E27}"/>
    <cellStyle name="Normal 12 2" xfId="563" xr:uid="{580B02EE-E8F4-4504-A1F9-ABE633E8C9CC}"/>
    <cellStyle name="Normal 12 2 2" xfId="753" xr:uid="{03948240-C157-4DA5-BB61-EC28FBC0E2DD}"/>
    <cellStyle name="Normal 12 2 2 2" xfId="42886" xr:uid="{60945022-CA37-4792-AA2E-A483DF44A6E8}"/>
    <cellStyle name="Normal 12 2 3" xfId="1382" xr:uid="{FBC6D190-F783-4561-B226-43FE4F080411}"/>
    <cellStyle name="Normal 12 2 3 2" xfId="42885" xr:uid="{EBE06915-581C-443B-8F0C-EA8794EA44BA}"/>
    <cellStyle name="Normal 12 20" xfId="2469" xr:uid="{D9797901-E7C6-44B8-891E-29C869EBAB14}"/>
    <cellStyle name="Normal 12 21" xfId="3513" xr:uid="{5B675A83-D242-4525-A8BB-78B88F0ED306}"/>
    <cellStyle name="Normal 12 22" xfId="2559" xr:uid="{1D1C7965-79EF-452F-B233-FCB164B6CDEC}"/>
    <cellStyle name="Normal 12 23" xfId="3567" xr:uid="{FA5EEE4A-9686-4244-9D92-DBFACC9C715E}"/>
    <cellStyle name="Normal 12 24" xfId="3200" xr:uid="{08E1C668-BB6B-436F-97F9-FBBECBE9A61D}"/>
    <cellStyle name="Normal 12 25" xfId="3625" xr:uid="{A8548AB4-B08A-4057-8D9B-F635E1FFF076}"/>
    <cellStyle name="Normal 12 26" xfId="3683" xr:uid="{E50C1A4E-5778-4114-867E-174A216ABF06}"/>
    <cellStyle name="Normal 12 26 2" xfId="45543" xr:uid="{0E712D6B-21FA-4C44-B55E-AEF177BB466A}"/>
    <cellStyle name="Normal 12 26 3" xfId="44506" xr:uid="{60F3F77C-9901-4C6A-889D-E379FFDFBBA5}"/>
    <cellStyle name="Normal 12 27" xfId="3751" xr:uid="{FDD57C5C-92BD-4DEF-B150-3898F3340CE2}"/>
    <cellStyle name="Normal 12 27 2" xfId="45160" xr:uid="{8C8B7D28-B361-48C7-AD8F-1F0FEB8DB711}"/>
    <cellStyle name="Normal 12 27 3" xfId="42876" xr:uid="{4E05BB6D-2486-4EAA-AE4C-4FF7E286A133}"/>
    <cellStyle name="Normal 12 28" xfId="533" xr:uid="{64AB0333-816F-4226-947A-F50184C40148}"/>
    <cellStyle name="Normal 12 3" xfId="603" xr:uid="{73928F28-422C-4E8E-9EDB-CCA513829955}"/>
    <cellStyle name="Normal 12 3 2" xfId="796" xr:uid="{F4584230-70D5-4455-B83B-82BB08A80206}"/>
    <cellStyle name="Normal 12 3 2 2" xfId="42887" xr:uid="{3BA46160-34D5-4370-B3B6-FC92223E2371}"/>
    <cellStyle name="Normal 12 3 3" xfId="2489" xr:uid="{CD3110D2-3A9C-4202-9C65-5BAD7A41CFAD}"/>
    <cellStyle name="Normal 12 3 4" xfId="44635" xr:uid="{A47A18FF-A36C-4816-B980-CA88BA5A18B1}"/>
    <cellStyle name="Normal 12 3 5" xfId="40110" xr:uid="{6D7DD65E-4891-48A3-8FD3-4A0828B3C485}"/>
    <cellStyle name="Normal 12 4" xfId="709" xr:uid="{76C04E0F-B38F-4158-9609-9086617F32B1}"/>
    <cellStyle name="Normal 12 4 2" xfId="2704" xr:uid="{EF57FBC3-8E19-447D-91C3-C673BE51C553}"/>
    <cellStyle name="Normal 12 5" xfId="878" xr:uid="{4E845BCB-197D-4D16-8A6C-50C1746E1CB9}"/>
    <cellStyle name="Normal 12 5 2" xfId="42888" xr:uid="{FCFC5821-F335-4AFB-BB7A-4FD9B0BC705A}"/>
    <cellStyle name="Normal 12 6" xfId="2722" xr:uid="{020961D7-A1DC-47BD-B569-57536FC00714}"/>
    <cellStyle name="Normal 12 6 2" xfId="42889" xr:uid="{ED08DB51-69C2-4B0D-9EEB-B70566269CF4}"/>
    <cellStyle name="Normal 12 7" xfId="2438" xr:uid="{0E3E32EE-B8E4-4EE4-B8F3-3B4729EE1DF4}"/>
    <cellStyle name="Normal 12 7 2" xfId="42890" xr:uid="{F8AE60B5-833A-4865-8090-C9F2D167E028}"/>
    <cellStyle name="Normal 12 8" xfId="2755" xr:uid="{0D67FDA5-B87E-4F58-B78B-6F28AF0559EC}"/>
    <cellStyle name="Normal 12 8 2" xfId="42891" xr:uid="{5B88B16F-8463-47E6-9EE3-76D2EB3B7903}"/>
    <cellStyle name="Normal 12 9" xfId="2393" xr:uid="{A4ED93BC-377A-4983-8272-14843EEEA7DD}"/>
    <cellStyle name="Normal 12 9 2" xfId="42892" xr:uid="{F67D576E-8F0A-4904-9533-77EF03461AF2}"/>
    <cellStyle name="Normal 12_Sheet5" xfId="42893" xr:uid="{EC3D6A6B-C3C0-429C-B0ED-5680C09F9F2B}"/>
    <cellStyle name="Normal 120" xfId="842" xr:uid="{8F9B9A62-CC1A-4278-9A44-574B70421AAA}"/>
    <cellStyle name="Normal 120 10" xfId="42894" xr:uid="{336F77A4-E315-48F0-B68A-39CA87240D80}"/>
    <cellStyle name="Normal 120 11" xfId="42895" xr:uid="{FE6B7182-01E6-4AF0-9137-E8298D463A3B}"/>
    <cellStyle name="Normal 120 12" xfId="42896" xr:uid="{AFC70328-E65D-425D-82A6-4F1F439F16E8}"/>
    <cellStyle name="Normal 120 13" xfId="42897" xr:uid="{EFEB7C25-51E0-40D5-B247-E0BF8F51924C}"/>
    <cellStyle name="Normal 120 14" xfId="42898" xr:uid="{FAC46887-B131-46F8-BA04-9D1CC540A271}"/>
    <cellStyle name="Normal 120 15" xfId="42899" xr:uid="{4786EACA-B309-4E89-A12B-8F6DA8D0FD2E}"/>
    <cellStyle name="Normal 120 16" xfId="42900" xr:uid="{BAE051D5-BEBB-4E14-BF67-5DD674A8DE19}"/>
    <cellStyle name="Normal 120 17" xfId="42901" xr:uid="{5D7E7505-D129-4659-9392-20D17FBFD5A4}"/>
    <cellStyle name="Normal 120 18" xfId="42902" xr:uid="{52F5FFBE-BAC5-4C22-8CF8-AFBA555AAD0C}"/>
    <cellStyle name="Normal 120 19" xfId="42903" xr:uid="{79CCE79E-B0F3-475A-8E58-021236D96DCE}"/>
    <cellStyle name="Normal 120 2" xfId="4278" xr:uid="{8AF1984B-894B-498D-B69F-BC4B3AA16960}"/>
    <cellStyle name="Normal 120 2 2" xfId="42904" xr:uid="{A3AB8832-B80F-41C4-9C1D-56CF67EEE07B}"/>
    <cellStyle name="Normal 120 20" xfId="42905" xr:uid="{0893807B-72C1-43BA-BA9F-A247D3F9639D}"/>
    <cellStyle name="Normal 120 21" xfId="42906" xr:uid="{6F46A70A-E082-4C81-9625-85BC02C66309}"/>
    <cellStyle name="Normal 120 22" xfId="42907" xr:uid="{A18A2BEC-67CB-4CAF-B89F-D663E7F1583E}"/>
    <cellStyle name="Normal 120 23" xfId="42908" xr:uid="{C38E7F02-E518-4365-8299-345553F46FE9}"/>
    <cellStyle name="Normal 120 24" xfId="42909" xr:uid="{FE90D05C-D02B-434C-8350-765944686121}"/>
    <cellStyle name="Normal 120 25" xfId="42910" xr:uid="{9E5837C5-5ABA-4A20-9BAA-3E512BD5CA3F}"/>
    <cellStyle name="Normal 120 26" xfId="42911" xr:uid="{63992FA3-A795-4159-9624-A9EB02CA4C55}"/>
    <cellStyle name="Normal 120 27" xfId="42912" xr:uid="{84F87DA7-B1F9-43E3-99DF-495469A71B5F}"/>
    <cellStyle name="Normal 120 28" xfId="42913" xr:uid="{3CFECA2F-E633-44DA-BED1-0EA98980D790}"/>
    <cellStyle name="Normal 120 29" xfId="42914" xr:uid="{4F0EDD4A-87C6-49DB-95F5-799A4476694B}"/>
    <cellStyle name="Normal 120 3" xfId="4280" xr:uid="{D01526EE-B232-449B-9A98-475E8C21A702}"/>
    <cellStyle name="Normal 120 3 2" xfId="42915" xr:uid="{AB1BD1FE-348F-469D-AE1A-FD199F576DBD}"/>
    <cellStyle name="Normal 120 30" xfId="42916" xr:uid="{CD76C7DD-DFE8-4B7C-9229-AC6FA073E7D7}"/>
    <cellStyle name="Normal 120 31" xfId="42917" xr:uid="{663798B4-7889-4EB8-B1B0-978553AA55C5}"/>
    <cellStyle name="Normal 120 32" xfId="42918" xr:uid="{F2E50E68-869D-4740-9B03-240A965C3FF3}"/>
    <cellStyle name="Normal 120 33" xfId="42919" xr:uid="{3CBB3F04-F53E-41AD-B7AB-42FBA0866FBC}"/>
    <cellStyle name="Normal 120 34" xfId="42920" xr:uid="{6C034DBF-0023-4685-B22D-7E8052C6DE50}"/>
    <cellStyle name="Normal 120 35" xfId="42921" xr:uid="{4F4CD9B4-12E7-498D-B383-2CA790FEAF93}"/>
    <cellStyle name="Normal 120 36" xfId="42922" xr:uid="{88052239-F1AD-4EF8-8239-CB873ADE4848}"/>
    <cellStyle name="Normal 120 37" xfId="42923" xr:uid="{A738F9E0-18D8-4CD5-99EB-424550940372}"/>
    <cellStyle name="Normal 120 38" xfId="42924" xr:uid="{8CCC279D-6D96-48EB-8144-D0CD0ED47C85}"/>
    <cellStyle name="Normal 120 39" xfId="42925" xr:uid="{C9740B48-D37C-4F8C-8D99-A5BF6343D735}"/>
    <cellStyle name="Normal 120 4" xfId="42926" xr:uid="{2038E480-B43D-45FB-8ADC-86FB358E23C4}"/>
    <cellStyle name="Normal 120 40" xfId="42927" xr:uid="{10A6B9D8-5D9E-4775-ABCA-23D07F5E6221}"/>
    <cellStyle name="Normal 120 41" xfId="42928" xr:uid="{97F4760A-87B5-42DE-AF0E-754A6E075108}"/>
    <cellStyle name="Normal 120 42" xfId="42929" xr:uid="{6106A707-A8FB-43A7-9756-79C15E24A5D5}"/>
    <cellStyle name="Normal 120 43" xfId="42930" xr:uid="{B4304163-0B6A-4ADD-BC3E-863C64AD5E7C}"/>
    <cellStyle name="Normal 120 44" xfId="42931" xr:uid="{2C218044-7D25-4544-A8CA-8A973592B81D}"/>
    <cellStyle name="Normal 120 5" xfId="42932" xr:uid="{1ED35C0D-CD2B-498D-9362-DFABE4D07610}"/>
    <cellStyle name="Normal 120 6" xfId="42933" xr:uid="{9BD35BF7-9625-4F65-A858-CF6495F7DB17}"/>
    <cellStyle name="Normal 120 7" xfId="42934" xr:uid="{E0B0A95F-5CAB-4B15-B079-930D45FDEC0A}"/>
    <cellStyle name="Normal 120 8" xfId="42935" xr:uid="{18B8BAE5-57D6-4BCE-A3EF-6C3F6F77CD43}"/>
    <cellStyle name="Normal 120 9" xfId="42936" xr:uid="{F0131C5E-4A91-4239-B7CA-08F247AB98A7}"/>
    <cellStyle name="Normal 121" xfId="843" xr:uid="{91637031-5157-4CE8-BFD9-6FFBAAAC526C}"/>
    <cellStyle name="Normal 121 10" xfId="42938" xr:uid="{6898C947-0B48-4FCF-A543-F7CD8F0D9832}"/>
    <cellStyle name="Normal 121 11" xfId="42939" xr:uid="{F23A31C5-BAEE-4E34-872E-079D54C3D5B4}"/>
    <cellStyle name="Normal 121 12" xfId="42940" xr:uid="{49CFC538-13E9-4521-B226-44A568575EAD}"/>
    <cellStyle name="Normal 121 13" xfId="42941" xr:uid="{E961132E-21EB-425C-8916-486A60E999C7}"/>
    <cellStyle name="Normal 121 14" xfId="42942" xr:uid="{8E0A1730-18A4-4DC1-BD6B-86AD3B83E320}"/>
    <cellStyle name="Normal 121 15" xfId="42943" xr:uid="{ECC1DBC3-ECFF-419B-B5AE-6431F6B0D853}"/>
    <cellStyle name="Normal 121 16" xfId="42944" xr:uid="{A8692F09-8309-44B9-B4D5-91A61339A0B6}"/>
    <cellStyle name="Normal 121 17" xfId="42945" xr:uid="{C105CF68-43B6-43D7-BA23-59094D19567B}"/>
    <cellStyle name="Normal 121 18" xfId="42946" xr:uid="{E3491148-535C-4EFE-B0B0-55E360FA88C0}"/>
    <cellStyle name="Normal 121 19" xfId="42947" xr:uid="{0750EBF5-3751-4BC7-ABDB-102353A5C1C2}"/>
    <cellStyle name="Normal 121 2" xfId="42948" xr:uid="{851B68DF-51DE-488E-8AEC-5916815718D4}"/>
    <cellStyle name="Normal 121 20" xfId="42949" xr:uid="{124383C8-25D6-46C3-92FE-1AA39CD8D052}"/>
    <cellStyle name="Normal 121 21" xfId="42950" xr:uid="{B01713B3-D4D8-49EB-83D0-82FBC0FC0763}"/>
    <cellStyle name="Normal 121 22" xfId="42951" xr:uid="{617D7876-BCEA-4F91-9ED7-CAA0FAEA9C9C}"/>
    <cellStyle name="Normal 121 23" xfId="42952" xr:uid="{6C817DB7-D627-4B16-B0F0-2473F0836113}"/>
    <cellStyle name="Normal 121 24" xfId="42953" xr:uid="{6657C650-B40C-458F-BF21-5BF3839B45DF}"/>
    <cellStyle name="Normal 121 25" xfId="42954" xr:uid="{C982CBE8-A185-415A-AAF9-69FFC7E0433C}"/>
    <cellStyle name="Normal 121 26" xfId="42955" xr:uid="{313CF46C-2AA2-45AF-9270-15349A80221B}"/>
    <cellStyle name="Normal 121 27" xfId="42956" xr:uid="{E57B0905-A8BF-492B-A979-8BFF4C3B2A87}"/>
    <cellStyle name="Normal 121 28" xfId="42957" xr:uid="{D3CB41B9-0D9E-4C46-8B35-079FF83447FC}"/>
    <cellStyle name="Normal 121 29" xfId="42958" xr:uid="{A40235C6-458F-4D9C-B01E-B4F7FD914D70}"/>
    <cellStyle name="Normal 121 3" xfId="42959" xr:uid="{F99669ED-16B2-4A86-9F65-4EB9A7D3879C}"/>
    <cellStyle name="Normal 121 30" xfId="42960" xr:uid="{C54CA9A2-6A05-4ECE-A954-51A7A52166E3}"/>
    <cellStyle name="Normal 121 31" xfId="42961" xr:uid="{8E7D48F0-72AB-46F4-B097-DC1E2B463B36}"/>
    <cellStyle name="Normal 121 32" xfId="42962" xr:uid="{60EBBDA7-B810-4338-B01A-91A98A22B759}"/>
    <cellStyle name="Normal 121 33" xfId="42963" xr:uid="{2A9B3407-1D1F-4AFC-B62D-0D8E43C84060}"/>
    <cellStyle name="Normal 121 34" xfId="42964" xr:uid="{09CB48A2-3CD6-4165-861D-F95E4039E055}"/>
    <cellStyle name="Normal 121 35" xfId="42965" xr:uid="{EDC1C3AE-8421-4104-827F-9646B525AEEC}"/>
    <cellStyle name="Normal 121 36" xfId="42966" xr:uid="{D213F887-0411-4554-8529-06F16B3FD49C}"/>
    <cellStyle name="Normal 121 37" xfId="42967" xr:uid="{5E6B11E4-2914-4EA4-951B-989268FB8A3A}"/>
    <cellStyle name="Normal 121 38" xfId="42968" xr:uid="{6156E3A2-DFDF-437F-B3F1-F7E916D96179}"/>
    <cellStyle name="Normal 121 39" xfId="42969" xr:uid="{4D1D5993-0FD7-4B68-9E49-BC066BA590C0}"/>
    <cellStyle name="Normal 121 4" xfId="42970" xr:uid="{005B4236-7438-4797-B33B-38ACCFDEBE99}"/>
    <cellStyle name="Normal 121 40" xfId="42971" xr:uid="{707C2F7C-39CB-454A-9CA2-CFF198B2426B}"/>
    <cellStyle name="Normal 121 41" xfId="42972" xr:uid="{C37AF2C1-2F38-4956-BD04-39E05147DC1C}"/>
    <cellStyle name="Normal 121 42" xfId="42973" xr:uid="{B0A4699F-B38C-4A0B-A388-641E25BBC18A}"/>
    <cellStyle name="Normal 121 43" xfId="42974" xr:uid="{6C1AA24D-CA88-423E-8CBB-23AC9ABD8A4B}"/>
    <cellStyle name="Normal 121 44" xfId="42975" xr:uid="{B37B9905-0A21-41EE-B8E7-0D3CBF48867D}"/>
    <cellStyle name="Normal 121 45" xfId="42937" xr:uid="{982E6735-5221-490A-8748-D016752B38CA}"/>
    <cellStyle name="Normal 121 5" xfId="42976" xr:uid="{B8AF3FAB-8274-4FFD-ACA9-71B539F7F1FB}"/>
    <cellStyle name="Normal 121 6" xfId="42977" xr:uid="{5F9E3E94-D64E-484E-9358-6942CB19F9BF}"/>
    <cellStyle name="Normal 121 7" xfId="42978" xr:uid="{E2D43DD7-6814-47B7-BC68-29EC4DB20DDA}"/>
    <cellStyle name="Normal 121 8" xfId="42979" xr:uid="{A8CE916F-1DA7-4057-9FCE-EF27E5855934}"/>
    <cellStyle name="Normal 121 9" xfId="42980" xr:uid="{4CF79E65-4CA8-408C-A3A4-08E201A25184}"/>
    <cellStyle name="Normal 122" xfId="844" xr:uid="{9411838F-1C5E-4A7B-89C3-6CF2F7094226}"/>
    <cellStyle name="Normal 122 10" xfId="42981" xr:uid="{0DDD22D2-EA08-4521-957B-49059CD451F7}"/>
    <cellStyle name="Normal 122 11" xfId="42982" xr:uid="{D02184F7-0EA6-4728-974C-057FCD9829CC}"/>
    <cellStyle name="Normal 122 12" xfId="42983" xr:uid="{81BCFCF5-2FB5-4537-B5C8-62AC2D6AB2FF}"/>
    <cellStyle name="Normal 122 13" xfId="42984" xr:uid="{8FB2415B-2D85-4E80-A5A8-C7436332CE38}"/>
    <cellStyle name="Normal 122 14" xfId="42985" xr:uid="{D6DA086E-C2F5-4D38-9CFF-1695B2778694}"/>
    <cellStyle name="Normal 122 15" xfId="42986" xr:uid="{788F59A7-FE11-47E7-BE30-FF415ECC9BE7}"/>
    <cellStyle name="Normal 122 16" xfId="42987" xr:uid="{B8F8317B-FEDE-4ED7-A2D1-01C350BC7005}"/>
    <cellStyle name="Normal 122 17" xfId="42988" xr:uid="{7742724F-0209-433E-8D7F-6C2F55A06631}"/>
    <cellStyle name="Normal 122 18" xfId="42989" xr:uid="{CA4D8ECA-FA9E-4A98-BD53-0D476F1832FC}"/>
    <cellStyle name="Normal 122 19" xfId="42990" xr:uid="{0535EA23-9DD7-4F7B-BC59-8FD5F1954583}"/>
    <cellStyle name="Normal 122 2" xfId="42991" xr:uid="{4A2AE8C6-E89D-4B7E-8977-B96224E10A6A}"/>
    <cellStyle name="Normal 122 20" xfId="42992" xr:uid="{EB3B6A0F-0869-4EF5-8DBB-3824285D442F}"/>
    <cellStyle name="Normal 122 21" xfId="42993" xr:uid="{5A09841E-E474-4E06-A11F-9A6B38B5AEB8}"/>
    <cellStyle name="Normal 122 22" xfId="42994" xr:uid="{09AAA326-7869-4E77-B5BF-53EF25092B78}"/>
    <cellStyle name="Normal 122 23" xfId="42995" xr:uid="{76859002-B2E3-4792-992E-56EB2AC9C904}"/>
    <cellStyle name="Normal 122 24" xfId="42996" xr:uid="{93452ECC-1FD7-492A-A251-B5E390DE7222}"/>
    <cellStyle name="Normal 122 25" xfId="42997" xr:uid="{3951A440-2C67-4BCE-BF50-50BCBA1A80F7}"/>
    <cellStyle name="Normal 122 26" xfId="42998" xr:uid="{F60E39CA-22CE-45C1-9239-7AE4A9006C55}"/>
    <cellStyle name="Normal 122 27" xfId="42999" xr:uid="{66C85F22-110A-408F-A830-B33BD4660D77}"/>
    <cellStyle name="Normal 122 28" xfId="43000" xr:uid="{4B668879-3756-4AB6-88CA-302074B0035A}"/>
    <cellStyle name="Normal 122 29" xfId="43001" xr:uid="{AEAC5ACF-73FD-4019-ABCC-75837FA23F9C}"/>
    <cellStyle name="Normal 122 3" xfId="43002" xr:uid="{70943F39-58C9-47DA-9D70-2959E0EBDEAF}"/>
    <cellStyle name="Normal 122 30" xfId="43003" xr:uid="{6C8A8CBB-107E-4CBC-AA52-A3CA3A89FEB4}"/>
    <cellStyle name="Normal 122 31" xfId="43004" xr:uid="{56B99A17-D298-48AD-9B13-13EEFB2937E5}"/>
    <cellStyle name="Normal 122 32" xfId="43005" xr:uid="{4920EB2A-E6CE-44F3-B390-78A32CAC367D}"/>
    <cellStyle name="Normal 122 33" xfId="43006" xr:uid="{8AEA8E83-76E1-4FC1-8978-12C006A0BF9B}"/>
    <cellStyle name="Normal 122 34" xfId="43007" xr:uid="{C01B12DA-29D3-4F1B-BFBE-1D60E27CD269}"/>
    <cellStyle name="Normal 122 35" xfId="43008" xr:uid="{2F9504DE-69C5-454B-A649-A99C6FF57EC1}"/>
    <cellStyle name="Normal 122 36" xfId="43009" xr:uid="{69E60DEE-9E11-4DFB-BC57-EE474528F190}"/>
    <cellStyle name="Normal 122 37" xfId="43010" xr:uid="{181DE7D1-48DB-4CAC-96F7-7C536D43B377}"/>
    <cellStyle name="Normal 122 38" xfId="43011" xr:uid="{1DA42086-A83A-40D8-89D0-88C3DE791624}"/>
    <cellStyle name="Normal 122 39" xfId="43012" xr:uid="{6BDD2CDF-B72C-41C5-A570-7373458BBB5E}"/>
    <cellStyle name="Normal 122 4" xfId="43013" xr:uid="{12DEAFCD-33DC-47DE-BB0F-5CEDDC9C6B7D}"/>
    <cellStyle name="Normal 122 40" xfId="43014" xr:uid="{74B6FA22-CBA8-4F43-A10C-A823C373D400}"/>
    <cellStyle name="Normal 122 41" xfId="43015" xr:uid="{595C4851-AEA7-4B20-8643-19D60CE367C8}"/>
    <cellStyle name="Normal 122 42" xfId="43016" xr:uid="{C8D244E2-29A6-439E-977F-A66CC385D660}"/>
    <cellStyle name="Normal 122 43" xfId="43017" xr:uid="{D8A4F707-E70E-4E0E-BD71-DFE81DFFA687}"/>
    <cellStyle name="Normal 122 44" xfId="43018" xr:uid="{95B471D3-6308-44FF-9455-B44CDC9C16BF}"/>
    <cellStyle name="Normal 122 5" xfId="43019" xr:uid="{B3D83953-0837-4235-9744-8CEB06029431}"/>
    <cellStyle name="Normal 122 6" xfId="43020" xr:uid="{327250C5-D83E-4FA1-B922-A1E75933A515}"/>
    <cellStyle name="Normal 122 7" xfId="43021" xr:uid="{25E2BEF4-CB22-4E73-98BE-3C91BDE31873}"/>
    <cellStyle name="Normal 122 8" xfId="43022" xr:uid="{AE8DAF01-BF47-4197-A51C-4399071A8234}"/>
    <cellStyle name="Normal 122 9" xfId="43023" xr:uid="{6E0B193E-609A-4F01-8606-21FE0F50E502}"/>
    <cellStyle name="Normal 123" xfId="845" xr:uid="{1C8BB2D8-CFB5-4204-B21A-D99EA6B0C4EC}"/>
    <cellStyle name="Normal 123 10" xfId="43024" xr:uid="{74A5ACA5-12C0-4DC0-863C-2A8BC7E2CF67}"/>
    <cellStyle name="Normal 123 10 2" xfId="43025" xr:uid="{CDEB58E7-E80D-4FD1-933A-92792F00511B}"/>
    <cellStyle name="Normal 123 10 3" xfId="45161" xr:uid="{B91529B3-F612-4979-81DC-1AFAED1463AE}"/>
    <cellStyle name="Normal 123 10_Sheet5" xfId="43026" xr:uid="{8EBE1F52-F6AB-4D75-9179-2096FEE92AD5}"/>
    <cellStyle name="Normal 123 11" xfId="43027" xr:uid="{C291EAD5-F77E-4A8D-9040-6E76399F47DE}"/>
    <cellStyle name="Normal 123 11 2" xfId="43028" xr:uid="{A671ECD3-F3EB-4D57-BCF0-4FF0A96F3DFA}"/>
    <cellStyle name="Normal 123 11 3" xfId="45162" xr:uid="{DBABE51C-7FDC-43B0-92D9-D7F67F5471E3}"/>
    <cellStyle name="Normal 123 11_Sheet5" xfId="43029" xr:uid="{334B2EC9-6CB8-4483-AA9A-0891AA3B8DC3}"/>
    <cellStyle name="Normal 123 12" xfId="43030" xr:uid="{47B5FB63-175C-49FF-8019-79A00F0958D7}"/>
    <cellStyle name="Normal 123 12 2" xfId="43031" xr:uid="{CF2719EF-8D04-40C4-AA64-60CA5732120B}"/>
    <cellStyle name="Normal 123 12 3" xfId="45163" xr:uid="{9CF2BD9E-056E-4069-B55B-1C3D7856D688}"/>
    <cellStyle name="Normal 123 12_Sheet5" xfId="43032" xr:uid="{6F4C8391-1713-4241-9359-107B77CAF184}"/>
    <cellStyle name="Normal 123 13" xfId="43033" xr:uid="{A8178B68-BD36-4345-BAEB-905DDC5D48CE}"/>
    <cellStyle name="Normal 123 13 2" xfId="43034" xr:uid="{83BC8EB4-7EC4-42D1-8C6A-24B310C25811}"/>
    <cellStyle name="Normal 123 13 3" xfId="45164" xr:uid="{DC7F6BF7-E2C2-4C94-B87C-B45A47DE1299}"/>
    <cellStyle name="Normal 123 13_Sheet5" xfId="43035" xr:uid="{B678E874-C139-4518-AF6A-F40BDA718637}"/>
    <cellStyle name="Normal 123 14" xfId="43036" xr:uid="{8A68913B-8E17-4663-9DA0-82867F5AE1FC}"/>
    <cellStyle name="Normal 123 14 2" xfId="43037" xr:uid="{31749ACB-7361-4A75-9CD9-F3E1990E54C7}"/>
    <cellStyle name="Normal 123 14 3" xfId="45165" xr:uid="{A268E2AF-2852-4F4E-A810-A5A1D2BE5511}"/>
    <cellStyle name="Normal 123 14_Sheet5" xfId="43038" xr:uid="{20B0E211-07A6-462E-9C03-15B15CD43214}"/>
    <cellStyle name="Normal 123 15" xfId="43039" xr:uid="{BAE14112-571B-4522-892B-69334F006F69}"/>
    <cellStyle name="Normal 123 15 2" xfId="43040" xr:uid="{6151A40F-3FF4-4C6D-879D-3D00B9EAED76}"/>
    <cellStyle name="Normal 123 15 3" xfId="45166" xr:uid="{E786FE26-68BC-45B9-8939-973BE4068505}"/>
    <cellStyle name="Normal 123 15_Sheet5" xfId="43041" xr:uid="{E701E861-737F-482A-A41E-4E1D58D6A494}"/>
    <cellStyle name="Normal 123 16" xfId="43042" xr:uid="{339CE738-2C93-4FDB-B777-59B45DEC9F8A}"/>
    <cellStyle name="Normal 123 16 2" xfId="43043" xr:uid="{2863FF58-C105-4EAA-84A7-620DA8F1130D}"/>
    <cellStyle name="Normal 123 16 3" xfId="45167" xr:uid="{A80FA416-5179-4637-B2C3-734B8280BE8C}"/>
    <cellStyle name="Normal 123 16_Sheet5" xfId="43044" xr:uid="{A859ACF4-54C0-4DEC-8087-8007D3ECFD70}"/>
    <cellStyle name="Normal 123 17" xfId="43045" xr:uid="{951CF2D0-67AF-4DCD-A51D-8DA92DAF15C9}"/>
    <cellStyle name="Normal 123 17 2" xfId="43046" xr:uid="{C7AB5322-8CBD-4EA5-83CF-36624C699319}"/>
    <cellStyle name="Normal 123 17 3" xfId="45168" xr:uid="{4AA72996-0AD1-4A59-B42F-1441E704ADC2}"/>
    <cellStyle name="Normal 123 17_Sheet5" xfId="43047" xr:uid="{A2C9F7F5-9B5C-4619-9818-D183DEB12EEB}"/>
    <cellStyle name="Normal 123 18" xfId="43048" xr:uid="{45DB056E-23FD-4303-B40A-87EFE7349F0F}"/>
    <cellStyle name="Normal 123 18 2" xfId="43049" xr:uid="{FFA4BB45-8419-421C-B3E1-BA9B3671A1D7}"/>
    <cellStyle name="Normal 123 18 3" xfId="45169" xr:uid="{F47CA1D2-EDBA-4F9A-9F7A-EBA26E094E29}"/>
    <cellStyle name="Normal 123 18_Sheet5" xfId="43050" xr:uid="{87C37EB2-5967-4025-904B-96233C0D3208}"/>
    <cellStyle name="Normal 123 19" xfId="43051" xr:uid="{4A5775F7-DF2E-48A7-9891-2BF7C48E0CD8}"/>
    <cellStyle name="Normal 123 19 2" xfId="43052" xr:uid="{6291007B-3EA3-4FE9-B187-4F927EC9F88C}"/>
    <cellStyle name="Normal 123 19 3" xfId="45170" xr:uid="{2465535C-A966-4A62-9855-E7295D99FEC2}"/>
    <cellStyle name="Normal 123 19_Sheet5" xfId="43053" xr:uid="{9D2B6DC0-2681-4698-8079-A6AB7C16129E}"/>
    <cellStyle name="Normal 123 2" xfId="4279" xr:uid="{54FB4B46-08CA-4936-A33F-C878C72699BE}"/>
    <cellStyle name="Normal 123 2 2" xfId="43055" xr:uid="{66A404A0-1D65-4C76-AF72-51A7B0997731}"/>
    <cellStyle name="Normal 123 2 3" xfId="45171" xr:uid="{21EFCAD5-4B57-4A7F-86C1-C1B6DA7B0330}"/>
    <cellStyle name="Normal 123 2 4" xfId="43054" xr:uid="{7360670A-3C9F-4210-A6A5-822A7A6AE279}"/>
    <cellStyle name="Normal 123 2_Sheet5" xfId="43056" xr:uid="{4B5995DC-A0AD-46AD-81F3-DC391297234B}"/>
    <cellStyle name="Normal 123 20" xfId="43057" xr:uid="{789602B5-A10F-4FB9-9371-DEBA37B1442F}"/>
    <cellStyle name="Normal 123 20 2" xfId="43058" xr:uid="{90EBBDDE-AD13-430A-9CB9-50829EAD32A2}"/>
    <cellStyle name="Normal 123 20 3" xfId="45172" xr:uid="{76EF572C-708E-4004-9EEB-59F07F641607}"/>
    <cellStyle name="Normal 123 20_Sheet5" xfId="43059" xr:uid="{24F021B9-BDF1-4446-8FB5-8D86FA822E22}"/>
    <cellStyle name="Normal 123 21" xfId="43060" xr:uid="{0CAACDF2-5F57-4D5F-8694-43036645DE22}"/>
    <cellStyle name="Normal 123 21 2" xfId="43061" xr:uid="{71303F61-96AE-4FCF-803B-C4894B8775DA}"/>
    <cellStyle name="Normal 123 21 3" xfId="45173" xr:uid="{AA618956-138E-4F3D-A605-921D10C78B06}"/>
    <cellStyle name="Normal 123 21_Sheet5" xfId="43062" xr:uid="{54BCB2BA-D33B-4E4F-8993-58E47AAD4295}"/>
    <cellStyle name="Normal 123 22" xfId="43063" xr:uid="{FE594BE8-E1AA-49DC-97CC-9FD3CE4FDE34}"/>
    <cellStyle name="Normal 123 22 2" xfId="43064" xr:uid="{C20A69D4-6F22-4AFE-AD8D-1ECB5C562D83}"/>
    <cellStyle name="Normal 123 22 3" xfId="45174" xr:uid="{01FE7A2C-1735-4714-B6AF-074CFBB12101}"/>
    <cellStyle name="Normal 123 22_Sheet5" xfId="43065" xr:uid="{A66FF155-6272-4F2D-A8AC-4B303B083BEB}"/>
    <cellStyle name="Normal 123 23" xfId="43066" xr:uid="{82186556-7532-41FE-8304-8D4E36C7C543}"/>
    <cellStyle name="Normal 123 23 2" xfId="43067" xr:uid="{2C2CD094-0727-4D8A-B587-460C3ED366AC}"/>
    <cellStyle name="Normal 123 23 3" xfId="45175" xr:uid="{F4FB80DC-F351-4B6C-A077-E116E205792E}"/>
    <cellStyle name="Normal 123 23_Sheet5" xfId="43068" xr:uid="{AE10B3D8-93AE-4FCB-964A-49AE2CD2CBA0}"/>
    <cellStyle name="Normal 123 24" xfId="43069" xr:uid="{D3D17639-98D7-42C6-871D-3F6678DE1D23}"/>
    <cellStyle name="Normal 123 24 2" xfId="43070" xr:uid="{2AB4D5EF-276B-469D-966E-B211ACEB8BD0}"/>
    <cellStyle name="Normal 123 24 3" xfId="45176" xr:uid="{F996356A-BFB6-4DAE-983C-C203C2191799}"/>
    <cellStyle name="Normal 123 24_Sheet5" xfId="43071" xr:uid="{8EA8012F-ECE1-4861-9F5E-E727A20F1D14}"/>
    <cellStyle name="Normal 123 25" xfId="43072" xr:uid="{360870D8-19EB-4724-BEFF-6854B8B24CD1}"/>
    <cellStyle name="Normal 123 25 2" xfId="43073" xr:uid="{1605A7B6-E5EC-4DDB-B5C9-F834FD68D2FA}"/>
    <cellStyle name="Normal 123 25 3" xfId="45177" xr:uid="{98FC7293-6FF6-478D-A4A9-433B39E1A447}"/>
    <cellStyle name="Normal 123 25_Sheet5" xfId="43074" xr:uid="{611BE195-7891-4F31-98F9-DAC35B12A373}"/>
    <cellStyle name="Normal 123 26" xfId="43075" xr:uid="{7051F5BA-6BBB-4875-9A8E-D84FE0E5F90A}"/>
    <cellStyle name="Normal 123 26 2" xfId="43076" xr:uid="{CF4DD28B-8426-4A3F-B232-9628CA469A00}"/>
    <cellStyle name="Normal 123 26 3" xfId="45178" xr:uid="{0E8F9581-8B26-4AF9-9005-6F218D28E52B}"/>
    <cellStyle name="Normal 123 26_Sheet5" xfId="43077" xr:uid="{12E5A63F-4F00-4643-9890-649B9CC846E2}"/>
    <cellStyle name="Normal 123 27" xfId="43078" xr:uid="{43E2EE97-49F1-45F5-BE21-C405532EFA1B}"/>
    <cellStyle name="Normal 123 27 2" xfId="43079" xr:uid="{DD3BBC62-66F6-4B30-AB87-0B6112E22D49}"/>
    <cellStyle name="Normal 123 27 3" xfId="45179" xr:uid="{D07FB6DC-E87E-406F-BB79-E440C4ACA148}"/>
    <cellStyle name="Normal 123 27_Sheet5" xfId="43080" xr:uid="{607D19C3-4E19-4518-B8CC-DE8151C7C6F5}"/>
    <cellStyle name="Normal 123 28" xfId="43081" xr:uid="{33BD1AEB-3CA5-4C60-8565-65E0C38FC313}"/>
    <cellStyle name="Normal 123 28 2" xfId="43082" xr:uid="{5B7193C2-0A82-44BB-BB57-1DB2431CF90D}"/>
    <cellStyle name="Normal 123 28 3" xfId="45180" xr:uid="{CB03229A-6925-4816-B2AB-BCF5A5E11685}"/>
    <cellStyle name="Normal 123 28_Sheet5" xfId="43083" xr:uid="{2D791BFA-7F01-4011-AC56-3443F2FD5FE0}"/>
    <cellStyle name="Normal 123 29" xfId="43084" xr:uid="{2D42BB14-7AC3-4BB4-8BEE-D2DA966E8A21}"/>
    <cellStyle name="Normal 123 29 2" xfId="43085" xr:uid="{1E902649-EEBD-4CA0-BE4F-D5C70085BBAA}"/>
    <cellStyle name="Normal 123 29 3" xfId="45181" xr:uid="{50572994-38FD-4C5E-B1B5-280E7D09E58E}"/>
    <cellStyle name="Normal 123 29_Sheet5" xfId="43086" xr:uid="{2303D828-7C7E-4CF3-9254-0DC54A7099C3}"/>
    <cellStyle name="Normal 123 3" xfId="4248" xr:uid="{9EBDCF23-A45F-4771-ACD9-CA91602763B7}"/>
    <cellStyle name="Normal 123 3 2" xfId="43088" xr:uid="{67B90C76-E898-4190-8C1A-6F5D389BC092}"/>
    <cellStyle name="Normal 123 3 3" xfId="45182" xr:uid="{EBEF892F-F4E6-42E6-A8B2-7FC82886B211}"/>
    <cellStyle name="Normal 123 3 4" xfId="43087" xr:uid="{F00E560C-3D0E-4E4D-906C-796952978A3A}"/>
    <cellStyle name="Normal 123 3_Sheet5" xfId="43089" xr:uid="{E1DC085A-D2C1-4ADE-ADCB-194F16BF5C2F}"/>
    <cellStyle name="Normal 123 30" xfId="43090" xr:uid="{27C3DB41-47BF-4090-A05A-A1B9B3991195}"/>
    <cellStyle name="Normal 123 30 2" xfId="43091" xr:uid="{D77E0132-67DD-4C2F-B69C-675A341096CB}"/>
    <cellStyle name="Normal 123 30 3" xfId="45183" xr:uid="{DD543213-4157-4B55-B56C-42796DD21AF6}"/>
    <cellStyle name="Normal 123 30_Sheet5" xfId="43092" xr:uid="{EC380EAD-D61D-4966-99AE-CA57B133B527}"/>
    <cellStyle name="Normal 123 31" xfId="43093" xr:uid="{A0615C8E-1562-4606-9510-11A2A31B7C79}"/>
    <cellStyle name="Normal 123 31 2" xfId="43094" xr:uid="{2B4EC1C4-7FF8-4BF2-A265-D0DDBC75BEE1}"/>
    <cellStyle name="Normal 123 31 3" xfId="45184" xr:uid="{BDACA7DD-02A3-406A-A959-FD77425BF94A}"/>
    <cellStyle name="Normal 123 31_Sheet5" xfId="43095" xr:uid="{A48577E0-C72F-49BB-80A4-DAAA30FC80AA}"/>
    <cellStyle name="Normal 123 32" xfId="43096" xr:uid="{F665AF05-4D18-4BA5-A5C5-A37B427DBB19}"/>
    <cellStyle name="Normal 123 32 2" xfId="43097" xr:uid="{73131E63-4579-463B-BCAC-2E8F78FC4F34}"/>
    <cellStyle name="Normal 123 32 3" xfId="45185" xr:uid="{35EFA141-4FBA-421C-84C9-46CBF8314933}"/>
    <cellStyle name="Normal 123 32_Sheet5" xfId="43098" xr:uid="{038F6D8A-6B28-4283-A154-8A907BB1B6EE}"/>
    <cellStyle name="Normal 123 33" xfId="43099" xr:uid="{C1E3108A-6F5D-4D52-B9BB-BD0C0EC3A31A}"/>
    <cellStyle name="Normal 123 33 2" xfId="43100" xr:uid="{99F515ED-53BC-4B21-BB97-962BAEE3381E}"/>
    <cellStyle name="Normal 123 33 3" xfId="45186" xr:uid="{6CE3A85E-AC06-467B-8D03-5742667D9F25}"/>
    <cellStyle name="Normal 123 33_Sheet5" xfId="43101" xr:uid="{034D5485-7A6E-4A63-A6BE-25E94D8549B3}"/>
    <cellStyle name="Normal 123 34" xfId="43102" xr:uid="{9F33DF16-6F6B-4FFB-B8F3-5E95DB176CB8}"/>
    <cellStyle name="Normal 123 34 2" xfId="43103" xr:uid="{B746053B-EDF2-4810-9DA1-1AA69D93FE27}"/>
    <cellStyle name="Normal 123 34 3" xfId="45187" xr:uid="{5EA13FA0-50F6-4E4C-968E-7A94A72A5ECA}"/>
    <cellStyle name="Normal 123 34_Sheet5" xfId="43104" xr:uid="{00F899C5-5F56-4296-AEFC-6372DCAAC343}"/>
    <cellStyle name="Normal 123 35" xfId="43105" xr:uid="{EC31B89E-0F41-450F-992D-A37A2A2DDA60}"/>
    <cellStyle name="Normal 123 35 2" xfId="43106" xr:uid="{CA2BFA28-C73F-4B54-89AB-AEDEF3B1C0F3}"/>
    <cellStyle name="Normal 123 35 3" xfId="45188" xr:uid="{997FB366-8C08-465E-8C33-B07619006226}"/>
    <cellStyle name="Normal 123 35_Sheet5" xfId="43107" xr:uid="{CA86B3E9-9BC0-4820-90B7-74AAF446E2DD}"/>
    <cellStyle name="Normal 123 36" xfId="43108" xr:uid="{59E69E9D-EEB7-44C2-AE83-3121C4220163}"/>
    <cellStyle name="Normal 123 36 2" xfId="43109" xr:uid="{78930199-4DCB-49C2-B9D2-FEEE3237C8F4}"/>
    <cellStyle name="Normal 123 36 3" xfId="45189" xr:uid="{EB4E3612-6639-4C6A-A834-973BE62F5764}"/>
    <cellStyle name="Normal 123 36_Sheet5" xfId="43110" xr:uid="{26252879-C44E-49E3-95E6-138E65F0B355}"/>
    <cellStyle name="Normal 123 37" xfId="43111" xr:uid="{79CA381B-2C36-4516-B835-9CD2862BDE35}"/>
    <cellStyle name="Normal 123 37 2" xfId="43112" xr:uid="{A285DDFB-D1C4-4A40-8A05-E1177E79E11E}"/>
    <cellStyle name="Normal 123 37 3" xfId="45190" xr:uid="{7200B084-8EEB-44A8-8B15-C7002330E790}"/>
    <cellStyle name="Normal 123 37_Sheet5" xfId="43113" xr:uid="{A0BB098D-B6FF-4FF9-87BB-1C98768342D8}"/>
    <cellStyle name="Normal 123 38" xfId="43114" xr:uid="{A2829054-532D-4D8E-B19F-241BAFEFCB23}"/>
    <cellStyle name="Normal 123 38 2" xfId="43115" xr:uid="{DDC2ED85-DBDA-4001-A4E3-01AF8CEEEC9A}"/>
    <cellStyle name="Normal 123 38 3" xfId="45191" xr:uid="{F5E45E15-350F-4764-BC2F-701D987E40A6}"/>
    <cellStyle name="Normal 123 38_Sheet5" xfId="43116" xr:uid="{A6BEF726-2DFD-4028-AA7E-F0F9DF35B86A}"/>
    <cellStyle name="Normal 123 39" xfId="43117" xr:uid="{FAC64BDC-B256-433F-9952-7C93D7D9BB2C}"/>
    <cellStyle name="Normal 123 39 2" xfId="43118" xr:uid="{FC774A0D-AD3D-4D58-BEE4-1B15A317665D}"/>
    <cellStyle name="Normal 123 39 3" xfId="45192" xr:uid="{17D5D100-883D-4FDB-9295-C66FA5749075}"/>
    <cellStyle name="Normal 123 39_Sheet5" xfId="43119" xr:uid="{C0CC8E9E-F2C1-4FA9-8EB2-DE05F3CA050B}"/>
    <cellStyle name="Normal 123 4" xfId="43120" xr:uid="{2C12DDC4-58B9-458E-B229-AF046EAA9EC8}"/>
    <cellStyle name="Normal 123 4 2" xfId="43121" xr:uid="{E37380CD-9B29-42C1-BAA1-6BEF5E58B67B}"/>
    <cellStyle name="Normal 123 4 3" xfId="45193" xr:uid="{9CC1CD4E-07CE-4130-A1F5-0D550CBF1279}"/>
    <cellStyle name="Normal 123 4_Sheet5" xfId="43122" xr:uid="{17C7CD11-760E-4A62-B773-3EB0053CE652}"/>
    <cellStyle name="Normal 123 40" xfId="43123" xr:uid="{3F9B716B-6247-4963-8D5B-56F5380608A2}"/>
    <cellStyle name="Normal 123 40 2" xfId="43124" xr:uid="{16540C73-F623-49EF-8846-80A1F34458B5}"/>
    <cellStyle name="Normal 123 40 3" xfId="45194" xr:uid="{FF2E8184-2170-4083-88FE-98F8DCE9AFF4}"/>
    <cellStyle name="Normal 123 40_Sheet5" xfId="43125" xr:uid="{07875862-D891-4528-A907-3CE7DD26EDA7}"/>
    <cellStyle name="Normal 123 41" xfId="43126" xr:uid="{5FF29A94-2741-41B7-A5C5-CD71B9D97827}"/>
    <cellStyle name="Normal 123 41 2" xfId="43127" xr:uid="{08BD22EC-BD52-4274-8CA4-193E6769C9D7}"/>
    <cellStyle name="Normal 123 41 3" xfId="45195" xr:uid="{113B5758-AD96-4809-8E69-B9CAC4E07BF7}"/>
    <cellStyle name="Normal 123 41_Sheet5" xfId="43128" xr:uid="{7A21DDCB-1FFC-48F6-ACEE-A0F615721A11}"/>
    <cellStyle name="Normal 123 42" xfId="43129" xr:uid="{AEB76FBF-E3BB-4E0F-8BEA-58E8C9C95BC0}"/>
    <cellStyle name="Normal 123 42 2" xfId="43130" xr:uid="{06F6BE12-081C-493D-B708-E7BAB4486ADA}"/>
    <cellStyle name="Normal 123 42 3" xfId="45196" xr:uid="{1D2E0C04-D471-4466-88F6-EF7F37D07990}"/>
    <cellStyle name="Normal 123 42_Sheet5" xfId="43131" xr:uid="{96934197-B677-4049-B6BF-3F5450EE1568}"/>
    <cellStyle name="Normal 123 43" xfId="43132" xr:uid="{896251AB-0153-4491-9E41-44CAD9BD9FD4}"/>
    <cellStyle name="Normal 123 43 2" xfId="43133" xr:uid="{D437EF54-0C12-477D-9CA0-CC00244246AE}"/>
    <cellStyle name="Normal 123 43 3" xfId="45197" xr:uid="{CB77A4C0-6B23-4C0A-9833-EEC1B2CA3A50}"/>
    <cellStyle name="Normal 123 43_Sheet5" xfId="43134" xr:uid="{E85AF395-884A-454B-B34D-64FB4F30AE13}"/>
    <cellStyle name="Normal 123 44" xfId="43135" xr:uid="{08E4B9E5-B915-4D74-8B90-C81485852000}"/>
    <cellStyle name="Normal 123 44 2" xfId="43136" xr:uid="{DFC81E68-109C-49B4-91AE-8CB2C5F4D84B}"/>
    <cellStyle name="Normal 123 44 3" xfId="45198" xr:uid="{11D241E4-D9EE-45FA-8AF4-609000C8DE08}"/>
    <cellStyle name="Normal 123 44_Sheet5" xfId="43137" xr:uid="{08B00739-AF9E-44B4-B267-7671D37D6D7F}"/>
    <cellStyle name="Normal 123 5" xfId="43138" xr:uid="{7CD2E4A9-1D30-42FC-BFAB-81CFC0EEE487}"/>
    <cellStyle name="Normal 123 5 2" xfId="43139" xr:uid="{64E7EA56-1667-4025-9844-A94C3E232D53}"/>
    <cellStyle name="Normal 123 5 3" xfId="45199" xr:uid="{F718E514-296B-4B8C-933F-0F3D4656CF1B}"/>
    <cellStyle name="Normal 123 5_Sheet5" xfId="43140" xr:uid="{EABFAFC2-43BF-451A-8B04-CBF4F9102F57}"/>
    <cellStyle name="Normal 123 6" xfId="43141" xr:uid="{3986A9B6-D036-4940-9E39-C261A1448829}"/>
    <cellStyle name="Normal 123 6 2" xfId="43142" xr:uid="{82C0D563-7076-4129-8F8A-2A0B5EBB556A}"/>
    <cellStyle name="Normal 123 6 3" xfId="45200" xr:uid="{ECB8B0B1-47E1-4C1B-ACBE-07292D766907}"/>
    <cellStyle name="Normal 123 6_Sheet5" xfId="43143" xr:uid="{8ABCF1CD-CB98-4666-AA6A-EF0DD8634004}"/>
    <cellStyle name="Normal 123 7" xfId="43144" xr:uid="{EF56AE50-7B9E-42D3-A33E-E11E9416C001}"/>
    <cellStyle name="Normal 123 7 2" xfId="43145" xr:uid="{93DD1DDE-A843-4F38-A987-5A33BE268605}"/>
    <cellStyle name="Normal 123 7 3" xfId="45201" xr:uid="{96AAB027-D9DC-4344-A1B3-9E817A6F9B68}"/>
    <cellStyle name="Normal 123 7_Sheet5" xfId="43146" xr:uid="{45EFB9B8-CD76-412E-B94F-730CB233A657}"/>
    <cellStyle name="Normal 123 8" xfId="43147" xr:uid="{C8D610AF-9D80-4FC3-9117-7BA30FC9189F}"/>
    <cellStyle name="Normal 123 8 2" xfId="43148" xr:uid="{C694DCEA-6369-4039-BB45-376338B03FA1}"/>
    <cellStyle name="Normal 123 8 3" xfId="45202" xr:uid="{664B90C4-72BA-45D2-ABF9-BCC42FFCC668}"/>
    <cellStyle name="Normal 123 8_Sheet5" xfId="43149" xr:uid="{55472B9F-EF4D-4F04-8F25-16F3AFBF3047}"/>
    <cellStyle name="Normal 123 9" xfId="43150" xr:uid="{34C2544C-6FC0-494A-8BFD-5B7F149DB8F5}"/>
    <cellStyle name="Normal 123 9 2" xfId="43151" xr:uid="{A7D2620E-55B9-481F-BBD8-0197DF90A4E5}"/>
    <cellStyle name="Normal 123 9 3" xfId="45203" xr:uid="{8BD555C7-44C2-4207-B9DD-42AC2184D9A9}"/>
    <cellStyle name="Normal 123 9_Sheet5" xfId="43152" xr:uid="{D0EA4986-34AC-4775-8735-CB840D1E999E}"/>
    <cellStyle name="Normal 124" xfId="846" xr:uid="{CEC28E67-E29D-429B-BD58-63E6AC9D5DF0}"/>
    <cellStyle name="Normal 124 2" xfId="4199" xr:uid="{AA51CA1D-4EC1-4760-92D0-346FA9B57B4D}"/>
    <cellStyle name="Normal 124 3" xfId="4241" xr:uid="{248D6124-9050-4995-958D-467E0B763F9A}"/>
    <cellStyle name="Normal 125" xfId="848" xr:uid="{A7796E5F-59C4-4D8E-9801-9C61F4D86E7F}"/>
    <cellStyle name="Normal 125 2" xfId="11466" xr:uid="{C9AAD90E-8131-43C8-A5EF-6899CAE290E0}"/>
    <cellStyle name="Normal 125 3" xfId="11467" xr:uid="{03226C25-024C-4D93-BDC9-0B43C2A2D073}"/>
    <cellStyle name="Normal 125 4" xfId="11465" xr:uid="{9BDA508D-E9C4-4607-A52C-1DDF4F1F7596}"/>
    <cellStyle name="Normal 126" xfId="849" xr:uid="{559D0553-28C2-423D-A797-F6988A7E0BF1}"/>
    <cellStyle name="Normal 126 2" xfId="11468" xr:uid="{C9436B9D-43A1-4EF7-9D47-5155873A2837}"/>
    <cellStyle name="Normal 126 3" xfId="11469" xr:uid="{EC6457EB-DE91-41CD-AA7A-A012EFDAFA82}"/>
    <cellStyle name="Normal 127" xfId="850" xr:uid="{D5F0F692-07B9-45B0-98F2-BA0C4A123F16}"/>
    <cellStyle name="Normal 127 2" xfId="4234" xr:uid="{F7EF3401-F9AE-44A1-ABE0-C49659920AFD}"/>
    <cellStyle name="Normal 127 3" xfId="4285" xr:uid="{16A78E07-4EF6-47FA-8583-24B4BD3BF2EF}"/>
    <cellStyle name="Normal 128" xfId="851" xr:uid="{8A27E746-B7ED-4D6E-8D1E-62428AF718E0}"/>
    <cellStyle name="Normal 128 2" xfId="11471" xr:uid="{57FD8BCA-BEB8-41D9-869E-23F91FCA1395}"/>
    <cellStyle name="Normal 128 3" xfId="11470" xr:uid="{65278872-02BA-4E77-912F-62A66D4693A1}"/>
    <cellStyle name="Normal 129" xfId="852" xr:uid="{B59C7BDD-0EC9-47F9-88AC-41CB3903C6D2}"/>
    <cellStyle name="Normal 129 2" xfId="1383" xr:uid="{FF862284-ED8E-4D51-B717-3E50C809277D}"/>
    <cellStyle name="Normal 13" xfId="305" xr:uid="{AAA5F17D-D41B-4812-8A44-306E86BFB8B3}"/>
    <cellStyle name="Normal 13 10" xfId="43154" xr:uid="{350FB0DE-8C72-43EF-9AEB-DA15AEEDA71A}"/>
    <cellStyle name="Normal 13 11" xfId="43155" xr:uid="{E7107296-C73C-4082-B112-532C4F3FED7B}"/>
    <cellStyle name="Normal 13 12" xfId="43156" xr:uid="{4259AFF8-340A-4E8B-B247-BC36648A9412}"/>
    <cellStyle name="Normal 13 13" xfId="43157" xr:uid="{E7E0CAA6-CEE7-4E7E-AED6-4A22004F029C}"/>
    <cellStyle name="Normal 13 14" xfId="43158" xr:uid="{2B672D9D-B857-4C72-98EC-94266C6A4766}"/>
    <cellStyle name="Normal 13 15" xfId="43159" xr:uid="{4395E9FC-9DC4-4DB2-91AD-1F151FD2ACD9}"/>
    <cellStyle name="Normal 13 16" xfId="43160" xr:uid="{E27F5293-976E-4402-B1F9-927A2B7591C7}"/>
    <cellStyle name="Normal 13 17" xfId="43161" xr:uid="{E7632D4C-AE91-4C3A-9A49-4D05B5894A89}"/>
    <cellStyle name="Normal 13 18" xfId="43162" xr:uid="{DF309BB6-BD75-4A32-A8F8-7C12BA759BC0}"/>
    <cellStyle name="Normal 13 19" xfId="43163" xr:uid="{1DCCEF93-7D64-45E9-8337-9972CF1CD2F4}"/>
    <cellStyle name="Normal 13 2" xfId="564" xr:uid="{FBAD76CF-29F8-4F41-9641-6BADFE7D76D4}"/>
    <cellStyle name="Normal 13 2 2" xfId="754" xr:uid="{BCEA9C64-E13A-4DB1-A34B-EC154C20F048}"/>
    <cellStyle name="Normal 13 2 2 2" xfId="43164" xr:uid="{81098764-85E1-43CA-8558-A2CDAB91BB4F}"/>
    <cellStyle name="Normal 13 2 3" xfId="39952" xr:uid="{CAE9893E-E580-4184-AFF3-3EE3D1D35401}"/>
    <cellStyle name="Normal 13 2 3 2" xfId="44637" xr:uid="{FA4DC70D-4256-4CAC-9258-715AE2C2769C}"/>
    <cellStyle name="Normal 13 2 4" xfId="40112" xr:uid="{41C21476-0E0E-4B09-826B-CCC1B751D4C7}"/>
    <cellStyle name="Normal 13 20" xfId="43165" xr:uid="{175D0F27-A2FB-4223-8396-F5C2512B4500}"/>
    <cellStyle name="Normal 13 21" xfId="43166" xr:uid="{ED30D29B-B1DE-4495-A010-460CADBC01CA}"/>
    <cellStyle name="Normal 13 22" xfId="43167" xr:uid="{7FD3173C-187F-41D5-AA9F-F5B5DD30CBC1}"/>
    <cellStyle name="Normal 13 23" xfId="43168" xr:uid="{1CBC3AC5-AE27-4AE0-96E1-298BF48FF1CD}"/>
    <cellStyle name="Normal 13 24" xfId="43169" xr:uid="{92D48BA9-3BD6-43B3-9DCF-FC8059E8B889}"/>
    <cellStyle name="Normal 13 25" xfId="43170" xr:uid="{6488955F-892E-47A4-822B-7FC987CBAB57}"/>
    <cellStyle name="Normal 13 26" xfId="44508" xr:uid="{E1184111-3BA6-4CB8-A130-FAB7CF8DBD50}"/>
    <cellStyle name="Normal 13 26 2" xfId="45545" xr:uid="{ED9AD57B-26B7-4898-944A-A1C795807B27}"/>
    <cellStyle name="Normal 13 27" xfId="43153" xr:uid="{65536681-3D66-42AD-A3F0-78C967FFA92C}"/>
    <cellStyle name="Normal 13 27 2" xfId="45204" xr:uid="{97B9A9B8-8323-4E5D-A76B-AE364330B337}"/>
    <cellStyle name="Normal 13 28" xfId="44591" xr:uid="{22581E12-DFEB-4524-824C-16C3B0FF9ACC}"/>
    <cellStyle name="Normal 13 29" xfId="40067" xr:uid="{E3C94DFC-0B41-4D3D-B6E0-F45953243B56}"/>
    <cellStyle name="Normal 13 3" xfId="604" xr:uid="{074A0FD5-64B6-4804-BEAF-663AC24B1EAD}"/>
    <cellStyle name="Normal 13 3 2" xfId="797" xr:uid="{64E5657C-DFA7-423D-95E6-6C6AD4F07087}"/>
    <cellStyle name="Normal 13 3 3" xfId="39992" xr:uid="{A7F0B256-9BEC-424C-81DA-158CFE66CAB6}"/>
    <cellStyle name="Normal 13 4" xfId="710" xr:uid="{AEE843D6-5AD3-4276-9A68-9DDF37024351}"/>
    <cellStyle name="Normal 13 4 2" xfId="43171" xr:uid="{2B8D7D08-247E-4F7E-9305-2C9F9C54CF78}"/>
    <cellStyle name="Normal 13 5" xfId="877" xr:uid="{EC1DD9B2-44E0-428E-B9A1-D07F8D1FAF79}"/>
    <cellStyle name="Normal 13 5 2" xfId="43172" xr:uid="{93C07762-72C0-4D13-8DF8-EA3A9E7D8E02}"/>
    <cellStyle name="Normal 13 6" xfId="1384" xr:uid="{CAC5AAAB-4CD3-4C29-A3E6-B2792EC46F9C}"/>
    <cellStyle name="Normal 13 7" xfId="549" xr:uid="{3C0AB0D3-6435-4E81-8020-AFFDC33B984A}"/>
    <cellStyle name="Normal 13 7 2" xfId="43173" xr:uid="{AB246F64-822C-4D7B-9D65-44690F74F8E4}"/>
    <cellStyle name="Normal 13 8" xfId="43174" xr:uid="{76B25389-8BA6-43C6-925D-9204B146545D}"/>
    <cellStyle name="Normal 13 9" xfId="43175" xr:uid="{DAD85607-5253-4607-9EEB-52CD2E0C32D5}"/>
    <cellStyle name="Normal 13_Sheet5" xfId="43176" xr:uid="{95FCED70-75E9-4134-8A91-C484B7A3B128}"/>
    <cellStyle name="Normal 130" xfId="855" xr:uid="{F5DF6B88-2440-4264-BE95-F8404739D690}"/>
    <cellStyle name="Normal 130 2" xfId="1385" xr:uid="{58C9E527-97C1-4DA4-9772-1FF25045C06D}"/>
    <cellStyle name="Normal 130 3" xfId="45591" xr:uid="{445AEE8B-301D-4523-8DF6-87BD08D9B940}"/>
    <cellStyle name="Normal 131" xfId="882" xr:uid="{11109B75-73CB-4556-952A-C61AA652375E}"/>
    <cellStyle name="Normal 131 2" xfId="1386" xr:uid="{1098A749-7C7E-4F38-83AA-1531403A25A9}"/>
    <cellStyle name="Normal 132" xfId="884" xr:uid="{73043051-EAF9-4336-ADC8-4CA44E533089}"/>
    <cellStyle name="Normal 132 2" xfId="1387" xr:uid="{792F9D60-9B00-4F5C-BD26-86EBFEBAE3FE}"/>
    <cellStyle name="Normal 133" xfId="1388" xr:uid="{A5D39DCB-9C77-4788-8FCE-DD9AB2502267}"/>
    <cellStyle name="Normal 133 2" xfId="45593" xr:uid="{EE6C1786-0408-454F-8B52-D7CA2E8C1893}"/>
    <cellStyle name="Normal 134" xfId="1389" xr:uid="{7D96A041-5D0A-4505-8C87-67800C97E903}"/>
    <cellStyle name="Normal 134 2" xfId="45592" xr:uid="{D4CC2076-DE88-47DF-8D1E-0A9C90DDB8E3}"/>
    <cellStyle name="Normal 135" xfId="1390" xr:uid="{D875F7A9-6C0B-4338-A75D-D164CB3A34FE}"/>
    <cellStyle name="Normal 135 2" xfId="45594" xr:uid="{BF8FF10F-FB1D-4FDB-8120-D5F1EA5A3557}"/>
    <cellStyle name="Normal 136" xfId="1391" xr:uid="{9EDFFB07-297F-4711-8CC8-DE69948FF372}"/>
    <cellStyle name="Normal 136 2" xfId="45596" xr:uid="{9F411A6C-FF5B-466F-92F6-5AB6CF93F3F1}"/>
    <cellStyle name="Normal 137" xfId="1392" xr:uid="{16F91B07-7CBC-4F18-B129-D31A2962603D}"/>
    <cellStyle name="Normal 137 2" xfId="43177" xr:uid="{4D46BC60-634D-4B61-8489-94FEC0446562}"/>
    <cellStyle name="Normal 138" xfId="1393" xr:uid="{DBD6624A-95D3-46CD-8543-A06F04646EFD}"/>
    <cellStyle name="Normal 138 2" xfId="43179" xr:uid="{3B549277-D430-47BF-8D38-457245C8402F}"/>
    <cellStyle name="Normal 138 3" xfId="45205" xr:uid="{538859A9-4614-4558-B402-2B6F2D2972B7}"/>
    <cellStyle name="Normal 138 4" xfId="43178" xr:uid="{62E83904-8225-4ECD-BB3F-8FE182910CD3}"/>
    <cellStyle name="Normal 138_Sheet5" xfId="43180" xr:uid="{D0F6813F-CDC7-424B-B044-312FD4654C11}"/>
    <cellStyle name="Normal 139" xfId="1394" xr:uid="{21C3FA5F-235A-48FD-859B-3AC7C1545F19}"/>
    <cellStyle name="Normal 139 2" xfId="45595" xr:uid="{7E6B4D09-F2FE-4EDE-99FC-075B0C9AE8D6}"/>
    <cellStyle name="Normal 14" xfId="307" xr:uid="{46796045-07EC-4D88-9513-CEEA5A56F54E}"/>
    <cellStyle name="Normal 14 10" xfId="43182" xr:uid="{316C0ED7-4FC3-40EC-BE51-89BAFCB59DD6}"/>
    <cellStyle name="Normal 14 11" xfId="43183" xr:uid="{926AAFBC-28DE-4E38-9AF1-B18DEC27FF04}"/>
    <cellStyle name="Normal 14 12" xfId="43184" xr:uid="{34D63BD4-07C5-42E8-B082-A1D0ED120726}"/>
    <cellStyle name="Normal 14 13" xfId="43185" xr:uid="{81AA63AF-B534-48A1-8D31-0DB21E9B6CEE}"/>
    <cellStyle name="Normal 14 14" xfId="43186" xr:uid="{6787DE42-0B8A-49A5-A893-9C65C30CF28B}"/>
    <cellStyle name="Normal 14 15" xfId="43187" xr:uid="{024DFCEA-2B16-4D04-A693-965A8C0232E1}"/>
    <cellStyle name="Normal 14 16" xfId="43188" xr:uid="{81738667-5E7D-43DB-9AC4-1CC4A38AB053}"/>
    <cellStyle name="Normal 14 17" xfId="43189" xr:uid="{BEF41D29-B17E-4AE4-8E0B-ADB93DD684D2}"/>
    <cellStyle name="Normal 14 18" xfId="43190" xr:uid="{3D554BFE-CD03-4664-87CE-5ADB3514CDD6}"/>
    <cellStyle name="Normal 14 19" xfId="43191" xr:uid="{CA394891-1456-4A43-B603-0E70B0D6B1B4}"/>
    <cellStyle name="Normal 14 2" xfId="565" xr:uid="{EEE3254E-E251-42E4-978D-5188AB24EA64}"/>
    <cellStyle name="Normal 14 2 2" xfId="755" xr:uid="{9F444E98-62AD-4FDA-A3BE-7132D3B23B5D}"/>
    <cellStyle name="Normal 14 2 2 2" xfId="43194" xr:uid="{884140E1-E376-4AC1-A0DE-396281B4F116}"/>
    <cellStyle name="Normal 14 2 2 3" xfId="43193" xr:uid="{5AA5CCB9-0E9B-4755-99E7-6519B7B6E9E7}"/>
    <cellStyle name="Normal 14 2 2 3 2" xfId="45208" xr:uid="{26EA7DCC-F883-4FCD-930B-E8CA95D9B841}"/>
    <cellStyle name="Normal 14 2 2 4" xfId="44594" xr:uid="{17DAB0D2-0AF5-4FD5-9290-72417AD38E6E}"/>
    <cellStyle name="Normal 14 2 2 5" xfId="40070" xr:uid="{CD012B82-F9C9-4D91-A29E-2626F07BCEB1}"/>
    <cellStyle name="Normal 14 2 2_Sheet5" xfId="43195" xr:uid="{5DEBDBD2-D43E-4BA8-B693-BD3C7E39EEC0}"/>
    <cellStyle name="Normal 14 2 3" xfId="39953" xr:uid="{82ACC34A-08B3-4943-A6E8-0CE14A6E9642}"/>
    <cellStyle name="Normal 14 2 3 2" xfId="43196" xr:uid="{D7B6DE23-4949-4B63-BDAF-713052C24933}"/>
    <cellStyle name="Normal 14 2 4" xfId="43192" xr:uid="{37701C9E-5513-4C42-A7B5-8366D27E0BFA}"/>
    <cellStyle name="Normal 14 2 4 2" xfId="45207" xr:uid="{10DAB29B-1934-4B3F-BCE8-651F54B9B7AE}"/>
    <cellStyle name="Normal 14 2 5" xfId="44593" xr:uid="{44CA3596-F5A1-4A23-A8B6-BE069D09F73B}"/>
    <cellStyle name="Normal 14 2 6" xfId="40069" xr:uid="{1290E704-8ED4-4728-8D6F-258096D9AC5A}"/>
    <cellStyle name="Normal 14 2_Sheet5" xfId="43197" xr:uid="{8CD58ED7-1C75-40FD-8271-17EA67007BAE}"/>
    <cellStyle name="Normal 14 20" xfId="43198" xr:uid="{E0CEE878-5D69-4912-8BA4-F8C7A2B96FB8}"/>
    <cellStyle name="Normal 14 21" xfId="43199" xr:uid="{41D06DF4-D6CC-417B-B755-82C1D62A9A39}"/>
    <cellStyle name="Normal 14 22" xfId="43200" xr:uid="{0AF7494A-91A9-49D9-9355-5C10FF25342B}"/>
    <cellStyle name="Normal 14 23" xfId="43201" xr:uid="{767029A0-42FD-4B18-9C42-DDB4CC6679B4}"/>
    <cellStyle name="Normal 14 24" xfId="43202" xr:uid="{598C4273-2BD4-4CAC-A64A-14B1A6A88891}"/>
    <cellStyle name="Normal 14 25" xfId="43203" xr:uid="{B580D934-938F-4258-8E2D-7ADE893C1C3B}"/>
    <cellStyle name="Normal 14 26" xfId="44509" xr:uid="{0610AAF0-8599-431C-B745-23D04BB46440}"/>
    <cellStyle name="Normal 14 26 2" xfId="45546" xr:uid="{9B3E9A38-CC1F-4F92-88CC-DBEF8571CE6D}"/>
    <cellStyle name="Normal 14 27" xfId="43181" xr:uid="{41D46120-A7F8-4D02-A29E-2BD46C0620A9}"/>
    <cellStyle name="Normal 14 27 2" xfId="45206" xr:uid="{6076E9C4-B036-4459-8D8E-BC584A21B327}"/>
    <cellStyle name="Normal 14 28" xfId="44592" xr:uid="{C8A23418-2BAC-4615-B997-1FEFCAA11463}"/>
    <cellStyle name="Normal 14 29" xfId="40068" xr:uid="{0F74E6FC-541D-4FBD-96BF-A4B4AB80D7E0}"/>
    <cellStyle name="Normal 14 3" xfId="605" xr:uid="{1BF509D1-CDD9-4DDA-97C9-C869E010046F}"/>
    <cellStyle name="Normal 14 3 2" xfId="798" xr:uid="{A75E352E-C440-4C72-A1A5-ADC27A14B637}"/>
    <cellStyle name="Normal 14 3 2 2" xfId="43204" xr:uid="{54BF3EB4-D226-426F-9FD0-2008ABA2DF96}"/>
    <cellStyle name="Normal 14 3 3" xfId="44638" xr:uid="{FCC2F3C4-5845-4173-872A-FA6DCB8C0D34}"/>
    <cellStyle name="Normal 14 3 4" xfId="40113" xr:uid="{AF583E3B-E970-4598-AD0C-5E359D0B68BC}"/>
    <cellStyle name="Normal 14 4" xfId="711" xr:uid="{891F08A6-D43A-4450-BC7A-760CDA91B2F8}"/>
    <cellStyle name="Normal 14 4 2" xfId="43205" xr:uid="{6FB5DDDE-3E92-445D-84DC-C0262E3F42BB}"/>
    <cellStyle name="Normal 14 5" xfId="879" xr:uid="{9768C4ED-A224-4616-9ACB-41748A6EE446}"/>
    <cellStyle name="Normal 14 6" xfId="1395" xr:uid="{3A84BB50-B00C-4A7C-B9C5-8B7C4E2B5781}"/>
    <cellStyle name="Normal 14 7" xfId="546" xr:uid="{BAE288EE-9D05-4988-B6C6-EA4A81FE8806}"/>
    <cellStyle name="Normal 14 7 2" xfId="43206" xr:uid="{C0B25D37-D9B9-4BD1-8080-FC4C3580D775}"/>
    <cellStyle name="Normal 14 8" xfId="43207" xr:uid="{860632CA-536D-42BC-8989-5741C3498DEA}"/>
    <cellStyle name="Normal 14 9" xfId="43208" xr:uid="{21E129F4-290C-459C-AD3F-EBDCC846ECB9}"/>
    <cellStyle name="Normal 14_Sheet5" xfId="43209" xr:uid="{032594FE-44E1-46C5-A303-68157987CDFF}"/>
    <cellStyle name="Normal 140" xfId="11472" xr:uid="{331F68ED-1247-4364-9BCC-2A908E0CBB25}"/>
    <cellStyle name="Normal 140 2" xfId="45597" xr:uid="{33BA6829-15E9-4A24-9B12-B255B288AF80}"/>
    <cellStyle name="Normal 141" xfId="11473" xr:uid="{A79201C2-AA4A-4565-890A-D54EFAAB35EF}"/>
    <cellStyle name="Normal 142" xfId="11474" xr:uid="{EE2CF019-A137-47D7-B178-C5CB0BC3AE8C}"/>
    <cellStyle name="Normal 143" xfId="11475" xr:uid="{913EB43B-24F6-4936-9996-AD1F8A781BCB}"/>
    <cellStyle name="Normal 144" xfId="11476" xr:uid="{5F05A44B-C3DB-4F5A-8379-2B1305A3CCE1}"/>
    <cellStyle name="Normal 144 2" xfId="43211" xr:uid="{9F1C8BA6-AD9F-4BEC-A372-2A30AA03F8C1}"/>
    <cellStyle name="Normal 144 2 2" xfId="43212" xr:uid="{2BA6939B-178B-41CF-BEEF-8DC583F5ECBB}"/>
    <cellStyle name="Normal 144 2 2 2" xfId="45211" xr:uid="{1048E39B-B2B9-424D-BC1E-C0D6EBDA98FD}"/>
    <cellStyle name="Normal 144 2 3" xfId="45210" xr:uid="{95699D9C-4F66-4A45-8374-CCFC13F51AD7}"/>
    <cellStyle name="Normal 144 3" xfId="45209" xr:uid="{A8480FEE-5CF4-4BF3-82EA-5F4FFD6BC9FA}"/>
    <cellStyle name="Normal 144 4" xfId="43210" xr:uid="{61573DD7-667C-4F0C-A8F6-1D6D8802CF2D}"/>
    <cellStyle name="Normal 145" xfId="10327" xr:uid="{C672B32C-494B-4258-AE96-F51625338214}"/>
    <cellStyle name="Normal 145 2" xfId="11477" xr:uid="{4F229124-46B5-46B3-86D2-0FF41EBE0B04}"/>
    <cellStyle name="Normal 145 3" xfId="45620" xr:uid="{92CD3655-2A11-4545-801E-56AABF8F2171}"/>
    <cellStyle name="Normal 146" xfId="14946" xr:uid="{A30D7B67-1E2F-4A84-BDB3-0660BBC04185}"/>
    <cellStyle name="Normal 147" xfId="14985" xr:uid="{3E3CCDD1-788B-4738-9385-E9B8C043350D}"/>
    <cellStyle name="Normal 148" xfId="14997" xr:uid="{5096F3DC-2DF8-4864-91AE-9DAB78E0A83E}"/>
    <cellStyle name="Normal 149" xfId="15053" xr:uid="{9C5331D7-8908-49DD-BDF6-4F7D11A03696}"/>
    <cellStyle name="Normal 15" xfId="308" xr:uid="{BB8FD46B-23DC-4D87-AA03-C933807F7A98}"/>
    <cellStyle name="Normal 15 10" xfId="43214" xr:uid="{C531B5C0-3C60-44F0-95F7-9B2AC3926EEB}"/>
    <cellStyle name="Normal 15 10 2" xfId="43215" xr:uid="{42C94DD5-3305-4E25-B187-B3CAFE7F1F4A}"/>
    <cellStyle name="Normal 15 10 3" xfId="45213" xr:uid="{AFA82380-C48F-45AA-BF87-D49BCE8902E1}"/>
    <cellStyle name="Normal 15 10_Sheet5" xfId="43216" xr:uid="{F156EA09-590B-4ABB-B7F5-E8C18F5B919D}"/>
    <cellStyle name="Normal 15 11" xfId="43217" xr:uid="{5F07EBD6-5950-464D-8367-BEC552776D1A}"/>
    <cellStyle name="Normal 15 11 2" xfId="43218" xr:uid="{6158348B-3C74-4A9A-855C-5D64624B55B6}"/>
    <cellStyle name="Normal 15 11 3" xfId="45214" xr:uid="{CD5C0D1C-C383-45E7-8D8D-0CFB71674F52}"/>
    <cellStyle name="Normal 15 11_Sheet5" xfId="43219" xr:uid="{E54AAB13-E0C7-45E7-B623-4CBF6A0498E9}"/>
    <cellStyle name="Normal 15 12" xfId="43220" xr:uid="{3BCD1B7E-6738-4443-B6BF-B2FB38E94822}"/>
    <cellStyle name="Normal 15 12 2" xfId="43221" xr:uid="{47B8FC61-16A4-40F0-A888-BD5E5F7B29FC}"/>
    <cellStyle name="Normal 15 12 3" xfId="45215" xr:uid="{476142CE-5837-4C3D-A6C4-7AA39BC42CEB}"/>
    <cellStyle name="Normal 15 12_Sheet5" xfId="43222" xr:uid="{119279DC-42A7-45A3-A2F7-56640DEE5D24}"/>
    <cellStyle name="Normal 15 13" xfId="43223" xr:uid="{AC59BA35-6C14-4B85-9271-1D4E73076F4D}"/>
    <cellStyle name="Normal 15 13 2" xfId="43224" xr:uid="{6D008133-8ACF-4278-AD6A-4501AFCF7AC5}"/>
    <cellStyle name="Normal 15 13 3" xfId="45216" xr:uid="{D238C7A4-8953-4A77-98D0-ABE4D340C5C5}"/>
    <cellStyle name="Normal 15 13_Sheet5" xfId="43225" xr:uid="{15A76A66-FE9F-49CA-817D-A4FB5394477B}"/>
    <cellStyle name="Normal 15 14" xfId="43226" xr:uid="{8C69A024-A894-4099-B837-714BDD86DA8E}"/>
    <cellStyle name="Normal 15 14 2" xfId="43227" xr:uid="{4B7A5F04-FD7D-486C-B373-0E1D1B7D2A6E}"/>
    <cellStyle name="Normal 15 14 3" xfId="45217" xr:uid="{69D9E975-9E37-44C4-8ADE-EF6F28B02512}"/>
    <cellStyle name="Normal 15 14_Sheet5" xfId="43228" xr:uid="{6BD18EAA-42DA-4585-ADB6-0D52C111C1C6}"/>
    <cellStyle name="Normal 15 15" xfId="43229" xr:uid="{C590BF6D-153C-445B-95BD-1FE3CBF81F98}"/>
    <cellStyle name="Normal 15 15 2" xfId="43230" xr:uid="{6B88827A-F28C-4BEC-9319-81401F2A47E0}"/>
    <cellStyle name="Normal 15 15 3" xfId="45218" xr:uid="{C8DF0609-9291-43B2-BDBF-C1AA98847032}"/>
    <cellStyle name="Normal 15 15_Sheet5" xfId="43231" xr:uid="{10BDF5C3-A0E7-47D4-BCBC-310296B8C0D2}"/>
    <cellStyle name="Normal 15 16" xfId="43232" xr:uid="{05937DCD-C329-4772-9E81-226B9CF2C933}"/>
    <cellStyle name="Normal 15 16 2" xfId="43233" xr:uid="{6AC22371-21A6-4510-A6EB-274FB51AEC45}"/>
    <cellStyle name="Normal 15 16 3" xfId="45219" xr:uid="{E510CB44-89A2-4EF4-8D5A-506DE8E3D911}"/>
    <cellStyle name="Normal 15 16_Sheet5" xfId="43234" xr:uid="{DE191AF2-831B-4663-8440-B9D7E31F5FD4}"/>
    <cellStyle name="Normal 15 17" xfId="43235" xr:uid="{885BBC44-AFF9-4D12-BEF3-6CC2B14C90D4}"/>
    <cellStyle name="Normal 15 17 2" xfId="43236" xr:uid="{A795F6F6-93AE-4E3A-8AC9-7FF9CE502EB3}"/>
    <cellStyle name="Normal 15 17 3" xfId="45220" xr:uid="{4B69597D-D47E-4BDB-9EDF-1D44A0A47304}"/>
    <cellStyle name="Normal 15 17_Sheet5" xfId="43237" xr:uid="{B454D659-6BE9-4C8A-BAFB-D7EB9640FD02}"/>
    <cellStyle name="Normal 15 18" xfId="43238" xr:uid="{93E29907-1ADC-4321-9BF6-B445799822A2}"/>
    <cellStyle name="Normal 15 18 2" xfId="43239" xr:uid="{BAAF5B61-58AE-4B78-BA50-07344A026542}"/>
    <cellStyle name="Normal 15 18_Sheet5" xfId="43240" xr:uid="{A4C63C5C-4C6E-436D-BDCA-4876E6280E48}"/>
    <cellStyle name="Normal 15 19" xfId="44510" xr:uid="{9F9EF776-0F68-499E-BC96-BDBFF7A18E02}"/>
    <cellStyle name="Normal 15 19 2" xfId="45547" xr:uid="{02DD4556-F8C1-4B86-AB0A-3BE9472ACFE4}"/>
    <cellStyle name="Normal 15 2" xfId="566" xr:uid="{7A7DE781-B4C9-43E8-94EC-E0FE28F44F58}"/>
    <cellStyle name="Normal 15 2 2" xfId="756" xr:uid="{322D3D83-A99E-4814-92B4-3D5912C608AF}"/>
    <cellStyle name="Normal 15 2 2 2" xfId="43243" xr:uid="{FA297916-1508-4F4C-9773-6E70C398F602}"/>
    <cellStyle name="Normal 15 2 2 3" xfId="43242" xr:uid="{C974B8C3-E583-4AC5-9255-C66B67DABBA5}"/>
    <cellStyle name="Normal 15 2 2 3 2" xfId="45222" xr:uid="{B291EF99-BC83-4BB7-9726-85697545E1A7}"/>
    <cellStyle name="Normal 15 2 2 4" xfId="44597" xr:uid="{7905A368-9D1F-438D-89F5-DF7F7303903B}"/>
    <cellStyle name="Normal 15 2 2 5" xfId="40073" xr:uid="{51648E56-A665-4C81-A89C-28D90D579691}"/>
    <cellStyle name="Normal 15 2 2_Sheet5" xfId="43244" xr:uid="{5555CE7D-5059-47DB-8C9E-D2C571707428}"/>
    <cellStyle name="Normal 15 2 3" xfId="39954" xr:uid="{CDE3282B-0515-40FA-95DD-B0F23AA4065C}"/>
    <cellStyle name="Normal 15 2 3 2" xfId="43245" xr:uid="{CD47A419-F59E-4694-84EA-E9148C3D7C35}"/>
    <cellStyle name="Normal 15 2 4" xfId="43241" xr:uid="{65AAFC9A-A754-45BF-A55F-BE8E39A86C25}"/>
    <cellStyle name="Normal 15 2 4 2" xfId="45221" xr:uid="{77003EB7-307B-4360-9AB6-BA35A659FA2D}"/>
    <cellStyle name="Normal 15 2 5" xfId="44596" xr:uid="{3AC6DF5A-9450-4CB8-A10F-317AF97E5CFB}"/>
    <cellStyle name="Normal 15 2 6" xfId="40072" xr:uid="{07FC2086-F22B-4E4A-9AF4-7BE8DC9FA2E8}"/>
    <cellStyle name="Normal 15 2_Sheet5" xfId="43246" xr:uid="{7A682DF1-177D-4D58-B65A-E413A0E31D0E}"/>
    <cellStyle name="Normal 15 20" xfId="43213" xr:uid="{8A3FF0C5-AEA4-4DDF-A0E9-A8CB1CE1BDEB}"/>
    <cellStyle name="Normal 15 20 2" xfId="45212" xr:uid="{FF35188C-DC45-407E-89EF-2D8E0FA7A9DE}"/>
    <cellStyle name="Normal 15 21" xfId="44595" xr:uid="{EE2B5E1F-CD61-4FE0-B606-27DD9210052B}"/>
    <cellStyle name="Normal 15 22" xfId="40071" xr:uid="{F1C35AE2-5778-4E05-9B90-0856A59F6480}"/>
    <cellStyle name="Normal 15 3" xfId="606" xr:uid="{13C1674A-98AC-40EB-B95F-827E432100B2}"/>
    <cellStyle name="Normal 15 3 2" xfId="799" xr:uid="{53730C81-990E-48DD-9EDC-3710F27994F8}"/>
    <cellStyle name="Normal 15 3 2 2" xfId="43248" xr:uid="{16E01877-558C-42DE-8190-18412A3A7695}"/>
    <cellStyle name="Normal 15 3 3" xfId="43247" xr:uid="{17CC1690-3D7B-4111-A3FE-AF613758A786}"/>
    <cellStyle name="Normal 15 3 3 2" xfId="45223" xr:uid="{6E6C55B5-5D10-42C5-BFBA-E8333E2E7BB0}"/>
    <cellStyle name="Normal 15 3 4" xfId="44598" xr:uid="{5FC6D36E-AD20-4B06-B9AC-4B03FB0A436B}"/>
    <cellStyle name="Normal 15 3 5" xfId="40074" xr:uid="{9A10D0D0-E497-4D7C-8FA7-FCCA66C2F636}"/>
    <cellStyle name="Normal 15 3_Sheet5" xfId="43249" xr:uid="{DAC1B6C4-1ABC-4AF7-892C-C99554DCBC69}"/>
    <cellStyle name="Normal 15 4" xfId="712" xr:uid="{5D936B65-E96B-40E4-9E1E-B909A4F20A3D}"/>
    <cellStyle name="Normal 15 4 2" xfId="43251" xr:uid="{3733A665-24CF-40D0-B541-5F6E35DCCC3C}"/>
    <cellStyle name="Normal 15 4 3" xfId="43250" xr:uid="{525DFE5C-CB7B-475E-8FF9-371B85342FBA}"/>
    <cellStyle name="Normal 15 4 3 2" xfId="45224" xr:uid="{F346681B-A07D-48C9-8E11-E7FC92221679}"/>
    <cellStyle name="Normal 15 4 4" xfId="44639" xr:uid="{241CA7E9-C6E6-4CC6-B882-BCBC3E541D96}"/>
    <cellStyle name="Normal 15 4 5" xfId="40114" xr:uid="{9F058F45-8DE1-4598-B72F-8A034950F274}"/>
    <cellStyle name="Normal 15 4_Sheet5" xfId="43252" xr:uid="{B778C931-E6C1-4FE5-A9CB-0C1772260747}"/>
    <cellStyle name="Normal 15 5" xfId="880" xr:uid="{A17F5301-98A4-4B41-A880-81611038673B}"/>
    <cellStyle name="Normal 15 5 2" xfId="43254" xr:uid="{2738D81E-E82E-4F7F-8FD7-474229A48A71}"/>
    <cellStyle name="Normal 15 5 3" xfId="45225" xr:uid="{CE04B734-5792-4152-9C27-2D4BB97758D8}"/>
    <cellStyle name="Normal 15 5 4" xfId="43253" xr:uid="{877E06A9-ECA3-4B9D-AFDB-F67C44970D6C}"/>
    <cellStyle name="Normal 15 5_Sheet5" xfId="43255" xr:uid="{CCAF7EDA-69E1-4F91-9D96-21D91EB10C3F}"/>
    <cellStyle name="Normal 15 6" xfId="1396" xr:uid="{86FBE617-3E9B-4F32-815F-114B38908DEA}"/>
    <cellStyle name="Normal 15 6 2" xfId="43257" xr:uid="{95E93796-E96B-43CA-B3A3-4EE192B41DD5}"/>
    <cellStyle name="Normal 15 6 3" xfId="45226" xr:uid="{43B09E07-D682-493D-8CC7-A1B12E289BF7}"/>
    <cellStyle name="Normal 15 6 4" xfId="43256" xr:uid="{65FE09D7-B4E2-430A-ABB6-ECD77707D5FB}"/>
    <cellStyle name="Normal 15 6_Sheet5" xfId="43258" xr:uid="{8FBD30CE-9E21-452A-8F36-58B4FF649066}"/>
    <cellStyle name="Normal 15 7" xfId="539" xr:uid="{FCEFFABC-C128-4BD2-BE4C-45F4568FE362}"/>
    <cellStyle name="Normal 15 7 2" xfId="43260" xr:uid="{05C73554-E41D-4372-B757-70A94DA4C916}"/>
    <cellStyle name="Normal 15 7 3" xfId="45227" xr:uid="{F27E0606-72C1-4C96-B909-C4A6944267B7}"/>
    <cellStyle name="Normal 15 7 4" xfId="43259" xr:uid="{3DEA2233-07FF-4799-8D77-6E8903B6A468}"/>
    <cellStyle name="Normal 15 7_Sheet5" xfId="43261" xr:uid="{99364ABF-600D-42C8-A5E2-A85944560F47}"/>
    <cellStyle name="Normal 15 8" xfId="43262" xr:uid="{6317E410-1542-4520-B7B7-5C1525ED60FC}"/>
    <cellStyle name="Normal 15 8 2" xfId="43263" xr:uid="{608B9191-5605-4CC0-BE46-72821C23BAEC}"/>
    <cellStyle name="Normal 15 8 3" xfId="45228" xr:uid="{B67F26AC-E64E-49F9-B03D-D1E0ED6B90A2}"/>
    <cellStyle name="Normal 15 8_Sheet5" xfId="43264" xr:uid="{17F0C5BF-5AC6-40AD-9322-A87A106ABE53}"/>
    <cellStyle name="Normal 15 9" xfId="43265" xr:uid="{6EFE7E92-1267-4711-9AE5-95DC3E2D4845}"/>
    <cellStyle name="Normal 15 9 2" xfId="43266" xr:uid="{0881D771-F3E1-42D6-8488-9660E875F8E5}"/>
    <cellStyle name="Normal 15 9 3" xfId="45229" xr:uid="{56A4C00B-6217-41F0-A168-81D7907D4547}"/>
    <cellStyle name="Normal 15 9_Sheet5" xfId="43267" xr:uid="{80FFBF8F-021E-44A5-9BC4-4610917FAFA2}"/>
    <cellStyle name="Normal 15_Sheet5" xfId="43268" xr:uid="{B90AE3AA-CE53-4820-8137-35CBE677BCE4}"/>
    <cellStyle name="Normal 150" xfId="15084" xr:uid="{196DBB1D-4FC3-4FDC-8F38-E0C5701A4CC0}"/>
    <cellStyle name="Normal 151" xfId="108" xr:uid="{BC94F7CA-4638-454E-9244-C8427A9628BE}"/>
    <cellStyle name="Normal 151 2" xfId="15115" xr:uid="{5EA86AD5-AA34-42A5-AFB4-249120838AB1}"/>
    <cellStyle name="Normal 152" xfId="15142" xr:uid="{5AA8EE1E-7B27-4660-9671-ECB5A9FD0C6A}"/>
    <cellStyle name="Normal 153" xfId="15169" xr:uid="{16986E29-AB18-4DF8-804A-AE1A37AC2C08}"/>
    <cellStyle name="Normal 154" xfId="15193" xr:uid="{64709992-294E-4C5D-AACF-09D72B8A68EA}"/>
    <cellStyle name="Normal 154 2" xfId="43270" xr:uid="{BFF3BCFC-C2C9-4CA5-84E2-602BA01AA622}"/>
    <cellStyle name="Normal 154 2 2" xfId="43271" xr:uid="{9E9A3991-10A5-4174-AA24-44D71FC5AB14}"/>
    <cellStyle name="Normal 154 2 3" xfId="45231" xr:uid="{A585D0DC-7FA5-423C-B075-9432F74470FB}"/>
    <cellStyle name="Normal 154 2_Sheet5" xfId="43272" xr:uid="{F45AE3BF-CABA-47B2-AE51-CA816A7DCA65}"/>
    <cellStyle name="Normal 154 3" xfId="43273" xr:uid="{DCF43951-4C39-4984-9EB9-DC33BDF56275}"/>
    <cellStyle name="Normal 154 3 2" xfId="43274" xr:uid="{49D00FF9-DAD7-4A4F-B7D4-796D4D723609}"/>
    <cellStyle name="Normal 154 3 3" xfId="45232" xr:uid="{3E1F449C-01F5-4999-92A4-244CD9E33566}"/>
    <cellStyle name="Normal 154 3_Sheet5" xfId="43275" xr:uid="{DC5606CD-96C5-44CC-9F1E-FD00C0082A92}"/>
    <cellStyle name="Normal 154 4" xfId="43276" xr:uid="{B21A2608-798C-48DA-B6DB-EE0342930E0D}"/>
    <cellStyle name="Normal 154 5" xfId="45230" xr:uid="{176E567B-A4A9-4674-A7AA-D0B4D5778700}"/>
    <cellStyle name="Normal 154 6" xfId="43269" xr:uid="{5841E546-608E-4233-951C-95CA7E27DCC5}"/>
    <cellStyle name="Normal 154_Sheet5" xfId="43277" xr:uid="{918D4F86-3D58-4FF1-A39F-D66225718881}"/>
    <cellStyle name="Normal 155" xfId="15217" xr:uid="{1C516554-E12A-4951-A069-03BBBA27ECEB}"/>
    <cellStyle name="Normal 156" xfId="15237" xr:uid="{5CEA77F3-4762-4C5D-95B4-DA5FA6A1203A}"/>
    <cellStyle name="Normal 157" xfId="15257" xr:uid="{03556DFE-8E15-4D82-A4D1-E3A85A9D7CEF}"/>
    <cellStyle name="Normal 158" xfId="15274" xr:uid="{DC5FB65F-87E3-4664-B1C0-D3A166606ACA}"/>
    <cellStyle name="Normal 159" xfId="15291" xr:uid="{B6BEDEB3-0EDA-4154-8543-A729C3FD6843}"/>
    <cellStyle name="Normal 16" xfId="309" xr:uid="{0181F47D-4C77-4E5B-AEDE-14BBB4FE7FF0}"/>
    <cellStyle name="Normal 16 10" xfId="43279" xr:uid="{DAFA884B-C374-4367-9FF3-9B9E051611F9}"/>
    <cellStyle name="Normal 16 10 2" xfId="43280" xr:uid="{B30246B9-10F1-4455-B6F3-B2BD75BA6557}"/>
    <cellStyle name="Normal 16 10 3" xfId="45234" xr:uid="{4E9906C2-57FD-456A-B270-F6A744A849D7}"/>
    <cellStyle name="Normal 16 10_Sheet5" xfId="43281" xr:uid="{C1FE8F29-4352-46BE-8D1E-FDD690201AAE}"/>
    <cellStyle name="Normal 16 11" xfId="43282" xr:uid="{5BEFBE5B-338C-490A-9A08-1F1B287B9667}"/>
    <cellStyle name="Normal 16 11 2" xfId="43283" xr:uid="{0D340674-8980-4C83-A52A-5587E63115DF}"/>
    <cellStyle name="Normal 16 11 3" xfId="45235" xr:uid="{9A510C1B-25DC-4892-864A-DAD0599D6D9C}"/>
    <cellStyle name="Normal 16 11_Sheet5" xfId="43284" xr:uid="{1AEB230B-AA7C-47AA-A71B-3364DA90762F}"/>
    <cellStyle name="Normal 16 12" xfId="43285" xr:uid="{CBA36750-BE15-4721-8752-FF0B21502BFD}"/>
    <cellStyle name="Normal 16 12 2" xfId="43286" xr:uid="{57DD7F7B-713B-46B6-85B0-F4D193B8CBEC}"/>
    <cellStyle name="Normal 16 12 3" xfId="45236" xr:uid="{1953CF49-0735-4B43-837D-81B49B8177E7}"/>
    <cellStyle name="Normal 16 12_Sheet5" xfId="43287" xr:uid="{283C0082-189E-4B18-9A4F-6D6F1D9F4BA8}"/>
    <cellStyle name="Normal 16 13" xfId="43288" xr:uid="{E2DCEEE2-FC3B-4F65-9B67-F4E994595E98}"/>
    <cellStyle name="Normal 16 13 2" xfId="43289" xr:uid="{1CC7BDCD-FF55-43BB-A924-A1F438087758}"/>
    <cellStyle name="Normal 16 13 3" xfId="45237" xr:uid="{CC565495-6309-4FF9-B770-32B81D81A3EE}"/>
    <cellStyle name="Normal 16 13_Sheet5" xfId="43290" xr:uid="{5D296A25-BC63-4301-B2CE-49C7FE7E995E}"/>
    <cellStyle name="Normal 16 14" xfId="43291" xr:uid="{250E4D24-D05F-4F8E-8FD0-563F3CF6D5AF}"/>
    <cellStyle name="Normal 16 14 2" xfId="43292" xr:uid="{8EC289F7-7CF5-4CF2-9AB3-4CEAE3E38FB4}"/>
    <cellStyle name="Normal 16 14 3" xfId="45238" xr:uid="{66F0269C-2932-4A9C-A5EF-9A04A8C09FBD}"/>
    <cellStyle name="Normal 16 14_Sheet5" xfId="43293" xr:uid="{5E449996-C714-4E1D-AF73-B12D6C8199CC}"/>
    <cellStyle name="Normal 16 15" xfId="43294" xr:uid="{A19F6CE0-16E5-4E69-8F91-3A8998D2538F}"/>
    <cellStyle name="Normal 16 15 2" xfId="43295" xr:uid="{684737A4-0D14-46E9-8CD0-67B5CBF36B46}"/>
    <cellStyle name="Normal 16 15 3" xfId="45239" xr:uid="{FF3F80A8-4029-4B37-BD8E-AADDA953E970}"/>
    <cellStyle name="Normal 16 15_Sheet5" xfId="43296" xr:uid="{8727E9E6-90AB-484B-BF36-5068CE4600C7}"/>
    <cellStyle name="Normal 16 16" xfId="43297" xr:uid="{0F34BF86-4969-4E85-BFE0-28E4C6EF8CCD}"/>
    <cellStyle name="Normal 16 16 2" xfId="43298" xr:uid="{407A396D-2D8E-4939-BCF5-CD84CC5B5FB8}"/>
    <cellStyle name="Normal 16 16 3" xfId="45240" xr:uid="{E159F3AC-5916-46B2-B7D1-35787A52F5CD}"/>
    <cellStyle name="Normal 16 16_Sheet5" xfId="43299" xr:uid="{F7FDDCE6-581A-443E-A239-72CB01D85EAD}"/>
    <cellStyle name="Normal 16 17" xfId="43300" xr:uid="{B25A4617-7521-42DC-B903-D737F1EE1BA1}"/>
    <cellStyle name="Normal 16 17 2" xfId="43301" xr:uid="{6A34C9F7-F031-4A3F-A7EF-8D0AE5BF1227}"/>
    <cellStyle name="Normal 16 17 3" xfId="45241" xr:uid="{3DB77D76-0E4C-46EB-84D8-93F9D52B6049}"/>
    <cellStyle name="Normal 16 17_Sheet5" xfId="43302" xr:uid="{D8EFEBCC-8B13-4DF5-BC8A-0CFE18CBEE7B}"/>
    <cellStyle name="Normal 16 18" xfId="43303" xr:uid="{A15779BC-04F5-4D0E-BC04-27AD2EF11FE8}"/>
    <cellStyle name="Normal 16 19" xfId="44511" xr:uid="{25D8E822-93DD-4901-91C3-A1EE21D9AE9E}"/>
    <cellStyle name="Normal 16 2" xfId="567" xr:uid="{60A16B60-6ED1-4A58-A381-AC384C1AA418}"/>
    <cellStyle name="Normal 16 2 2" xfId="757" xr:uid="{3997729C-0427-478E-9A6A-009FEBF2AF41}"/>
    <cellStyle name="Normal 16 2 2 2" xfId="43305" xr:uid="{EC21378B-7E85-4A26-A42F-85469E380F05}"/>
    <cellStyle name="Normal 16 2 2 3" xfId="44653" xr:uid="{3005B801-10BF-4EEF-89F6-B9C23C54A861}"/>
    <cellStyle name="Normal 16 2 2 4" xfId="40132" xr:uid="{96A61AA1-A06F-4F3E-A8CF-74C0A70ACF61}"/>
    <cellStyle name="Normal 16 2 3" xfId="39955" xr:uid="{04E120C0-43B0-414D-BD37-B91C7C21EB42}"/>
    <cellStyle name="Normal 16 2 3 2" xfId="45560" xr:uid="{53DF233C-27BC-4816-9EA5-14DE38FA36AF}"/>
    <cellStyle name="Normal 16 2 3 3" xfId="44530" xr:uid="{B8A4A8DA-50EC-4A9B-8809-A3E477538668}"/>
    <cellStyle name="Normal 16 2 4" xfId="43304" xr:uid="{E8A6A16D-EF0D-4BF0-B0D9-E0DC49AC2A9D}"/>
    <cellStyle name="Normal 16 2 4 2" xfId="45242" xr:uid="{40F924F5-7848-49EA-B87C-4329863B4BC2}"/>
    <cellStyle name="Normal 16 2 5" xfId="44600" xr:uid="{6F240A01-1BD5-468E-82A8-EBF2CC98B312}"/>
    <cellStyle name="Normal 16 2 6" xfId="40075" xr:uid="{DE162B4A-48C8-4AEB-A492-D15212D32C70}"/>
    <cellStyle name="Normal 16 2_Sheet5" xfId="43306" xr:uid="{9755AB20-72DE-4513-A7AB-1146F3CE15A5}"/>
    <cellStyle name="Normal 16 20" xfId="43278" xr:uid="{C3101AC8-7DAC-40F1-8654-3AF4B07F8C25}"/>
    <cellStyle name="Normal 16 20 2" xfId="45233" xr:uid="{6D663F0F-97D3-49AD-B84B-7722765707ED}"/>
    <cellStyle name="Normal 16 21" xfId="44599" xr:uid="{BE7F3E88-C162-4B07-B98B-6B2DD102C30A}"/>
    <cellStyle name="Normal 16 3" xfId="607" xr:uid="{A692D292-F379-4465-84D2-C0FEBA6195F4}"/>
    <cellStyle name="Normal 16 3 2" xfId="800" xr:uid="{B7D47EBD-E470-435A-AA25-E69E30080635}"/>
    <cellStyle name="Normal 16 3 2 2" xfId="43308" xr:uid="{6BB6F07B-66AB-4EEC-A47A-90578D7929D5}"/>
    <cellStyle name="Normal 16 3 3" xfId="43307" xr:uid="{5D0364C2-7498-4258-8BCC-DBC3FA930B16}"/>
    <cellStyle name="Normal 16 3 3 2" xfId="45243" xr:uid="{22E7A6B9-C6BB-4473-8F61-6EBC8C9C1F71}"/>
    <cellStyle name="Normal 16 3 4" xfId="40115" xr:uid="{B00BCDCA-E08F-4944-B99B-CB7C226112CE}"/>
    <cellStyle name="Normal 16 3_Sheet5" xfId="43309" xr:uid="{30EA4884-FCED-42FB-9A81-DEA2E92D3B7A}"/>
    <cellStyle name="Normal 16 4" xfId="713" xr:uid="{C7158224-9D02-4CC9-A8AF-DB02AF0FAB03}"/>
    <cellStyle name="Normal 16 4 2" xfId="43311" xr:uid="{363B12F0-DF3F-4BFD-84FD-0D4019B186AD}"/>
    <cellStyle name="Normal 16 4 3" xfId="45244" xr:uid="{88842A26-53C5-44C7-A0A4-A4A0F9CDAEFD}"/>
    <cellStyle name="Normal 16 4 4" xfId="43310" xr:uid="{9A864B53-FB45-4518-86AA-B53C70BC0D81}"/>
    <cellStyle name="Normal 16 4_Sheet5" xfId="43312" xr:uid="{5ED7B2E3-2B2A-41CF-AEE0-DDAF2B8F8CAB}"/>
    <cellStyle name="Normal 16 5" xfId="881" xr:uid="{F464F815-AED0-4FE0-BEE3-04EE67C14E76}"/>
    <cellStyle name="Normal 16 5 2" xfId="43314" xr:uid="{C0ABAAB2-141B-49B1-B695-947A43DC34AA}"/>
    <cellStyle name="Normal 16 5 3" xfId="45245" xr:uid="{B9246879-8BC6-4097-9BAE-FECD8A8E461C}"/>
    <cellStyle name="Normal 16 5 4" xfId="43313" xr:uid="{9FA64D51-F820-4C5C-AA37-4050E43AF9E1}"/>
    <cellStyle name="Normal 16 5_Sheet5" xfId="43315" xr:uid="{3070953D-B454-4FD5-9694-7CCA6214F54D}"/>
    <cellStyle name="Normal 16 6" xfId="1397" xr:uid="{D1E27FBC-9A17-4190-A060-131CA3DBAAE0}"/>
    <cellStyle name="Normal 16 6 2" xfId="43317" xr:uid="{5242E603-521E-4B29-B64C-5422FA7FD8F6}"/>
    <cellStyle name="Normal 16 6 3" xfId="45246" xr:uid="{F72424FD-6A2C-46E0-883F-EBE7308C4B42}"/>
    <cellStyle name="Normal 16 6 4" xfId="43316" xr:uid="{880372BD-05AF-4DBA-A0E9-A2D49EE61C3D}"/>
    <cellStyle name="Normal 16 6_Sheet5" xfId="43318" xr:uid="{621DCA70-1581-42D1-8BCC-9FE5AC9580FC}"/>
    <cellStyle name="Normal 16 7" xfId="545" xr:uid="{FC8C12EA-FC92-497E-A613-07DB503B7ACB}"/>
    <cellStyle name="Normal 16 7 2" xfId="39553" xr:uid="{2E0F2A4A-C1D0-426B-AB1F-93FAAFD69EF5}"/>
    <cellStyle name="Normal 16 7 2 2" xfId="43319" xr:uid="{B3A026D3-7F31-450D-996C-2205616272CF}"/>
    <cellStyle name="Normal 16 7 3" xfId="22415" xr:uid="{D7279FD6-BCEE-4B24-A68F-CEBBDA29D19A}"/>
    <cellStyle name="Normal 16 7_Sheet5" xfId="43320" xr:uid="{E78153E5-6B40-4307-938E-4284B84C55BA}"/>
    <cellStyle name="Normal 16 8" xfId="43321" xr:uid="{2B8643AB-3642-44DC-B24C-3424EE2CCCDE}"/>
    <cellStyle name="Normal 16 8 2" xfId="43322" xr:uid="{9A4559BF-EC9F-4A86-9389-607A928CF0DA}"/>
    <cellStyle name="Normal 16 8 3" xfId="45247" xr:uid="{BA843848-190D-4F0F-A6A0-EA10C29F8048}"/>
    <cellStyle name="Normal 16 8_Sheet5" xfId="43323" xr:uid="{C7B6C815-ECC4-4652-A7E8-322B9D149C7B}"/>
    <cellStyle name="Normal 16 9" xfId="43324" xr:uid="{1DC46906-AA25-4366-9BDB-CDA905D73BFF}"/>
    <cellStyle name="Normal 16 9 2" xfId="43325" xr:uid="{25430897-F7AD-4EA8-A360-468D2A8629EA}"/>
    <cellStyle name="Normal 16 9 3" xfId="45248" xr:uid="{63716469-0153-4F32-B88D-93984B23B494}"/>
    <cellStyle name="Normal 16 9_Sheet5" xfId="43326" xr:uid="{96D7A76B-8CAB-4241-B3CA-6448E72B6E23}"/>
    <cellStyle name="Normal 16_Sheet5" xfId="43327" xr:uid="{6D83628B-483C-4452-8C41-23F071226BDA}"/>
    <cellStyle name="Normal 160" xfId="15303" xr:uid="{43B687CB-6FE4-491E-95E7-CF1092F13EDE}"/>
    <cellStyle name="Normal 161" xfId="15313" xr:uid="{C4A8938F-D99F-459B-9CFD-4BD3976C710C}"/>
    <cellStyle name="Normal 161 2" xfId="43329" xr:uid="{CE2C35C8-69D1-4F9F-90FA-AD8E28807B9F}"/>
    <cellStyle name="Normal 161 2 2" xfId="45250" xr:uid="{363C3CD7-2EB7-4991-BD75-BBE612C5A134}"/>
    <cellStyle name="Normal 161 3" xfId="45249" xr:uid="{8A315630-005A-4347-BD22-4DCFFF763B86}"/>
    <cellStyle name="Normal 161 4" xfId="43328" xr:uid="{3997BD64-BFE7-4BE1-BCFC-98EB80A1631E}"/>
    <cellStyle name="Normal 162" xfId="10328" xr:uid="{7CD6C0AC-AB23-4EF6-B816-6353E7CFD02F}"/>
    <cellStyle name="Normal 162 2" xfId="43330" xr:uid="{00E80C03-C392-4679-9FEC-7B542D338DF3}"/>
    <cellStyle name="Normal 162 2 2" xfId="43331" xr:uid="{F3F751DD-BEE2-4CC9-AA84-29F441942465}"/>
    <cellStyle name="Normal 162 2 2 2" xfId="45253" xr:uid="{6ABD98D5-98CC-4CEC-8E0F-C3BF6FF85AAD}"/>
    <cellStyle name="Normal 162 2 3" xfId="45252" xr:uid="{326AC2DB-5930-49D8-B07F-6C906E02C275}"/>
    <cellStyle name="Normal 162 3" xfId="45251" xr:uid="{39F6DF47-0820-4E30-8C36-FED01085E8B3}"/>
    <cellStyle name="Normal 163" xfId="361" xr:uid="{A5BEE873-B230-41BA-983A-7FAA74EA1687}"/>
    <cellStyle name="Normal 163 2" xfId="39517" xr:uid="{6EC823C6-DF16-4DC6-81C0-C33E109BE261}"/>
    <cellStyle name="Normal 163 2 2" xfId="43332" xr:uid="{1EF2C753-6553-4474-9169-A0D43A30C5C2}"/>
    <cellStyle name="Normal 163 2 2 2" xfId="45256" xr:uid="{32D168EE-0EAF-4A9E-AD5E-57B0E336ED07}"/>
    <cellStyle name="Normal 163 2 3" xfId="45255" xr:uid="{4A0E1972-F400-43D1-A798-A1B3CF7B81A6}"/>
    <cellStyle name="Normal 163 3" xfId="39509" xr:uid="{5916D71C-FD04-4376-BB02-CD185ABFE5F9}"/>
    <cellStyle name="Normal 163 3 2" xfId="45254" xr:uid="{5838E6F7-3ADD-4BB4-9F25-18DBD873E856}"/>
    <cellStyle name="Normal 164" xfId="965" xr:uid="{FA936ECC-E962-415E-BDE3-FA7FC798705F}"/>
    <cellStyle name="Normal 164 2" xfId="39564" xr:uid="{9C9AD483-76E0-44B9-9909-0E66B5777701}"/>
    <cellStyle name="Normal 164 2 2" xfId="43333" xr:uid="{2DCBADBA-4F4E-4CCF-BB66-F96D3B54ACFC}"/>
    <cellStyle name="Normal 164 2 2 2" xfId="45259" xr:uid="{9EC8E939-E377-4CDF-B635-4C7A53FC4B03}"/>
    <cellStyle name="Normal 164 2 3" xfId="45258" xr:uid="{9A622BDC-5E9B-4B6D-AC66-EE7FC85D69A9}"/>
    <cellStyle name="Normal 164 3" xfId="39512" xr:uid="{CE94D394-7216-4F0C-824B-99873255160D}"/>
    <cellStyle name="Normal 164 3 2" xfId="45260" xr:uid="{C7BFA7B4-8DFC-46E3-92B4-D7C4B3EAC7F4}"/>
    <cellStyle name="Normal 164 3 3" xfId="43334" xr:uid="{5A3C9027-1357-4D18-AAC8-6B12505F6B48}"/>
    <cellStyle name="Normal 164 4" xfId="45257" xr:uid="{8D8EF363-1C99-4902-971E-8C23C90D352E}"/>
    <cellStyle name="Normal 165" xfId="15398" xr:uid="{88A3EC2C-7107-4247-8672-C9E8E5EC3E7C}"/>
    <cellStyle name="Normal 165 2" xfId="39722" xr:uid="{E500B7B6-4065-44B0-9E53-8637841A3AE0}"/>
    <cellStyle name="Normal 165 3" xfId="39510" xr:uid="{7EAE3629-0117-4110-B35A-1FCB506DD58F}"/>
    <cellStyle name="Normal 166" xfId="15397" xr:uid="{6CA78A23-5173-463B-A286-CD11DA71F145}"/>
    <cellStyle name="Normal 166 2" xfId="39721" xr:uid="{13A43769-C3C5-4A86-940F-660901F16C43}"/>
    <cellStyle name="Normal 166 3" xfId="39514" xr:uid="{FB31D447-5984-404C-A7A4-28C075BF6D25}"/>
    <cellStyle name="Normal 167" xfId="15387" xr:uid="{25F6777E-4679-4876-BC7D-5FB57D0F0BE3}"/>
    <cellStyle name="Normal 167 2" xfId="39719" xr:uid="{5B2C2C1E-9E0E-44B1-8CDA-B48E12CFAD56}"/>
    <cellStyle name="Normal 167 2 2" xfId="43335" xr:uid="{9C456C8A-84EB-47F5-831B-030E06410F96}"/>
    <cellStyle name="Normal 167 2 2 2" xfId="45263" xr:uid="{3F25E8B0-F834-419F-964F-346FAB9348FF}"/>
    <cellStyle name="Normal 167 2 3" xfId="45262" xr:uid="{7A752F13-DEA4-445B-921F-82CF309208A6}"/>
    <cellStyle name="Normal 167 3" xfId="39515" xr:uid="{43720EE3-E2B6-4BFF-B913-27F931D8CC2C}"/>
    <cellStyle name="Normal 167 3 2" xfId="45261" xr:uid="{C5B1A415-A848-4388-BA46-952B683313EB}"/>
    <cellStyle name="Normal 168" xfId="15331" xr:uid="{B3F2325C-7493-48AB-A548-9612FBAB1767}"/>
    <cellStyle name="Normal 168 2" xfId="39718" xr:uid="{99D3B79A-7E5D-4E78-B426-B95DC86E2E37}"/>
    <cellStyle name="Normal 168 3" xfId="39511" xr:uid="{F16D97D7-1C22-4AF2-9940-EA96F49F80DC}"/>
    <cellStyle name="Normal 169" xfId="15392" xr:uid="{23CFD1E4-0145-4EE9-94B3-8BAAD00D571F}"/>
    <cellStyle name="Normal 169 2" xfId="39720" xr:uid="{6471E0B1-2A53-453F-A395-EAACB99195DE}"/>
    <cellStyle name="Normal 169 2 2" xfId="43336" xr:uid="{591B0F88-F9B9-4BB4-807E-4AEE424D83C1}"/>
    <cellStyle name="Normal 169 3" xfId="39350" xr:uid="{8680C24E-551E-45A4-A335-D991000ACFBB}"/>
    <cellStyle name="Normal 169 3 2" xfId="45264" xr:uid="{62CD8B77-FA0D-44DC-A73E-01042855388B}"/>
    <cellStyle name="Normal 169_Sheet5" xfId="43337" xr:uid="{49665646-9A71-49D1-855C-A502B89B8C2E}"/>
    <cellStyle name="Normal 17" xfId="310" xr:uid="{D4B3B521-A4E6-432E-911E-DFBE49F0FF4C}"/>
    <cellStyle name="Normal 17 2" xfId="568" xr:uid="{50176465-EA68-40D1-8E9B-1104DEEFF49B}"/>
    <cellStyle name="Normal 17 2 2" xfId="758" xr:uid="{5D0B4B58-2266-456D-86F1-61C3ECD90CC9}"/>
    <cellStyle name="Normal 17 2 2 2" xfId="45548" xr:uid="{CABA206E-4486-475E-BCD9-A8F0FAD72FD5}"/>
    <cellStyle name="Normal 17 2 2 3" xfId="44512" xr:uid="{99CDEB3B-E13B-49FB-B45B-F34D433F0514}"/>
    <cellStyle name="Normal 17 2 3" xfId="39956" xr:uid="{99C6CE1B-E340-4A65-98DF-0CE8C0E43E5B}"/>
    <cellStyle name="Normal 17 2 3 2" xfId="44640" xr:uid="{2E6E9CE1-6908-4B1B-8C46-4A16F31CAEE5}"/>
    <cellStyle name="Normal 17 2 4" xfId="40116" xr:uid="{A7BFFED9-46E2-4C1C-A426-1C657143F075}"/>
    <cellStyle name="Normal 17 3" xfId="608" xr:uid="{44C2A6A8-5E3D-405B-ABD3-727736DBD04E}"/>
    <cellStyle name="Normal 17 3 2" xfId="801" xr:uid="{B7E68E97-EC27-4B45-8FFD-352A635AB88D}"/>
    <cellStyle name="Normal 17 3 2 2" xfId="45265" xr:uid="{8C314285-6BAC-4FF6-B5B6-2E10CB246341}"/>
    <cellStyle name="Normal 17 3 3" xfId="43338" xr:uid="{F56BDE47-D3F0-4412-8E56-AA0D93E6E369}"/>
    <cellStyle name="Normal 17 4" xfId="714" xr:uid="{524972B0-EA02-46C5-9D6E-124946AE155F}"/>
    <cellStyle name="Normal 17 5" xfId="1398" xr:uid="{ACBB438C-86A3-4FB9-8E60-43D9B490461F}"/>
    <cellStyle name="Normal 17 6" xfId="542" xr:uid="{CABFCAA5-ACC4-461D-AB6D-C0413570CDC1}"/>
    <cellStyle name="Normal 170" xfId="15329" xr:uid="{9592A7A0-3E96-499B-A7A8-688875398F63}"/>
    <cellStyle name="Normal 170 2" xfId="45643" xr:uid="{37BCF58C-A7AF-4427-8628-952D59578C3E}"/>
    <cellStyle name="Normal 171" xfId="15393" xr:uid="{AF94CC5B-B88C-4D3E-A77D-7A8668546830}"/>
    <cellStyle name="Normal 171 2" xfId="45645" xr:uid="{FC957EC7-9C44-4B9F-AF58-3DC3BA3053DD}"/>
    <cellStyle name="Normal 172" xfId="15391" xr:uid="{64284D7D-1FEA-42CC-BD0D-3AF7A7D44AED}"/>
    <cellStyle name="Normal 172 2" xfId="45647" xr:uid="{76ABCD29-F9B6-4531-83B7-55CC0B06FD5C}"/>
    <cellStyle name="Normal 173" xfId="15388" xr:uid="{9003A579-40EE-4476-A8B9-85C6A2E5FAA7}"/>
    <cellStyle name="Normal 173 2" xfId="43339" xr:uid="{0C2669EA-4A39-43D4-B70C-4EA3B93C4FE1}"/>
    <cellStyle name="Normal 173 3" xfId="45266" xr:uid="{F3315775-1E77-4343-8F7D-6517322CD610}"/>
    <cellStyle name="Normal 173_Sheet5" xfId="43340" xr:uid="{644CA758-88B0-4F3A-8CBA-E57F2072D5D2}"/>
    <cellStyle name="Normal 174" xfId="15395" xr:uid="{B32AE4BB-A78B-4373-AA12-7928D5F24928}"/>
    <cellStyle name="Normal 174 2" xfId="45649" xr:uid="{6D2CB6C8-5898-425A-AB86-35D482FE8AB0}"/>
    <cellStyle name="Normal 175" xfId="15385" xr:uid="{48AB0A28-E619-4BD1-8743-860F54555EFC}"/>
    <cellStyle name="Normal 175 2" xfId="43341" xr:uid="{D6755F29-CDBC-4A61-986C-511EB17BBE9B}"/>
    <cellStyle name="Normal 175 2 2" xfId="43342" xr:uid="{43FA14E8-D29D-4C87-9605-1F25681972BC}"/>
    <cellStyle name="Normal 175 2 3" xfId="45268" xr:uid="{1AE3C0BA-EEBB-4B9F-AE5C-0EC9A4F270C4}"/>
    <cellStyle name="Normal 175 2_Sheet5" xfId="43343" xr:uid="{09AF7047-50A5-4000-9DD7-C8A6AF6C954B}"/>
    <cellStyle name="Normal 175 3" xfId="43344" xr:uid="{551EA5C2-F59B-4EFC-8999-1FFF0B0EA930}"/>
    <cellStyle name="Normal 175 3 2" xfId="43345" xr:uid="{1C3FBBBA-17BB-4F1D-BAA6-D68FE583BF03}"/>
    <cellStyle name="Normal 175 3 3" xfId="45269" xr:uid="{7F8E20E9-A54D-4DE1-8955-A73530BAE8F9}"/>
    <cellStyle name="Normal 175 3_Sheet5" xfId="43346" xr:uid="{4B7CC257-6311-4B24-9FEF-3DB1D184B93C}"/>
    <cellStyle name="Normal 175 4" xfId="43347" xr:uid="{8997F211-CA68-47F9-BD16-CC82EB223B15}"/>
    <cellStyle name="Normal 175 5" xfId="45267" xr:uid="{8806512C-9604-4EF1-A468-6432FF2BB0DA}"/>
    <cellStyle name="Normal 175_Sheet5" xfId="43348" xr:uid="{9D42C61A-6809-403F-8FB2-E81917918DAB}"/>
    <cellStyle name="Normal 176" xfId="15384" xr:uid="{8120B863-8F43-42DF-AD06-4E9B819637FA}"/>
    <cellStyle name="Normal 176 2" xfId="43349" xr:uid="{F7544AE9-5524-4415-A6D7-D1B7BA899FE9}"/>
    <cellStyle name="Normal 176 2 2" xfId="43350" xr:uid="{B3A1413B-8BB9-4CF5-9127-DB9184482271}"/>
    <cellStyle name="Normal 176 2 3" xfId="45271" xr:uid="{6F416C56-8F58-47E2-B00E-0F6590810D1F}"/>
    <cellStyle name="Normal 176 2_Sheet5" xfId="43351" xr:uid="{9561DA50-9655-4B7D-8BBB-B5FC97158EEB}"/>
    <cellStyle name="Normal 176 3" xfId="43352" xr:uid="{F2BD031B-4C15-4936-9CC9-CF15F16F2446}"/>
    <cellStyle name="Normal 176 3 2" xfId="43353" xr:uid="{4ACCE08C-6ECB-4DBF-BDAD-6AFA6EBB6FF2}"/>
    <cellStyle name="Normal 176 3 3" xfId="45272" xr:uid="{0AC369FC-BA45-4B1B-8B8B-EF1667707BA7}"/>
    <cellStyle name="Normal 176 3_Sheet5" xfId="43354" xr:uid="{062B5F36-D939-45BA-912E-999BD6FB6F2C}"/>
    <cellStyle name="Normal 176 4" xfId="43355" xr:uid="{D8677CB3-7A6E-4776-88C9-65356D8EAB0D}"/>
    <cellStyle name="Normal 176 5" xfId="45270" xr:uid="{5794F378-091A-4086-B49E-A87A638DA3E8}"/>
    <cellStyle name="Normal 176_Sheet5" xfId="43356" xr:uid="{62EF01A7-6C05-47A2-A7CB-00475011C5A5}"/>
    <cellStyle name="Normal 177" xfId="15389" xr:uid="{8FDFAF42-59B2-4375-839F-62B1D9A9BDD3}"/>
    <cellStyle name="Normal 177 2" xfId="45651" xr:uid="{4BACAEF0-7AD8-4787-9A0F-B64C55A58BD6}"/>
    <cellStyle name="Normal 178" xfId="15365" xr:uid="{7B8C52DC-EB1C-4F20-BF23-5F15183927E6}"/>
    <cellStyle name="Normal 178 2" xfId="45653" xr:uid="{DAABA6FE-D88B-4381-8C2C-ACA31693E2A2}"/>
    <cellStyle name="Normal 179" xfId="15350" xr:uid="{57730D84-C120-42AF-977F-308AD9F3897E}"/>
    <cellStyle name="Normal 179 2" xfId="43357" xr:uid="{2220F66E-1B27-44E1-8D01-45156B40B0CE}"/>
    <cellStyle name="Normal 179 2 2" xfId="45274" xr:uid="{5FC487CB-58AE-4A89-B2F9-4B3CBD8F7DF7}"/>
    <cellStyle name="Normal 179 3" xfId="45273" xr:uid="{4A4242F1-BF80-4E53-A5C9-9231262F5715}"/>
    <cellStyle name="Normal 18" xfId="312" xr:uid="{18988E51-CF7C-43CE-9DEA-E8F54913F98D}"/>
    <cellStyle name="Normal 18 10" xfId="1399" xr:uid="{DAE8FA46-263E-4EC3-AA59-F7155333D6F9}"/>
    <cellStyle name="Normal 18 10 2" xfId="43358" xr:uid="{649DB4F8-FE11-4D6D-8AE6-B68399CBA3AC}"/>
    <cellStyle name="Normal 18 11" xfId="1400" xr:uid="{8FA80762-13E2-4416-857F-5CCBF5897481}"/>
    <cellStyle name="Normal 18 11 2" xfId="45549" xr:uid="{C4FBBEA8-9AB4-4E0E-B0ED-FCE05F69D005}"/>
    <cellStyle name="Normal 18 12" xfId="1401" xr:uid="{F1E5FBB2-18BA-4DF1-9D41-EFF0E99A6CF9}"/>
    <cellStyle name="Normal 18 12 2" xfId="45275" xr:uid="{A1BE398C-D523-4A79-B006-F8DBFC9AE301}"/>
    <cellStyle name="Normal 18 13" xfId="1402" xr:uid="{72E75C63-AB26-4B09-B954-FBFD189371BC}"/>
    <cellStyle name="Normal 18 14" xfId="1403" xr:uid="{1C643F52-1E17-450E-B8C5-03F0CBD14C45}"/>
    <cellStyle name="Normal 18 15" xfId="1404" xr:uid="{45C9CB00-196B-4008-9442-0D5002103878}"/>
    <cellStyle name="Normal 18 16" xfId="1405" xr:uid="{ACCD2C4E-DAFB-40C9-9B6D-0B1F45B7D99A}"/>
    <cellStyle name="Normal 18 17" xfId="4255" xr:uid="{C0C3165D-8A04-4FF4-BE48-FEB081A28150}"/>
    <cellStyle name="Normal 18 18" xfId="4253" xr:uid="{6F72CEC5-12F0-42F6-8318-7868AE90510B}"/>
    <cellStyle name="Normal 18 19" xfId="11478" xr:uid="{8592BEBD-209F-4161-AEF2-2428C53D58C3}"/>
    <cellStyle name="Normal 18 2" xfId="569" xr:uid="{57CD28DD-EF7A-48A5-8D4B-4DFF90722A60}"/>
    <cellStyle name="Normal 18 2 10" xfId="1407" xr:uid="{FA23608E-8167-4333-9B42-8A05FF8B1E48}"/>
    <cellStyle name="Normal 18 2 11" xfId="1408" xr:uid="{A686D80C-127E-4E3A-931D-BB06D762BE77}"/>
    <cellStyle name="Normal 18 2 12" xfId="1409" xr:uid="{C0FFC936-46B0-4704-ABA9-DBA04C1CA4D9}"/>
    <cellStyle name="Normal 18 2 13" xfId="1410" xr:uid="{FB24A342-3513-47CB-8C5E-2A619975B73B}"/>
    <cellStyle name="Normal 18 2 14" xfId="1411" xr:uid="{FF5CE59F-70FB-4BB7-9102-026E070A7D08}"/>
    <cellStyle name="Normal 18 2 15" xfId="1412" xr:uid="{2245D42C-6699-46C9-9571-A45C8AAFC2C2}"/>
    <cellStyle name="Normal 18 2 16" xfId="1413" xr:uid="{01B08C09-8FF0-434A-A3DF-46EE5C875293}"/>
    <cellStyle name="Normal 18 2 17" xfId="39993" xr:uid="{2F0F1662-95E6-41B9-AAC6-87DB97E31081}"/>
    <cellStyle name="Normal 18 2 18" xfId="39957" xr:uid="{64223E05-D417-4CAF-BCD5-2A7ECC1E633C}"/>
    <cellStyle name="Normal 18 2 2" xfId="759" xr:uid="{49D136CA-BC3E-4516-AD97-51E2DCB0B349}"/>
    <cellStyle name="Normal 18 2 2 2" xfId="1414" xr:uid="{3023F338-A07F-4EB3-A193-24F08D17F810}"/>
    <cellStyle name="Normal 18 2 2 2 2" xfId="1415" xr:uid="{9F52065B-D7AE-4236-BE32-9D7EE1614D84}"/>
    <cellStyle name="Normal 18 2 3" xfId="1406" xr:uid="{DD23A35D-C76C-4740-948F-63443D53EC7C}"/>
    <cellStyle name="Normal 18 2 3 2" xfId="44641" xr:uid="{8BEEB0D5-172E-4E83-9CBE-124A28E06E18}"/>
    <cellStyle name="Normal 18 2 4" xfId="1417" xr:uid="{2BBFCF8B-DAC8-4E6D-9D65-2FBACC649FAF}"/>
    <cellStyle name="Normal 18 2 5" xfId="1418" xr:uid="{00FDE229-90AF-4D60-85B3-B957BC0AD589}"/>
    <cellStyle name="Normal 18 2 6" xfId="1419" xr:uid="{9E82F5CA-72BC-46EE-8FD5-014D3C53AE17}"/>
    <cellStyle name="Normal 18 2 7" xfId="1420" xr:uid="{EFDDA8DD-13F4-4BCA-A1EF-484BCFE7049D}"/>
    <cellStyle name="Normal 18 2 8" xfId="1421" xr:uid="{F50F005D-6DF5-43A9-B922-031679BA61FE}"/>
    <cellStyle name="Normal 18 2 9" xfId="1422" xr:uid="{C1A05D6E-0E34-4E80-B8AC-85F0478801FB}"/>
    <cellStyle name="Normal 18 20" xfId="11479" xr:uid="{D48C844D-4065-4E07-A016-0EB3C0C16F09}"/>
    <cellStyle name="Normal 18 21" xfId="11480" xr:uid="{2B9E312D-6845-48E3-B034-EA790AD8CDB2}"/>
    <cellStyle name="Normal 18 22" xfId="11481" xr:uid="{6E41201B-7306-4151-A44C-F1F0183EB538}"/>
    <cellStyle name="Normal 18 23" xfId="512" xr:uid="{1E4D4636-9E8B-4450-AC75-5BD0F9C06669}"/>
    <cellStyle name="Normal 18 24" xfId="39864" xr:uid="{A1514270-0F36-4345-9F66-5EB4E3E5D43D}"/>
    <cellStyle name="Normal 18 3" xfId="609" xr:uid="{00FCC5E1-C200-4B8B-B5A8-8A491FEBC5C6}"/>
    <cellStyle name="Normal 18 3 2" xfId="802" xr:uid="{29437321-F562-4388-837C-F9010E99AAF9}"/>
    <cellStyle name="Normal 18 3 2 2" xfId="1424" xr:uid="{5F129E71-EF1C-4814-966A-F728DD0053C0}"/>
    <cellStyle name="Normal 18 3 3" xfId="1423" xr:uid="{27B4937E-884E-4AEB-8CCD-FBC430195265}"/>
    <cellStyle name="Normal 18 4" xfId="715" xr:uid="{E9D141C1-2C61-4AF2-9DFD-F0B7210F34C7}"/>
    <cellStyle name="Normal 18 4 2" xfId="1425" xr:uid="{38620BA8-C0BC-474F-9CBE-9E87C7BF5FC5}"/>
    <cellStyle name="Normal 18 4 3" xfId="43359" xr:uid="{288A6B67-72CF-484A-86DC-F6B3ED8D1B59}"/>
    <cellStyle name="Normal 18 5" xfId="2186" xr:uid="{AD4622A0-292E-4045-ADE3-9871A0817E0F}"/>
    <cellStyle name="Normal 18 5 2" xfId="1426" xr:uid="{61EEC787-BD20-47FD-81D5-5BF158F0B42F}"/>
    <cellStyle name="Normal 18 6" xfId="1427" xr:uid="{0385C275-05E5-4CBF-B912-8F6445256BF1}"/>
    <cellStyle name="Normal 18 6 2" xfId="43360" xr:uid="{EAB82427-63B1-4151-9B5D-7CF3A26A5458}"/>
    <cellStyle name="Normal 18 7" xfId="1428" xr:uid="{FC5F8974-3D00-4F58-967D-C9FE673CACF9}"/>
    <cellStyle name="Normal 18 7 2" xfId="43361" xr:uid="{41ED9913-F577-4451-8AE0-79EA9A7EA77E}"/>
    <cellStyle name="Normal 18 8" xfId="1429" xr:uid="{D809F311-1F26-45BA-A29D-8BEC8F7FF066}"/>
    <cellStyle name="Normal 18 8 2" xfId="43362" xr:uid="{3E371554-70B5-4ACE-83A5-5CC2982033D9}"/>
    <cellStyle name="Normal 18 9" xfId="1430" xr:uid="{DA73EF32-4A0A-47EE-A349-6C6A691A84AE}"/>
    <cellStyle name="Normal 18 9 2" xfId="43363" xr:uid="{47E5ED4B-A5A6-4BBB-BAAA-1415EE460B36}"/>
    <cellStyle name="Normal 180" xfId="15347" xr:uid="{367A1484-327F-472F-AC01-A0633B545FB4}"/>
    <cellStyle name="Normal 180 2" xfId="43364" xr:uid="{3DD2C535-F1B1-4C2C-9636-2F39C260C8F9}"/>
    <cellStyle name="Normal 181" xfId="15341" xr:uid="{737B77F1-9196-4960-9F29-91DB2B591B8F}"/>
    <cellStyle name="Normal 181 2" xfId="45655" xr:uid="{009754CC-99D5-4D1C-8E37-A024B5F8E1CB}"/>
    <cellStyle name="Normal 182" xfId="1431" xr:uid="{91A3BD54-7049-46C5-8174-CBE98119EE52}"/>
    <cellStyle name="Normal 182 2" xfId="45657" xr:uid="{03DBEF43-63D8-434E-9434-20C38896C0B2}"/>
    <cellStyle name="Normal 183" xfId="15354" xr:uid="{A1AA40B6-491A-4B4E-95BA-1B8684C91102}"/>
    <cellStyle name="Normal 183 2" xfId="43365" xr:uid="{02B38DB4-6656-40F0-9FE9-E5446AF1ED83}"/>
    <cellStyle name="Normal 183 2 2" xfId="43366" xr:uid="{77C64584-1529-400B-A22A-B02F27973898}"/>
    <cellStyle name="Normal 183 2 3" xfId="45277" xr:uid="{32535A98-1EBB-4E61-B733-EA41AC594547}"/>
    <cellStyle name="Normal 183 2_Sheet5" xfId="43367" xr:uid="{D5023516-A6D4-4797-AD49-2E3D310553D6}"/>
    <cellStyle name="Normal 183 3" xfId="43368" xr:uid="{D12C2F96-4B4E-40ED-BAE8-7366CFA8664C}"/>
    <cellStyle name="Normal 183 3 2" xfId="43369" xr:uid="{245C7315-3587-4C75-945D-507F5EFF5161}"/>
    <cellStyle name="Normal 183 3 3" xfId="45278" xr:uid="{79AB7301-7C0F-43DF-BFF6-16D8CC73DC04}"/>
    <cellStyle name="Normal 183 3_Sheet5" xfId="43370" xr:uid="{5EA28944-CBE5-49E0-8549-222037FA6575}"/>
    <cellStyle name="Normal 183 4" xfId="43371" xr:uid="{049EA2E8-2F05-4DB6-9DEE-7CD402B4A5B3}"/>
    <cellStyle name="Normal 183 5" xfId="45276" xr:uid="{1572EFE4-BB6A-42E3-8071-768A4DC3C9DB}"/>
    <cellStyle name="Normal 183_Sheet5" xfId="43372" xr:uid="{B3FEB590-A96A-4ADF-9A23-133A7834027F}"/>
    <cellStyle name="Normal 184" xfId="15352" xr:uid="{EB33E757-48F0-4211-AEA9-C6D3CFAF2DD8}"/>
    <cellStyle name="Normal 184 2" xfId="43374" xr:uid="{3B9AEACB-5F3F-45CB-91AD-D8071F13B3ED}"/>
    <cellStyle name="Normal 184 2 2" xfId="43375" xr:uid="{9E838571-7A43-4FF9-B10F-D08E5243C099}"/>
    <cellStyle name="Normal 184 3" xfId="43373" xr:uid="{EF7116CD-C5DB-432E-B0F9-9F65A9BAC1A3}"/>
    <cellStyle name="Normal 185" xfId="1432" xr:uid="{4E411B4C-4531-4466-8174-6633D2F49CA9}"/>
    <cellStyle name="Normal 185 2" xfId="45659" xr:uid="{5BBA7E6F-E4F6-4411-B15A-5045AC5949B1}"/>
    <cellStyle name="Normal 186" xfId="15359" xr:uid="{0E27926D-0D4C-4F72-B572-701BAEEE3E4D}"/>
    <cellStyle name="Normal 186 2" xfId="43377" xr:uid="{EA37FF5B-1E9C-489A-A829-1397A3EC35B0}"/>
    <cellStyle name="Normal 186 2 2" xfId="43378" xr:uid="{C51C2310-5835-449E-84D0-9585D69D79F3}"/>
    <cellStyle name="Normal 186 2 3" xfId="43379" xr:uid="{6281D080-F89E-4CF5-BC79-A84C7AFA315A}"/>
    <cellStyle name="Normal 186 3" xfId="43376" xr:uid="{D2AC0647-960E-4308-B689-02F2ED944740}"/>
    <cellStyle name="Normal 187" xfId="15364" xr:uid="{BCBE5527-2F26-41E0-92BC-3218B99EEF56}"/>
    <cellStyle name="Normal 187 2" xfId="43381" xr:uid="{08F1C2CE-C021-46F9-ABA1-7D9B007F3763}"/>
    <cellStyle name="Normal 187 2 2" xfId="43382" xr:uid="{3AFBE5D1-8578-4A55-B66A-08C6444D7C9B}"/>
    <cellStyle name="Normal 187 2 3" xfId="43383" xr:uid="{C0ECE993-6B25-4C88-B3BC-723266D62633}"/>
    <cellStyle name="Normal 187 3" xfId="43380" xr:uid="{19ED8BCA-A2F8-426C-9DA4-EFAA9D6CF52F}"/>
    <cellStyle name="Normal 188" xfId="15373" xr:uid="{A656C9D5-1844-4A3E-AB6E-920659CCFB7E}"/>
    <cellStyle name="Normal 188 2" xfId="43385" xr:uid="{914D3B67-3190-4BCC-93F6-5875A8CC0A9A}"/>
    <cellStyle name="Normal 188 2 2" xfId="43386" xr:uid="{E41CE649-9DB6-4118-B481-0439FBF5A241}"/>
    <cellStyle name="Normal 188 2 3" xfId="43387" xr:uid="{C74ADEB6-E768-4C9A-9A93-B1A850F19A3D}"/>
    <cellStyle name="Normal 188 3" xfId="43384" xr:uid="{A95E3057-EC7F-4C65-AEE4-8A47266F1A35}"/>
    <cellStyle name="Normal 189" xfId="15333" xr:uid="{C8D42C42-C12E-4EE4-A444-85BD84008106}"/>
    <cellStyle name="Normal 189 2" xfId="45661" xr:uid="{0A4D393B-2FD3-4936-90EA-D4EDAD47D22E}"/>
    <cellStyle name="Normal 19" xfId="311" xr:uid="{DB413FF5-59C0-4DBF-8C83-C431117BBEF9}"/>
    <cellStyle name="Normal 19 10" xfId="43389" xr:uid="{F70008B0-2F4C-4480-BA25-B51B26CDAF89}"/>
    <cellStyle name="Normal 19 11" xfId="44513" xr:uid="{0E159B4D-1434-41B3-A6AF-147BB794C2B5}"/>
    <cellStyle name="Normal 19 11 2" xfId="45550" xr:uid="{D4A40D98-5D88-4B75-AE20-540798A7C244}"/>
    <cellStyle name="Normal 19 12" xfId="43388" xr:uid="{A0AC6166-2808-4265-965F-0D27DD1E0AF6}"/>
    <cellStyle name="Normal 19 12 2" xfId="45279" xr:uid="{EDEB280B-DAA7-4CA8-8895-2F2FFE48076B}"/>
    <cellStyle name="Normal 19 2" xfId="570" xr:uid="{70AC70CF-0AD3-4F65-B92E-194FDCACAA38}"/>
    <cellStyle name="Normal 19 2 2" xfId="760" xr:uid="{A0314C71-B740-4E44-98B9-2513A11568D8}"/>
    <cellStyle name="Normal 19 2 2 2" xfId="43391" xr:uid="{4F98BD9C-BFFA-4FA9-9172-EC5A98A4247D}"/>
    <cellStyle name="Normal 19 2 3" xfId="39958" xr:uid="{83102DC0-8DBF-4025-A128-EFB3692BFD59}"/>
    <cellStyle name="Normal 19 2 3 2" xfId="43390" xr:uid="{D06D2169-BF92-4B1E-BD02-09CD62FC61FC}"/>
    <cellStyle name="Normal 19 3" xfId="610" xr:uid="{89B1E2A4-6820-40E7-96F3-B00662D39A7A}"/>
    <cellStyle name="Normal 19 3 2" xfId="803" xr:uid="{C3067181-F424-4194-91AF-AED090AD190F}"/>
    <cellStyle name="Normal 19 3 2 2" xfId="43392" xr:uid="{5D796635-6D72-41C3-8263-B6F56E441C08}"/>
    <cellStyle name="Normal 19 3 3" xfId="44642" xr:uid="{81A9B9EB-45C8-43B4-9C53-9B87B08ABB0B}"/>
    <cellStyle name="Normal 19 3 4" xfId="40117" xr:uid="{A8672158-8295-46BD-9515-4979A60B5A00}"/>
    <cellStyle name="Normal 19 4" xfId="716" xr:uid="{729A6D8E-FDA9-410D-B41F-0FA5A5F3D6E9}"/>
    <cellStyle name="Normal 19 4 2" xfId="43393" xr:uid="{5F9DD38B-042B-448C-8C99-106A0342F58C}"/>
    <cellStyle name="Normal 19 5" xfId="1433" xr:uid="{DE04A6E2-D228-4CDF-A606-C961103D3673}"/>
    <cellStyle name="Normal 19 6" xfId="547" xr:uid="{78A30DA0-7761-41F8-92F6-A1B396EC5C39}"/>
    <cellStyle name="Normal 19 6 2" xfId="39554" xr:uid="{3D59B853-713C-4FD0-89DF-AEDD4278D32E}"/>
    <cellStyle name="Normal 19 6 3" xfId="15430" xr:uid="{6570ED64-E70A-4DCA-A885-47EB9625059B}"/>
    <cellStyle name="Normal 19 6 4" xfId="43394" xr:uid="{7224C98A-00EC-4EC4-BE7D-238276012ECA}"/>
    <cellStyle name="Normal 19 7" xfId="43395" xr:uid="{5227CC62-0230-4886-AB48-F4DBF4AB3EE3}"/>
    <cellStyle name="Normal 19 8" xfId="43396" xr:uid="{9642BE8F-3107-4B37-A9CD-AA5502400725}"/>
    <cellStyle name="Normal 19 9" xfId="43397" xr:uid="{CBD6C992-0AAF-4DBC-81DF-0F86B11FB156}"/>
    <cellStyle name="Normal 19_Sheet5" xfId="43398" xr:uid="{A49F57A9-4C3D-48EB-ACF1-DA6BCCEEB441}"/>
    <cellStyle name="Normal 190" xfId="15360" xr:uid="{5FEA8653-77EE-4A24-B943-66206195B463}"/>
    <cellStyle name="Normal 191" xfId="15366" xr:uid="{BF90EFD0-654F-41D1-9E70-6EE26A61ACBB}"/>
    <cellStyle name="Normal 191 2" xfId="43399" xr:uid="{8F5140E7-F724-4CAB-BF3B-AA0252A7C994}"/>
    <cellStyle name="Normal 191 2 2" xfId="43400" xr:uid="{51CA446A-3BF0-4D5A-8EC8-EC05891C1A5A}"/>
    <cellStyle name="Normal 191 2 3" xfId="45281" xr:uid="{1EBFE6EF-8640-4404-9210-0D1F5A44F2D3}"/>
    <cellStyle name="Normal 191 2_Sheet5" xfId="43401" xr:uid="{3310F479-C13F-437A-8020-1450213948FF}"/>
    <cellStyle name="Normal 191 3" xfId="43402" xr:uid="{0037AEFD-E1FB-4B65-A6F1-0F6A56929D66}"/>
    <cellStyle name="Normal 191 3 2" xfId="43403" xr:uid="{59E60FE4-EC75-4A20-81F2-E2FA675FB509}"/>
    <cellStyle name="Normal 191 3 3" xfId="45282" xr:uid="{9442EA73-3BFF-4528-9E29-49E4BE2279B6}"/>
    <cellStyle name="Normal 191 3_Sheet5" xfId="43404" xr:uid="{374832F7-4B43-4A19-AD5E-64351A86B9A8}"/>
    <cellStyle name="Normal 191 4" xfId="43405" xr:uid="{5ADCD1D6-62A6-4D44-81C2-364CA7D9B7E6}"/>
    <cellStyle name="Normal 191 5" xfId="45280" xr:uid="{BA3B8D98-9AA9-46B2-88ED-17778B72B5EF}"/>
    <cellStyle name="Normal 191_Sheet5" xfId="43406" xr:uid="{EEE8B456-4B64-4416-9A39-E34979A78E57}"/>
    <cellStyle name="Normal 192" xfId="15356" xr:uid="{80C4E24D-A61E-4BFB-B39C-1C769D44CFFD}"/>
    <cellStyle name="Normal 192 2" xfId="43407" xr:uid="{F8CF9AA7-675B-47EF-B910-350746CFA3CF}"/>
    <cellStyle name="Normal 192 2 2" xfId="43408" xr:uid="{849F1AB2-0D00-475C-8753-EBAFA5411359}"/>
    <cellStyle name="Normal 192 2 3" xfId="45284" xr:uid="{74AC1707-C626-4524-B4A7-0788A77CB5B9}"/>
    <cellStyle name="Normal 192 2_Sheet5" xfId="43409" xr:uid="{368B25A7-B0AD-411A-9D67-24C9C2ACFEFB}"/>
    <cellStyle name="Normal 192 3" xfId="43410" xr:uid="{A7A34CD8-C939-4FB1-AAA6-26C684FF7D12}"/>
    <cellStyle name="Normal 192 3 2" xfId="43411" xr:uid="{7DC8D3AA-CEF5-4A28-96FE-9C9C6E44E896}"/>
    <cellStyle name="Normal 192 3 3" xfId="45285" xr:uid="{C23B9228-44C9-4B36-A1F7-9847E469140D}"/>
    <cellStyle name="Normal 192 3_Sheet5" xfId="43412" xr:uid="{D2844638-AA7E-449F-BCAA-426C44175968}"/>
    <cellStyle name="Normal 192 4" xfId="43413" xr:uid="{13CF356D-B244-4C06-8B20-258A554D9253}"/>
    <cellStyle name="Normal 192 5" xfId="45283" xr:uid="{C59A6A36-2AB7-46C5-A437-62A6522B971A}"/>
    <cellStyle name="Normal 192_Sheet5" xfId="43414" xr:uid="{691A75ED-844A-4983-A4EF-781AD6E0F06F}"/>
    <cellStyle name="Normal 193" xfId="15379" xr:uid="{70E376E3-325D-4947-90D8-6A52A7F8855C}"/>
    <cellStyle name="Normal 194" xfId="1434" xr:uid="{A7DEC63A-7E69-4C67-9BE4-CF87FACA5882}"/>
    <cellStyle name="Normal 195" xfId="15368" xr:uid="{F924225B-A9BB-414D-BD40-3087D6C2128C}"/>
    <cellStyle name="Normal 196" xfId="15357" xr:uid="{9270168E-28AE-47E6-BA7F-38D8105D870E}"/>
    <cellStyle name="Normal 197" xfId="15377" xr:uid="{531B5BC7-2D97-486F-8108-31BAE10D89AC}"/>
    <cellStyle name="Normal 198" xfId="15376" xr:uid="{701096B7-863C-4AF5-8931-8C2023B1AE54}"/>
    <cellStyle name="Normal 199" xfId="15362" xr:uid="{DBF39DA9-0862-47D8-8C81-3F97D16765B9}"/>
    <cellStyle name="Normal 2" xfId="41" xr:uid="{30C14E23-94AA-4440-941E-B207C6BBA066}"/>
    <cellStyle name="Normal 2 10" xfId="78" xr:uid="{53F700D4-28BD-459C-B1E6-31D6CB185EBE}"/>
    <cellStyle name="Normal 2 10 10" xfId="2946" xr:uid="{361A0C0D-717B-46C0-9613-92A5AEBC2937}"/>
    <cellStyle name="Normal 2 10 11" xfId="3264" xr:uid="{F26A8CC7-992C-46AE-B01E-C3B73839B2A6}"/>
    <cellStyle name="Normal 2 10 12" xfId="1843" xr:uid="{CC65C9D1-79EC-4825-9E67-7C09DC924EA2}"/>
    <cellStyle name="Normal 2 10 13" xfId="3280" xr:uid="{AAF4C100-6AEF-4640-B78F-9955AF16CC1A}"/>
    <cellStyle name="Normal 2 10 14" xfId="1005" xr:uid="{3AE30649-EA55-4325-9451-4B4E098164C0}"/>
    <cellStyle name="Normal 2 10 15" xfId="3300" xr:uid="{44C714D5-3B29-4873-9F04-EE6005DFE273}"/>
    <cellStyle name="Normal 2 10 16" xfId="2192" xr:uid="{D4EBA634-B2F4-4F0C-ABF4-424730CEE652}"/>
    <cellStyle name="Normal 2 10 17" xfId="3318" xr:uid="{35037951-87BF-490C-9359-B6082419C744}"/>
    <cellStyle name="Normal 2 10 18" xfId="2232" xr:uid="{2922B237-372E-499B-83BB-A456DB38A729}"/>
    <cellStyle name="Normal 2 10 19" xfId="3347" xr:uid="{80599633-233D-4D52-990B-DA69ADA9A7AD}"/>
    <cellStyle name="Normal 2 10 2" xfId="1436" xr:uid="{0D88C849-1240-44EE-BA95-4751A8EEBA16}"/>
    <cellStyle name="Normal 2 10 2 2" xfId="43415" xr:uid="{0DCD98CF-8E60-4325-83DC-BC76251F155E}"/>
    <cellStyle name="Normal 2 10 20" xfId="2255" xr:uid="{4CB7B0F5-A2B2-448B-B848-7CD88BD19762}"/>
    <cellStyle name="Normal 2 10 21" xfId="3394" xr:uid="{B04A136A-4620-4430-8287-3465E22585BA}"/>
    <cellStyle name="Normal 2 10 22" xfId="2292" xr:uid="{72771E52-55E7-48A4-969F-21A82272F69F}"/>
    <cellStyle name="Normal 2 10 23" xfId="3436" xr:uid="{6429693E-97C9-4365-8964-137F91647B1C}"/>
    <cellStyle name="Normal 2 10 24" xfId="2406" xr:uid="{D27E3988-80E5-4B2F-88D2-4945031457CE}"/>
    <cellStyle name="Normal 2 10 25" xfId="3944" xr:uid="{8F77F833-3862-435F-A4AF-D561068A251E}"/>
    <cellStyle name="Normal 2 10 26" xfId="2497" xr:uid="{AF5D587F-BB0A-4979-8081-15FAC95AFB03}"/>
    <cellStyle name="Normal 2 10 27" xfId="4029" xr:uid="{537AB0F2-FCAE-409B-90BF-7EB74BCE95E3}"/>
    <cellStyle name="Normal 2 10 3" xfId="2536" xr:uid="{15C56B74-8985-4834-82CC-9DBDAA96F841}"/>
    <cellStyle name="Normal 2 10 3 2" xfId="43416" xr:uid="{1567F06C-9921-47EB-9D78-2C625A756567}"/>
    <cellStyle name="Normal 2 10 4" xfId="2673" xr:uid="{B3B705A5-F2F0-42A0-9F0F-E33A4FDE3E7E}"/>
    <cellStyle name="Normal 2 10 4 2" xfId="43417" xr:uid="{3559EA86-06A6-4F29-88A4-855586459C11}"/>
    <cellStyle name="Normal 2 10 5" xfId="2522" xr:uid="{DFA5EF46-25BA-410E-AF9B-B057389C2D10}"/>
    <cellStyle name="Normal 2 10 5 2" xfId="43418" xr:uid="{004AC6FE-1630-48F4-879D-41331D4200E1}"/>
    <cellStyle name="Normal 2 10 6" xfId="2682" xr:uid="{CFAF1495-3986-41F9-81A4-4C1327B2737E}"/>
    <cellStyle name="Normal 2 10 6 2" xfId="43419" xr:uid="{D4382D35-A178-4046-ACA0-D182FCC19A77}"/>
    <cellStyle name="Normal 2 10 7" xfId="2506" xr:uid="{66C45F80-44C3-4D6E-A369-4C5A34696326}"/>
    <cellStyle name="Normal 2 10 7 2" xfId="43420" xr:uid="{7DA02CB0-9DB7-491F-BCD1-FF5D8B95536B}"/>
    <cellStyle name="Normal 2 10 8" xfId="2693" xr:uid="{094D6069-6CDB-4408-A789-D0DE7A26FC8B}"/>
    <cellStyle name="Normal 2 10 8 2" xfId="43421" xr:uid="{D3EB5113-619C-485E-B904-40FB89597DF0}"/>
    <cellStyle name="Normal 2 10 9" xfId="2484" xr:uid="{97211E0D-AA2E-4CF4-8A76-01020422372E}"/>
    <cellStyle name="Normal 2 10 9 2" xfId="43422" xr:uid="{EE2C9DF3-EF14-4B9F-A84C-81E0F4EFBAB5}"/>
    <cellStyle name="Normal 2 100" xfId="11483" xr:uid="{42DA0587-F605-4D7A-B6E3-DF23AAB9635A}"/>
    <cellStyle name="Normal 2 101" xfId="11484" xr:uid="{AD402980-1F73-4536-A43A-EB4AB168464C}"/>
    <cellStyle name="Normal 2 102" xfId="11485" xr:uid="{BEBC22B4-56BE-4584-B82A-E0AE8CC50C84}"/>
    <cellStyle name="Normal 2 103" xfId="11486" xr:uid="{CE00A7D0-0F5A-4BC7-95EE-C5003A5D8ADD}"/>
    <cellStyle name="Normal 2 103 2" xfId="11487" xr:uid="{EC930790-12FC-4BF0-8BFB-83D9F27DD622}"/>
    <cellStyle name="Normal 2 104" xfId="11488" xr:uid="{FC4EE5AC-E6A3-43DC-A695-0324BF34172F}"/>
    <cellStyle name="Normal 2 105" xfId="11489" xr:uid="{AED94285-310B-4D4B-8D25-EEB3EF50C7E6}"/>
    <cellStyle name="Normal 2 106" xfId="11490" xr:uid="{564BA2AD-5FB1-4F48-B7EF-EC0DB23617E2}"/>
    <cellStyle name="Normal 2 107" xfId="11491" xr:uid="{0120E6B6-ADE7-41CC-A828-4D6A9C0090B2}"/>
    <cellStyle name="Normal 2 108" xfId="11492" xr:uid="{5E4C2AB0-86D0-49B5-B966-B61861A8E4E3}"/>
    <cellStyle name="Normal 2 109" xfId="11493" xr:uid="{15C21B29-F785-4378-885F-66D103E79C95}"/>
    <cellStyle name="Normal 2 11" xfId="259" xr:uid="{A237824F-DD62-47D4-9241-A64F2D0B3976}"/>
    <cellStyle name="Normal 2 11 10" xfId="2948" xr:uid="{932F8C9C-21B1-45AF-A1F8-C578D6DC0565}"/>
    <cellStyle name="Normal 2 11 11" xfId="3263" xr:uid="{6045736D-EA26-4BB4-B100-1E7127479D20}"/>
    <cellStyle name="Normal 2 11 12" xfId="1844" xr:uid="{803D59A6-C808-478A-81C5-6457211C094B}"/>
    <cellStyle name="Normal 2 11 13" xfId="3279" xr:uid="{607D72CC-7737-4279-B27A-7D675AC28FCC}"/>
    <cellStyle name="Normal 2 11 14" xfId="1008" xr:uid="{AE009AAB-03B0-4017-95CB-B4B76F9B1102}"/>
    <cellStyle name="Normal 2 11 15" xfId="3297" xr:uid="{82FA248D-9F02-451C-BC38-DAF1F25F2B22}"/>
    <cellStyle name="Normal 2 11 16" xfId="2191" xr:uid="{48057DDA-D3E6-4F3F-90D0-C4A686EB079B}"/>
    <cellStyle name="Normal 2 11 17" xfId="3317" xr:uid="{5A29140B-0BD5-4446-850D-05BB0DBC9C83}"/>
    <cellStyle name="Normal 2 11 18" xfId="2230" xr:uid="{5D33A8C4-05E2-445C-B65A-5031DC404C03}"/>
    <cellStyle name="Normal 2 11 19" xfId="3343" xr:uid="{A712DBAF-06E1-4830-BF29-245DB44537E2}"/>
    <cellStyle name="Normal 2 11 2" xfId="1437" xr:uid="{9C505BE8-92F1-46B6-AD27-70869A44E77F}"/>
    <cellStyle name="Normal 2 11 2 2" xfId="43424" xr:uid="{3567AE56-37DB-4AAE-A63B-F68876B24D09}"/>
    <cellStyle name="Normal 2 11 20" xfId="2251" xr:uid="{02F91518-9FC2-45ED-8695-F1DF7B938105}"/>
    <cellStyle name="Normal 2 11 21" xfId="3387" xr:uid="{CE2033DA-779E-4D3F-899C-109124C87A53}"/>
    <cellStyle name="Normal 2 11 22" xfId="2289" xr:uid="{0D0623C1-A191-4EFC-83EE-8C0AD35C7EF0}"/>
    <cellStyle name="Normal 2 11 23" xfId="3433" xr:uid="{D0EF635C-F9E6-41B9-9CF5-068FD011531C}"/>
    <cellStyle name="Normal 2 11 24" xfId="3023" xr:uid="{946AB730-54C2-474A-AA55-A631479BE424}"/>
    <cellStyle name="Normal 2 11 25" xfId="3475" xr:uid="{F79091DF-F1F4-445A-A636-F7F23FECE963}"/>
    <cellStyle name="Normal 2 11 26" xfId="2496" xr:uid="{06551967-2E65-4A07-9101-B4CB6AAB4D87}"/>
    <cellStyle name="Normal 2 11 27" xfId="3517" xr:uid="{752F1D0D-514E-4EFC-BE13-10490AC83B67}"/>
    <cellStyle name="Normal 2 11 28" xfId="43423" xr:uid="{A3EC8145-8B1E-45DD-9A0E-56B2AEBEACEA}"/>
    <cellStyle name="Normal 2 11 3" xfId="2537" xr:uid="{4D7FFDA5-4C30-445B-9236-35ACB3F58A8E}"/>
    <cellStyle name="Normal 2 11 3 2" xfId="43425" xr:uid="{4CE8DBE0-3456-40DA-A73B-648CADE032B7}"/>
    <cellStyle name="Normal 2 11 4" xfId="2672" xr:uid="{6CEC4AB9-BE3E-411B-A1F6-3B68A2219E82}"/>
    <cellStyle name="Normal 2 11 4 2" xfId="43426" xr:uid="{BA958A4F-F420-43D6-9851-BB9DAEDCA559}"/>
    <cellStyle name="Normal 2 11 5" xfId="2523" xr:uid="{2A8BEE41-F7B6-4273-AAFE-416676CD5E24}"/>
    <cellStyle name="Normal 2 11 5 2" xfId="43427" xr:uid="{10AFA087-98A3-4D54-9FBF-4DBF39039FE4}"/>
    <cellStyle name="Normal 2 11 6" xfId="2681" xr:uid="{FBDDEDBB-67A5-48B1-8985-4D959C4F760E}"/>
    <cellStyle name="Normal 2 11 6 2" xfId="43428" xr:uid="{030244DA-053A-47BF-8B79-E10F1662E0B5}"/>
    <cellStyle name="Normal 2 11 7" xfId="2507" xr:uid="{79E4D67F-CBAE-4EC6-BCEB-629744B731D7}"/>
    <cellStyle name="Normal 2 11 7 2" xfId="43429" xr:uid="{8C5316AA-EA5C-413D-8AF6-EC615B3EC7A0}"/>
    <cellStyle name="Normal 2 11 8" xfId="2692" xr:uid="{66C9BA04-8403-472B-AA23-B5FE2472F96F}"/>
    <cellStyle name="Normal 2 11 8 2" xfId="43430" xr:uid="{98913A19-C57C-4C4E-BCD9-95A3177650F0}"/>
    <cellStyle name="Normal 2 11 9" xfId="2485" xr:uid="{73E3E862-4733-439D-8F9F-926DE976A186}"/>
    <cellStyle name="Normal 2 11 9 2" xfId="43431" xr:uid="{488E9D81-FAD8-4BC5-8BB9-40169C2F70A2}"/>
    <cellStyle name="Normal 2 110" xfId="11494" xr:uid="{5DE2C850-FF8A-4AFB-8F60-7CE2781FF894}"/>
    <cellStyle name="Normal 2 111" xfId="11495" xr:uid="{C7DE1CE2-D8CA-4C3A-9A22-D17AE950842B}"/>
    <cellStyle name="Normal 2 112" xfId="11496" xr:uid="{83189003-4E56-41DD-9F9C-31F909F827B4}"/>
    <cellStyle name="Normal 2 113" xfId="11497" xr:uid="{73637A5C-817C-4F48-B890-D6E0A752681F}"/>
    <cellStyle name="Normal 2 114" xfId="11498" xr:uid="{7CF5D4A1-1B9D-4C08-A4F0-973E312C6027}"/>
    <cellStyle name="Normal 2 115" xfId="12724" xr:uid="{A3650A60-53B4-427F-866A-8C14C2782665}"/>
    <cellStyle name="Normal 2 115 2" xfId="14045" xr:uid="{15C46F8B-99AC-42A6-8E2A-B8ECDF847B08}"/>
    <cellStyle name="Normal 2 116" xfId="14313" xr:uid="{4B5F88EC-8CE8-41E3-A492-EA8324069DDF}"/>
    <cellStyle name="Normal 2 117" xfId="14039" xr:uid="{5E0607DE-CD84-4A2A-B32E-0EE9C5E25DC1}"/>
    <cellStyle name="Normal 2 118" xfId="14317" xr:uid="{F4F6AE20-D633-4169-B265-C122A2B8060D}"/>
    <cellStyle name="Normal 2 119" xfId="14034" xr:uid="{1DA5B666-8814-4376-999D-ABF6E712406A}"/>
    <cellStyle name="Normal 2 12" xfId="263" xr:uid="{3DB539DB-BCB1-4AFA-9EAF-B547D43A798E}"/>
    <cellStyle name="Normal 2 12 10" xfId="2949" xr:uid="{9B380510-CC7D-40D9-9933-5FA4E21B9A33}"/>
    <cellStyle name="Normal 2 12 11" xfId="3262" xr:uid="{500AAB47-5CD8-4201-8F77-E9796C217ECA}"/>
    <cellStyle name="Normal 2 12 12" xfId="1847" xr:uid="{F852ABE2-4FAD-4516-8D07-6095C40841E1}"/>
    <cellStyle name="Normal 2 12 13" xfId="3278" xr:uid="{174112AF-26EB-4226-AC8E-1CF5B4321301}"/>
    <cellStyle name="Normal 2 12 14" xfId="1009" xr:uid="{6BE30E1F-8BAA-435F-8BED-894FF3D19AB9}"/>
    <cellStyle name="Normal 2 12 15" xfId="3296" xr:uid="{8BE4355A-11EB-43AE-9F05-BB816685339E}"/>
    <cellStyle name="Normal 2 12 16" xfId="2190" xr:uid="{1FDEF790-EE35-4F75-B393-2E53D3D934C6}"/>
    <cellStyle name="Normal 2 12 17" xfId="3316" xr:uid="{75026445-2710-4AAE-A0E9-F15205214E64}"/>
    <cellStyle name="Normal 2 12 18" xfId="2219" xr:uid="{D5544D47-66A1-4A81-9990-A3FD2AF64B2D}"/>
    <cellStyle name="Normal 2 12 19" xfId="3342" xr:uid="{52D71BDD-2717-4B12-A4D9-F1EE6F4A4D72}"/>
    <cellStyle name="Normal 2 12 2" xfId="1438" xr:uid="{1A710000-CDAC-40C3-9808-C9BE4F4EA68C}"/>
    <cellStyle name="Normal 2 12 2 2" xfId="43433" xr:uid="{3408D5C5-34F6-40E7-BFF4-3E4B06028BF5}"/>
    <cellStyle name="Normal 2 12 20" xfId="2249" xr:uid="{CD07F849-3BE1-4196-8E3E-62E2009FD140}"/>
    <cellStyle name="Normal 2 12 21" xfId="3730" xr:uid="{817F2902-550D-4CB8-A9D1-F9C6A9CA4386}"/>
    <cellStyle name="Normal 2 12 22" xfId="2288" xr:uid="{4DC5537F-FF9B-4B6D-814B-C23268E1B964}"/>
    <cellStyle name="Normal 2 12 23" xfId="3838" xr:uid="{793DD933-F6EE-4BF1-ADBF-EF3079CB6A2A}"/>
    <cellStyle name="Normal 2 12 24" xfId="2377" xr:uid="{C6067466-2E8E-489B-90CD-E644865B99F9}"/>
    <cellStyle name="Normal 2 12 25" xfId="3474" xr:uid="{AD99C937-E2BF-44FE-99A1-C705E455552A}"/>
    <cellStyle name="Normal 2 12 26" xfId="2471" xr:uid="{4BAD9A58-8510-4CC3-ABF8-691053E0AFC1}"/>
    <cellStyle name="Normal 2 12 27" xfId="3515" xr:uid="{09312A41-F51D-4AFC-8844-89439CEBE970}"/>
    <cellStyle name="Normal 2 12 28" xfId="43432" xr:uid="{9A564609-A621-405B-9A47-3844BAE48D95}"/>
    <cellStyle name="Normal 2 12 3" xfId="2538" xr:uid="{75187616-421F-4F59-BA45-BBE3F4D29F9B}"/>
    <cellStyle name="Normal 2 12 3 2" xfId="43434" xr:uid="{32B4B356-1B66-472C-9AB1-8FD3641EBFD1}"/>
    <cellStyle name="Normal 2 12 4" xfId="2671" xr:uid="{F0888111-916B-4B2A-BAB4-C65B42A650B7}"/>
    <cellStyle name="Normal 2 12 4 2" xfId="43435" xr:uid="{5DBE18AD-7032-4EEB-B935-FE7B19E44B2F}"/>
    <cellStyle name="Normal 2 12 5" xfId="2524" xr:uid="{A8B52BD7-2C0E-4815-BCE2-460C92975675}"/>
    <cellStyle name="Normal 2 12 5 2" xfId="43436" xr:uid="{1CAE077F-5D6B-42FA-B7F6-31FCF837BD8A}"/>
    <cellStyle name="Normal 2 12 6" xfId="2680" xr:uid="{769FF557-2DB7-4636-80A9-4845BBA30E56}"/>
    <cellStyle name="Normal 2 12 6 2" xfId="43437" xr:uid="{A1D168E7-B0AC-4848-ABBC-A89591A9C92B}"/>
    <cellStyle name="Normal 2 12 7" xfId="2508" xr:uid="{D7311313-FC7A-4D22-B8B2-07410D827382}"/>
    <cellStyle name="Normal 2 12 7 2" xfId="43438" xr:uid="{E499BDD3-34AC-4C2A-A819-2079C51C93A4}"/>
    <cellStyle name="Normal 2 12 8" xfId="2689" xr:uid="{A14E72A0-2966-415C-91D5-663597DEBC4D}"/>
    <cellStyle name="Normal 2 12 8 2" xfId="43439" xr:uid="{B1B3AFCC-B114-45BB-BD6E-E4DE8CA9B7B2}"/>
    <cellStyle name="Normal 2 12 9" xfId="2486" xr:uid="{6AA97EF0-F1C6-4705-83B6-5226A339E246}"/>
    <cellStyle name="Normal 2 12 9 2" xfId="43440" xr:uid="{D9B9B52E-9F15-4950-9EDA-CCC44B2734EF}"/>
    <cellStyle name="Normal 2 120" xfId="14321" xr:uid="{7F7F92E6-24C3-472F-B28D-6997B9421780}"/>
    <cellStyle name="Normal 2 121" xfId="14028" xr:uid="{9B2E0BAC-F390-401D-B40F-458A61507906}"/>
    <cellStyle name="Normal 2 122" xfId="14308" xr:uid="{C6A6BF39-8E77-45CA-9F67-24F4811245C6}"/>
    <cellStyle name="Normal 2 123" xfId="14008" xr:uid="{958245E2-3A9A-44EF-BBD9-53628C046FB0}"/>
    <cellStyle name="Normal 2 124" xfId="14314" xr:uid="{8952DC02-6465-4ECF-AEF3-F0F6B2543C77}"/>
    <cellStyle name="Normal 2 125" xfId="14004" xr:uid="{A7528C56-2BF9-4A9A-8FE4-182F3A74A826}"/>
    <cellStyle name="Normal 2 126" xfId="14319" xr:uid="{95A41AA8-E3A4-419C-83EB-9FA1B2897F1A}"/>
    <cellStyle name="Normal 2 127" xfId="14001" xr:uid="{BA6BF794-09EC-4422-B40A-B8D184ADE792}"/>
    <cellStyle name="Normal 2 128" xfId="14323" xr:uid="{F12C58A6-4A2D-42CC-90A7-896763111B25}"/>
    <cellStyle name="Normal 2 129" xfId="13998" xr:uid="{988E7EFE-713C-4B6D-9809-AE8FC46A1181}"/>
    <cellStyle name="Normal 2 13" xfId="286" xr:uid="{E80154BB-C919-4E28-B910-AFCA25EDBF2B}"/>
    <cellStyle name="Normal 2 13 10" xfId="2950" xr:uid="{BFB7F477-1B17-4052-B319-06CF6D60DD67}"/>
    <cellStyle name="Normal 2 13 11" xfId="3261" xr:uid="{5E8D2268-4D8F-4CE3-B7A4-A72420BCC41D}"/>
    <cellStyle name="Normal 2 13 12" xfId="2933" xr:uid="{24B1DFB6-0253-4374-8D8D-869CF13B0FAD}"/>
    <cellStyle name="Normal 2 13 13" xfId="3275" xr:uid="{62292491-0F36-4617-85F0-477E74A89A2F}"/>
    <cellStyle name="Normal 2 13 14" xfId="1011" xr:uid="{CF67619F-B047-4661-9B34-88D29C2645FB}"/>
    <cellStyle name="Normal 2 13 15" xfId="3292" xr:uid="{47521D24-92E3-439E-85B6-F2740F10F12C}"/>
    <cellStyle name="Normal 2 13 16" xfId="891" xr:uid="{06DBCA17-A052-486E-A79F-D8943081D443}"/>
    <cellStyle name="Normal 2 13 17" xfId="3313" xr:uid="{9D018CCB-A281-4BE5-B1BC-746DBC77AA75}"/>
    <cellStyle name="Normal 2 13 18" xfId="2218" xr:uid="{C1875FFF-0EA9-4AFA-8D72-58F9C961D14A}"/>
    <cellStyle name="Normal 2 13 19" xfId="3337" xr:uid="{FD74AB8E-5206-4FAA-AC49-C89068814920}"/>
    <cellStyle name="Normal 2 13 2" xfId="1439" xr:uid="{0892B1A8-15B6-4A73-BCB7-67CBAC1776B7}"/>
    <cellStyle name="Normal 2 13 2 2" xfId="43441" xr:uid="{870D0DDB-E224-4B14-BFDE-B6F03506109C}"/>
    <cellStyle name="Normal 2 13 20" xfId="2247" xr:uid="{9CF3D371-7048-4A8F-BE1F-38A00530771B}"/>
    <cellStyle name="Normal 2 13 21" xfId="3380" xr:uid="{A1CEA75B-0CBC-4A9E-837D-C6A3FB005F6E}"/>
    <cellStyle name="Normal 2 13 22" xfId="2278" xr:uid="{59806A9C-4F0C-4CD4-BC0B-D839A8471019}"/>
    <cellStyle name="Normal 2 13 23" xfId="3425" xr:uid="{E9D0A0AA-F173-4B13-A27D-3A0C4E41979B}"/>
    <cellStyle name="Normal 2 13 24" xfId="2363" xr:uid="{93A019DE-5F87-45B1-B687-2C14F7BBFB90}"/>
    <cellStyle name="Normal 2 13 25" xfId="3468" xr:uid="{3A0758B1-C84F-4A42-ABB2-BE12AE48D4F2}"/>
    <cellStyle name="Normal 2 13 26" xfId="2463" xr:uid="{633C8410-C463-43BA-B65B-DD38380C8AB8}"/>
    <cellStyle name="Normal 2 13 27" xfId="3510" xr:uid="{2CA22DB2-EF96-485F-AF4B-A6D360D5FC21}"/>
    <cellStyle name="Normal 2 13 28" xfId="922" xr:uid="{697D7A0E-408A-4599-9016-6DD852CC6BA5}"/>
    <cellStyle name="Normal 2 13 28 2" xfId="39562" xr:uid="{EE37C81E-887C-4861-8B5E-CEF7FE20B80D}"/>
    <cellStyle name="Normal 2 13 28 3" xfId="15653" xr:uid="{6C606037-5BC2-4257-9B45-8933F09FAEBE}"/>
    <cellStyle name="Normal 2 13 29" xfId="377" xr:uid="{2CA20714-39D7-4CAB-B0CA-DFF6BE745DD4}"/>
    <cellStyle name="Normal 2 13 3" xfId="2539" xr:uid="{4D7885D4-6263-4527-B364-018BE7C6E1D4}"/>
    <cellStyle name="Normal 2 13 3 2" xfId="43442" xr:uid="{3A3CB73F-112B-4517-8AE5-F4687797D612}"/>
    <cellStyle name="Normal 2 13 4" xfId="2668" xr:uid="{181F1180-484C-4ABC-AC7F-3988E8980F4A}"/>
    <cellStyle name="Normal 2 13 4 2" xfId="43443" xr:uid="{873E5FBF-CD8A-4B20-9B02-9034C6B642A2}"/>
    <cellStyle name="Normal 2 13 5" xfId="2527" xr:uid="{C2A1422A-D8E0-41E7-8442-65205B6A0D10}"/>
    <cellStyle name="Normal 2 13 5 2" xfId="43444" xr:uid="{05A04E8F-C782-4678-8E99-5F122AC167DC}"/>
    <cellStyle name="Normal 2 13 6" xfId="2677" xr:uid="{BE7F6961-2A46-4BAC-86FB-7B8B32D7EED9}"/>
    <cellStyle name="Normal 2 13 6 2" xfId="43445" xr:uid="{AB0CC5E4-1334-4B6C-909A-525639DEBC8D}"/>
    <cellStyle name="Normal 2 13 7" xfId="2511" xr:uid="{585D2A75-9DB6-4AD5-939B-38FEF79B8CBA}"/>
    <cellStyle name="Normal 2 13 7 2" xfId="43446" xr:uid="{5D9B7F2B-931E-47C2-BC89-193041189412}"/>
    <cellStyle name="Normal 2 13 8" xfId="2688" xr:uid="{6584248E-522B-4DEB-957C-75B040D443B3}"/>
    <cellStyle name="Normal 2 13 8 2" xfId="43447" xr:uid="{0A0BBDFF-1DD4-4B35-94BE-DBB815B23591}"/>
    <cellStyle name="Normal 2 13 9" xfId="2490" xr:uid="{AA1F599E-CA8A-483D-A223-AF458150D1F6}"/>
    <cellStyle name="Normal 2 13 9 2" xfId="43448" xr:uid="{477A50E4-88CB-4A6B-BC97-F32265FDD8A6}"/>
    <cellStyle name="Normal 2 130" xfId="14325" xr:uid="{2260B676-2990-40F2-9D2E-9AC84C04E8DE}"/>
    <cellStyle name="Normal 2 131" xfId="13994" xr:uid="{5145D69C-D778-41C9-9AC0-149BF0798D8D}"/>
    <cellStyle name="Normal 2 132" xfId="14327" xr:uid="{C36A18CB-8B7B-499B-8DE0-4EF1E7D9C619}"/>
    <cellStyle name="Normal 2 133" xfId="13990" xr:uid="{3EC3E292-66E2-4451-BD7C-99552CFAA01E}"/>
    <cellStyle name="Normal 2 134" xfId="14328" xr:uid="{FD558014-ADFD-46B9-91CB-FEEF87F04DD4}"/>
    <cellStyle name="Normal 2 135" xfId="13987" xr:uid="{CB2CB0B5-E7F0-41AA-B28D-C319C1C9781D}"/>
    <cellStyle name="Normal 2 136" xfId="11482" xr:uid="{A22DEE4A-BCC3-4692-B209-C7E84ABB2027}"/>
    <cellStyle name="Normal 2 137" xfId="10331" xr:uid="{0124A4D6-54A4-4B0B-B833-60F377A8332A}"/>
    <cellStyle name="Normal 2 138" xfId="384" xr:uid="{8E928CE4-55F2-4F25-BE06-A91CD98416C1}"/>
    <cellStyle name="Normal 2 139" xfId="389" xr:uid="{0079127A-3EE1-4513-8BF3-BE364A60468D}"/>
    <cellStyle name="Normal 2 14" xfId="297" xr:uid="{7CE0C959-8E13-4E38-AC42-6B777B5B725E}"/>
    <cellStyle name="Normal 2 14 10" xfId="43449" xr:uid="{D1E611D3-F4B1-420C-843F-28E27A1890EE}"/>
    <cellStyle name="Normal 2 14 2" xfId="1440" xr:uid="{14DE01D7-5FFC-4AF6-AD6B-CC2245E11072}"/>
    <cellStyle name="Normal 2 14 2 2" xfId="39566" xr:uid="{FDE64ECF-41FB-41AA-9161-EB257996DA79}"/>
    <cellStyle name="Normal 2 14 2 3" xfId="15657" xr:uid="{99B0C709-924C-4AC1-9CF8-B844A20D9FEF}"/>
    <cellStyle name="Normal 2 14 2 4" xfId="43450" xr:uid="{9CEC46C7-529A-40DA-9EE5-FAE71575BE46}"/>
    <cellStyle name="Normal 2 14 3" xfId="43451" xr:uid="{F2564E9B-4EAA-4B0F-9F27-C5DF2CC0EEB0}"/>
    <cellStyle name="Normal 2 14 4" xfId="43452" xr:uid="{EE3A519E-6240-4C99-8E8E-FD18BA40DC97}"/>
    <cellStyle name="Normal 2 14 5" xfId="43453" xr:uid="{17B0BCEA-14E7-4483-8D3B-70B6CBFBA985}"/>
    <cellStyle name="Normal 2 14 6" xfId="43454" xr:uid="{8201C66A-2080-4196-B890-B4EFFD700571}"/>
    <cellStyle name="Normal 2 14 7" xfId="43455" xr:uid="{585C0910-B839-4155-8D20-AB215C902A69}"/>
    <cellStyle name="Normal 2 14 8" xfId="43456" xr:uid="{7157E9FE-E55C-43A9-943C-407EE1034BFC}"/>
    <cellStyle name="Normal 2 14 9" xfId="43457" xr:uid="{6E011AEB-9BFC-42BD-8833-6ACE30596ED2}"/>
    <cellStyle name="Normal 2 140" xfId="358" xr:uid="{5401AA3C-A388-4163-8D2C-73C149FEA94B}"/>
    <cellStyle name="Normal 2 141" xfId="15405" xr:uid="{628F886C-A880-4653-A73D-55868B447562}"/>
    <cellStyle name="Normal 2 142" xfId="39919" xr:uid="{9B4B770B-CD8B-4563-B9A4-62F1052DCCFF}"/>
    <cellStyle name="Normal 2 143" xfId="40028" xr:uid="{33DFF0E1-C6D6-4218-98BF-FE3784F974F6}"/>
    <cellStyle name="Normal 2 144" xfId="40032" xr:uid="{C9AD38A5-BCF3-4B78-8CD5-F945C5F873DF}"/>
    <cellStyle name="Normal 2 145" xfId="45694" xr:uid="{0B5F84D8-A6F8-45F2-B304-E25FAD01A086}"/>
    <cellStyle name="Normal 2 146" xfId="45699" xr:uid="{F4987F85-6C7D-4485-B5E0-24C01E9AE2FA}"/>
    <cellStyle name="Normal 2 15" xfId="364" xr:uid="{7FBAE783-6F3E-423A-BBB4-8319EA1E7919}"/>
    <cellStyle name="Normal 2 15 10" xfId="43458" xr:uid="{345B2E4C-3C3C-408F-BBD5-F44ECB46EEE7}"/>
    <cellStyle name="Normal 2 15 2" xfId="43459" xr:uid="{224D4A78-166B-491A-825D-F1409EFE23F8}"/>
    <cellStyle name="Normal 2 15 3" xfId="43460" xr:uid="{911C62BB-8CCA-4148-8940-432711BB2BD6}"/>
    <cellStyle name="Normal 2 15 4" xfId="43461" xr:uid="{260BEC84-0F6F-45EB-A4F9-975BBB97C65A}"/>
    <cellStyle name="Normal 2 15 5" xfId="43462" xr:uid="{9760D803-3D3B-46F8-B460-9CDB6452460A}"/>
    <cellStyle name="Normal 2 15 6" xfId="43463" xr:uid="{D980AA8C-E8F1-43D5-A7B3-06F665AA132C}"/>
    <cellStyle name="Normal 2 15 7" xfId="43464" xr:uid="{7A789285-B4EA-4069-B909-907874B9BF02}"/>
    <cellStyle name="Normal 2 15 8" xfId="43465" xr:uid="{1A15958D-29B6-46F8-863A-011D4BAD8751}"/>
    <cellStyle name="Normal 2 15 9" xfId="43466" xr:uid="{56192163-1F0E-49A3-98AF-94D2E5199AB1}"/>
    <cellStyle name="Normal 2 16" xfId="362" xr:uid="{C162ADE5-388A-42C7-A6B4-94F63A51168C}"/>
    <cellStyle name="Normal 2 16 2" xfId="1441" xr:uid="{B4C05A11-61E0-437A-B700-127CB3BBC3ED}"/>
    <cellStyle name="Normal 2 16 2 2" xfId="43467" xr:uid="{2A1C383B-6D20-44C6-912A-C0B98E1EC497}"/>
    <cellStyle name="Normal 2 16 3" xfId="39518" xr:uid="{C0BA1F12-F7D4-4ADC-B0C9-57F3B285430B}"/>
    <cellStyle name="Normal 2 16 4" xfId="43468" xr:uid="{7AD59B4B-8170-4AC0-8972-812B175C6DBB}"/>
    <cellStyle name="Normal 2 16 5" xfId="43469" xr:uid="{5DE6E3A6-EE5B-4386-BC13-B0425EE161DE}"/>
    <cellStyle name="Normal 2 16 6" xfId="43470" xr:uid="{CC780BB9-3624-4635-AF55-0CA4F4B64545}"/>
    <cellStyle name="Normal 2 16 7" xfId="43471" xr:uid="{83AE378B-C44E-4111-A419-15AC64CE6E19}"/>
    <cellStyle name="Normal 2 16 8" xfId="43472" xr:uid="{42A1A8E1-7445-4DCC-8BED-66C1F13E1361}"/>
    <cellStyle name="Normal 2 16 9" xfId="43473" xr:uid="{F210A3C1-2DF4-41F3-932B-17669A6CD282}"/>
    <cellStyle name="Normal 2 17" xfId="1442" xr:uid="{B3C393CF-FF3A-4794-93EE-18B17ED9A62D}"/>
    <cellStyle name="Normal 2 17 2" xfId="43475" xr:uid="{17992F6E-C7C0-442A-AE92-83D65819548A}"/>
    <cellStyle name="Normal 2 17 3" xfId="43474" xr:uid="{44E083DC-03B2-47EE-9365-3B2B9FD52101}"/>
    <cellStyle name="Normal 2 18" xfId="1443" xr:uid="{9923DA40-1D38-4C47-95E6-F62645A594A8}"/>
    <cellStyle name="Normal 2 18 2" xfId="43476" xr:uid="{360AB58A-10E8-43D4-8A85-CF8EFE44EAEB}"/>
    <cellStyle name="Normal 2 19" xfId="1444" xr:uid="{64B60F83-8B57-4544-81F0-4BD15032B286}"/>
    <cellStyle name="Normal 2 19 2" xfId="45507" xr:uid="{F3A36F23-2370-4274-95FF-3BF1B63D2F32}"/>
    <cellStyle name="Normal 2 2" xfId="52" xr:uid="{6ECDF910-3473-4755-BF52-57020EFE14E5}"/>
    <cellStyle name="Normal 2 2 10" xfId="1446" xr:uid="{029B3A5B-737C-493A-ACC4-30C00818477E}"/>
    <cellStyle name="Normal 2 2 100" xfId="11500" xr:uid="{0DD68D80-AEB1-40EE-8D88-C70A44A6AD8E}"/>
    <cellStyle name="Normal 2 2 101" xfId="11501" xr:uid="{829F32DA-8E19-4DEA-AD3B-65B6C0499208}"/>
    <cellStyle name="Normal 2 2 102" xfId="11502" xr:uid="{A6C2305B-088C-4FEA-91A8-0C4F988D22F5}"/>
    <cellStyle name="Normal 2 2 103" xfId="11503" xr:uid="{5FB29659-7147-4AF6-9520-776E6FBD3635}"/>
    <cellStyle name="Normal 2 2 104" xfId="11504" xr:uid="{7F779A69-3DD4-43E1-8229-B65BD5406139}"/>
    <cellStyle name="Normal 2 2 105" xfId="11505" xr:uid="{ED5E5287-4B9A-4D09-AE9D-FCBA299F7D5C}"/>
    <cellStyle name="Normal 2 2 106" xfId="11506" xr:uid="{170FC039-34F4-47BF-AA65-81AC0A34E1B5}"/>
    <cellStyle name="Normal 2 2 107" xfId="11507" xr:uid="{62ECC996-5938-444C-AF53-92AD12D78785}"/>
    <cellStyle name="Normal 2 2 108" xfId="11508" xr:uid="{348305FB-387C-4C56-99AC-64B665B96BBA}"/>
    <cellStyle name="Normal 2 2 109" xfId="12810" xr:uid="{5CEB5025-16CE-4341-B67E-BEEA102F44F8}"/>
    <cellStyle name="Normal 2 2 109 2" xfId="14055" xr:uid="{B3F38E37-AE24-4A8A-BFED-7C9D1EF0512A}"/>
    <cellStyle name="Normal 2 2 11" xfId="1447" xr:uid="{6E9EDD3E-4393-41CF-AE41-32825DCB6B8F}"/>
    <cellStyle name="Normal 2 2 110" xfId="14303" xr:uid="{91AD4611-399C-4C50-8A40-27B5D2E0CB3F}"/>
    <cellStyle name="Normal 2 2 111" xfId="14049" xr:uid="{DA4CCD2D-D3D2-4C2B-BBFE-7B8E75337C64}"/>
    <cellStyle name="Normal 2 2 112" xfId="14309" xr:uid="{FFB03DFD-AD44-4E62-8923-F70D01DEF750}"/>
    <cellStyle name="Normal 2 2 113" xfId="14042" xr:uid="{38847231-788F-4381-829E-9D0E98C4062A}"/>
    <cellStyle name="Normal 2 2 114" xfId="14315" xr:uid="{EB954E81-197D-45AF-909D-0FAEDB0FCF6B}"/>
    <cellStyle name="Normal 2 2 115" xfId="14038" xr:uid="{C99C7EBF-62BC-4710-B235-22BC4ABD1BEC}"/>
    <cellStyle name="Normal 2 2 116" xfId="14297" xr:uid="{B3C11EB6-6FE7-4FF5-9AA0-45BD25BCA451}"/>
    <cellStyle name="Normal 2 2 117" xfId="14016" xr:uid="{DD41B4E8-B196-4CB0-BFF2-6ADD9A18CB7A}"/>
    <cellStyle name="Normal 2 2 118" xfId="14302" xr:uid="{1C86E830-67B4-432F-9200-AF99C77E27A9}"/>
    <cellStyle name="Normal 2 2 119" xfId="14012" xr:uid="{A465A33F-F407-4AAC-BAE2-C271E3BCD2E6}"/>
    <cellStyle name="Normal 2 2 12" xfId="1448" xr:uid="{FB50A4B5-A0B4-43CF-83EC-6159B7099551}"/>
    <cellStyle name="Normal 2 2 120" xfId="14310" xr:uid="{D41F77CD-1B9B-4DB0-B689-180BD002C785}"/>
    <cellStyle name="Normal 2 2 121" xfId="14007" xr:uid="{A81C3D6E-79BB-4F1A-8193-B75042BB7467}"/>
    <cellStyle name="Normal 2 2 122" xfId="14316" xr:uid="{4D16D10B-97BA-4CFD-9712-32DDFF94DEA2}"/>
    <cellStyle name="Normal 2 2 123" xfId="14003" xr:uid="{23D082C0-8766-44E9-9555-2934E98E58A0}"/>
    <cellStyle name="Normal 2 2 124" xfId="14320" xr:uid="{FC5BBC46-5B29-46E9-9F10-6DF9BD81338B}"/>
    <cellStyle name="Normal 2 2 125" xfId="14000" xr:uid="{AFCC67DC-2FA5-4F14-B3BC-3B5A1CDEFB82}"/>
    <cellStyle name="Normal 2 2 126" xfId="14324" xr:uid="{08B92E58-6F28-4716-85C4-43CB5E2ADB4A}"/>
    <cellStyle name="Normal 2 2 127" xfId="13997" xr:uid="{76045925-84EB-4047-9345-9353C2B589CD}"/>
    <cellStyle name="Normal 2 2 128" xfId="14326" xr:uid="{5C8088BB-5A20-4832-97A7-F0F1C1FD47D9}"/>
    <cellStyle name="Normal 2 2 129" xfId="13993" xr:uid="{691E10EE-59D6-4CBE-B7EC-972608798FBD}"/>
    <cellStyle name="Normal 2 2 13" xfId="1449" xr:uid="{1C02483E-C48E-4C92-B3EB-5FDEE93147EA}"/>
    <cellStyle name="Normal 2 2 130" xfId="11499" xr:uid="{2CF15BDF-1BA8-49C6-B8CB-01EB4C05CFF2}"/>
    <cellStyle name="Normal 2 2 131" xfId="10324" xr:uid="{5EF1508E-B13E-4FEB-9F50-906FFB12E244}"/>
    <cellStyle name="Normal 2 2 132" xfId="447" xr:uid="{98299F3A-A7ED-46EF-A080-04A816CD0530}"/>
    <cellStyle name="Normal 2 2 132 2" xfId="39539" xr:uid="{A0D6554E-6C8E-42B9-B11E-642A07DC8195}"/>
    <cellStyle name="Normal 2 2 132 3" xfId="15448" xr:uid="{DB1E1FFD-CF3A-4E3E-B59F-456B40262B94}"/>
    <cellStyle name="Normal 2 2 133" xfId="363" xr:uid="{D506CBB0-F828-4AE7-8894-7C9AC9FA87C9}"/>
    <cellStyle name="Normal 2 2 134" xfId="15422" xr:uid="{3972DE3F-5FB9-4F83-82FE-E118728215E2}"/>
    <cellStyle name="Normal 2 2 135" xfId="40034" xr:uid="{0B2B7305-0C12-48E8-A51C-BFBBBFABE52A}"/>
    <cellStyle name="Normal 2 2 136" xfId="45670" xr:uid="{C747E1C2-74B6-4393-98FE-0CD204491DA0}"/>
    <cellStyle name="Normal 2 2 14" xfId="1450" xr:uid="{43F483D1-A52C-4A66-B7E2-0E61596262E8}"/>
    <cellStyle name="Normal 2 2 15" xfId="1451" xr:uid="{E4C76026-8995-468E-B81F-EA1506F43FFC}"/>
    <cellStyle name="Normal 2 2 16" xfId="1452" xr:uid="{F449C619-21E6-4643-B024-A8D4EBFA8EC3}"/>
    <cellStyle name="Normal 2 2 17" xfId="1453" xr:uid="{4B57E258-5645-47C1-A05D-8CEA75BB1C0C}"/>
    <cellStyle name="Normal 2 2 18" xfId="1454" xr:uid="{0E7A88FE-4C53-4953-8EC9-64F5EA5FB981}"/>
    <cellStyle name="Normal 2 2 19" xfId="1455" xr:uid="{C6C43D07-0536-4AD2-B814-A87FAEBC59AF}"/>
    <cellStyle name="Normal 2 2 2" xfId="350" xr:uid="{48B371BE-0BFC-409E-8281-D63859A67E18}"/>
    <cellStyle name="Normal 2 2 2 10" xfId="1457" xr:uid="{3658937C-AC00-4B3B-9F61-3D9564F52E73}"/>
    <cellStyle name="Normal 2 2 2 10 2" xfId="11511" xr:uid="{BAF2248E-AC62-4C01-829C-5C8C7DEA8155}"/>
    <cellStyle name="Normal 2 2 2 10 2 2" xfId="12814" xr:uid="{787409FA-5EEF-4930-8467-C5FE8D3D4998}"/>
    <cellStyle name="Normal 2 2 2 10 3" xfId="11512" xr:uid="{E815E294-BA28-4143-AE95-643CDE0CBFAD}"/>
    <cellStyle name="Normal 2 2 2 10 3 2" xfId="12815" xr:uid="{3494473A-37CC-4024-B69D-B0E2479C8E95}"/>
    <cellStyle name="Normal 2 2 2 10 4" xfId="12813" xr:uid="{AFF8DDE8-E28B-4919-9136-4493A28BF67F}"/>
    <cellStyle name="Normal 2 2 2 10 5" xfId="11510" xr:uid="{89DC8E1E-7AA6-4DE7-8CB6-25074C1B892F}"/>
    <cellStyle name="Normal 2 2 2 100" xfId="14306" xr:uid="{201C128D-E1F1-44CE-BE43-9DA6946EE2FA}"/>
    <cellStyle name="Normal 2 2 2 101" xfId="14009" xr:uid="{E615B409-9DAD-4717-937D-C8CD6F1FA2BF}"/>
    <cellStyle name="Normal 2 2 2 102" xfId="14312" xr:uid="{5825DAF8-8A67-4A8B-B250-023C2D3A4C55}"/>
    <cellStyle name="Normal 2 2 2 103" xfId="14005" xr:uid="{388BB871-1DA8-4CDE-B9E1-E10DE529E455}"/>
    <cellStyle name="Normal 2 2 2 104" xfId="14318" xr:uid="{B156D5FD-804C-4E8C-87A4-F193615AF455}"/>
    <cellStyle name="Normal 2 2 2 105" xfId="14002" xr:uid="{3EF901B8-C528-4A22-B49B-5160F2318C21}"/>
    <cellStyle name="Normal 2 2 2 106" xfId="14322" xr:uid="{B9C3531E-7FEA-467A-AC12-6D334C81D64F}"/>
    <cellStyle name="Normal 2 2 2 107" xfId="13999" xr:uid="{4226F96B-7386-4137-A16C-1E547F87E7EE}"/>
    <cellStyle name="Normal 2 2 2 108" xfId="11509" xr:uid="{49F427F7-89C2-436F-AA3C-2EDAAA081EA4}"/>
    <cellStyle name="Normal 2 2 2 109" xfId="485" xr:uid="{19F2010E-1552-4A00-B4EC-038F9E725098}"/>
    <cellStyle name="Normal 2 2 2 109 2" xfId="39544" xr:uid="{EE305ADC-8793-4A8B-9B3D-8E1844291321}"/>
    <cellStyle name="Normal 2 2 2 109 3" xfId="15667" xr:uid="{516B38EF-ACB2-4575-8E1A-B70111236C80}"/>
    <cellStyle name="Normal 2 2 2 11" xfId="1458" xr:uid="{B34825F7-9437-434D-8ECE-B7217E41B69F}"/>
    <cellStyle name="Normal 2 2 2 11 2" xfId="11514" xr:uid="{8E8C6515-C4E9-4591-901C-96567D80DF4C}"/>
    <cellStyle name="Normal 2 2 2 11 2 2" xfId="12817" xr:uid="{ABDCB064-E8C8-429A-9ED5-21DF20820731}"/>
    <cellStyle name="Normal 2 2 2 11 3" xfId="11515" xr:uid="{3E1FAD89-C3A4-4685-94D3-FE88D78EBCF7}"/>
    <cellStyle name="Normal 2 2 2 11 3 2" xfId="12818" xr:uid="{75C02787-0DC0-412B-ADA8-DF20F8DEAED2}"/>
    <cellStyle name="Normal 2 2 2 11 4" xfId="12816" xr:uid="{E434FD13-AD2D-46EA-AD96-AD0EF38F3A3E}"/>
    <cellStyle name="Normal 2 2 2 11 5" xfId="11513" xr:uid="{753ED235-2A07-4A37-A261-2DCC34D14C7F}"/>
    <cellStyle name="Normal 2 2 2 110" xfId="22414" xr:uid="{34C926AF-5466-4B0E-A65B-4C840773E250}"/>
    <cellStyle name="Normal 2 2 2 12" xfId="1459" xr:uid="{D1FC0B18-CCB9-47D9-ADDB-A37FA98732AD}"/>
    <cellStyle name="Normal 2 2 2 12 2" xfId="11517" xr:uid="{86FDA6F2-5318-4652-9571-87AD04CC998B}"/>
    <cellStyle name="Normal 2 2 2 12 2 2" xfId="12820" xr:uid="{02A13C45-F080-4F47-80F6-83F541CAC927}"/>
    <cellStyle name="Normal 2 2 2 12 3" xfId="11518" xr:uid="{09F0189E-A1BA-4D0D-9EFA-70F695EE0C75}"/>
    <cellStyle name="Normal 2 2 2 12 3 2" xfId="12821" xr:uid="{EE5BA9AD-DF11-4495-9CF7-42F902CB353A}"/>
    <cellStyle name="Normal 2 2 2 12 4" xfId="12819" xr:uid="{3D976B4E-1D96-4ACF-BC51-C046B6AC6E2A}"/>
    <cellStyle name="Normal 2 2 2 12 5" xfId="11516" xr:uid="{7471EC89-C2DD-480C-AA23-3BC0E48B8B64}"/>
    <cellStyle name="Normal 2 2 2 13" xfId="1460" xr:uid="{66A6E159-CCA8-406E-9ED2-B0ED53B25837}"/>
    <cellStyle name="Normal 2 2 2 13 2" xfId="11520" xr:uid="{D2A621C4-CAB4-4617-91AD-555CDB4628AA}"/>
    <cellStyle name="Normal 2 2 2 13 2 2" xfId="12823" xr:uid="{82DB2FB6-9355-4423-8EC0-BEC1FB6FBD02}"/>
    <cellStyle name="Normal 2 2 2 13 3" xfId="11521" xr:uid="{4D381D75-EB62-4BF4-9520-11BEB31257B5}"/>
    <cellStyle name="Normal 2 2 2 13 3 2" xfId="12824" xr:uid="{F1726E47-FD97-4630-AF42-F465F3FD1428}"/>
    <cellStyle name="Normal 2 2 2 13 4" xfId="12822" xr:uid="{91BC7F21-98D4-44FA-B35D-6D9DA4595E9B}"/>
    <cellStyle name="Normal 2 2 2 13 5" xfId="11519" xr:uid="{3A37BFE9-BAA4-4E2C-90D9-ECAED912B052}"/>
    <cellStyle name="Normal 2 2 2 14" xfId="1461" xr:uid="{533C5DCE-BA16-42FF-9E10-9BEE7543F629}"/>
    <cellStyle name="Normal 2 2 2 14 2" xfId="11523" xr:uid="{44CB4B87-1745-4489-B6ED-0490B47D3961}"/>
    <cellStyle name="Normal 2 2 2 14 2 2" xfId="12826" xr:uid="{A12A8515-0238-4830-9713-6DF84CE005F9}"/>
    <cellStyle name="Normal 2 2 2 14 3" xfId="11524" xr:uid="{91C62F77-30DC-401B-85BF-063E9F62A576}"/>
    <cellStyle name="Normal 2 2 2 14 3 2" xfId="12827" xr:uid="{F764A095-9AEB-4452-AB86-0246BCC90E3E}"/>
    <cellStyle name="Normal 2 2 2 14 4" xfId="12825" xr:uid="{5A3CEA2F-0746-4C11-9034-628BCD28CB47}"/>
    <cellStyle name="Normal 2 2 2 14 5" xfId="11522" xr:uid="{C27C68C9-B40A-4318-AE02-EE87830B9026}"/>
    <cellStyle name="Normal 2 2 2 15" xfId="1462" xr:uid="{A5FC8AD2-9AEB-453C-A4DB-4B89FA7D72E2}"/>
    <cellStyle name="Normal 2 2 2 15 2" xfId="11526" xr:uid="{B6396C06-DE15-44CA-B401-6CE83F0018A8}"/>
    <cellStyle name="Normal 2 2 2 15 2 2" xfId="12829" xr:uid="{DDBA332B-C9D9-4B6E-A00E-1632CAD1D5CE}"/>
    <cellStyle name="Normal 2 2 2 15 3" xfId="11527" xr:uid="{A82A640A-ADAD-4730-8BB8-916415EA9DF4}"/>
    <cellStyle name="Normal 2 2 2 15 3 2" xfId="12830" xr:uid="{2437EC14-E775-4906-BBF8-62C52484FE4C}"/>
    <cellStyle name="Normal 2 2 2 15 4" xfId="12828" xr:uid="{D5669D97-AC5E-4F7C-A666-4DFED5F86C94}"/>
    <cellStyle name="Normal 2 2 2 15 5" xfId="11525" xr:uid="{1D9D47A9-AF7D-4633-9FC8-DF9C4BF02B75}"/>
    <cellStyle name="Normal 2 2 2 16" xfId="1463" xr:uid="{A1489BB7-E5AB-404D-9659-701FCBBBFD78}"/>
    <cellStyle name="Normal 2 2 2 16 2" xfId="11529" xr:uid="{BA95F2E4-BAE6-43BD-8C63-0F24BEF919FD}"/>
    <cellStyle name="Normal 2 2 2 16 2 2" xfId="12832" xr:uid="{68BB3FCA-5868-49A1-88E2-31F5FA257934}"/>
    <cellStyle name="Normal 2 2 2 16 3" xfId="11530" xr:uid="{4532E177-A458-49DE-B89E-7483849CE8FC}"/>
    <cellStyle name="Normal 2 2 2 16 3 2" xfId="12833" xr:uid="{16B21B59-50CD-4CAD-A0B0-B9E0035FD467}"/>
    <cellStyle name="Normal 2 2 2 16 4" xfId="12831" xr:uid="{8707CB5B-F3DB-4749-AAC7-AAD991A6D936}"/>
    <cellStyle name="Normal 2 2 2 16 5" xfId="11528" xr:uid="{8DA8E7F6-F0E8-4174-95AC-53EEF0A98CE9}"/>
    <cellStyle name="Normal 2 2 2 17" xfId="1464" xr:uid="{FC0C742F-4D8A-411D-82F0-CBF7204E4E5D}"/>
    <cellStyle name="Normal 2 2 2 17 2" xfId="11532" xr:uid="{EC7D3E8C-3CB6-46E8-A5F4-65C72C077673}"/>
    <cellStyle name="Normal 2 2 2 17 2 2" xfId="12835" xr:uid="{EC89AE9C-4522-46FD-8263-995990A96E1E}"/>
    <cellStyle name="Normal 2 2 2 17 3" xfId="11533" xr:uid="{BFED9215-B973-46A7-99E1-667788A28863}"/>
    <cellStyle name="Normal 2 2 2 17 3 2" xfId="12836" xr:uid="{EC20C7F1-A839-4708-8E85-372DBC60BD15}"/>
    <cellStyle name="Normal 2 2 2 17 4" xfId="12834" xr:uid="{57EB00F2-1AB7-4CBD-BF91-132B3BCB64D5}"/>
    <cellStyle name="Normal 2 2 2 17 5" xfId="11531" xr:uid="{8DDE4D27-F1A5-4ED2-8585-160949A1D388}"/>
    <cellStyle name="Normal 2 2 2 18" xfId="1465" xr:uid="{472915D3-9917-4979-B3A2-22779FA5A592}"/>
    <cellStyle name="Normal 2 2 2 18 2" xfId="11535" xr:uid="{E720EF09-22DA-46FD-8724-7A03BBD546ED}"/>
    <cellStyle name="Normal 2 2 2 18 2 2" xfId="12838" xr:uid="{DF0682CB-FB7C-4BB1-955B-F15D5210C4A0}"/>
    <cellStyle name="Normal 2 2 2 18 3" xfId="11536" xr:uid="{859EE902-5BF4-4679-8A88-892A0741ABBF}"/>
    <cellStyle name="Normal 2 2 2 18 3 2" xfId="12839" xr:uid="{B3E3103F-4B32-4654-8E30-5D4B687BA8E5}"/>
    <cellStyle name="Normal 2 2 2 18 4" xfId="12837" xr:uid="{290A91A8-F94A-4651-9DDA-DFBF11294881}"/>
    <cellStyle name="Normal 2 2 2 18 5" xfId="11534" xr:uid="{81F67EB4-271C-4F34-AD5A-34E14D25B55F}"/>
    <cellStyle name="Normal 2 2 2 19" xfId="1466" xr:uid="{60543C25-A73B-490A-BD37-FFBA18E01EE1}"/>
    <cellStyle name="Normal 2 2 2 19 2" xfId="11538" xr:uid="{4101D186-EA23-49B9-83A3-21F1247CFFF4}"/>
    <cellStyle name="Normal 2 2 2 19 2 2" xfId="12841" xr:uid="{DD03B27A-6ABF-4751-9770-6797DDF1FE50}"/>
    <cellStyle name="Normal 2 2 2 19 3" xfId="11539" xr:uid="{29789B28-0663-4A42-92F2-7DA0B5F93F2A}"/>
    <cellStyle name="Normal 2 2 2 19 3 2" xfId="12842" xr:uid="{18BA1DCA-8534-4C9C-AE8C-32DDB755F8D3}"/>
    <cellStyle name="Normal 2 2 2 19 4" xfId="12840" xr:uid="{0BAF0230-6244-45CC-B7FE-070C2AD7C446}"/>
    <cellStyle name="Normal 2 2 2 19 5" xfId="11537" xr:uid="{D1DF47D0-2E2F-458E-9BF3-1FDA7814B9FD}"/>
    <cellStyle name="Normal 2 2 2 2" xfId="571" xr:uid="{B3FCAAEC-0CCE-46D1-9DA8-0F71FA381E73}"/>
    <cellStyle name="Normal 2 2 2 2 10" xfId="1468" xr:uid="{41E98DB5-DB15-4D3B-A8E7-4951BAD919C2}"/>
    <cellStyle name="Normal 2 2 2 2 100" xfId="14292" xr:uid="{1D9DDECB-3390-4796-80D3-A99F91A9778A}"/>
    <cellStyle name="Normal 2 2 2 2 101" xfId="14019" xr:uid="{7AD5704F-B6CF-4F5F-B0D2-81EB7CF622D0}"/>
    <cellStyle name="Normal 2 2 2 2 102" xfId="14298" xr:uid="{32445411-98CF-4490-910D-1CD1DA9BCA8F}"/>
    <cellStyle name="Normal 2 2 2 2 103" xfId="14015" xr:uid="{D0389D33-FC55-4080-84F2-122FB5BB43D6}"/>
    <cellStyle name="Normal 2 2 2 2 104" xfId="14304" xr:uid="{6D37C6A4-CD62-4739-861F-21BD2B10B04E}"/>
    <cellStyle name="Normal 2 2 2 2 105" xfId="14011" xr:uid="{200567E7-C6DB-4BE7-BD29-E049EB5ED186}"/>
    <cellStyle name="Normal 2 2 2 2 106" xfId="14311" xr:uid="{B7B43B62-B0E2-4A53-834E-C411CD052631}"/>
    <cellStyle name="Normal 2 2 2 2 107" xfId="14006" xr:uid="{48342BEB-93F1-4816-A1E0-13273CB45932}"/>
    <cellStyle name="Normal 2 2 2 2 11" xfId="1469" xr:uid="{8F8BC96A-6813-4572-AB84-A53E05344FBB}"/>
    <cellStyle name="Normal 2 2 2 2 12" xfId="1470" xr:uid="{3444B840-E4A8-4E3C-9797-7C47A58DE555}"/>
    <cellStyle name="Normal 2 2 2 2 13" xfId="1471" xr:uid="{2C55CAAC-F809-43F9-88B7-394CDA366BA6}"/>
    <cellStyle name="Normal 2 2 2 2 14" xfId="1472" xr:uid="{1424DDEA-922A-4032-927F-59E25224696E}"/>
    <cellStyle name="Normal 2 2 2 2 15" xfId="1473" xr:uid="{0F4B7BF9-F8B9-4B5A-9063-3C8AC3604CF4}"/>
    <cellStyle name="Normal 2 2 2 2 16" xfId="1474" xr:uid="{3F8EF3B7-8B5A-4976-801D-BE43612C085B}"/>
    <cellStyle name="Normal 2 2 2 2 17" xfId="1475" xr:uid="{94EF822F-9C91-4C57-883B-B1AD08704A11}"/>
    <cellStyle name="Normal 2 2 2 2 18" xfId="1476" xr:uid="{24252516-B8C2-4C83-A31C-A65A48257010}"/>
    <cellStyle name="Normal 2 2 2 2 19" xfId="1477" xr:uid="{F4052D80-2D8A-4424-95DC-CEBA33FD6CC9}"/>
    <cellStyle name="Normal 2 2 2 2 2" xfId="974" xr:uid="{D73091E1-DEDD-43C3-A906-783DBADA0190}"/>
    <cellStyle name="Normal 2 2 2 2 2 10" xfId="1479" xr:uid="{022CC615-3EAB-45B9-BD85-208AEA890DB5}"/>
    <cellStyle name="Normal 2 2 2 2 2 10 2" xfId="11542" xr:uid="{11D41A32-094F-4A3A-849A-67A238CAC912}"/>
    <cellStyle name="Normal 2 2 2 2 2 10 2 2" xfId="12846" xr:uid="{F7546CE3-D41F-4C4C-8DB4-5B764D9AFCA5}"/>
    <cellStyle name="Normal 2 2 2 2 2 10 3" xfId="11543" xr:uid="{D11BAB7D-F9AE-4912-9D0B-8D001D4E621A}"/>
    <cellStyle name="Normal 2 2 2 2 2 10 3 2" xfId="12847" xr:uid="{F47C7F5C-021B-474D-9ED5-CCF93652086F}"/>
    <cellStyle name="Normal 2 2 2 2 2 10 4" xfId="12845" xr:uid="{FCA33BAE-DEA0-4E79-85ED-F8B96386AC7B}"/>
    <cellStyle name="Normal 2 2 2 2 2 10 5" xfId="11541" xr:uid="{48F4DE31-DBBF-4FFA-990D-EF3A9B6F9F32}"/>
    <cellStyle name="Normal 2 2 2 2 2 11" xfId="1480" xr:uid="{B51A8F1E-58FE-4439-AD73-B7E606F38F27}"/>
    <cellStyle name="Normal 2 2 2 2 2 11 2" xfId="11545" xr:uid="{845AF098-81A5-45D3-857B-80A0135BF383}"/>
    <cellStyle name="Normal 2 2 2 2 2 11 2 2" xfId="12849" xr:uid="{DD827B02-7C59-43D6-A8A4-D21955138397}"/>
    <cellStyle name="Normal 2 2 2 2 2 11 3" xfId="11546" xr:uid="{5FF1C692-CD7F-44EE-87D8-0D711A7CF408}"/>
    <cellStyle name="Normal 2 2 2 2 2 11 3 2" xfId="12850" xr:uid="{A68308E1-2F3B-4994-BE4D-BF4F6C31C793}"/>
    <cellStyle name="Normal 2 2 2 2 2 11 4" xfId="12848" xr:uid="{F4C9E015-EC27-4B73-AE8F-2FFC0C195A2E}"/>
    <cellStyle name="Normal 2 2 2 2 2 11 5" xfId="11544" xr:uid="{90D0726B-39EB-47AE-822F-445CB6AEF972}"/>
    <cellStyle name="Normal 2 2 2 2 2 12" xfId="1481" xr:uid="{4D85C63C-4692-4ED4-AC3F-54B27EED247F}"/>
    <cellStyle name="Normal 2 2 2 2 2 12 2" xfId="11548" xr:uid="{D9CEAB99-E058-4187-8457-094D1264B047}"/>
    <cellStyle name="Normal 2 2 2 2 2 12 2 2" xfId="12852" xr:uid="{A5871F18-8ED0-487E-BAC3-57C1C0FF012D}"/>
    <cellStyle name="Normal 2 2 2 2 2 12 3" xfId="11549" xr:uid="{632845F8-588A-4229-8AC3-C0F078D6AEF1}"/>
    <cellStyle name="Normal 2 2 2 2 2 12 3 2" xfId="12853" xr:uid="{72716B43-112E-41D5-8FDD-7653D4B4ADCF}"/>
    <cellStyle name="Normal 2 2 2 2 2 12 4" xfId="12851" xr:uid="{AD4BEE92-899A-41A6-98B4-77AFA400E4E9}"/>
    <cellStyle name="Normal 2 2 2 2 2 12 5" xfId="11547" xr:uid="{6D1BBE64-4E60-49F1-817E-09AB455B17D4}"/>
    <cellStyle name="Normal 2 2 2 2 2 13" xfId="1482" xr:uid="{A2EA2D39-0333-458D-88DD-FFB68EFF8198}"/>
    <cellStyle name="Normal 2 2 2 2 2 13 2" xfId="11551" xr:uid="{8696745A-F636-4545-A163-95B27082EDC7}"/>
    <cellStyle name="Normal 2 2 2 2 2 13 2 2" xfId="12855" xr:uid="{87C76B74-D81B-42C2-AD7C-24681FE42289}"/>
    <cellStyle name="Normal 2 2 2 2 2 13 3" xfId="11552" xr:uid="{E6252BAE-7D65-4FFB-8C41-E8CDCEF51C2B}"/>
    <cellStyle name="Normal 2 2 2 2 2 13 3 2" xfId="12856" xr:uid="{CA4F2C95-482F-4D77-A8B0-1119E63527CB}"/>
    <cellStyle name="Normal 2 2 2 2 2 13 4" xfId="12854" xr:uid="{00F7FE49-BF22-43D2-9F2E-87DF98AC4A9C}"/>
    <cellStyle name="Normal 2 2 2 2 2 13 5" xfId="11550" xr:uid="{6E618AC8-E8FD-4731-806E-D232A0094180}"/>
    <cellStyle name="Normal 2 2 2 2 2 14" xfId="1483" xr:uid="{14433065-950B-4B24-87AC-7413B87206BD}"/>
    <cellStyle name="Normal 2 2 2 2 2 14 2" xfId="11554" xr:uid="{95F28417-5115-4DF3-9174-BB723DAA7432}"/>
    <cellStyle name="Normal 2 2 2 2 2 14 2 2" xfId="12858" xr:uid="{FE6343D5-A27B-4316-B9FA-13D5147EA8EE}"/>
    <cellStyle name="Normal 2 2 2 2 2 14 3" xfId="11555" xr:uid="{D82B00B1-4F07-4483-AFF3-C730EF77D465}"/>
    <cellStyle name="Normal 2 2 2 2 2 14 3 2" xfId="12859" xr:uid="{903893B1-B8B2-4A96-BE79-D7CB2575F3E0}"/>
    <cellStyle name="Normal 2 2 2 2 2 14 4" xfId="12857" xr:uid="{497DC2FE-5B4E-4FE3-9119-979BB6EA3442}"/>
    <cellStyle name="Normal 2 2 2 2 2 14 5" xfId="11553" xr:uid="{E02F40C0-8734-476C-97DC-29BD3DC25D86}"/>
    <cellStyle name="Normal 2 2 2 2 2 15" xfId="1484" xr:uid="{84F5F072-767A-4D25-8AD0-D882D0634D52}"/>
    <cellStyle name="Normal 2 2 2 2 2 15 2" xfId="11557" xr:uid="{F05391BC-EC79-4605-8903-285CD9CE3825}"/>
    <cellStyle name="Normal 2 2 2 2 2 15 2 2" xfId="12861" xr:uid="{83BCE7B2-F4DF-457B-BD35-A39EB4A67EAD}"/>
    <cellStyle name="Normal 2 2 2 2 2 15 3" xfId="11558" xr:uid="{C1ED7B3C-ABF7-47DF-9430-E0FA45C7F462}"/>
    <cellStyle name="Normal 2 2 2 2 2 15 3 2" xfId="12862" xr:uid="{8091941E-EB90-414F-A74B-FA076A61CA7F}"/>
    <cellStyle name="Normal 2 2 2 2 2 15 4" xfId="12860" xr:uid="{1B5C4172-FF4C-41BF-BBAE-A939D98BF1A4}"/>
    <cellStyle name="Normal 2 2 2 2 2 15 5" xfId="11556" xr:uid="{A6B88B23-8281-43F2-BD55-48210123E20B}"/>
    <cellStyle name="Normal 2 2 2 2 2 16" xfId="1485" xr:uid="{C4AFAC66-A7F9-4D66-9FEC-480DE11753CD}"/>
    <cellStyle name="Normal 2 2 2 2 2 16 2" xfId="11560" xr:uid="{958958E7-EAB7-4E57-8C43-25854FE2366F}"/>
    <cellStyle name="Normal 2 2 2 2 2 16 2 2" xfId="12864" xr:uid="{7F056026-BCA8-4CCC-880D-830C692AEAD3}"/>
    <cellStyle name="Normal 2 2 2 2 2 16 3" xfId="11561" xr:uid="{C71D85FB-7A42-45FB-8D37-4EDAB1B91B10}"/>
    <cellStyle name="Normal 2 2 2 2 2 16 3 2" xfId="12865" xr:uid="{2FF2A300-22B0-4302-9205-E840508810FE}"/>
    <cellStyle name="Normal 2 2 2 2 2 16 4" xfId="12863" xr:uid="{5AE68D0B-8749-4E14-984C-5E860B5323EC}"/>
    <cellStyle name="Normal 2 2 2 2 2 16 5" xfId="11559" xr:uid="{3A8D4A4F-385D-4A1C-B0C3-0DD0B8AE9CB4}"/>
    <cellStyle name="Normal 2 2 2 2 2 17" xfId="2573" xr:uid="{9B346DD9-9035-4161-9977-F6781E4A64F1}"/>
    <cellStyle name="Normal 2 2 2 2 2 17 2" xfId="11563" xr:uid="{912B7DD4-8893-4A9A-BAB7-02FDB326B896}"/>
    <cellStyle name="Normal 2 2 2 2 2 17 2 2" xfId="11564" xr:uid="{0CA469BB-A0B0-472A-8539-0D66C8746F53}"/>
    <cellStyle name="Normal 2 2 2 2 2 17 2 2 2" xfId="12867" xr:uid="{A519E6B2-35C0-4257-9B6D-85B26150A2CC}"/>
    <cellStyle name="Normal 2 2 2 2 2 17 2 3" xfId="11565" xr:uid="{B6CAADAE-2244-44FB-A642-0DCD3A1C9921}"/>
    <cellStyle name="Normal 2 2 2 2 2 17 2 3 2" xfId="12868" xr:uid="{798A471B-B7AB-4635-AD80-CAA62680C453}"/>
    <cellStyle name="Normal 2 2 2 2 2 17 2 4" xfId="12866" xr:uid="{4ACD4D56-DF0F-4ADC-B9D4-3726864F822C}"/>
    <cellStyle name="Normal 2 2 2 2 2 17 3" xfId="11562" xr:uid="{0BB8558A-866E-4083-BA6B-7646506D5B7F}"/>
    <cellStyle name="Normal 2 2 2 2 2 18" xfId="2657" xr:uid="{AD6C24F3-F8C5-490F-8424-F264F921BC98}"/>
    <cellStyle name="Normal 2 2 2 2 2 18 2" xfId="11567" xr:uid="{A2257FE8-6346-41C7-B699-F83F88D814B0}"/>
    <cellStyle name="Normal 2 2 2 2 2 18 2 2" xfId="12870" xr:uid="{ED09100D-9FF7-4DF4-B3DA-85A0C4A86F33}"/>
    <cellStyle name="Normal 2 2 2 2 2 18 3" xfId="11568" xr:uid="{E78A75C9-9B66-4224-859A-B3CD79ED927F}"/>
    <cellStyle name="Normal 2 2 2 2 2 18 3 2" xfId="12871" xr:uid="{4194C55D-6B35-4B9C-9CDB-5E564EBADABE}"/>
    <cellStyle name="Normal 2 2 2 2 2 18 4" xfId="12869" xr:uid="{F138100F-7030-4E60-8085-852B1B0BB3AE}"/>
    <cellStyle name="Normal 2 2 2 2 2 18 5" xfId="11566" xr:uid="{7DA84047-6A7D-4249-A997-1CC02A2BCC56}"/>
    <cellStyle name="Normal 2 2 2 2 2 19" xfId="2565" xr:uid="{54BC97C8-3CDB-4382-9D6C-73592BCEBCA9}"/>
    <cellStyle name="Normal 2 2 2 2 2 19 2" xfId="11570" xr:uid="{FEA0F52C-2B52-4D13-A061-CBF6B8B16B63}"/>
    <cellStyle name="Normal 2 2 2 2 2 19 2 2" xfId="12873" xr:uid="{17B2A2EE-ADB4-4ECE-BD24-2B4D4C68A160}"/>
    <cellStyle name="Normal 2 2 2 2 2 19 3" xfId="11571" xr:uid="{98CE5A54-18CA-453A-B1E9-05CF8E293036}"/>
    <cellStyle name="Normal 2 2 2 2 2 19 3 2" xfId="12874" xr:uid="{4EAF5FCA-CF92-468B-BEFC-4FAC70359D58}"/>
    <cellStyle name="Normal 2 2 2 2 2 19 4" xfId="12872" xr:uid="{88833E6B-3BDD-41BC-B050-F0B4DAEE6A55}"/>
    <cellStyle name="Normal 2 2 2 2 2 19 5" xfId="11569" xr:uid="{3DA2B918-F998-4478-A815-4925AF2F6BB9}"/>
    <cellStyle name="Normal 2 2 2 2 2 2" xfId="989" xr:uid="{60D6D9AA-630F-4CA4-8964-25DC571444A0}"/>
    <cellStyle name="Normal 2 2 2 2 2 2 10" xfId="1487" xr:uid="{7DD6378B-00A4-46FE-996F-AC96B74D1BC7}"/>
    <cellStyle name="Normal 2 2 2 2 2 2 11" xfId="1488" xr:uid="{C7E44A53-7E59-401A-B56C-CFD3057614CF}"/>
    <cellStyle name="Normal 2 2 2 2 2 2 12" xfId="1489" xr:uid="{9488D902-70FF-4EF8-A4FB-BDFF3F3EF1E2}"/>
    <cellStyle name="Normal 2 2 2 2 2 2 13" xfId="1490" xr:uid="{E6E0F89D-75D9-4CBB-969F-721978322E41}"/>
    <cellStyle name="Normal 2 2 2 2 2 2 14" xfId="1491" xr:uid="{8E67039C-7971-4602-AB43-08729D891C03}"/>
    <cellStyle name="Normal 2 2 2 2 2 2 15" xfId="1492" xr:uid="{F26EF740-0702-4778-9E3C-1835B6E6FD2F}"/>
    <cellStyle name="Normal 2 2 2 2 2 2 16" xfId="1493" xr:uid="{A24FD9E2-8BC3-4B8C-947F-C1A3F37D8A95}"/>
    <cellStyle name="Normal 2 2 2 2 2 2 17" xfId="2580" xr:uid="{3E4634B8-901C-4B56-9CE4-6B4B1EC8FECC}"/>
    <cellStyle name="Normal 2 2 2 2 2 2 17 2" xfId="11573" xr:uid="{37BA629F-1827-4086-8726-520589890E2C}"/>
    <cellStyle name="Normal 2 2 2 2 2 2 17 3" xfId="11574" xr:uid="{EA2FDAD2-E9E4-42C5-AE67-791C47654413}"/>
    <cellStyle name="Normal 2 2 2 2 2 2 17 3 2" xfId="12877" xr:uid="{054DB863-B9D6-4768-817F-9C027D50A05D}"/>
    <cellStyle name="Normal 2 2 2 2 2 2 17 4" xfId="11575" xr:uid="{35F6D017-4CF4-4EBD-B475-7999E4AE7365}"/>
    <cellStyle name="Normal 2 2 2 2 2 2 17 4 2" xfId="12878" xr:uid="{ADFCC600-FB08-4AEC-8ED2-E7253AE2CD4B}"/>
    <cellStyle name="Normal 2 2 2 2 2 2 17 5" xfId="12876" xr:uid="{C3A42300-4813-4402-8B54-4CD671CA8CDE}"/>
    <cellStyle name="Normal 2 2 2 2 2 2 17 6" xfId="11572" xr:uid="{54F3712A-C4E7-4F7E-80F0-C47092ED2711}"/>
    <cellStyle name="Normal 2 2 2 2 2 2 18" xfId="2653" xr:uid="{0567893F-EA36-4EF2-8194-55CA974D4444}"/>
    <cellStyle name="Normal 2 2 2 2 2 2 19" xfId="2574" xr:uid="{706B13A0-BF32-4DD6-8C7D-5C25EE2D7068}"/>
    <cellStyle name="Normal 2 2 2 2 2 2 2" xfId="1467" xr:uid="{AAE89649-257A-4563-B3A8-29DB764D9B65}"/>
    <cellStyle name="Normal 2 2 2 2 2 2 2 10" xfId="3037" xr:uid="{216ED861-31AA-46B4-A383-68B9DB2731A5}"/>
    <cellStyle name="Normal 2 2 2 2 2 2 2 10 2" xfId="11578" xr:uid="{8AEC4DF2-D391-469A-B0F1-0CF469CD22B3}"/>
    <cellStyle name="Normal 2 2 2 2 2 2 2 10 2 2" xfId="12881" xr:uid="{196E1105-C59B-4C6D-AF93-CF627BC4467C}"/>
    <cellStyle name="Normal 2 2 2 2 2 2 2 10 3" xfId="11579" xr:uid="{6D5AD1CC-E608-4C24-B402-15FA989D0007}"/>
    <cellStyle name="Normal 2 2 2 2 2 2 2 10 3 2" xfId="12882" xr:uid="{3A4634E0-8728-41B0-962C-E9BE5606F2BF}"/>
    <cellStyle name="Normal 2 2 2 2 2 2 2 10 4" xfId="12880" xr:uid="{93DB2E03-BC53-4B99-9FBE-7D6B153C45DA}"/>
    <cellStyle name="Normal 2 2 2 2 2 2 2 10 5" xfId="11577" xr:uid="{52C91290-DFA1-4DC1-AE57-D34F4C19A3E2}"/>
    <cellStyle name="Normal 2 2 2 2 2 2 2 11" xfId="3233" xr:uid="{396F2BF7-184A-4EA4-87FC-5F8ED957960F}"/>
    <cellStyle name="Normal 2 2 2 2 2 2 2 11 2" xfId="11581" xr:uid="{DF53F4BC-5057-4C2E-98B3-DFF55DCAC1A8}"/>
    <cellStyle name="Normal 2 2 2 2 2 2 2 11 2 2" xfId="12884" xr:uid="{73451954-38CE-4C24-9774-35B7F4E6B155}"/>
    <cellStyle name="Normal 2 2 2 2 2 2 2 11 3" xfId="11582" xr:uid="{1607941B-03EE-498A-9906-FF15B3842EBE}"/>
    <cellStyle name="Normal 2 2 2 2 2 2 2 11 3 2" xfId="12885" xr:uid="{A3DAD119-31F7-40C1-8C09-CB204DA555E8}"/>
    <cellStyle name="Normal 2 2 2 2 2 2 2 11 4" xfId="12883" xr:uid="{6EA3637C-12A9-408C-BC77-D8402F09D272}"/>
    <cellStyle name="Normal 2 2 2 2 2 2 2 11 5" xfId="11580" xr:uid="{4F05F9C0-91D6-49BD-AC92-706FE7B37A00}"/>
    <cellStyle name="Normal 2 2 2 2 2 2 2 12" xfId="3033" xr:uid="{F3B6CA77-62D7-4F9F-B835-A94D15BD512D}"/>
    <cellStyle name="Normal 2 2 2 2 2 2 2 12 2" xfId="11584" xr:uid="{EC713AB0-91F2-4DEA-81EF-5E48BFA9E14D}"/>
    <cellStyle name="Normal 2 2 2 2 2 2 2 12 2 2" xfId="12887" xr:uid="{8D0C0DE2-2F9D-4118-A505-94A91C42EBC9}"/>
    <cellStyle name="Normal 2 2 2 2 2 2 2 12 3" xfId="11585" xr:uid="{2990C4FA-CC6B-4E49-97E7-D2AAADE01A22}"/>
    <cellStyle name="Normal 2 2 2 2 2 2 2 12 3 2" xfId="12888" xr:uid="{D8588531-6095-4C58-99C0-6BA19D1088FD}"/>
    <cellStyle name="Normal 2 2 2 2 2 2 2 12 4" xfId="12886" xr:uid="{7393DA76-381C-49FF-BE3D-6931A02629B6}"/>
    <cellStyle name="Normal 2 2 2 2 2 2 2 12 5" xfId="11583" xr:uid="{6BC6B38F-B117-4244-95C4-03989E7CA2F3}"/>
    <cellStyle name="Normal 2 2 2 2 2 2 2 13" xfId="3235" xr:uid="{B77477AB-D2F6-45AF-B51A-0F83436DC4A6}"/>
    <cellStyle name="Normal 2 2 2 2 2 2 2 13 2" xfId="11587" xr:uid="{5246491B-0D3C-454C-8EFA-8F119DDAF67F}"/>
    <cellStyle name="Normal 2 2 2 2 2 2 2 13 2 2" xfId="12890" xr:uid="{858AC94B-E8FF-4D20-9231-2039BAF7C02E}"/>
    <cellStyle name="Normal 2 2 2 2 2 2 2 13 3" xfId="11588" xr:uid="{1AE0BE2C-0FDB-4D67-B891-EBB776EEABB8}"/>
    <cellStyle name="Normal 2 2 2 2 2 2 2 13 3 2" xfId="12891" xr:uid="{4F2E88DE-B6C7-4FF9-A47E-F9A0328B8CAC}"/>
    <cellStyle name="Normal 2 2 2 2 2 2 2 13 4" xfId="12889" xr:uid="{AE18BF66-CD82-478B-9612-75D50BF9B877}"/>
    <cellStyle name="Normal 2 2 2 2 2 2 2 13 5" xfId="11586" xr:uid="{A273CAD8-BAF2-4746-A42F-97698C4D0799}"/>
    <cellStyle name="Normal 2 2 2 2 2 2 2 14" xfId="3030" xr:uid="{59E9E4E3-17C0-4AED-826E-B2D2E2296106}"/>
    <cellStyle name="Normal 2 2 2 2 2 2 2 14 2" xfId="11590" xr:uid="{E84A50D8-0D39-4F1B-A451-220B6C4F0B38}"/>
    <cellStyle name="Normal 2 2 2 2 2 2 2 14 2 2" xfId="12893" xr:uid="{B89B33BA-5316-44E9-98CB-7D0954A6726A}"/>
    <cellStyle name="Normal 2 2 2 2 2 2 2 14 3" xfId="11591" xr:uid="{44BBA2A2-0B94-42DE-B8C5-3583F01390F1}"/>
    <cellStyle name="Normal 2 2 2 2 2 2 2 14 3 2" xfId="12894" xr:uid="{9C89424F-9BFC-4C5F-A11D-9284DE985463}"/>
    <cellStyle name="Normal 2 2 2 2 2 2 2 14 4" xfId="12892" xr:uid="{4B74FE9A-CEE8-48E9-B8DC-ECF624D5A563}"/>
    <cellStyle name="Normal 2 2 2 2 2 2 2 14 5" xfId="11589" xr:uid="{3546CE8B-C469-4101-BEE2-3A6D7C2AC0DC}"/>
    <cellStyle name="Normal 2 2 2 2 2 2 2 15" xfId="3240" xr:uid="{D4B8B60D-5329-4D49-9FA2-C01182968B52}"/>
    <cellStyle name="Normal 2 2 2 2 2 2 2 15 2" xfId="11593" xr:uid="{C5A94E08-90AE-420B-A107-7955BF3F22A3}"/>
    <cellStyle name="Normal 2 2 2 2 2 2 2 15 2 2" xfId="12896" xr:uid="{FC99D4C1-CC39-4F28-A21B-C8FDB1DCF505}"/>
    <cellStyle name="Normal 2 2 2 2 2 2 2 15 3" xfId="11594" xr:uid="{973B5A2E-313E-4C48-A85C-4F545BA326FF}"/>
    <cellStyle name="Normal 2 2 2 2 2 2 2 15 3 2" xfId="12897" xr:uid="{726502F1-A6D1-4195-9B76-5476CD0A6EA2}"/>
    <cellStyle name="Normal 2 2 2 2 2 2 2 15 4" xfId="12895" xr:uid="{0FAFA821-CEE5-43E3-9B6F-34D2DB215DAD}"/>
    <cellStyle name="Normal 2 2 2 2 2 2 2 15 5" xfId="11592" xr:uid="{E2C17786-C123-4212-A66C-362E7D392CE4}"/>
    <cellStyle name="Normal 2 2 2 2 2 2 2 16" xfId="2987" xr:uid="{61894315-BB0C-48BD-82BC-BE2B0AB4A51A}"/>
    <cellStyle name="Normal 2 2 2 2 2 2 2 16 2" xfId="11596" xr:uid="{E547B615-C329-4D31-954B-882921E5DDEE}"/>
    <cellStyle name="Normal 2 2 2 2 2 2 2 16 2 2" xfId="12899" xr:uid="{4EAF9A43-F85F-4D3B-9E2A-4199042F7B7B}"/>
    <cellStyle name="Normal 2 2 2 2 2 2 2 16 3" xfId="11597" xr:uid="{76E5C952-CAB3-45D1-82A2-239352E3FC17}"/>
    <cellStyle name="Normal 2 2 2 2 2 2 2 16 3 2" xfId="12900" xr:uid="{07C2E69F-AD71-4E51-A92F-2EB7D759B70B}"/>
    <cellStyle name="Normal 2 2 2 2 2 2 2 16 4" xfId="12898" xr:uid="{55C5C2C4-9123-46E8-A12B-369A134CF761}"/>
    <cellStyle name="Normal 2 2 2 2 2 2 2 16 5" xfId="11595" xr:uid="{701F7DF2-777B-485A-A93E-F1A4667164EE}"/>
    <cellStyle name="Normal 2 2 2 2 2 2 2 17" xfId="3242" xr:uid="{21E5A896-E117-49AD-88F9-9F1AE386D4BC}"/>
    <cellStyle name="Normal 2 2 2 2 2 2 2 17 2" xfId="11599" xr:uid="{0483E83C-8187-48C1-A910-87EBFB1E39F2}"/>
    <cellStyle name="Normal 2 2 2 2 2 2 2 17 2 2" xfId="12902" xr:uid="{C45EF7EF-C9A6-4600-B90C-B9AD649271D6}"/>
    <cellStyle name="Normal 2 2 2 2 2 2 2 17 3" xfId="11600" xr:uid="{B2341BF0-626C-4BE2-80C7-C7B33FDB8336}"/>
    <cellStyle name="Normal 2 2 2 2 2 2 2 17 3 2" xfId="12903" xr:uid="{CDEEF3F9-6A99-44A5-B93F-E3DFA677206E}"/>
    <cellStyle name="Normal 2 2 2 2 2 2 2 17 4" xfId="12901" xr:uid="{9BC9DCF2-395A-443E-9D03-BADC54142988}"/>
    <cellStyle name="Normal 2 2 2 2 2 2 2 17 5" xfId="11598" xr:uid="{C9EBE277-C016-4DEE-9087-4E92534C8BDB}"/>
    <cellStyle name="Normal 2 2 2 2 2 2 2 18" xfId="2976" xr:uid="{580A9DA3-115E-45AB-BB86-34F7E6E5363C}"/>
    <cellStyle name="Normal 2 2 2 2 2 2 2 18 2" xfId="11602" xr:uid="{A13849C5-FE7D-4672-944A-C3366DB69C2A}"/>
    <cellStyle name="Normal 2 2 2 2 2 2 2 18 2 2" xfId="11603" xr:uid="{DC874BDD-17D1-4169-9C40-94C9D488828F}"/>
    <cellStyle name="Normal 2 2 2 2 2 2 2 18 2 2 2" xfId="12905" xr:uid="{5299D64C-7546-452E-938B-5DEB67B3893C}"/>
    <cellStyle name="Normal 2 2 2 2 2 2 2 18 2 3" xfId="11604" xr:uid="{3F9B76AC-F566-410C-936D-DE24E9BC766E}"/>
    <cellStyle name="Normal 2 2 2 2 2 2 2 18 2 3 2" xfId="12906" xr:uid="{A2C80664-E785-4876-ADDF-8A448043738E}"/>
    <cellStyle name="Normal 2 2 2 2 2 2 2 18 2 4" xfId="12904" xr:uid="{0D116325-0A70-48CD-B154-0A51135796BB}"/>
    <cellStyle name="Normal 2 2 2 2 2 2 2 18 3" xfId="11605" xr:uid="{16678EFD-2DFF-4E5B-858B-98D88EC949B8}"/>
    <cellStyle name="Normal 2 2 2 2 2 2 2 18 3 2" xfId="11606" xr:uid="{87F1FEED-EB66-4AD3-A128-8C67C21FD61D}"/>
    <cellStyle name="Normal 2 2 2 2 2 2 2 18 3 2 2" xfId="12908" xr:uid="{CDC4B53A-71A4-4213-84F8-749E51394944}"/>
    <cellStyle name="Normal 2 2 2 2 2 2 2 18 3 3" xfId="11607" xr:uid="{D5032ADB-8D72-4F12-88D7-447A863DAFC3}"/>
    <cellStyle name="Normal 2 2 2 2 2 2 2 18 3 3 2" xfId="12909" xr:uid="{56733C7D-96D6-426C-9EE5-513686DD5BB4}"/>
    <cellStyle name="Normal 2 2 2 2 2 2 2 18 3 4" xfId="12907" xr:uid="{8E199408-93D4-4B63-A0DC-4526CC9D805D}"/>
    <cellStyle name="Normal 2 2 2 2 2 2 2 18 4" xfId="11608" xr:uid="{E8DA4F13-6767-46B8-9E13-BB67818DAE7F}"/>
    <cellStyle name="Normal 2 2 2 2 2 2 2 18 4 2" xfId="11609" xr:uid="{94E5FD5D-063F-47D4-9558-E4070CF8116F}"/>
    <cellStyle name="Normal 2 2 2 2 2 2 2 18 4 2 2" xfId="12911" xr:uid="{F2380DDA-4CB5-44DB-9427-5C75E7D066CA}"/>
    <cellStyle name="Normal 2 2 2 2 2 2 2 18 4 3" xfId="11610" xr:uid="{FF7D2BD2-C952-499A-9483-35259743152B}"/>
    <cellStyle name="Normal 2 2 2 2 2 2 2 18 4 3 2" xfId="12912" xr:uid="{0E526AF3-52D0-4C50-A923-5523154EBAE2}"/>
    <cellStyle name="Normal 2 2 2 2 2 2 2 18 4 4" xfId="12910" xr:uid="{D7916088-0027-4EBB-9A47-25FB09A9BA0D}"/>
    <cellStyle name="Normal 2 2 2 2 2 2 2 18 5" xfId="11601" xr:uid="{62A8200A-88D3-4751-98E9-5585FB60AA4A}"/>
    <cellStyle name="Normal 2 2 2 2 2 2 2 19" xfId="3247" xr:uid="{16FF0EDA-E705-4A0A-9688-8F345D1F5E02}"/>
    <cellStyle name="Normal 2 2 2 2 2 2 2 19 2" xfId="11612" xr:uid="{1853E8A0-E356-4D74-AE7D-3AC10E9B06A2}"/>
    <cellStyle name="Normal 2 2 2 2 2 2 2 19 2 2" xfId="12914" xr:uid="{2862C5AA-243C-4042-988A-AEC292416C7B}"/>
    <cellStyle name="Normal 2 2 2 2 2 2 2 19 3" xfId="11613" xr:uid="{87CA75C2-73B1-46DD-AF3C-C8B9D58C285B}"/>
    <cellStyle name="Normal 2 2 2 2 2 2 2 19 3 2" xfId="12915" xr:uid="{3A594AD5-4919-4122-997C-AFA53BD02376}"/>
    <cellStyle name="Normal 2 2 2 2 2 2 2 19 4" xfId="12913" xr:uid="{4C1EA25B-892B-4B1C-92C1-EEE51B306B59}"/>
    <cellStyle name="Normal 2 2 2 2 2 2 2 19 5" xfId="11611" xr:uid="{1096D908-1A4B-457C-854B-3EBBE9855758}"/>
    <cellStyle name="Normal 2 2 2 2 2 2 2 2" xfId="1478" xr:uid="{3BE63D76-D05E-4B20-8A6A-0033CCBA78AA}"/>
    <cellStyle name="Normal 2 2 2 2 2 2 2 2 10" xfId="3038" xr:uid="{201AC115-B6C3-4029-BC90-BC93C7489B22}"/>
    <cellStyle name="Normal 2 2 2 2 2 2 2 2 11" xfId="3232" xr:uid="{BF0F5251-18C0-4816-AFF4-37759B5FA365}"/>
    <cellStyle name="Normal 2 2 2 2 2 2 2 2 12" xfId="3034" xr:uid="{BA54A0B3-51E4-4A1B-A7C8-B3881A8AD245}"/>
    <cellStyle name="Normal 2 2 2 2 2 2 2 2 13" xfId="3234" xr:uid="{DB90FCF4-9485-4283-805C-D663122F443F}"/>
    <cellStyle name="Normal 2 2 2 2 2 2 2 2 14" xfId="3032" xr:uid="{2AA26277-2025-4BD5-BF98-4282BAB1E70E}"/>
    <cellStyle name="Normal 2 2 2 2 2 2 2 2 15" xfId="3237" xr:uid="{7BB00FC0-84A7-43FE-B789-F0DD43967D3E}"/>
    <cellStyle name="Normal 2 2 2 2 2 2 2 2 16" xfId="2988" xr:uid="{89841947-CCDD-4AC9-A49C-FEBA9DC4784D}"/>
    <cellStyle name="Normal 2 2 2 2 2 2 2 2 17" xfId="3241" xr:uid="{11A42CF8-3F55-4067-9EBF-233797456C7F}"/>
    <cellStyle name="Normal 2 2 2 2 2 2 2 2 18" xfId="2978" xr:uid="{F5C6CFE8-B539-4720-83F3-CABB16143269}"/>
    <cellStyle name="Normal 2 2 2 2 2 2 2 2 18 2" xfId="11615" xr:uid="{0A802CC0-160C-47DB-A0E9-A48E339A2F98}"/>
    <cellStyle name="Normal 2 2 2 2 2 2 2 2 18 3" xfId="11616" xr:uid="{659BF2A6-D5C7-40CD-9597-38FDAE571D4C}"/>
    <cellStyle name="Normal 2 2 2 2 2 2 2 2 18 4" xfId="11617" xr:uid="{B388FB39-20C1-4FCF-9804-CE6DE3830F69}"/>
    <cellStyle name="Normal 2 2 2 2 2 2 2 2 18 5" xfId="11618" xr:uid="{96A59784-8094-4597-AB3C-811D8D380891}"/>
    <cellStyle name="Normal 2 2 2 2 2 2 2 2 18 5 2" xfId="12918" xr:uid="{E0675E47-7452-443F-B0C2-5406E3AE707F}"/>
    <cellStyle name="Normal 2 2 2 2 2 2 2 2 18 6" xfId="11619" xr:uid="{16D2038F-8D37-4597-B0EB-16B5BAB5F235}"/>
    <cellStyle name="Normal 2 2 2 2 2 2 2 2 18 6 2" xfId="12919" xr:uid="{52191E3E-E671-41FE-ABBD-B3ED766001F8}"/>
    <cellStyle name="Normal 2 2 2 2 2 2 2 2 18 7" xfId="12917" xr:uid="{A3ADD2F9-8FCD-417F-A3F3-F5A68657CD1E}"/>
    <cellStyle name="Normal 2 2 2 2 2 2 2 2 18 8" xfId="11614" xr:uid="{BA8F21F1-D782-4F50-A7B7-279060BDACD0}"/>
    <cellStyle name="Normal 2 2 2 2 2 2 2 2 19" xfId="3246" xr:uid="{DFF3A426-CDE3-4CF4-94B0-11F09BC03679}"/>
    <cellStyle name="Normal 2 2 2 2 2 2 2 2 2" xfId="1486" xr:uid="{6CF41D42-340B-46A5-984F-B8FC2D0C7065}"/>
    <cellStyle name="Normal 2 2 2 2 2 2 2 2 2 10" xfId="11621" xr:uid="{28E3A1A1-709D-440E-B978-B4D704CB169A}"/>
    <cellStyle name="Normal 2 2 2 2 2 2 2 2 2 10 2" xfId="11622" xr:uid="{9B61BE31-5A4D-4A54-8846-B3A2685955C6}"/>
    <cellStyle name="Normal 2 2 2 2 2 2 2 2 2 10 2 2" xfId="12922" xr:uid="{07FF6849-7126-4C95-9A31-1CD9BDFE7982}"/>
    <cellStyle name="Normal 2 2 2 2 2 2 2 2 2 10 3" xfId="11623" xr:uid="{08A57A3C-5E22-48D3-9552-7296FEB27EFB}"/>
    <cellStyle name="Normal 2 2 2 2 2 2 2 2 2 10 3 2" xfId="12923" xr:uid="{D7EC8DA7-5C47-4DEB-8A22-585CB4406C4E}"/>
    <cellStyle name="Normal 2 2 2 2 2 2 2 2 2 10 4" xfId="12921" xr:uid="{886997C0-262D-488F-9794-07799E587631}"/>
    <cellStyle name="Normal 2 2 2 2 2 2 2 2 2 11" xfId="11624" xr:uid="{1AE7FDC8-5CBC-4AD1-8289-0BBF97BD8B0C}"/>
    <cellStyle name="Normal 2 2 2 2 2 2 2 2 2 11 2" xfId="11625" xr:uid="{99BEA395-6104-4A58-A16C-EF52FA4200D5}"/>
    <cellStyle name="Normal 2 2 2 2 2 2 2 2 2 11 2 2" xfId="12925" xr:uid="{3468F30E-1C8A-45C8-BC28-0A1E5A2B8B27}"/>
    <cellStyle name="Normal 2 2 2 2 2 2 2 2 2 11 3" xfId="11626" xr:uid="{AB1B137B-7920-4F5C-AC08-387FA185D727}"/>
    <cellStyle name="Normal 2 2 2 2 2 2 2 2 2 11 3 2" xfId="12926" xr:uid="{5D5358B9-F6F0-4491-B2CF-CFC29CD3DED0}"/>
    <cellStyle name="Normal 2 2 2 2 2 2 2 2 2 11 4" xfId="12924" xr:uid="{2A66E013-EA57-48F8-8CF5-71A09DA2CC28}"/>
    <cellStyle name="Normal 2 2 2 2 2 2 2 2 2 12" xfId="11627" xr:uid="{93119A32-1C51-4846-858B-4503BE26C278}"/>
    <cellStyle name="Normal 2 2 2 2 2 2 2 2 2 12 2" xfId="11628" xr:uid="{A2FAFF19-43FD-4050-84B5-A19F4FB022F2}"/>
    <cellStyle name="Normal 2 2 2 2 2 2 2 2 2 12 2 2" xfId="12928" xr:uid="{358C1C79-77ED-43BD-A8F0-CF925F42592C}"/>
    <cellStyle name="Normal 2 2 2 2 2 2 2 2 2 12 3" xfId="11629" xr:uid="{47C479C2-CA46-4B1C-8BDC-7E587AFF0B7B}"/>
    <cellStyle name="Normal 2 2 2 2 2 2 2 2 2 12 3 2" xfId="12929" xr:uid="{30CDA5F2-21C4-4DD7-8729-3021E56586E4}"/>
    <cellStyle name="Normal 2 2 2 2 2 2 2 2 2 12 4" xfId="12927" xr:uid="{3B66A6F7-1250-436C-AE16-CC2FAE46F57E}"/>
    <cellStyle name="Normal 2 2 2 2 2 2 2 2 2 13" xfId="11630" xr:uid="{AA465C9F-AAB1-4B03-B8F7-19FAF8599913}"/>
    <cellStyle name="Normal 2 2 2 2 2 2 2 2 2 13 2" xfId="11631" xr:uid="{4841F9BA-8283-4933-B27C-FFC511B8C470}"/>
    <cellStyle name="Normal 2 2 2 2 2 2 2 2 2 13 2 2" xfId="12931" xr:uid="{1D576913-4CF6-4095-8F9D-AEF0C96F2307}"/>
    <cellStyle name="Normal 2 2 2 2 2 2 2 2 2 13 3" xfId="11632" xr:uid="{D7CFA64A-84A4-4167-B9DF-DEB017D5AC5D}"/>
    <cellStyle name="Normal 2 2 2 2 2 2 2 2 2 13 3 2" xfId="12932" xr:uid="{7D9AE3E2-ED99-4B68-A186-099AC930D6B3}"/>
    <cellStyle name="Normal 2 2 2 2 2 2 2 2 2 13 4" xfId="12930" xr:uid="{50EB3EAE-80D5-4062-BD72-25BD71F68E7F}"/>
    <cellStyle name="Normal 2 2 2 2 2 2 2 2 2 14" xfId="11633" xr:uid="{30320794-13E4-458D-925F-F00F68A5BA5A}"/>
    <cellStyle name="Normal 2 2 2 2 2 2 2 2 2 14 2" xfId="11634" xr:uid="{9D39025D-2CE0-441C-B5BE-5EF9115F1BE0}"/>
    <cellStyle name="Normal 2 2 2 2 2 2 2 2 2 14 2 2" xfId="12934" xr:uid="{C64B34E4-E93F-48A3-BF9B-5BE043903F56}"/>
    <cellStyle name="Normal 2 2 2 2 2 2 2 2 2 14 3" xfId="11635" xr:uid="{C904DFF0-1421-4FB2-A4D9-64A15E7FE95E}"/>
    <cellStyle name="Normal 2 2 2 2 2 2 2 2 2 14 3 2" xfId="12935" xr:uid="{1A8D8BA5-6B9C-484F-8300-76AF5950B6A8}"/>
    <cellStyle name="Normal 2 2 2 2 2 2 2 2 2 14 4" xfId="12933" xr:uid="{EBF2FD8C-CB12-4A26-9FF0-9669BAB3FF84}"/>
    <cellStyle name="Normal 2 2 2 2 2 2 2 2 2 15" xfId="11636" xr:uid="{86D603E2-EE2E-4750-ACAB-AAF649693683}"/>
    <cellStyle name="Normal 2 2 2 2 2 2 2 2 2 16" xfId="11637" xr:uid="{D4388F2E-6FB0-4DE1-8F9A-979F323988CA}"/>
    <cellStyle name="Normal 2 2 2 2 2 2 2 2 2 17" xfId="11638" xr:uid="{C8F78BE1-CB07-44D2-BB86-BC9DD3A98296}"/>
    <cellStyle name="Normal 2 2 2 2 2 2 2 2 2 17 2" xfId="11639" xr:uid="{0E3BF252-1027-4C47-833B-EDCF2C98F6DF}"/>
    <cellStyle name="Normal 2 2 2 2 2 2 2 2 2 17 2 2" xfId="12936" xr:uid="{76663313-882F-4BEB-A889-2010312820F4}"/>
    <cellStyle name="Normal 2 2 2 2 2 2 2 2 2 18" xfId="11640" xr:uid="{B202C86C-AFB9-4A8D-8293-3DB35EDC7A83}"/>
    <cellStyle name="Normal 2 2 2 2 2 2 2 2 2 18 2" xfId="12937" xr:uid="{2DF1C9DA-7EA1-4CB3-9193-173ABF146767}"/>
    <cellStyle name="Normal 2 2 2 2 2 2 2 2 2 19" xfId="11641" xr:uid="{A3D635B9-F421-4E68-B435-58C9986CB36D}"/>
    <cellStyle name="Normal 2 2 2 2 2 2 2 2 2 19 2" xfId="12938" xr:uid="{5A7CBE55-6A3A-409C-93CE-51B48F6A9412}"/>
    <cellStyle name="Normal 2 2 2 2 2 2 2 2 2 2" xfId="1494" xr:uid="{5FEA279A-63AB-4764-8045-02AE3A07F7E8}"/>
    <cellStyle name="Normal 2 2 2 2 2 2 2 2 2 2 10" xfId="11642" xr:uid="{4F55FADA-7B38-4DB3-A9F1-696C8AD9C2D1}"/>
    <cellStyle name="Normal 2 2 2 2 2 2 2 2 2 2 11" xfId="11643" xr:uid="{CF09FC0A-AA54-476E-800D-3287D09A65E5}"/>
    <cellStyle name="Normal 2 2 2 2 2 2 2 2 2 2 12" xfId="11644" xr:uid="{62566499-1F40-4ED0-880F-1A0FEEB0BD11}"/>
    <cellStyle name="Normal 2 2 2 2 2 2 2 2 2 2 13" xfId="11645" xr:uid="{C4ACC368-7CF5-4268-816E-211D7FB82476}"/>
    <cellStyle name="Normal 2 2 2 2 2 2 2 2 2 2 14" xfId="11646" xr:uid="{C8E8A703-9F20-4BB8-97B5-A718762E1DE3}"/>
    <cellStyle name="Normal 2 2 2 2 2 2 2 2 2 2 15" xfId="11647" xr:uid="{2AB54955-C8A5-490E-B9C7-7A7DF08240B6}"/>
    <cellStyle name="Normal 2 2 2 2 2 2 2 2 2 2 15 2" xfId="11648" xr:uid="{17D68424-9715-4A2D-BB92-2D3DB8F1AC70}"/>
    <cellStyle name="Normal 2 2 2 2 2 2 2 2 2 2 15 2 2" xfId="12941" xr:uid="{6F2A1109-AC65-46AA-A257-A329F63F25E8}"/>
    <cellStyle name="Normal 2 2 2 2 2 2 2 2 2 2 15 3" xfId="11649" xr:uid="{D63A1ABD-86D7-4431-B239-3471B8041325}"/>
    <cellStyle name="Normal 2 2 2 2 2 2 2 2 2 2 15 3 2" xfId="12942" xr:uid="{B3A6B7AE-6DAF-4058-885C-FD230049877E}"/>
    <cellStyle name="Normal 2 2 2 2 2 2 2 2 2 2 15 4" xfId="12940" xr:uid="{6CE93D68-4D6C-4973-9199-9FC25F4EDA85}"/>
    <cellStyle name="Normal 2 2 2 2 2 2 2 2 2 2 16" xfId="11650" xr:uid="{6C3C4DC4-8BEB-424C-ADB5-00BB9CD5184C}"/>
    <cellStyle name="Normal 2 2 2 2 2 2 2 2 2 2 16 2" xfId="11651" xr:uid="{C2E0B40D-23EF-4723-A93C-885272880870}"/>
    <cellStyle name="Normal 2 2 2 2 2 2 2 2 2 2 16 2 2" xfId="12944" xr:uid="{E2BE3673-14FF-46CB-89EC-838A0A52CA63}"/>
    <cellStyle name="Normal 2 2 2 2 2 2 2 2 2 2 16 3" xfId="11652" xr:uid="{41E44404-A40F-47A8-98B2-3445B33A4E18}"/>
    <cellStyle name="Normal 2 2 2 2 2 2 2 2 2 2 16 3 2" xfId="12945" xr:uid="{3958B64D-9389-459B-8EC7-2AD7D8AAF3AB}"/>
    <cellStyle name="Normal 2 2 2 2 2 2 2 2 2 2 16 4" xfId="12943" xr:uid="{EADD1961-D120-47E2-8E29-AEA932808C3E}"/>
    <cellStyle name="Normal 2 2 2 2 2 2 2 2 2 2 17" xfId="11653" xr:uid="{A7DD3E9C-3967-48FA-A30E-A9A7E84BAAEB}"/>
    <cellStyle name="Normal 2 2 2 2 2 2 2 2 2 2 17 2" xfId="11654" xr:uid="{C2B64F94-A119-4C10-AB3E-58248EFFF239}"/>
    <cellStyle name="Normal 2 2 2 2 2 2 2 2 2 2 17 3" xfId="12946" xr:uid="{1C3743E8-C925-4D51-9FA6-3E2FDBEAF7EB}"/>
    <cellStyle name="Normal 2 2 2 2 2 2 2 2 2 2 18" xfId="11655" xr:uid="{D256C66D-A4BC-4518-B406-767842384421}"/>
    <cellStyle name="Normal 2 2 2 2 2 2 2 2 2 2 19" xfId="11656" xr:uid="{6689942F-BE0C-4A10-8319-443334CE62C0}"/>
    <cellStyle name="Normal 2 2 2 2 2 2 2 2 2 2 2" xfId="1495" xr:uid="{E42DCEA7-3CDE-4870-BCC0-8FB3F9A08107}"/>
    <cellStyle name="Normal 2 2 2 2 2 2 2 2 2 2 2 10" xfId="11658" xr:uid="{E55B56BD-B1B5-4E99-84A4-08D0128A229F}"/>
    <cellStyle name="Normal 2 2 2 2 2 2 2 2 2 2 2 10 2" xfId="12948" xr:uid="{949D889E-0CA2-4413-ACB7-16C84743EA06}"/>
    <cellStyle name="Normal 2 2 2 2 2 2 2 2 2 2 2 11" xfId="11659" xr:uid="{EB9FCEF8-0D0B-49A9-8E17-7AE57F3698D7}"/>
    <cellStyle name="Normal 2 2 2 2 2 2 2 2 2 2 2 11 2" xfId="12949" xr:uid="{83409F25-5803-4077-A1D0-5B0ED21302B4}"/>
    <cellStyle name="Normal 2 2 2 2 2 2 2 2 2 2 2 12" xfId="11660" xr:uid="{5EAB19B4-7748-4525-850C-FCB5FE0EC88F}"/>
    <cellStyle name="Normal 2 2 2 2 2 2 2 2 2 2 2 12 2" xfId="12950" xr:uid="{1AC4EA90-A6F1-429B-B7F2-72254CDBD12A}"/>
    <cellStyle name="Normal 2 2 2 2 2 2 2 2 2 2 2 13" xfId="11661" xr:uid="{866665AF-E33D-4E04-B0C6-5D4070DC4CB7}"/>
    <cellStyle name="Normal 2 2 2 2 2 2 2 2 2 2 2 13 2" xfId="11662" xr:uid="{99DC644B-3860-40B8-923C-349D5FC46082}"/>
    <cellStyle name="Normal 2 2 2 2 2 2 2 2 2 2 2 13 2 2" xfId="12951" xr:uid="{5C30D06C-2CB9-47F5-B508-8B5FDB88CD59}"/>
    <cellStyle name="Normal 2 2 2 2 2 2 2 2 2 2 2 14" xfId="11663" xr:uid="{07574225-5771-4B25-A1A7-7B940FAB74AC}"/>
    <cellStyle name="Normal 2 2 2 2 2 2 2 2 2 2 2 14 2" xfId="12952" xr:uid="{792D7CB8-D1A0-4E57-8BAD-958DD4778E06}"/>
    <cellStyle name="Normal 2 2 2 2 2 2 2 2 2 2 2 15" xfId="11664" xr:uid="{5137BE39-8664-4A89-8792-DFD3B075B387}"/>
    <cellStyle name="Normal 2 2 2 2 2 2 2 2 2 2 2 15 2" xfId="12953" xr:uid="{5575DE34-D9CD-4112-8C94-AC349BE45AEA}"/>
    <cellStyle name="Normal 2 2 2 2 2 2 2 2 2 2 2 16" xfId="11665" xr:uid="{5FCD773F-967E-400F-8FBC-C18F96674AEF}"/>
    <cellStyle name="Normal 2 2 2 2 2 2 2 2 2 2 2 16 2" xfId="12954" xr:uid="{B15D378B-BFB3-43CB-B247-96546E7B6B72}"/>
    <cellStyle name="Normal 2 2 2 2 2 2 2 2 2 2 2 17" xfId="11666" xr:uid="{E1C23060-924A-4ABB-A112-2035DF6A5652}"/>
    <cellStyle name="Normal 2 2 2 2 2 2 2 2 2 2 2 17 2" xfId="12955" xr:uid="{28AD93D4-963F-4DEF-9E36-1E169CCFC0AA}"/>
    <cellStyle name="Normal 2 2 2 2 2 2 2 2 2 2 2 18" xfId="11667" xr:uid="{E3967261-2749-4DC6-81E7-86BC1AD205BC}"/>
    <cellStyle name="Normal 2 2 2 2 2 2 2 2 2 2 2 18 2" xfId="12956" xr:uid="{57F82730-F949-479D-B1DB-658BB9E38CB8}"/>
    <cellStyle name="Normal 2 2 2 2 2 2 2 2 2 2 2 19" xfId="11668" xr:uid="{47224844-437C-4643-B45F-BA081E5569E9}"/>
    <cellStyle name="Normal 2 2 2 2 2 2 2 2 2 2 2 19 2" xfId="12957" xr:uid="{CC1636DE-E165-434C-AD57-C225333F997D}"/>
    <cellStyle name="Normal 2 2 2 2 2 2 2 2 2 2 2 2" xfId="11669" xr:uid="{0714B6AA-4D50-4347-9F2D-954302979545}"/>
    <cellStyle name="Normal 2 2 2 2 2 2 2 2 2 2 2 2 10" xfId="11670" xr:uid="{4B75E5B3-051F-417C-9BCB-8F5A4C3F0D73}"/>
    <cellStyle name="Normal 2 2 2 2 2 2 2 2 2 2 2 2 11" xfId="11671" xr:uid="{238420CA-434C-49CF-B729-CE6DFC1E9E68}"/>
    <cellStyle name="Normal 2 2 2 2 2 2 2 2 2 2 2 2 11 2" xfId="11672" xr:uid="{F50408A9-668A-420D-8E8B-5B9871754B87}"/>
    <cellStyle name="Normal 2 2 2 2 2 2 2 2 2 2 2 2 11 3" xfId="12959" xr:uid="{D0D5E157-030D-4E2F-892D-CEE123F6DF36}"/>
    <cellStyle name="Normal 2 2 2 2 2 2 2 2 2 2 2 2 12" xfId="11673" xr:uid="{1BDE6AE0-1FA5-4808-A242-2F8C5348453C}"/>
    <cellStyle name="Normal 2 2 2 2 2 2 2 2 2 2 2 2 13" xfId="11674" xr:uid="{D2A9FB3E-B344-4D47-AA6D-3313B88988EF}"/>
    <cellStyle name="Normal 2 2 2 2 2 2 2 2 2 2 2 2 14" xfId="11675" xr:uid="{B7576158-E500-4EA8-85C9-94176BF1A3A9}"/>
    <cellStyle name="Normal 2 2 2 2 2 2 2 2 2 2 2 2 15" xfId="11676" xr:uid="{8098071B-26FC-4C11-BBEC-BAEE2EB56EF2}"/>
    <cellStyle name="Normal 2 2 2 2 2 2 2 2 2 2 2 2 16" xfId="11677" xr:uid="{50E2EA6B-9087-435A-A907-0B5BC83FDAF7}"/>
    <cellStyle name="Normal 2 2 2 2 2 2 2 2 2 2 2 2 17" xfId="11678" xr:uid="{049910E3-02EB-46D6-A5CA-AA55644F2B7B}"/>
    <cellStyle name="Normal 2 2 2 2 2 2 2 2 2 2 2 2 18" xfId="11679" xr:uid="{E4CC9787-3849-4708-AF19-3FEB30F21A74}"/>
    <cellStyle name="Normal 2 2 2 2 2 2 2 2 2 2 2 2 19" xfId="11680" xr:uid="{C99B04AD-E0D1-40B0-A6AC-C247FBFBA89F}"/>
    <cellStyle name="Normal 2 2 2 2 2 2 2 2 2 2 2 2 2" xfId="11681" xr:uid="{9404BBD9-C55B-43ED-AF42-0AF7AB16F6DF}"/>
    <cellStyle name="Normal 2 2 2 2 2 2 2 2 2 2 2 2 2 10" xfId="11682" xr:uid="{D309744F-A155-4281-91FC-6BFF75200176}"/>
    <cellStyle name="Normal 2 2 2 2 2 2 2 2 2 2 2 2 2 10 2" xfId="12961" xr:uid="{7C5F2586-0482-4EA1-A33E-9AB27C970028}"/>
    <cellStyle name="Normal 2 2 2 2 2 2 2 2 2 2 2 2 2 11" xfId="11683" xr:uid="{E7A6D124-FF6C-4262-A5F8-B0FDF4C747BA}"/>
    <cellStyle name="Normal 2 2 2 2 2 2 2 2 2 2 2 2 2 11 2" xfId="12962" xr:uid="{8194613B-1A71-4F65-A286-EE5DC644129F}"/>
    <cellStyle name="Normal 2 2 2 2 2 2 2 2 2 2 2 2 2 12" xfId="11684" xr:uid="{16FC5F9C-F374-4256-A470-78F3FF9BE08D}"/>
    <cellStyle name="Normal 2 2 2 2 2 2 2 2 2 2 2 2 2 12 2" xfId="12963" xr:uid="{CFDA7D0F-053A-4527-B64C-4C2290C7BED6}"/>
    <cellStyle name="Normal 2 2 2 2 2 2 2 2 2 2 2 2 2 13" xfId="11685" xr:uid="{EE90C627-FD70-449C-B339-601ECB1D171F}"/>
    <cellStyle name="Normal 2 2 2 2 2 2 2 2 2 2 2 2 2 13 2" xfId="12964" xr:uid="{6AF2AE9C-1A88-4EAF-AEE7-33BFA49C0CCE}"/>
    <cellStyle name="Normal 2 2 2 2 2 2 2 2 2 2 2 2 2 14" xfId="11686" xr:uid="{A6D9D5FF-079F-4529-8FD9-C4808858136C}"/>
    <cellStyle name="Normal 2 2 2 2 2 2 2 2 2 2 2 2 2 14 2" xfId="12965" xr:uid="{BC4E2B89-3D74-4C54-9EE2-76FFBA31CDB8}"/>
    <cellStyle name="Normal 2 2 2 2 2 2 2 2 2 2 2 2 2 15" xfId="12958" xr:uid="{3D21FF65-E125-4DAC-976E-70A8C07CA4A1}"/>
    <cellStyle name="Normal 2 2 2 2 2 2 2 2 2 2 2 2 2 15 2" xfId="14192" xr:uid="{141E1EEA-194C-4C38-8FB5-AEDB2896383D}"/>
    <cellStyle name="Normal 2 2 2 2 2 2 2 2 2 2 2 2 2 16" xfId="14218" xr:uid="{2ED61828-E07F-45E7-BCD8-57FC68FA78AB}"/>
    <cellStyle name="Normal 2 2 2 2 2 2 2 2 2 2 2 2 2 17" xfId="14190" xr:uid="{3953000C-0F8A-414F-97AF-21C7FF09822A}"/>
    <cellStyle name="Normal 2 2 2 2 2 2 2 2 2 2 2 2 2 18" xfId="14221" xr:uid="{8AB56BDC-7290-4513-A7EA-94C6119D26AD}"/>
    <cellStyle name="Normal 2 2 2 2 2 2 2 2 2 2 2 2 2 19" xfId="14186" xr:uid="{2A364E20-6905-464F-932F-EF1D9EE25B7C}"/>
    <cellStyle name="Normal 2 2 2 2 2 2 2 2 2 2 2 2 2 2" xfId="11687" xr:uid="{673A7E63-7839-4999-97AA-6DF29E301686}"/>
    <cellStyle name="Normal 2 2 2 2 2 2 2 2 2 2 2 2 2 2 10" xfId="11688" xr:uid="{1165629D-2E4B-4AA0-8F9B-DD4E9DF1F406}"/>
    <cellStyle name="Normal 2 2 2 2 2 2 2 2 2 2 2 2 2 2 11" xfId="11689" xr:uid="{88D6520F-9EAF-4A43-9962-661BDDF8F5B4}"/>
    <cellStyle name="Normal 2 2 2 2 2 2 2 2 2 2 2 2 2 2 12" xfId="11690" xr:uid="{58023C11-3806-427C-B9F4-2DD05976BDB8}"/>
    <cellStyle name="Normal 2 2 2 2 2 2 2 2 2 2 2 2 2 2 13" xfId="11691" xr:uid="{1D10C4DB-650E-4743-9A19-2482960B46CD}"/>
    <cellStyle name="Normal 2 2 2 2 2 2 2 2 2 2 2 2 2 2 14" xfId="11692" xr:uid="{4F322BE2-1505-44FF-B8C9-8CD1910244B6}"/>
    <cellStyle name="Normal 2 2 2 2 2 2 2 2 2 2 2 2 2 2 15" xfId="12960" xr:uid="{EBD8BEE9-70EB-4302-B5F2-2E1C13FA6C64}"/>
    <cellStyle name="Normal 2 2 2 2 2 2 2 2 2 2 2 2 2 2 15 2" xfId="14196" xr:uid="{74B0C26A-3898-42DB-8B52-60A0B3E5E799}"/>
    <cellStyle name="Normal 2 2 2 2 2 2 2 2 2 2 2 2 2 2 16" xfId="14214" xr:uid="{A5D8CE83-FA71-4A81-8EBD-95E7660021EE}"/>
    <cellStyle name="Normal 2 2 2 2 2 2 2 2 2 2 2 2 2 2 17" xfId="14194" xr:uid="{694931C5-D7E4-4C80-A3C1-387467E8AA85}"/>
    <cellStyle name="Normal 2 2 2 2 2 2 2 2 2 2 2 2 2 2 18" xfId="14216" xr:uid="{5AE3AF34-2D08-4B1C-949E-1F8FE42D74E3}"/>
    <cellStyle name="Normal 2 2 2 2 2 2 2 2 2 2 2 2 2 2 19" xfId="14191" xr:uid="{36BD72AD-7B76-44DE-8CF0-6EC1E3641DBD}"/>
    <cellStyle name="Normal 2 2 2 2 2 2 2 2 2 2 2 2 2 2 2" xfId="11693" xr:uid="{CF6099ED-5CF2-4DBB-B315-5ED884756C55}"/>
    <cellStyle name="Normal 2 2 2 2 2 2 2 2 2 2 2 2 2 2 2 10" xfId="14141" xr:uid="{C7BBC7C0-0DC7-4EB3-8C6C-2AF2DB6E7750}"/>
    <cellStyle name="Normal 2 2 2 2 2 2 2 2 2 2 2 2 2 2 2 11" xfId="14137" xr:uid="{0ED91CB0-C179-418F-A262-2A11BACF975E}"/>
    <cellStyle name="Normal 2 2 2 2 2 2 2 2 2 2 2 2 2 2 2 12" xfId="14145" xr:uid="{2D161213-7203-410C-98B8-52B5A2FA7754}"/>
    <cellStyle name="Normal 2 2 2 2 2 2 2 2 2 2 2 2 2 2 2 13" xfId="14133" xr:uid="{50E048BA-26D3-4C6B-9294-E0826A66B6E3}"/>
    <cellStyle name="Normal 2 2 2 2 2 2 2 2 2 2 2 2 2 2 2 14" xfId="14147" xr:uid="{2CB5AEF8-5A66-4ECB-8B0E-C9DF44102306}"/>
    <cellStyle name="Normal 2 2 2 2 2 2 2 2 2 2 2 2 2 2 2 15" xfId="14131" xr:uid="{97B4AB45-7820-4075-A170-FA5E7C474B74}"/>
    <cellStyle name="Normal 2 2 2 2 2 2 2 2 2 2 2 2 2 2 2 16" xfId="14151" xr:uid="{45471CDA-7C25-4DFE-8FEA-E61A945D8EF5}"/>
    <cellStyle name="Normal 2 2 2 2 2 2 2 2 2 2 2 2 2 2 2 17" xfId="14128" xr:uid="{9677136F-6D0A-4298-91FC-E573CF00550D}"/>
    <cellStyle name="Normal 2 2 2 2 2 2 2 2 2 2 2 2 2 2 2 18" xfId="14154" xr:uid="{9B5B6989-F63E-4296-BCB9-01861C183919}"/>
    <cellStyle name="Normal 2 2 2 2 2 2 2 2 2 2 2 2 2 2 2 19" xfId="14123" xr:uid="{A96B2CB2-14E6-426D-84C1-35A92FD04879}"/>
    <cellStyle name="Normal 2 2 2 2 2 2 2 2 2 2 2 2 2 2 2 2" xfId="11694" xr:uid="{F0335827-256C-4A26-8D6F-691BC249E38E}"/>
    <cellStyle name="Normal 2 2 2 2 2 2 2 2 2 2 2 2 2 2 2 2 10" xfId="14140" xr:uid="{C4AF9A22-B03D-49D9-9743-5D6AFACA52B5}"/>
    <cellStyle name="Normal 2 2 2 2 2 2 2 2 2 2 2 2 2 2 2 2 11" xfId="14138" xr:uid="{A0650FB2-5638-49EF-855E-C2564FC4E543}"/>
    <cellStyle name="Normal 2 2 2 2 2 2 2 2 2 2 2 2 2 2 2 2 12" xfId="14144" xr:uid="{8CA194E3-E431-4B72-B9F9-0F94DBC24E07}"/>
    <cellStyle name="Normal 2 2 2 2 2 2 2 2 2 2 2 2 2 2 2 2 13" xfId="14136" xr:uid="{D35AE144-1AEB-4AAA-ACCB-D732E667A24B}"/>
    <cellStyle name="Normal 2 2 2 2 2 2 2 2 2 2 2 2 2 2 2 2 14" xfId="14146" xr:uid="{69288FBB-54D5-4D95-B052-F8C5FD0740A5}"/>
    <cellStyle name="Normal 2 2 2 2 2 2 2 2 2 2 2 2 2 2 2 2 15" xfId="14132" xr:uid="{80FAC485-C4B0-428B-98C6-CDB9F0877917}"/>
    <cellStyle name="Normal 2 2 2 2 2 2 2 2 2 2 2 2 2 2 2 2 16" xfId="14148" xr:uid="{60A9A7DE-D58F-4E0B-821E-276736B8A1F3}"/>
    <cellStyle name="Normal 2 2 2 2 2 2 2 2 2 2 2 2 2 2 2 2 17" xfId="14130" xr:uid="{4D676BE7-1607-4F40-B774-DEF11D8DA67A}"/>
    <cellStyle name="Normal 2 2 2 2 2 2 2 2 2 2 2 2 2 2 2 2 18" xfId="14152" xr:uid="{D9CBC8ED-DD04-4576-80E9-57C8FB6E2963}"/>
    <cellStyle name="Normal 2 2 2 2 2 2 2 2 2 2 2 2 2 2 2 2 19" xfId="14127" xr:uid="{065CCC29-A32B-4D68-ACEB-D58EA712F989}"/>
    <cellStyle name="Normal 2 2 2 2 2 2 2 2 2 2 2 2 2 2 2 2 2" xfId="12967" xr:uid="{A6B2CD53-CC61-4DD1-9BD7-B53A01526835}"/>
    <cellStyle name="Normal 2 2 2 2 2 2 2 2 2 2 2 2 2 2 2 2 2 2" xfId="12968" xr:uid="{821F5045-14AD-427A-B05C-F9192C6D3FFA}"/>
    <cellStyle name="Normal 2 2 2 2 2 2 2 2 2 2 2 2 2 2 2 2 20" xfId="14155" xr:uid="{41AFA7C5-0F20-406D-B95C-05290BCD1D44}"/>
    <cellStyle name="Normal 2 2 2 2 2 2 2 2 2 2 2 2 2 2 2 2 21" xfId="14122" xr:uid="{61012AE0-DAAB-4110-9C22-EBEB6ACBE739}"/>
    <cellStyle name="Normal 2 2 2 2 2 2 2 2 2 2 2 2 2 2 2 2 22" xfId="14160" xr:uid="{33193CE3-7E3B-461F-A397-623F72045025}"/>
    <cellStyle name="Normal 2 2 2 2 2 2 2 2 2 2 2 2 2 2 2 2 23" xfId="14118" xr:uid="{690933EB-3257-424C-A593-C1C67F9EF8E3}"/>
    <cellStyle name="Normal 2 2 2 2 2 2 2 2 2 2 2 2 2 2 2 2 3" xfId="14203" xr:uid="{58BF3D55-935F-4CED-9785-75A74F35829A}"/>
    <cellStyle name="Normal 2 2 2 2 2 2 2 2 2 2 2 2 2 2 2 2 4" xfId="14208" xr:uid="{26E6B4A4-74C8-4E98-A2FD-A2C9867C87C6}"/>
    <cellStyle name="Normal 2 2 2 2 2 2 2 2 2 2 2 2 2 2 2 2 5" xfId="14201" xr:uid="{FB10AF7A-168E-47B9-8149-E7ACED29CDBE}"/>
    <cellStyle name="Normal 2 2 2 2 2 2 2 2 2 2 2 2 2 2 2 2 6" xfId="14210" xr:uid="{D4C531CC-1112-463A-B397-F6A736888A21}"/>
    <cellStyle name="Normal 2 2 2 2 2 2 2 2 2 2 2 2 2 2 2 2 7" xfId="14199" xr:uid="{72D92795-826B-4FC6-BA87-DF07FDC576FD}"/>
    <cellStyle name="Normal 2 2 2 2 2 2 2 2 2 2 2 2 2 2 2 2 8" xfId="14212" xr:uid="{B003B565-C072-4A99-BF17-B137312F8B20}"/>
    <cellStyle name="Normal 2 2 2 2 2 2 2 2 2 2 2 2 2 2 2 2 9" xfId="14197" xr:uid="{EBF23256-F3AA-418C-97E5-3B291BA0AFEA}"/>
    <cellStyle name="Normal 2 2 2 2 2 2 2 2 2 2 2 2 2 2 2 20" xfId="14159" xr:uid="{5CA53E74-2975-4037-A06B-7DE15D432329}"/>
    <cellStyle name="Normal 2 2 2 2 2 2 2 2 2 2 2 2 2 2 2 21" xfId="14119" xr:uid="{80B50B09-9E24-49CE-959F-7E37712EA599}"/>
    <cellStyle name="Normal 2 2 2 2 2 2 2 2 2 2 2 2 2 2 2 22" xfId="14165" xr:uid="{8DE7274E-59FE-4BE8-93BE-255EFA249F82}"/>
    <cellStyle name="Normal 2 2 2 2 2 2 2 2 2 2 2 2 2 2 2 23" xfId="14114" xr:uid="{7F07D3CE-145D-4369-AFA2-54BEF2DF9C84}"/>
    <cellStyle name="Normal 2 2 2 2 2 2 2 2 2 2 2 2 2 2 2 3" xfId="12966" xr:uid="{F3A6A0F5-D1B1-4308-BC34-144157C1E26C}"/>
    <cellStyle name="Normal 2 2 2 2 2 2 2 2 2 2 2 2 2 2 2 3 2" xfId="14202" xr:uid="{9EC1A8D5-4315-44C9-960A-AA2D85701DA5}"/>
    <cellStyle name="Normal 2 2 2 2 2 2 2 2 2 2 2 2 2 2 2 4" xfId="14209" xr:uid="{C265AC4B-6C20-4871-BA50-7E255D05DC49}"/>
    <cellStyle name="Normal 2 2 2 2 2 2 2 2 2 2 2 2 2 2 2 5" xfId="14200" xr:uid="{6675F990-0FDA-4312-9492-E030AAD0E406}"/>
    <cellStyle name="Normal 2 2 2 2 2 2 2 2 2 2 2 2 2 2 2 6" xfId="14211" xr:uid="{230DF97F-0FFD-44E7-B02C-0B348FEA465F}"/>
    <cellStyle name="Normal 2 2 2 2 2 2 2 2 2 2 2 2 2 2 2 7" xfId="14198" xr:uid="{9E51569D-8969-4928-AB33-F217E44245B8}"/>
    <cellStyle name="Normal 2 2 2 2 2 2 2 2 2 2 2 2 2 2 2 8" xfId="14213" xr:uid="{0082751C-28B4-400B-84AC-F9B7A33B331E}"/>
    <cellStyle name="Normal 2 2 2 2 2 2 2 2 2 2 2 2 2 2 2 9" xfId="14195" xr:uid="{66ED8D42-E2E6-4890-B6D9-B75D3D10257B}"/>
    <cellStyle name="Normal 2 2 2 2 2 2 2 2 2 2 2 2 2 2 20" xfId="14219" xr:uid="{E88409FF-9075-4261-8369-0DAD03E4D811}"/>
    <cellStyle name="Normal 2 2 2 2 2 2 2 2 2 2 2 2 2 2 21" xfId="14189" xr:uid="{B684E1A2-F5C5-4544-84A7-25B66B575702}"/>
    <cellStyle name="Normal 2 2 2 2 2 2 2 2 2 2 2 2 2 2 22" xfId="14149" xr:uid="{841C54C5-8268-4A9D-80CC-5788398D4356}"/>
    <cellStyle name="Normal 2 2 2 2 2 2 2 2 2 2 2 2 2 2 23" xfId="14129" xr:uid="{6EBB6D34-E125-4895-B87C-BFDC436242EB}"/>
    <cellStyle name="Normal 2 2 2 2 2 2 2 2 2 2 2 2 2 2 24" xfId="14153" xr:uid="{0A42CF90-8CE7-466B-817E-984D09531E9B}"/>
    <cellStyle name="Normal 2 2 2 2 2 2 2 2 2 2 2 2 2 2 25" xfId="14124" xr:uid="{3467738A-F5C5-4D7C-B560-47C1335C03DB}"/>
    <cellStyle name="Normal 2 2 2 2 2 2 2 2 2 2 2 2 2 2 26" xfId="14158" xr:uid="{9BD8C5B2-D24D-4E3D-A022-A1BF87C74FAE}"/>
    <cellStyle name="Normal 2 2 2 2 2 2 2 2 2 2 2 2 2 2 27" xfId="14120" xr:uid="{9DEEFE68-947D-484B-83E4-D0E56D3A35AA}"/>
    <cellStyle name="Normal 2 2 2 2 2 2 2 2 2 2 2 2 2 2 28" xfId="14163" xr:uid="{48A3CCDD-4B68-4261-8079-4856D316D075}"/>
    <cellStyle name="Normal 2 2 2 2 2 2 2 2 2 2 2 2 2 2 29" xfId="14115" xr:uid="{FD68D1FD-3250-4585-8EC6-D9B585B4E936}"/>
    <cellStyle name="Normal 2 2 2 2 2 2 2 2 2 2 2 2 2 2 3" xfId="11695" xr:uid="{0E7E9EFB-8115-4B2F-81CF-4715FCBE0E84}"/>
    <cellStyle name="Normal 2 2 2 2 2 2 2 2 2 2 2 2 2 2 30" xfId="14168" xr:uid="{B60CE49B-037A-4FA8-849B-BCB6E97D59A7}"/>
    <cellStyle name="Normal 2 2 2 2 2 2 2 2 2 2 2 2 2 2 31" xfId="14112" xr:uid="{FA0E18F4-F779-49AF-86F9-177CE1771590}"/>
    <cellStyle name="Normal 2 2 2 2 2 2 2 2 2 2 2 2 2 2 32" xfId="14172" xr:uid="{89FFFA87-89BB-4326-9543-EDA86DFE30EB}"/>
    <cellStyle name="Normal 2 2 2 2 2 2 2 2 2 2 2 2 2 2 33" xfId="14108" xr:uid="{9C5E2D15-4F70-4688-B4B1-A9FDB3AB81BD}"/>
    <cellStyle name="Normal 2 2 2 2 2 2 2 2 2 2 2 2 2 2 34" xfId="14178" xr:uid="{327E5914-9B28-44CA-BF6F-647CDC156CDB}"/>
    <cellStyle name="Normal 2 2 2 2 2 2 2 2 2 2 2 2 2 2 35" xfId="14105" xr:uid="{E6DC72E4-0816-402D-8D93-1D15C915061E}"/>
    <cellStyle name="Normal 2 2 2 2 2 2 2 2 2 2 2 2 2 2 4" xfId="11696" xr:uid="{5F81CE1F-3E10-41A0-9F70-81434223CDB6}"/>
    <cellStyle name="Normal 2 2 2 2 2 2 2 2 2 2 2 2 2 2 5" xfId="11697" xr:uid="{FCD661D0-DB40-45DA-A95C-CEF6D677ED71}"/>
    <cellStyle name="Normal 2 2 2 2 2 2 2 2 2 2 2 2 2 2 6" xfId="11698" xr:uid="{9647894D-C6FA-440A-8750-2BC630D05DF5}"/>
    <cellStyle name="Normal 2 2 2 2 2 2 2 2 2 2 2 2 2 2 7" xfId="11699" xr:uid="{2A8D68E8-BC27-4476-81E7-088283F3D7AA}"/>
    <cellStyle name="Normal 2 2 2 2 2 2 2 2 2 2 2 2 2 2 8" xfId="11700" xr:uid="{BEE4D734-5315-4BCB-AFE5-4174EEA6D633}"/>
    <cellStyle name="Normal 2 2 2 2 2 2 2 2 2 2 2 2 2 2 9" xfId="11701" xr:uid="{53A390E1-02C9-4E8B-ACA8-E01ACD4F4394}"/>
    <cellStyle name="Normal 2 2 2 2 2 2 2 2 2 2 2 2 2 20" xfId="14223" xr:uid="{4D847681-7859-4C75-A354-F1A7A6346477}"/>
    <cellStyle name="Normal 2 2 2 2 2 2 2 2 2 2 2 2 2 21" xfId="14183" xr:uid="{8C59E904-28CB-4F17-936A-B5D3C0586865}"/>
    <cellStyle name="Normal 2 2 2 2 2 2 2 2 2 2 2 2 2 22" xfId="14156" xr:uid="{244ABFE3-E441-4167-8241-961F9B4C38AE}"/>
    <cellStyle name="Normal 2 2 2 2 2 2 2 2 2 2 2 2 2 23" xfId="14121" xr:uid="{953BA168-5029-45C9-9ED6-03FD456F2599}"/>
    <cellStyle name="Normal 2 2 2 2 2 2 2 2 2 2 2 2 2 24" xfId="14162" xr:uid="{95ECAE14-26BE-45FA-B477-2A0CFC35A763}"/>
    <cellStyle name="Normal 2 2 2 2 2 2 2 2 2 2 2 2 2 25" xfId="14116" xr:uid="{E09CC9B7-A4D1-4F56-8AA2-211E73E89F5B}"/>
    <cellStyle name="Normal 2 2 2 2 2 2 2 2 2 2 2 2 2 26" xfId="14166" xr:uid="{3D91EBA0-B659-4381-AC62-7FC87DE6C9B8}"/>
    <cellStyle name="Normal 2 2 2 2 2 2 2 2 2 2 2 2 2 27" xfId="14113" xr:uid="{192CD1E1-EBC4-49EA-A230-4803C840CA67}"/>
    <cellStyle name="Normal 2 2 2 2 2 2 2 2 2 2 2 2 2 28" xfId="14170" xr:uid="{873FD755-8E23-4CEA-A9AB-D4704FEE87FE}"/>
    <cellStyle name="Normal 2 2 2 2 2 2 2 2 2 2 2 2 2 29" xfId="14109" xr:uid="{1BA44ABD-5237-4FB5-88B4-FFD69E9821D6}"/>
    <cellStyle name="Normal 2 2 2 2 2 2 2 2 2 2 2 2 2 3" xfId="11702" xr:uid="{AAF65924-0E3E-4719-A068-31FE45188C90}"/>
    <cellStyle name="Normal 2 2 2 2 2 2 2 2 2 2 2 2 2 3 2" xfId="11703" xr:uid="{D81A77BE-A00C-4081-AAA7-C91528ABEE4C}"/>
    <cellStyle name="Normal 2 2 2 2 2 2 2 2 2 2 2 2 2 3 2 2" xfId="12969" xr:uid="{7A90A73E-60EA-424C-9B73-7E3560D725B4}"/>
    <cellStyle name="Normal 2 2 2 2 2 2 2 2 2 2 2 2 2 30" xfId="14176" xr:uid="{16C411C5-7F1F-4CA9-8334-4143C9C75219}"/>
    <cellStyle name="Normal 2 2 2 2 2 2 2 2 2 2 2 2 2 31" xfId="14106" xr:uid="{20D49328-561E-456C-B809-B70067DE5157}"/>
    <cellStyle name="Normal 2 2 2 2 2 2 2 2 2 2 2 2 2 32" xfId="14181" xr:uid="{847E566A-9D8B-455C-858B-18C807CB11D2}"/>
    <cellStyle name="Normal 2 2 2 2 2 2 2 2 2 2 2 2 2 33" xfId="14102" xr:uid="{98D4B88A-EA84-42E0-B824-FC17D3CF21A2}"/>
    <cellStyle name="Normal 2 2 2 2 2 2 2 2 2 2 2 2 2 34" xfId="14187" xr:uid="{7F91E10C-B987-4C0A-8758-3190057B4DF0}"/>
    <cellStyle name="Normal 2 2 2 2 2 2 2 2 2 2 2 2 2 35" xfId="14099" xr:uid="{A1D81AA8-2329-442F-8EE5-98909F76B881}"/>
    <cellStyle name="Normal 2 2 2 2 2 2 2 2 2 2 2 2 2 4" xfId="11704" xr:uid="{17398D64-A677-4856-8A19-BA8CE91B1C04}"/>
    <cellStyle name="Normal 2 2 2 2 2 2 2 2 2 2 2 2 2 4 2" xfId="12970" xr:uid="{24A25698-9686-47D0-AAD0-B057459228C2}"/>
    <cellStyle name="Normal 2 2 2 2 2 2 2 2 2 2 2 2 2 5" xfId="11705" xr:uid="{703F03F1-A979-404F-B13D-AA4CBB63573C}"/>
    <cellStyle name="Normal 2 2 2 2 2 2 2 2 2 2 2 2 2 5 2" xfId="12971" xr:uid="{F609A2AE-9FD3-4582-B907-45ADBAE97CC6}"/>
    <cellStyle name="Normal 2 2 2 2 2 2 2 2 2 2 2 2 2 6" xfId="11706" xr:uid="{FC78709D-1B59-4C4B-940D-980772F64A00}"/>
    <cellStyle name="Normal 2 2 2 2 2 2 2 2 2 2 2 2 2 6 2" xfId="12972" xr:uid="{1193DA8D-C456-4E6D-B504-1CE1843FF069}"/>
    <cellStyle name="Normal 2 2 2 2 2 2 2 2 2 2 2 2 2 7" xfId="11707" xr:uid="{014A5C9F-7957-4BC6-B216-D95E613FF381}"/>
    <cellStyle name="Normal 2 2 2 2 2 2 2 2 2 2 2 2 2 7 2" xfId="12973" xr:uid="{8C511662-99E6-415A-90D6-0217061CAD92}"/>
    <cellStyle name="Normal 2 2 2 2 2 2 2 2 2 2 2 2 2 8" xfId="11708" xr:uid="{9D1CC50D-D862-4BCE-9C50-9C37C93B4F68}"/>
    <cellStyle name="Normal 2 2 2 2 2 2 2 2 2 2 2 2 2 8 2" xfId="12974" xr:uid="{A6F8E036-7101-493E-A0A8-90A835C8F0BB}"/>
    <cellStyle name="Normal 2 2 2 2 2 2 2 2 2 2 2 2 2 9" xfId="11709" xr:uid="{6088F5EC-093B-46EA-B1D5-C6300308D709}"/>
    <cellStyle name="Normal 2 2 2 2 2 2 2 2 2 2 2 2 2 9 2" xfId="12975" xr:uid="{26633C00-6347-4260-ADD2-A491DD42F1AF}"/>
    <cellStyle name="Normal 2 2 2 2 2 2 2 2 2 2 2 2 20" xfId="11710" xr:uid="{49815E7E-7CB4-4F56-A2F4-EC28F7626124}"/>
    <cellStyle name="Normal 2 2 2 2 2 2 2 2 2 2 2 2 21" xfId="11711" xr:uid="{CCD06DE3-DA22-4F97-A870-CA7BA048D69B}"/>
    <cellStyle name="Normal 2 2 2 2 2 2 2 2 2 2 2 2 22" xfId="11712" xr:uid="{1EBC3455-16D3-4706-94AD-87A0E3DCB8AB}"/>
    <cellStyle name="Normal 2 2 2 2 2 2 2 2 2 2 2 2 23" xfId="12947" xr:uid="{794BF45D-3FA4-4A06-88FA-C2138DF47792}"/>
    <cellStyle name="Normal 2 2 2 2 2 2 2 2 2 2 2 2 23 2" xfId="14184" xr:uid="{31F7D68C-1A1B-4219-A8E7-9130498AB583}"/>
    <cellStyle name="Normal 2 2 2 2 2 2 2 2 2 2 2 2 24" xfId="14225" xr:uid="{D64EDB6F-31E6-4CA6-AB6D-C909F88B1F91}"/>
    <cellStyle name="Normal 2 2 2 2 2 2 2 2 2 2 2 2 25" xfId="14180" xr:uid="{E695C51F-F648-4C13-9BFA-B34ED75AD761}"/>
    <cellStyle name="Normal 2 2 2 2 2 2 2 2 2 2 2 2 26" xfId="14227" xr:uid="{7354C007-F1B1-490B-9054-C9DF1645F13E}"/>
    <cellStyle name="Normal 2 2 2 2 2 2 2 2 2 2 2 2 27" xfId="14177" xr:uid="{3DD4A820-CC99-409A-BCFA-ADEB92D85705}"/>
    <cellStyle name="Normal 2 2 2 2 2 2 2 2 2 2 2 2 28" xfId="14230" xr:uid="{5039833B-82E6-4612-8935-D3D9CB1D4504}"/>
    <cellStyle name="Normal 2 2 2 2 2 2 2 2 2 2 2 2 29" xfId="14173" xr:uid="{EC3FAF4E-1182-4651-938B-5B74F336B225}"/>
    <cellStyle name="Normal 2 2 2 2 2 2 2 2 2 2 2 2 3" xfId="11713" xr:uid="{DE0296E3-E29F-409D-9EA0-EA4F8630FF4F}"/>
    <cellStyle name="Normal 2 2 2 2 2 2 2 2 2 2 2 2 30" xfId="14169" xr:uid="{7C9BC3CA-D272-4F93-83D1-03AEAEF6DC6A}"/>
    <cellStyle name="Normal 2 2 2 2 2 2 2 2 2 2 2 2 31" xfId="14110" xr:uid="{51135C12-BCC0-4786-B6AC-ABC2A11DF39B}"/>
    <cellStyle name="Normal 2 2 2 2 2 2 2 2 2 2 2 2 32" xfId="14174" xr:uid="{71F6D37C-71E9-42AB-8655-CFA7487DF338}"/>
    <cellStyle name="Normal 2 2 2 2 2 2 2 2 2 2 2 2 33" xfId="14107" xr:uid="{B595C280-2F78-459D-B320-5EC4D3A6A015}"/>
    <cellStyle name="Normal 2 2 2 2 2 2 2 2 2 2 2 2 34" xfId="14179" xr:uid="{A7D15E07-5347-4055-9D0B-6D01E4CDE148}"/>
    <cellStyle name="Normal 2 2 2 2 2 2 2 2 2 2 2 2 35" xfId="14103" xr:uid="{0591A3BA-DE22-493E-A378-F22CD7EA25EB}"/>
    <cellStyle name="Normal 2 2 2 2 2 2 2 2 2 2 2 2 36" xfId="14185" xr:uid="{DE6D1651-3EC2-4226-801B-077C581383FC}"/>
    <cellStyle name="Normal 2 2 2 2 2 2 2 2 2 2 2 2 37" xfId="14100" xr:uid="{60584CC9-4596-4F8F-B011-E7C5956FFB0A}"/>
    <cellStyle name="Normal 2 2 2 2 2 2 2 2 2 2 2 2 38" xfId="14193" xr:uid="{F1FA3400-CE47-423F-B758-6B0B577322BC}"/>
    <cellStyle name="Normal 2 2 2 2 2 2 2 2 2 2 2 2 39" xfId="14095" xr:uid="{31F61E73-F3A5-4811-8F4A-086C81DBF1E7}"/>
    <cellStyle name="Normal 2 2 2 2 2 2 2 2 2 2 2 2 4" xfId="11714" xr:uid="{3EF17583-56CC-45DD-8328-91B5E4577B19}"/>
    <cellStyle name="Normal 2 2 2 2 2 2 2 2 2 2 2 2 40" xfId="14206" xr:uid="{EBEC5E06-D96F-4186-84EC-9141BE753F6D}"/>
    <cellStyle name="Normal 2 2 2 2 2 2 2 2 2 2 2 2 41" xfId="14091" xr:uid="{F6E291E4-1CA8-427D-AF8D-71EB119CCD51}"/>
    <cellStyle name="Normal 2 2 2 2 2 2 2 2 2 2 2 2 42" xfId="14217" xr:uid="{A04F86AA-C54E-458C-BE4D-D331C2F336A9}"/>
    <cellStyle name="Normal 2 2 2 2 2 2 2 2 2 2 2 2 43" xfId="14087" xr:uid="{F32720A1-3C41-4C46-925A-2DBD4BA4B4D4}"/>
    <cellStyle name="Normal 2 2 2 2 2 2 2 2 2 2 2 2 5" xfId="11715" xr:uid="{2EED629B-644E-4966-A26F-26F19F6616F1}"/>
    <cellStyle name="Normal 2 2 2 2 2 2 2 2 2 2 2 2 6" xfId="11716" xr:uid="{B80001C9-2344-4EC4-99CF-4C44ACA7EBBD}"/>
    <cellStyle name="Normal 2 2 2 2 2 2 2 2 2 2 2 2 7" xfId="11717" xr:uid="{5C90177F-DED6-4AF6-9CFC-1C0774BFD6F1}"/>
    <cellStyle name="Normal 2 2 2 2 2 2 2 2 2 2 2 2 8" xfId="11718" xr:uid="{D55D80ED-4684-45C8-BCC5-B0298999F053}"/>
    <cellStyle name="Normal 2 2 2 2 2 2 2 2 2 2 2 2 9" xfId="11719" xr:uid="{BE2B70C9-0287-4B84-BE8F-073F99C4746F}"/>
    <cellStyle name="Normal 2 2 2 2 2 2 2 2 2 2 2 20" xfId="11720" xr:uid="{E985DBE0-2BC8-4FD5-9500-257B277E53C1}"/>
    <cellStyle name="Normal 2 2 2 2 2 2 2 2 2 2 2 20 2" xfId="12976" xr:uid="{B272E486-18B3-4CC5-8286-A072E0DB680B}"/>
    <cellStyle name="Normal 2 2 2 2 2 2 2 2 2 2 2 21" xfId="11721" xr:uid="{FE1D476C-61DB-40D9-AE8A-6404CF16C67B}"/>
    <cellStyle name="Normal 2 2 2 2 2 2 2 2 2 2 2 21 2" xfId="12977" xr:uid="{BD146782-F8FD-4C51-94FF-6C854719F595}"/>
    <cellStyle name="Normal 2 2 2 2 2 2 2 2 2 2 2 22" xfId="11722" xr:uid="{6D72F61B-A2C2-4C58-8C6D-53B2A4C02D9B}"/>
    <cellStyle name="Normal 2 2 2 2 2 2 2 2 2 2 2 22 2" xfId="12978" xr:uid="{68916028-7DEC-4E58-A2CE-766A05080C7B}"/>
    <cellStyle name="Normal 2 2 2 2 2 2 2 2 2 2 2 23" xfId="11723" xr:uid="{FC959EB6-E2CD-4B2A-B1E4-9AE447F31F9B}"/>
    <cellStyle name="Normal 2 2 2 2 2 2 2 2 2 2 2 23 2" xfId="12979" xr:uid="{85FAEB76-3F0D-4E59-84EE-A9A118D80A97}"/>
    <cellStyle name="Normal 2 2 2 2 2 2 2 2 2 2 2 24" xfId="11724" xr:uid="{F441BC1B-C8C2-4919-B4B5-765CF2527D0A}"/>
    <cellStyle name="Normal 2 2 2 2 2 2 2 2 2 2 2 24 2" xfId="12980" xr:uid="{E8DA788B-AFB6-4173-A4A2-F9DE3BED04E4}"/>
    <cellStyle name="Normal 2 2 2 2 2 2 2 2 2 2 2 25" xfId="12939" xr:uid="{0E46DB9B-32E6-4A60-8B86-09822F9CED0C}"/>
    <cellStyle name="Normal 2 2 2 2 2 2 2 2 2 2 2 25 2" xfId="14175" xr:uid="{E2941B34-80A2-4982-BBDA-E7087282B94C}"/>
    <cellStyle name="Normal 2 2 2 2 2 2 2 2 2 2 2 26" xfId="14231" xr:uid="{69BA8F90-F39A-421E-9817-0C7D756BD79D}"/>
    <cellStyle name="Normal 2 2 2 2 2 2 2 2 2 2 2 27" xfId="14171" xr:uid="{08437369-8E38-43F5-BC75-82091AD27ED9}"/>
    <cellStyle name="Normal 2 2 2 2 2 2 2 2 2 2 2 28" xfId="14234" xr:uid="{C37349C0-34BE-4E7F-873C-629CC3002B62}"/>
    <cellStyle name="Normal 2 2 2 2 2 2 2 2 2 2 2 29" xfId="14167" xr:uid="{B90C0C0E-32F8-4D1E-8219-9740F347695C}"/>
    <cellStyle name="Normal 2 2 2 2 2 2 2 2 2 2 2 3" xfId="11725" xr:uid="{983A8A14-CCF2-4E83-8DBE-502ACA24ED09}"/>
    <cellStyle name="Normal 2 2 2 2 2 2 2 2 2 2 2 30" xfId="14235" xr:uid="{718A8FD1-0BB9-4B72-96EC-5979AA18C7FA}"/>
    <cellStyle name="Normal 2 2 2 2 2 2 2 2 2 2 2 31" xfId="14161" xr:uid="{A2EB1B2A-372A-4B88-ADBF-D5A40628B8E3}"/>
    <cellStyle name="Normal 2 2 2 2 2 2 2 2 2 2 2 32" xfId="14182" xr:uid="{5C3B0BB9-00DD-41D1-AB98-528664D51C8A}"/>
    <cellStyle name="Normal 2 2 2 2 2 2 2 2 2 2 2 33" xfId="14101" xr:uid="{92B2801D-B200-492E-9D8A-C4775186F68A}"/>
    <cellStyle name="Normal 2 2 2 2 2 2 2 2 2 2 2 34" xfId="14188" xr:uid="{CB0EAA23-2763-4B0C-BC6A-4DBC7A4CCB94}"/>
    <cellStyle name="Normal 2 2 2 2 2 2 2 2 2 2 2 35" xfId="14098" xr:uid="{CFA55C9C-D66F-484A-AE7E-34F2A91ED5D9}"/>
    <cellStyle name="Normal 2 2 2 2 2 2 2 2 2 2 2 36" xfId="14204" xr:uid="{60CC43F7-59C4-4062-9FBD-76FEACE5CB38}"/>
    <cellStyle name="Normal 2 2 2 2 2 2 2 2 2 2 2 37" xfId="14094" xr:uid="{6507EC26-BFB9-4572-834D-38D34D529784}"/>
    <cellStyle name="Normal 2 2 2 2 2 2 2 2 2 2 2 38" xfId="14207" xr:uid="{BC62A619-6F15-43A1-B3A7-A8475405B099}"/>
    <cellStyle name="Normal 2 2 2 2 2 2 2 2 2 2 2 39" xfId="14089" xr:uid="{2CE9C13D-9C0E-4264-9FA0-5CA86E097DFB}"/>
    <cellStyle name="Normal 2 2 2 2 2 2 2 2 2 2 2 4" xfId="11726" xr:uid="{6B0A5458-5D65-450F-9DF0-7890AC7432CB}"/>
    <cellStyle name="Normal 2 2 2 2 2 2 2 2 2 2 2 40" xfId="14220" xr:uid="{31CF9B23-CAFA-4D54-8B39-77775782E552}"/>
    <cellStyle name="Normal 2 2 2 2 2 2 2 2 2 2 2 41" xfId="14085" xr:uid="{54394768-1378-472B-8F70-E071B4884DC5}"/>
    <cellStyle name="Normal 2 2 2 2 2 2 2 2 2 2 2 42" xfId="14224" xr:uid="{419841BA-26EB-443F-8CAF-D84AE7A4657B}"/>
    <cellStyle name="Normal 2 2 2 2 2 2 2 2 2 2 2 43" xfId="14082" xr:uid="{208D4F08-4E0B-4499-AB3B-56111E1F349F}"/>
    <cellStyle name="Normal 2 2 2 2 2 2 2 2 2 2 2 44" xfId="14229" xr:uid="{1512D53F-9E22-446A-9014-BF816966ADDC}"/>
    <cellStyle name="Normal 2 2 2 2 2 2 2 2 2 2 2 45" xfId="14077" xr:uid="{7B5B43ED-30F7-4DF8-BFA1-A36E8AAAF18A}"/>
    <cellStyle name="Normal 2 2 2 2 2 2 2 2 2 2 2 46" xfId="11657" xr:uid="{1FB51DD9-C8DA-4C0B-846A-FB6E57C20DC4}"/>
    <cellStyle name="Normal 2 2 2 2 2 2 2 2 2 2 2 5" xfId="11727" xr:uid="{E79F0565-3B2D-4CCB-815B-7DF58E547720}"/>
    <cellStyle name="Normal 2 2 2 2 2 2 2 2 2 2 2 5 2" xfId="11728" xr:uid="{6777A5CD-F702-4B99-B431-4A29F8F72EAF}"/>
    <cellStyle name="Normal 2 2 2 2 2 2 2 2 2 2 2 5 2 2" xfId="12981" xr:uid="{22A5AFAF-BE6C-4234-9924-138664DE5C1B}"/>
    <cellStyle name="Normal 2 2 2 2 2 2 2 2 2 2 2 6" xfId="11729" xr:uid="{D0629892-B54C-4B9A-89D0-138DAF9EE813}"/>
    <cellStyle name="Normal 2 2 2 2 2 2 2 2 2 2 2 6 2" xfId="12982" xr:uid="{171834F7-D124-4988-82C2-595DB3AA2A0D}"/>
    <cellStyle name="Normal 2 2 2 2 2 2 2 2 2 2 2 7" xfId="11730" xr:uid="{C4B2C82C-00B9-4C0F-BAE6-5C75FBE96EF2}"/>
    <cellStyle name="Normal 2 2 2 2 2 2 2 2 2 2 2 7 2" xfId="12983" xr:uid="{7AE46D3C-8671-42F5-8BF0-D7C9D1EACBF2}"/>
    <cellStyle name="Normal 2 2 2 2 2 2 2 2 2 2 2 8" xfId="11731" xr:uid="{073C8B37-CA1C-4B32-B19C-6128CC94EE60}"/>
    <cellStyle name="Normal 2 2 2 2 2 2 2 2 2 2 2 8 2" xfId="12984" xr:uid="{10E9E143-E26D-4AC8-90E4-33C7966EC79A}"/>
    <cellStyle name="Normal 2 2 2 2 2 2 2 2 2 2 2 9" xfId="11732" xr:uid="{D4279AAC-09ED-4073-AF8D-AC7539978529}"/>
    <cellStyle name="Normal 2 2 2 2 2 2 2 2 2 2 2 9 2" xfId="12985" xr:uid="{27D8D6CD-1480-4D75-B9FA-56EAD517BBE1}"/>
    <cellStyle name="Normal 2 2 2 2 2 2 2 2 2 2 20" xfId="11733" xr:uid="{B9293CB6-6803-4574-8B58-0DE8D84FCD9B}"/>
    <cellStyle name="Normal 2 2 2 2 2 2 2 2 2 2 21" xfId="11734" xr:uid="{2994CDE3-7308-43E7-977E-CBED1EAD1F2E}"/>
    <cellStyle name="Normal 2 2 2 2 2 2 2 2 2 2 22" xfId="11735" xr:uid="{5DC3D04C-A419-4410-BFA4-3DC399726701}"/>
    <cellStyle name="Normal 2 2 2 2 2 2 2 2 2 2 23" xfId="11736" xr:uid="{84DDE1DE-2010-4E04-AC3F-652C32FCF935}"/>
    <cellStyle name="Normal 2 2 2 2 2 2 2 2 2 2 24" xfId="11737" xr:uid="{C3FEAF69-7D8B-4F40-AFB5-A070EF8DD1ED}"/>
    <cellStyle name="Normal 2 2 2 2 2 2 2 2 2 2 25" xfId="11738" xr:uid="{234B3E10-5602-4537-A4E8-DC2CC12B8C7A}"/>
    <cellStyle name="Normal 2 2 2 2 2 2 2 2 2 2 25 2" xfId="11739" xr:uid="{9A00BEB0-1176-4295-B6C1-A8A8BFC67184}"/>
    <cellStyle name="Normal 2 2 2 2 2 2 2 2 2 2 25 3" xfId="12986" xr:uid="{DC39C7B4-CAD1-486F-9405-A603DDAA1F2F}"/>
    <cellStyle name="Normal 2 2 2 2 2 2 2 2 2 2 26" xfId="11740" xr:uid="{020F0C6A-0245-4419-AA3E-3E27CCB172CD}"/>
    <cellStyle name="Normal 2 2 2 2 2 2 2 2 2 2 27" xfId="11741" xr:uid="{E604EBA1-5597-4159-87C8-442C8B0B7561}"/>
    <cellStyle name="Normal 2 2 2 2 2 2 2 2 2 2 28" xfId="11742" xr:uid="{321E0C22-2191-42E3-B3CA-C537E74BD04B}"/>
    <cellStyle name="Normal 2 2 2 2 2 2 2 2 2 2 29" xfId="11743" xr:uid="{A3E5784D-3866-4DA4-973F-A57BF856051B}"/>
    <cellStyle name="Normal 2 2 2 2 2 2 2 2 2 2 3" xfId="11744" xr:uid="{14298F03-5DC4-42CD-BB95-5243BB19A72D}"/>
    <cellStyle name="Normal 2 2 2 2 2 2 2 2 2 2 30" xfId="11745" xr:uid="{90F0CBA3-E38D-4CD8-84E1-E2012FEE85A1}"/>
    <cellStyle name="Normal 2 2 2 2 2 2 2 2 2 2 31" xfId="11746" xr:uid="{B0B3C3C2-3287-4C59-BFCA-77EDEF5CD015}"/>
    <cellStyle name="Normal 2 2 2 2 2 2 2 2 2 2 32" xfId="11747" xr:uid="{FEE87C97-C9BA-436E-93A2-7E10F8C26C6D}"/>
    <cellStyle name="Normal 2 2 2 2 2 2 2 2 2 2 33" xfId="11748" xr:uid="{C67824FB-3B6C-4BC0-8D1D-63997243BD59}"/>
    <cellStyle name="Normal 2 2 2 2 2 2 2 2 2 2 34" xfId="11749" xr:uid="{655714F2-894A-46A4-AD66-20438805D3FD}"/>
    <cellStyle name="Normal 2 2 2 2 2 2 2 2 2 2 35" xfId="11750" xr:uid="{27A0B45E-B2A7-4282-AE22-1A9E00FB3D98}"/>
    <cellStyle name="Normal 2 2 2 2 2 2 2 2 2 2 36" xfId="11751" xr:uid="{9E1B10F4-28AC-4D40-B74C-6854F49C4725}"/>
    <cellStyle name="Normal 2 2 2 2 2 2 2 2 2 2 37" xfId="12920" xr:uid="{B7FA8D22-A7A7-4C15-8A24-AEC2E6E6263B}"/>
    <cellStyle name="Normal 2 2 2 2 2 2 2 2 2 2 37 2" xfId="14164" xr:uid="{14A2DC50-37A9-42FF-8262-C47D1A23F493}"/>
    <cellStyle name="Normal 2 2 2 2 2 2 2 2 2 2 38" xfId="14239" xr:uid="{FD99C569-FFB2-40F5-B91C-F3A0EC4B133B}"/>
    <cellStyle name="Normal 2 2 2 2 2 2 2 2 2 2 39" xfId="14157" xr:uid="{785FD4E3-B704-4B85-9433-483BABB21806}"/>
    <cellStyle name="Normal 2 2 2 2 2 2 2 2 2 2 4" xfId="11752" xr:uid="{6034B82B-0030-485F-88D5-7F4A81EDC912}"/>
    <cellStyle name="Normal 2 2 2 2 2 2 2 2 2 2 40" xfId="14240" xr:uid="{F8037183-B3E3-4D1B-8D35-6857D0460867}"/>
    <cellStyle name="Normal 2 2 2 2 2 2 2 2 2 2 41" xfId="14150" xr:uid="{71CD460E-2DBB-42AA-8482-6F678543CA6B}"/>
    <cellStyle name="Normal 2 2 2 2 2 2 2 2 2 2 42" xfId="14244" xr:uid="{A02571E2-7DB7-4864-98D8-5D2C816F4232}"/>
    <cellStyle name="Normal 2 2 2 2 2 2 2 2 2 2 43" xfId="14143" xr:uid="{525B3DE6-186E-4111-94C0-7EC7EC6A38A1}"/>
    <cellStyle name="Normal 2 2 2 2 2 2 2 2 2 2 44" xfId="14205" xr:uid="{B352F0B1-2F10-4124-961C-585258BAC1FE}"/>
    <cellStyle name="Normal 2 2 2 2 2 2 2 2 2 2 45" xfId="14092" xr:uid="{C36A7852-9707-48F0-9DF9-720517AC65B7}"/>
    <cellStyle name="Normal 2 2 2 2 2 2 2 2 2 2 46" xfId="14215" xr:uid="{967CEABE-4A51-4440-A91C-D07CF84A90A6}"/>
    <cellStyle name="Normal 2 2 2 2 2 2 2 2 2 2 47" xfId="14088" xr:uid="{A06EA77E-B057-46BB-8082-B2D823947573}"/>
    <cellStyle name="Normal 2 2 2 2 2 2 2 2 2 2 48" xfId="14222" xr:uid="{F47559F9-E3CD-4D54-8917-D3E3B6119174}"/>
    <cellStyle name="Normal 2 2 2 2 2 2 2 2 2 2 49" xfId="14083" xr:uid="{58B0BC4E-BBF7-4E38-AB62-E7D8BB3211DC}"/>
    <cellStyle name="Normal 2 2 2 2 2 2 2 2 2 2 5" xfId="11753" xr:uid="{A9CCDB5E-1A5F-42C4-8981-8220D754EEB3}"/>
    <cellStyle name="Normal 2 2 2 2 2 2 2 2 2 2 50" xfId="14226" xr:uid="{32701529-FCF7-47F3-86E6-F3EB12812E43}"/>
    <cellStyle name="Normal 2 2 2 2 2 2 2 2 2 2 51" xfId="14080" xr:uid="{656D50CC-7699-4723-9BDA-5BA669A4D403}"/>
    <cellStyle name="Normal 2 2 2 2 2 2 2 2 2 2 52" xfId="14232" xr:uid="{E9BE20D7-74DA-481D-95CD-A1E6DB91C41F}"/>
    <cellStyle name="Normal 2 2 2 2 2 2 2 2 2 2 53" xfId="14076" xr:uid="{2F61552E-F28F-45AB-8362-F6B797A245C6}"/>
    <cellStyle name="Normal 2 2 2 2 2 2 2 2 2 2 54" xfId="14236" xr:uid="{C3FAEF64-4388-44CA-829F-1BAC5920A9B9}"/>
    <cellStyle name="Normal 2 2 2 2 2 2 2 2 2 2 55" xfId="14072" xr:uid="{4E014BD3-720D-49A3-A682-CEAF399F2573}"/>
    <cellStyle name="Normal 2 2 2 2 2 2 2 2 2 2 56" xfId="14241" xr:uid="{D28FC9AD-B0E4-482E-BB50-BCE1C5D30766}"/>
    <cellStyle name="Normal 2 2 2 2 2 2 2 2 2 2 57" xfId="14067" xr:uid="{E7E93D3B-CF8C-4451-8536-716DC16B09A7}"/>
    <cellStyle name="Normal 2 2 2 2 2 2 2 2 2 2 6" xfId="11754" xr:uid="{BE328365-2F2F-4F7F-924C-B7F32ABF4EC2}"/>
    <cellStyle name="Normal 2 2 2 2 2 2 2 2 2 2 7" xfId="11755" xr:uid="{826190A7-E6E2-45D4-A177-007DC7DC1478}"/>
    <cellStyle name="Normal 2 2 2 2 2 2 2 2 2 2 8" xfId="11756" xr:uid="{43977843-A697-4CC0-9307-F1BBF1E03765}"/>
    <cellStyle name="Normal 2 2 2 2 2 2 2 2 2 2 9" xfId="11757" xr:uid="{51734BB6-F307-4DE7-87B8-9C1E33FDA3B6}"/>
    <cellStyle name="Normal 2 2 2 2 2 2 2 2 2 20" xfId="11758" xr:uid="{A5DB4395-F028-47F1-929E-37268E3DF7FB}"/>
    <cellStyle name="Normal 2 2 2 2 2 2 2 2 2 20 2" xfId="12987" xr:uid="{7FC6D4C4-55DF-405C-BFA2-89CD2D0A699A}"/>
    <cellStyle name="Normal 2 2 2 2 2 2 2 2 2 21" xfId="11759" xr:uid="{0045B90A-D257-46F4-9AEE-A6E4C756AE05}"/>
    <cellStyle name="Normal 2 2 2 2 2 2 2 2 2 21 2" xfId="12988" xr:uid="{4FEA2A08-A0C8-4B72-9E7C-60DE05D82EBD}"/>
    <cellStyle name="Normal 2 2 2 2 2 2 2 2 2 22" xfId="11760" xr:uid="{31CA9564-802E-4FA8-A929-2618AC251D2B}"/>
    <cellStyle name="Normal 2 2 2 2 2 2 2 2 2 22 2" xfId="12989" xr:uid="{133327DC-7F3E-4370-BDB2-2F78D805BA7E}"/>
    <cellStyle name="Normal 2 2 2 2 2 2 2 2 2 23" xfId="11761" xr:uid="{9AC41561-D529-43C5-BAEF-4FB76A21479D}"/>
    <cellStyle name="Normal 2 2 2 2 2 2 2 2 2 23 2" xfId="12990" xr:uid="{154F925A-0D9D-4A76-819D-EE4D06613C55}"/>
    <cellStyle name="Normal 2 2 2 2 2 2 2 2 2 24" xfId="11762" xr:uid="{6C50F082-8F53-4453-A0B5-C651F70FC501}"/>
    <cellStyle name="Normal 2 2 2 2 2 2 2 2 2 24 2" xfId="12991" xr:uid="{3043C49E-ECA5-4F10-B191-6EE2D198566A}"/>
    <cellStyle name="Normal 2 2 2 2 2 2 2 2 2 25" xfId="11763" xr:uid="{92F9418C-4DA8-4AEE-886B-D6862053270F}"/>
    <cellStyle name="Normal 2 2 2 2 2 2 2 2 2 25 2" xfId="11764" xr:uid="{051705AC-FE5E-4328-BD5D-F6AEB0955EC0}"/>
    <cellStyle name="Normal 2 2 2 2 2 2 2 2 2 25 2 2" xfId="12992" xr:uid="{F06F9F4E-1F4A-4D0A-8DFB-3FCCD2C2FE7A}"/>
    <cellStyle name="Normal 2 2 2 2 2 2 2 2 2 26" xfId="11765" xr:uid="{1FDDFBA5-AA93-4205-97CD-68DBE21441FD}"/>
    <cellStyle name="Normal 2 2 2 2 2 2 2 2 2 26 2" xfId="12993" xr:uid="{2C66C68D-AD3E-463A-AA28-AC8FBBB6F8B1}"/>
    <cellStyle name="Normal 2 2 2 2 2 2 2 2 2 27" xfId="11766" xr:uid="{C7A5315B-DE1A-44CA-AE1B-D72304DA8960}"/>
    <cellStyle name="Normal 2 2 2 2 2 2 2 2 2 27 2" xfId="12994" xr:uid="{D557730D-11BE-4C98-AB87-30C92807617A}"/>
    <cellStyle name="Normal 2 2 2 2 2 2 2 2 2 28" xfId="11767" xr:uid="{075DC77B-73B5-43A5-9F54-B2A4D5F1B491}"/>
    <cellStyle name="Normal 2 2 2 2 2 2 2 2 2 28 2" xfId="12995" xr:uid="{7643E82D-6590-4C34-9583-EA6273CD4C07}"/>
    <cellStyle name="Normal 2 2 2 2 2 2 2 2 2 29" xfId="11768" xr:uid="{784652B4-21EB-4724-9F99-7AE2D5EAD248}"/>
    <cellStyle name="Normal 2 2 2 2 2 2 2 2 2 29 2" xfId="12996" xr:uid="{55A99CA4-AC43-461D-92F1-0E8DAC99D331}"/>
    <cellStyle name="Normal 2 2 2 2 2 2 2 2 2 3" xfId="4298" xr:uid="{F0BE79A1-A68C-4147-BE5E-3D2E3A00EAAF}"/>
    <cellStyle name="Normal 2 2 2 2 2 2 2 2 2 3 2" xfId="11769" xr:uid="{6FB0E2F1-24CD-44E3-B1A1-C0116AEE2F10}"/>
    <cellStyle name="Normal 2 2 2 2 2 2 2 2 2 3 2 2" xfId="11770" xr:uid="{F081F20E-2482-47E0-A0DC-377267E3459A}"/>
    <cellStyle name="Normal 2 2 2 2 2 2 2 2 2 3 2 2 2" xfId="12998" xr:uid="{0CDCCB74-10EB-4E8D-9A2C-14096BC5E710}"/>
    <cellStyle name="Normal 2 2 2 2 2 2 2 2 2 3 2 3" xfId="11771" xr:uid="{D0887375-3EBD-4EAA-99D5-349E39E3A4F6}"/>
    <cellStyle name="Normal 2 2 2 2 2 2 2 2 2 3 2 3 2" xfId="12999" xr:uid="{3D7AF2D9-F568-4C78-8E8A-DBCD67C4398A}"/>
    <cellStyle name="Normal 2 2 2 2 2 2 2 2 2 3 2 4" xfId="12997" xr:uid="{6FC977E7-1E43-4F7A-A984-04A59FC5249E}"/>
    <cellStyle name="Normal 2 2 2 2 2 2 2 2 2 3 3" xfId="11772" xr:uid="{F76B9809-50B3-4110-9D4C-1C4DFA43A4C1}"/>
    <cellStyle name="Normal 2 2 2 2 2 2 2 2 2 3 3 2" xfId="11773" xr:uid="{704B83FE-084F-4378-A0C7-F0C32435E5C1}"/>
    <cellStyle name="Normal 2 2 2 2 2 2 2 2 2 3 3 2 2" xfId="13001" xr:uid="{331B05D4-804E-42FA-AB30-C529263997E4}"/>
    <cellStyle name="Normal 2 2 2 2 2 2 2 2 2 3 3 3" xfId="11774" xr:uid="{86A0C584-881F-446C-AEDB-690374B6E641}"/>
    <cellStyle name="Normal 2 2 2 2 2 2 2 2 2 3 3 3 2" xfId="13002" xr:uid="{23D040D4-2E7A-4D65-83C6-A3C9CD0A51EF}"/>
    <cellStyle name="Normal 2 2 2 2 2 2 2 2 2 3 3 4" xfId="13000" xr:uid="{87FDF208-D91D-4ED5-B090-FA13A25D4B2E}"/>
    <cellStyle name="Normal 2 2 2 2 2 2 2 2 2 3 4" xfId="11775" xr:uid="{B77C388A-6E73-44DC-8D9D-0592996B4653}"/>
    <cellStyle name="Normal 2 2 2 2 2 2 2 2 2 3 4 2" xfId="11776" xr:uid="{AE349149-23E9-4F23-9325-C341FF24BEAF}"/>
    <cellStyle name="Normal 2 2 2 2 2 2 2 2 2 3 4 2 2" xfId="13004" xr:uid="{B3F5CCEC-CDD0-4F47-9EB0-24B80A47032C}"/>
    <cellStyle name="Normal 2 2 2 2 2 2 2 2 2 3 4 3" xfId="11777" xr:uid="{402B1693-1CCB-4642-818B-4B61695DF474}"/>
    <cellStyle name="Normal 2 2 2 2 2 2 2 2 2 3 4 3 2" xfId="13005" xr:uid="{73A2DD79-4291-4C8D-9243-CC2FA7EA8DB6}"/>
    <cellStyle name="Normal 2 2 2 2 2 2 2 2 2 3 4 4" xfId="13003" xr:uid="{D37EFC39-DEA8-412C-8352-6699E4257A61}"/>
    <cellStyle name="Normal 2 2 2 2 2 2 2 2 2 30" xfId="11778" xr:uid="{AB230250-4857-4370-8858-F6ACCFBBFEC0}"/>
    <cellStyle name="Normal 2 2 2 2 2 2 2 2 2 30 2" xfId="13006" xr:uid="{BD8354EC-1A41-4585-B7AE-87C75F9DBA10}"/>
    <cellStyle name="Normal 2 2 2 2 2 2 2 2 2 31" xfId="11779" xr:uid="{5B4A1E66-F67D-4CC7-9B74-43699F6622B1}"/>
    <cellStyle name="Normal 2 2 2 2 2 2 2 2 2 31 2" xfId="13007" xr:uid="{6E3C817B-B827-4B2C-A7E4-0DFDE77224DE}"/>
    <cellStyle name="Normal 2 2 2 2 2 2 2 2 2 32" xfId="11780" xr:uid="{324FADDD-5FFD-427E-8F0D-167C1C801B52}"/>
    <cellStyle name="Normal 2 2 2 2 2 2 2 2 2 32 2" xfId="13008" xr:uid="{71E48961-FFE6-472A-895D-40F0E2154A78}"/>
    <cellStyle name="Normal 2 2 2 2 2 2 2 2 2 33" xfId="11781" xr:uid="{DAB70EE6-E319-4497-A607-C9B9B9349BF0}"/>
    <cellStyle name="Normal 2 2 2 2 2 2 2 2 2 33 2" xfId="13009" xr:uid="{47AB431A-75B5-4E53-B508-07C217B592AA}"/>
    <cellStyle name="Normal 2 2 2 2 2 2 2 2 2 34" xfId="11782" xr:uid="{5677F34F-26EF-40A9-A158-CEDEDCDBDC80}"/>
    <cellStyle name="Normal 2 2 2 2 2 2 2 2 2 34 2" xfId="13010" xr:uid="{201933EE-4C83-4056-846F-CBBE0BB8EE28}"/>
    <cellStyle name="Normal 2 2 2 2 2 2 2 2 2 35" xfId="11783" xr:uid="{4FDF400F-E6EB-42E7-91E3-15B8BF3B4512}"/>
    <cellStyle name="Normal 2 2 2 2 2 2 2 2 2 35 2" xfId="13011" xr:uid="{6C2D1FD7-88B5-40CF-8661-9D57108E6F01}"/>
    <cellStyle name="Normal 2 2 2 2 2 2 2 2 2 36" xfId="11784" xr:uid="{03E59ECB-5B8E-4599-BB8B-978D5017F014}"/>
    <cellStyle name="Normal 2 2 2 2 2 2 2 2 2 36 2" xfId="13012" xr:uid="{BEAF7F32-455B-4165-9CE1-930DEFBB602C}"/>
    <cellStyle name="Normal 2 2 2 2 2 2 2 2 2 37" xfId="12916" xr:uid="{B4FA0050-9E16-49BC-843A-A2712A6F3476}"/>
    <cellStyle name="Normal 2 2 2 2 2 2 2 2 2 37 2" xfId="14142" xr:uid="{917287E2-19A2-4379-BA62-3DD29014B776}"/>
    <cellStyle name="Normal 2 2 2 2 2 2 2 2 2 38" xfId="14247" xr:uid="{44BDBB6E-D202-48C0-AE93-9DE444A82287}"/>
    <cellStyle name="Normal 2 2 2 2 2 2 2 2 2 39" xfId="14139" xr:uid="{8A45FAD0-5C38-43EB-8289-46EB4030A0D6}"/>
    <cellStyle name="Normal 2 2 2 2 2 2 2 2 2 4" xfId="11785" xr:uid="{80AC37D3-4C1E-4066-A52A-2522B49848D0}"/>
    <cellStyle name="Normal 2 2 2 2 2 2 2 2 2 4 2" xfId="11786" xr:uid="{E721A371-A4DE-4723-B851-46BCE30D453D}"/>
    <cellStyle name="Normal 2 2 2 2 2 2 2 2 2 4 2 2" xfId="13014" xr:uid="{C5D64D3E-17BB-4DA2-8CC6-24C3E9C4F292}"/>
    <cellStyle name="Normal 2 2 2 2 2 2 2 2 2 4 3" xfId="11787" xr:uid="{4C04218A-2575-49AD-B1BC-D51FC4B731F9}"/>
    <cellStyle name="Normal 2 2 2 2 2 2 2 2 2 4 3 2" xfId="13015" xr:uid="{C26D3663-2037-4678-849D-261216B6E480}"/>
    <cellStyle name="Normal 2 2 2 2 2 2 2 2 2 4 4" xfId="13013" xr:uid="{CC24191D-9051-47DF-A6E9-1DAA0494586D}"/>
    <cellStyle name="Normal 2 2 2 2 2 2 2 2 2 40" xfId="14249" xr:uid="{CED8AA2C-4C06-4FDD-A118-2D9613059293}"/>
    <cellStyle name="Normal 2 2 2 2 2 2 2 2 2 41" xfId="14134" xr:uid="{D74CB812-7BB0-4E29-8BDA-FAE003081838}"/>
    <cellStyle name="Normal 2 2 2 2 2 2 2 2 2 42" xfId="14252" xr:uid="{4B920B5A-1F3E-4C38-B3AF-DD9FCFDF5D0E}"/>
    <cellStyle name="Normal 2 2 2 2 2 2 2 2 2 43" xfId="14125" xr:uid="{4D794E32-4F39-4645-958B-8D4745357227}"/>
    <cellStyle name="Normal 2 2 2 2 2 2 2 2 2 44" xfId="14228" xr:uid="{8E8F39AF-99DE-4EC6-8F4D-E2A825B1E7EA}"/>
    <cellStyle name="Normal 2 2 2 2 2 2 2 2 2 45" xfId="14078" xr:uid="{72F3783D-12A9-4FE7-8F82-BFA012DABEC2}"/>
    <cellStyle name="Normal 2 2 2 2 2 2 2 2 2 46" xfId="14233" xr:uid="{1C9CD3A0-DC41-4975-B1D3-404E696D5848}"/>
    <cellStyle name="Normal 2 2 2 2 2 2 2 2 2 47" xfId="14074" xr:uid="{EDC64C68-8046-4E9B-AA32-B2942712B70E}"/>
    <cellStyle name="Normal 2 2 2 2 2 2 2 2 2 48" xfId="14238" xr:uid="{F87AA159-B8DF-4344-9C75-2CB4E9E31074}"/>
    <cellStyle name="Normal 2 2 2 2 2 2 2 2 2 49" xfId="14070" xr:uid="{05E0EA2D-0125-41E9-9B44-C19FF179A706}"/>
    <cellStyle name="Normal 2 2 2 2 2 2 2 2 2 5" xfId="11788" xr:uid="{A4FE2A86-1DD0-4BC2-9B51-2C5A9DF99617}"/>
    <cellStyle name="Normal 2 2 2 2 2 2 2 2 2 5 2" xfId="11789" xr:uid="{DCD268F2-DA31-44DF-AD67-224AB8A4D5E2}"/>
    <cellStyle name="Normal 2 2 2 2 2 2 2 2 2 5 2 2" xfId="13017" xr:uid="{D385CDDE-2830-4A4C-8741-5FE99BDA476F}"/>
    <cellStyle name="Normal 2 2 2 2 2 2 2 2 2 5 3" xfId="11790" xr:uid="{C9A5AC95-88A8-45F2-B91D-C020EF993667}"/>
    <cellStyle name="Normal 2 2 2 2 2 2 2 2 2 5 3 2" xfId="13018" xr:uid="{E30E7A3D-B494-4878-A857-2F0940486781}"/>
    <cellStyle name="Normal 2 2 2 2 2 2 2 2 2 5 4" xfId="13016" xr:uid="{6E0B9F18-C7C9-4DE2-8EBF-6A8D0B7C71F0}"/>
    <cellStyle name="Normal 2 2 2 2 2 2 2 2 2 50" xfId="14243" xr:uid="{85E213E4-34FD-4C7F-8D8C-361614BC60E4}"/>
    <cellStyle name="Normal 2 2 2 2 2 2 2 2 2 51" xfId="14065" xr:uid="{0BB9D62A-D2D1-467C-8732-13498E6448AD}"/>
    <cellStyle name="Normal 2 2 2 2 2 2 2 2 2 52" xfId="14246" xr:uid="{DEB9398F-4C7B-4F17-93CF-D87378EBA746}"/>
    <cellStyle name="Normal 2 2 2 2 2 2 2 2 2 53" xfId="14060" xr:uid="{6103DE71-7D4B-41F0-A67F-48C14875139D}"/>
    <cellStyle name="Normal 2 2 2 2 2 2 2 2 2 54" xfId="14250" xr:uid="{5C51DB50-CDAC-4BA7-919C-2D88CA56F9E6}"/>
    <cellStyle name="Normal 2 2 2 2 2 2 2 2 2 55" xfId="14057" xr:uid="{A8450412-4CB0-46E6-8878-69CA964F6C5D}"/>
    <cellStyle name="Normal 2 2 2 2 2 2 2 2 2 56" xfId="14254" xr:uid="{EDE7350B-5D73-4333-9BCC-592E9DDF130B}"/>
    <cellStyle name="Normal 2 2 2 2 2 2 2 2 2 57" xfId="14053" xr:uid="{576D8F6F-15BB-4FFB-88C9-3F2D25F2611F}"/>
    <cellStyle name="Normal 2 2 2 2 2 2 2 2 2 58" xfId="11620" xr:uid="{CBE41AF4-FB7F-4571-A0CE-6B4BE6EFF927}"/>
    <cellStyle name="Normal 2 2 2 2 2 2 2 2 2 6" xfId="11791" xr:uid="{C0FB2311-6268-4254-A730-77AA123965C7}"/>
    <cellStyle name="Normal 2 2 2 2 2 2 2 2 2 6 2" xfId="11792" xr:uid="{1CF96383-56D1-4314-B551-E50B04B0BBFB}"/>
    <cellStyle name="Normal 2 2 2 2 2 2 2 2 2 6 2 2" xfId="13020" xr:uid="{83C2D708-E208-49D3-80D5-646A34360DF8}"/>
    <cellStyle name="Normal 2 2 2 2 2 2 2 2 2 6 3" xfId="11793" xr:uid="{4EF4349A-9CF8-461E-97A0-6D69A1A72582}"/>
    <cellStyle name="Normal 2 2 2 2 2 2 2 2 2 6 3 2" xfId="13021" xr:uid="{663DCF79-C6D4-45A9-B515-5852337036C7}"/>
    <cellStyle name="Normal 2 2 2 2 2 2 2 2 2 6 4" xfId="13019" xr:uid="{BB18535B-B240-4E6E-AF3D-2FED7365C36A}"/>
    <cellStyle name="Normal 2 2 2 2 2 2 2 2 2 7" xfId="11794" xr:uid="{9698AD1D-3F09-42DA-8ED3-C7B32D712812}"/>
    <cellStyle name="Normal 2 2 2 2 2 2 2 2 2 7 2" xfId="11795" xr:uid="{218966DF-06C4-4ECA-A92B-F77742E62859}"/>
    <cellStyle name="Normal 2 2 2 2 2 2 2 2 2 7 2 2" xfId="13023" xr:uid="{3F13A62F-C74E-400D-BDB3-BA870CD0D219}"/>
    <cellStyle name="Normal 2 2 2 2 2 2 2 2 2 7 3" xfId="11796" xr:uid="{CA94F4D4-A3EF-446F-87D3-B118D22DAA8A}"/>
    <cellStyle name="Normal 2 2 2 2 2 2 2 2 2 7 3 2" xfId="13024" xr:uid="{E6BE2F56-565A-44E8-B1F5-85DEC45835F3}"/>
    <cellStyle name="Normal 2 2 2 2 2 2 2 2 2 7 4" xfId="13022" xr:uid="{F48A7B76-6758-4E66-A971-9ED39984FD6D}"/>
    <cellStyle name="Normal 2 2 2 2 2 2 2 2 2 8" xfId="11797" xr:uid="{FCC76C66-9751-464B-BFEE-5EF0E7E2500E}"/>
    <cellStyle name="Normal 2 2 2 2 2 2 2 2 2 8 2" xfId="11798" xr:uid="{E3B753E1-BB8B-4DF2-BBA4-5E7BEB0B4EA5}"/>
    <cellStyle name="Normal 2 2 2 2 2 2 2 2 2 8 2 2" xfId="13026" xr:uid="{BB50328F-A806-4C75-B530-9150D9D7E04E}"/>
    <cellStyle name="Normal 2 2 2 2 2 2 2 2 2 8 3" xfId="11799" xr:uid="{E94A0D27-E877-4745-84FD-8F35AD1D96CC}"/>
    <cellStyle name="Normal 2 2 2 2 2 2 2 2 2 8 3 2" xfId="13027" xr:uid="{742E3052-45F8-47EF-A12B-60AC684E0F83}"/>
    <cellStyle name="Normal 2 2 2 2 2 2 2 2 2 8 4" xfId="13025" xr:uid="{130A4739-8E2B-4AFB-96BB-C95D8D06990E}"/>
    <cellStyle name="Normal 2 2 2 2 2 2 2 2 2 9" xfId="11800" xr:uid="{3CF0E909-F105-4FA5-8E53-C7DC8EFA9A87}"/>
    <cellStyle name="Normal 2 2 2 2 2 2 2 2 2 9 2" xfId="11801" xr:uid="{3CC93DCD-43EB-4385-833A-7BA08933305C}"/>
    <cellStyle name="Normal 2 2 2 2 2 2 2 2 2 9 2 2" xfId="13029" xr:uid="{98F63040-FC16-41E4-A699-7F7F63377353}"/>
    <cellStyle name="Normal 2 2 2 2 2 2 2 2 2 9 3" xfId="11802" xr:uid="{846D3445-FE69-4D8D-A9E7-B5EF146AF733}"/>
    <cellStyle name="Normal 2 2 2 2 2 2 2 2 2 9 3 2" xfId="13030" xr:uid="{2268C144-3CDF-4282-9205-14395B3E9550}"/>
    <cellStyle name="Normal 2 2 2 2 2 2 2 2 2 9 4" xfId="13028" xr:uid="{B89604B7-760C-44B5-BE98-76D7F82559B5}"/>
    <cellStyle name="Normal 2 2 2 2 2 2 2 2 20" xfId="2967" xr:uid="{3342748B-BC29-40D1-9A1A-0298141B9B13}"/>
    <cellStyle name="Normal 2 2 2 2 2 2 2 2 21" xfId="3252" xr:uid="{E981799F-C241-4C2B-B68C-FE1EB81FAEA6}"/>
    <cellStyle name="Normal 2 2 2 2 2 2 2 2 22" xfId="2959" xr:uid="{BEABA2F9-D464-4468-8179-986878A4018C}"/>
    <cellStyle name="Normal 2 2 2 2 2 2 2 2 23" xfId="3260" xr:uid="{C46041FD-42D2-4A13-BED1-312EC4C72869}"/>
    <cellStyle name="Normal 2 2 2 2 2 2 2 2 24" xfId="2945" xr:uid="{D3701CA3-C1BA-4E42-BA3C-BD0A97FFB3B7}"/>
    <cellStyle name="Normal 2 2 2 2 2 2 2 2 25" xfId="3274" xr:uid="{A79E9578-7FA5-4508-996B-C8AEDA869466}"/>
    <cellStyle name="Normal 2 2 2 2 2 2 2 2 26" xfId="2936" xr:uid="{92C8A2F4-D324-4435-8F52-B3D83D1AC8ED}"/>
    <cellStyle name="Normal 2 2 2 2 2 2 2 2 27" xfId="3290" xr:uid="{BD5D3256-59D2-4645-ADFB-CA29765D25E9}"/>
    <cellStyle name="Normal 2 2 2 2 2 2 2 2 28" xfId="4297" xr:uid="{F2A3CAF9-F852-4D85-9DC6-AE31A5E1278F}"/>
    <cellStyle name="Normal 2 2 2 2 2 2 2 2 28 2" xfId="11803" xr:uid="{D3B22338-F13E-42AF-AF9D-64D64ADC4401}"/>
    <cellStyle name="Normal 2 2 2 2 2 2 2 2 29" xfId="11804" xr:uid="{47A6A3FF-9A19-4ED5-9457-4F3447402E2F}"/>
    <cellStyle name="Normal 2 2 2 2 2 2 2 2 3" xfId="2586" xr:uid="{1885BE17-3473-471D-9DBF-43CD1A0ABCF8}"/>
    <cellStyle name="Normal 2 2 2 2 2 2 2 2 30" xfId="11805" xr:uid="{E443DC8B-3FFB-417E-A7E2-24297F33B5F3}"/>
    <cellStyle name="Normal 2 2 2 2 2 2 2 2 30 2" xfId="11806" xr:uid="{A36BC6FD-3C5D-42E5-9664-6C2077DED6E8}"/>
    <cellStyle name="Normal 2 2 2 2 2 2 2 2 30 2 2" xfId="13032" xr:uid="{5D6F33F1-EAEB-4183-B48F-BA1050CBC74D}"/>
    <cellStyle name="Normal 2 2 2 2 2 2 2 2 30 3" xfId="11807" xr:uid="{4AF0F683-4B3D-4E88-91BD-60B6EB1B6361}"/>
    <cellStyle name="Normal 2 2 2 2 2 2 2 2 30 3 2" xfId="13033" xr:uid="{A8858841-AA90-43D6-B837-397A47E09729}"/>
    <cellStyle name="Normal 2 2 2 2 2 2 2 2 30 4" xfId="13031" xr:uid="{5DCE64BC-3276-40D5-819A-65A1039753C6}"/>
    <cellStyle name="Normal 2 2 2 2 2 2 2 2 31" xfId="11808" xr:uid="{60732707-2103-41B4-80C2-44CA549B7BAB}"/>
    <cellStyle name="Normal 2 2 2 2 2 2 2 2 31 2" xfId="11809" xr:uid="{B0575A87-7146-47DB-B2BE-049DD32C0344}"/>
    <cellStyle name="Normal 2 2 2 2 2 2 2 2 31 2 2" xfId="13035" xr:uid="{8663C9D1-EBB6-495B-81A1-EF846A6FEC29}"/>
    <cellStyle name="Normal 2 2 2 2 2 2 2 2 31 3" xfId="11810" xr:uid="{48641BC7-3F91-4DAA-B1B5-CE4137879935}"/>
    <cellStyle name="Normal 2 2 2 2 2 2 2 2 31 3 2" xfId="13036" xr:uid="{0B108581-4FFA-404B-8349-B05C462274E6}"/>
    <cellStyle name="Normal 2 2 2 2 2 2 2 2 31 4" xfId="13034" xr:uid="{987CB86D-88E3-4C2A-9ABE-18D2D5EC4E73}"/>
    <cellStyle name="Normal 2 2 2 2 2 2 2 2 32" xfId="11811" xr:uid="{19F79937-9CDB-48EB-A887-2AF258FAC89F}"/>
    <cellStyle name="Normal 2 2 2 2 2 2 2 2 32 2" xfId="11812" xr:uid="{326E7853-E287-4195-BDC1-DB134F021809}"/>
    <cellStyle name="Normal 2 2 2 2 2 2 2 2 32 3" xfId="13037" xr:uid="{865C7DC2-D666-4948-A495-1DBB2C806058}"/>
    <cellStyle name="Normal 2 2 2 2 2 2 2 2 33" xfId="11813" xr:uid="{D93DA9F6-C5B2-46C0-AFA4-0461C9A510D8}"/>
    <cellStyle name="Normal 2 2 2 2 2 2 2 2 34" xfId="11814" xr:uid="{C8336A3D-7E46-46CA-A868-0A9533661AB8}"/>
    <cellStyle name="Normal 2 2 2 2 2 2 2 2 35" xfId="11815" xr:uid="{3DB25C22-A57F-4A4F-BD1E-2F60A9E0C31F}"/>
    <cellStyle name="Normal 2 2 2 2 2 2 2 2 36" xfId="11816" xr:uid="{7F84D903-BDD2-455C-AA44-B5D16E01E06D}"/>
    <cellStyle name="Normal 2 2 2 2 2 2 2 2 37" xfId="11817" xr:uid="{7C340704-1F62-46EF-8016-00C4D3F37C26}"/>
    <cellStyle name="Normal 2 2 2 2 2 2 2 2 38" xfId="11818" xr:uid="{29859AB1-75C9-4450-BB61-AFA1DD82FEFA}"/>
    <cellStyle name="Normal 2 2 2 2 2 2 2 2 39" xfId="11819" xr:uid="{4345C566-5393-49FB-8512-A52055767787}"/>
    <cellStyle name="Normal 2 2 2 2 2 2 2 2 4" xfId="2649" xr:uid="{1FAF5FFC-0087-4356-B447-27315588FBA9}"/>
    <cellStyle name="Normal 2 2 2 2 2 2 2 2 40" xfId="11820" xr:uid="{9B73ACED-5189-49ED-A160-B14A41F337FF}"/>
    <cellStyle name="Normal 2 2 2 2 2 2 2 2 40 2" xfId="11821" xr:uid="{6DDB1755-E195-4172-AA87-A614D20E8487}"/>
    <cellStyle name="Normal 2 2 2 2 2 2 2 2 40 3" xfId="13038" xr:uid="{3391A646-865E-4E98-8C13-8C45EF436215}"/>
    <cellStyle name="Normal 2 2 2 2 2 2 2 2 41" xfId="11822" xr:uid="{60B50227-C623-4841-AE6C-597F6EC04847}"/>
    <cellStyle name="Normal 2 2 2 2 2 2 2 2 42" xfId="11823" xr:uid="{6679749B-60C4-44BB-B116-2DACCB6B595D}"/>
    <cellStyle name="Normal 2 2 2 2 2 2 2 2 43" xfId="11824" xr:uid="{1D600CD0-0B57-4DFC-8B80-AF9A8667DA1C}"/>
    <cellStyle name="Normal 2 2 2 2 2 2 2 2 44" xfId="11825" xr:uid="{F5617037-DB3E-410D-A605-7F3CCFA5C264}"/>
    <cellStyle name="Normal 2 2 2 2 2 2 2 2 45" xfId="11826" xr:uid="{B197C88D-A39D-41B8-8EA8-14A19535CE41}"/>
    <cellStyle name="Normal 2 2 2 2 2 2 2 2 46" xfId="11827" xr:uid="{B8D08615-DD49-4260-B0AE-2D53A6DE2520}"/>
    <cellStyle name="Normal 2 2 2 2 2 2 2 2 47" xfId="11828" xr:uid="{0B157148-A235-4E9D-B1D0-89C9AC9E1CBD}"/>
    <cellStyle name="Normal 2 2 2 2 2 2 2 2 48" xfId="11829" xr:uid="{78F5E5F8-C9B5-4F03-85F9-D717CBC75BC9}"/>
    <cellStyle name="Normal 2 2 2 2 2 2 2 2 49" xfId="11830" xr:uid="{1E23309D-E7D0-4DB2-96A2-94E74925FCE6}"/>
    <cellStyle name="Normal 2 2 2 2 2 2 2 2 5" xfId="2582" xr:uid="{47EC38F0-4327-4F44-8EA9-27D328F925D6}"/>
    <cellStyle name="Normal 2 2 2 2 2 2 2 2 50" xfId="11831" xr:uid="{DAE65CC5-9A3A-4651-A211-2241D000603A}"/>
    <cellStyle name="Normal 2 2 2 2 2 2 2 2 51" xfId="11832" xr:uid="{2A732D2D-335F-4DEB-91AA-3E6679253B89}"/>
    <cellStyle name="Normal 2 2 2 2 2 2 2 2 52" xfId="12879" xr:uid="{4BC9BC13-E544-4C8C-8BA6-C85F1921DB2B}"/>
    <cellStyle name="Normal 2 2 2 2 2 2 2 2 52 2" xfId="14135" xr:uid="{C26FD635-EC7A-4CFE-97CE-362A55CCFB55}"/>
    <cellStyle name="Normal 2 2 2 2 2 2 2 2 53" xfId="14251" xr:uid="{5D81A7C2-02EE-4EAF-BBD1-78602CA0E796}"/>
    <cellStyle name="Normal 2 2 2 2 2 2 2 2 54" xfId="14126" xr:uid="{D21366F4-5C58-4278-84CC-CF5D083C5582}"/>
    <cellStyle name="Normal 2 2 2 2 2 2 2 2 55" xfId="14256" xr:uid="{B3EF1D0E-88B4-429D-BE3B-40F44BA248E6}"/>
    <cellStyle name="Normal 2 2 2 2 2 2 2 2 56" xfId="14117" xr:uid="{E06048EF-E664-4C48-B1EC-DD80D3D3FF5B}"/>
    <cellStyle name="Normal 2 2 2 2 2 2 2 2 57" xfId="14259" xr:uid="{A3EAD9FA-3488-4CE9-AB72-49F7DB7489E2}"/>
    <cellStyle name="Normal 2 2 2 2 2 2 2 2 58" xfId="14111" xr:uid="{179B9BB3-E886-4325-B77A-706F1A201048}"/>
    <cellStyle name="Normal 2 2 2 2 2 2 2 2 59" xfId="14237" xr:uid="{867B5DA1-0AC2-441C-A2ED-845F0E57CA54}"/>
    <cellStyle name="Normal 2 2 2 2 2 2 2 2 6" xfId="2651" xr:uid="{56BD05BE-7EF2-490C-B1CA-D7C6DA770DA5}"/>
    <cellStyle name="Normal 2 2 2 2 2 2 2 2 60" xfId="14071" xr:uid="{47BEFE39-0823-49FC-B0B2-26AB62253E70}"/>
    <cellStyle name="Normal 2 2 2 2 2 2 2 2 61" xfId="14242" xr:uid="{9D58751E-FF63-49EA-BDEB-01D0682885D8}"/>
    <cellStyle name="Normal 2 2 2 2 2 2 2 2 62" xfId="14066" xr:uid="{821B51B1-4FB8-46CC-B434-11C53F558E70}"/>
    <cellStyle name="Normal 2 2 2 2 2 2 2 2 63" xfId="14245" xr:uid="{502F60F1-6482-48B5-8B2E-3DB7913D11CA}"/>
    <cellStyle name="Normal 2 2 2 2 2 2 2 2 64" xfId="14061" xr:uid="{2D8F6FB9-859F-4DCE-ADF7-36EB240693CC}"/>
    <cellStyle name="Normal 2 2 2 2 2 2 2 2 65" xfId="14248" xr:uid="{E0D09345-523A-4415-8EAC-38B9286DD313}"/>
    <cellStyle name="Normal 2 2 2 2 2 2 2 2 66" xfId="14058" xr:uid="{82B63543-D6A6-4F3B-A43E-DBEA495F9F9A}"/>
    <cellStyle name="Normal 2 2 2 2 2 2 2 2 67" xfId="14253" xr:uid="{20868D02-7CD5-40C8-B0C4-3114B49CB6E2}"/>
    <cellStyle name="Normal 2 2 2 2 2 2 2 2 68" xfId="14054" xr:uid="{AA135673-63AD-4546-80CF-605BC7B66015}"/>
    <cellStyle name="Normal 2 2 2 2 2 2 2 2 69" xfId="14257" xr:uid="{98D62478-9B9E-42FC-BAE1-A04AA457DDB2}"/>
    <cellStyle name="Normal 2 2 2 2 2 2 2 2 7" xfId="2577" xr:uid="{1551CD17-4503-45A6-820F-9EB4E1C13AC4}"/>
    <cellStyle name="Normal 2 2 2 2 2 2 2 2 70" xfId="14050" xr:uid="{1CD4B7AE-E1D2-438C-ACA0-31CD22E428E1}"/>
    <cellStyle name="Normal 2 2 2 2 2 2 2 2 71" xfId="14261" xr:uid="{F839ED3C-063E-4D48-BE43-1FA51C141324}"/>
    <cellStyle name="Normal 2 2 2 2 2 2 2 2 72" xfId="14044" xr:uid="{A8D5B635-B1A2-4C21-8D73-539289684FE6}"/>
    <cellStyle name="Normal 2 2 2 2 2 2 2 2 8" xfId="2654" xr:uid="{9ED010F0-821D-473D-AB30-45853460427E}"/>
    <cellStyle name="Normal 2 2 2 2 2 2 2 2 9" xfId="2568" xr:uid="{DD51CD58-4AE6-4BB5-950B-77525A9076A0}"/>
    <cellStyle name="Normal 2 2 2 2 2 2 2 20" xfId="2966" xr:uid="{3B518C29-F10A-4C6B-9723-9BBAB2B5D0A2}"/>
    <cellStyle name="Normal 2 2 2 2 2 2 2 20 2" xfId="11834" xr:uid="{E394CBE6-0448-4D9A-BF1E-8C1405B5E9FF}"/>
    <cellStyle name="Normal 2 2 2 2 2 2 2 20 2 2" xfId="13040" xr:uid="{671C9954-DE42-475A-8062-D5FA79B734CF}"/>
    <cellStyle name="Normal 2 2 2 2 2 2 2 20 3" xfId="11835" xr:uid="{F7F0CB0D-05AF-4049-AD95-B71FFC72D156}"/>
    <cellStyle name="Normal 2 2 2 2 2 2 2 20 3 2" xfId="13041" xr:uid="{63C7D536-A936-49BE-978D-56B88627D276}"/>
    <cellStyle name="Normal 2 2 2 2 2 2 2 20 4" xfId="13039" xr:uid="{E5BF1BF8-BFC1-4122-AFB4-8B665A3579BF}"/>
    <cellStyle name="Normal 2 2 2 2 2 2 2 20 5" xfId="11833" xr:uid="{A32CEC9E-14D6-4DB3-9A63-95D0CF71E1F7}"/>
    <cellStyle name="Normal 2 2 2 2 2 2 2 21" xfId="3255" xr:uid="{8A04F46A-9D0B-4531-90A1-12BD774C7034}"/>
    <cellStyle name="Normal 2 2 2 2 2 2 2 21 2" xfId="11837" xr:uid="{223655CD-0AA1-4F0B-BDF3-ACBC802B02A0}"/>
    <cellStyle name="Normal 2 2 2 2 2 2 2 21 2 2" xfId="13043" xr:uid="{64CFD492-94C7-4FFE-AA9C-C0238076A9EF}"/>
    <cellStyle name="Normal 2 2 2 2 2 2 2 21 3" xfId="11838" xr:uid="{BD1F0C24-E346-47BE-9306-600F7E04859A}"/>
    <cellStyle name="Normal 2 2 2 2 2 2 2 21 3 2" xfId="13044" xr:uid="{B8755A90-D231-4BAB-851C-260007730F7A}"/>
    <cellStyle name="Normal 2 2 2 2 2 2 2 21 4" xfId="13042" xr:uid="{1747BA66-30BC-42A4-B9E6-F8989222AC27}"/>
    <cellStyle name="Normal 2 2 2 2 2 2 2 21 5" xfId="11836" xr:uid="{7BC825C3-23D8-4EBE-A9B0-40B5D0419B2B}"/>
    <cellStyle name="Normal 2 2 2 2 2 2 2 22" xfId="2958" xr:uid="{A6B7CCEC-CB16-4958-AC09-D31FC2E8B3EC}"/>
    <cellStyle name="Normal 2 2 2 2 2 2 2 22 2" xfId="11840" xr:uid="{F7C86A77-92A3-48D4-9E49-7DE1D5D892E7}"/>
    <cellStyle name="Normal 2 2 2 2 2 2 2 22 2 2" xfId="13046" xr:uid="{68BD3437-C8B3-4987-8E4B-B21A8F046510}"/>
    <cellStyle name="Normal 2 2 2 2 2 2 2 22 3" xfId="11841" xr:uid="{84E6A60B-C68A-4C44-8273-240603928C4E}"/>
    <cellStyle name="Normal 2 2 2 2 2 2 2 22 3 2" xfId="13047" xr:uid="{6097A0B4-B9D3-46EA-80CB-B11793DEB524}"/>
    <cellStyle name="Normal 2 2 2 2 2 2 2 22 4" xfId="13045" xr:uid="{A8FBF64E-DDBE-4AA7-94F9-0108CF4D7255}"/>
    <cellStyle name="Normal 2 2 2 2 2 2 2 22 5" xfId="11839" xr:uid="{F8CC9EF0-E2EC-4856-99FA-F1DCBCFF50E1}"/>
    <cellStyle name="Normal 2 2 2 2 2 2 2 23" xfId="3265" xr:uid="{C0B267D6-8CCC-40D4-9E52-FB93B3EA8561}"/>
    <cellStyle name="Normal 2 2 2 2 2 2 2 23 2" xfId="11843" xr:uid="{054368F8-5175-4157-9234-C27602B7BF6C}"/>
    <cellStyle name="Normal 2 2 2 2 2 2 2 23 2 2" xfId="13049" xr:uid="{20495070-A936-42D2-92E3-04CE86D2E952}"/>
    <cellStyle name="Normal 2 2 2 2 2 2 2 23 3" xfId="11844" xr:uid="{03675E9A-C583-400C-BF8A-FCF7259344B4}"/>
    <cellStyle name="Normal 2 2 2 2 2 2 2 23 3 2" xfId="13050" xr:uid="{EA564CF0-33CF-4FBC-BB8B-E4CE8DDBF53F}"/>
    <cellStyle name="Normal 2 2 2 2 2 2 2 23 4" xfId="13048" xr:uid="{367EA811-6CA2-48EC-AB2A-1DEFA5AF26E3}"/>
    <cellStyle name="Normal 2 2 2 2 2 2 2 23 5" xfId="11842" xr:uid="{88A24CE9-58B3-4993-9E43-62EA210EE715}"/>
    <cellStyle name="Normal 2 2 2 2 2 2 2 24" xfId="2944" xr:uid="{307DA817-EC52-4910-8EA9-F0372DAFE2D5}"/>
    <cellStyle name="Normal 2 2 2 2 2 2 2 24 2" xfId="11846" xr:uid="{CC5E133A-3EAD-453D-9AE4-5D15A2D222F3}"/>
    <cellStyle name="Normal 2 2 2 2 2 2 2 24 2 2" xfId="13052" xr:uid="{CCE26E22-FD95-4018-82E1-686E8F5E325B}"/>
    <cellStyle name="Normal 2 2 2 2 2 2 2 24 3" xfId="11847" xr:uid="{9E6092CE-E79D-4676-8FDF-2E3ECAE8A009}"/>
    <cellStyle name="Normal 2 2 2 2 2 2 2 24 3 2" xfId="13053" xr:uid="{98516DBE-8926-4A9A-9D5E-07FBE6215A00}"/>
    <cellStyle name="Normal 2 2 2 2 2 2 2 24 4" xfId="13051" xr:uid="{5AC25CCD-E7E1-483A-B9F5-4742349C1C96}"/>
    <cellStyle name="Normal 2 2 2 2 2 2 2 24 5" xfId="11845" xr:uid="{A33D529D-AF0B-4BFD-9DBD-0A74BE4E9408}"/>
    <cellStyle name="Normal 2 2 2 2 2 2 2 25" xfId="3281" xr:uid="{926DCAAB-59ED-487F-8DAF-B0B05A4AE6F3}"/>
    <cellStyle name="Normal 2 2 2 2 2 2 2 25 2" xfId="11849" xr:uid="{1483F3B0-D7AF-46E1-9750-C344C3941E85}"/>
    <cellStyle name="Normal 2 2 2 2 2 2 2 25 2 2" xfId="13055" xr:uid="{964DD54C-DB2E-4869-A47C-4DDB508108F5}"/>
    <cellStyle name="Normal 2 2 2 2 2 2 2 25 3" xfId="11850" xr:uid="{D932CCE7-76E6-41FC-8EDC-732D32CAD71D}"/>
    <cellStyle name="Normal 2 2 2 2 2 2 2 25 3 2" xfId="13056" xr:uid="{AF1B587A-BE56-4E98-A1C5-30FE73F90937}"/>
    <cellStyle name="Normal 2 2 2 2 2 2 2 25 4" xfId="13054" xr:uid="{5EE4D101-77EB-41F8-A40B-4262702361E0}"/>
    <cellStyle name="Normal 2 2 2 2 2 2 2 25 5" xfId="11848" xr:uid="{C596FA86-3306-44B9-8010-B362F99FAEEF}"/>
    <cellStyle name="Normal 2 2 2 2 2 2 2 26" xfId="2934" xr:uid="{3A26EB40-63F5-4F57-A944-194D8C09EE0C}"/>
    <cellStyle name="Normal 2 2 2 2 2 2 2 26 2" xfId="11852" xr:uid="{41C09A24-8AD9-4F32-99EE-0EE5AD5EFA35}"/>
    <cellStyle name="Normal 2 2 2 2 2 2 2 26 2 2" xfId="13058" xr:uid="{D715A4F2-CDF9-40FF-8C37-510662C14AAA}"/>
    <cellStyle name="Normal 2 2 2 2 2 2 2 26 3" xfId="11853" xr:uid="{B25D5A5E-8448-47E9-AD8F-58DFFE601678}"/>
    <cellStyle name="Normal 2 2 2 2 2 2 2 26 3 2" xfId="13059" xr:uid="{38864C33-C8F8-47BD-9012-1BEC9D00A611}"/>
    <cellStyle name="Normal 2 2 2 2 2 2 2 26 4" xfId="13057" xr:uid="{AB0C3089-4679-4700-9E72-33B8029FEAEC}"/>
    <cellStyle name="Normal 2 2 2 2 2 2 2 26 5" xfId="11851" xr:uid="{05D12570-3DF8-4832-91F3-0C251610B34D}"/>
    <cellStyle name="Normal 2 2 2 2 2 2 2 27" xfId="3291" xr:uid="{FFDF9235-E05F-44FE-A691-8828821F55B6}"/>
    <cellStyle name="Normal 2 2 2 2 2 2 2 27 2" xfId="11855" xr:uid="{8D3199EA-D246-402A-BED1-C084ABEE6680}"/>
    <cellStyle name="Normal 2 2 2 2 2 2 2 27 2 2" xfId="13061" xr:uid="{4914EB20-E77B-405F-A3D3-64C6C8D799C5}"/>
    <cellStyle name="Normal 2 2 2 2 2 2 2 27 3" xfId="11856" xr:uid="{2CF43DBB-DA8E-4969-A2B6-CDF12DB6AB63}"/>
    <cellStyle name="Normal 2 2 2 2 2 2 2 27 3 2" xfId="13062" xr:uid="{D767ADC5-0C95-4654-AB4A-1B1293891602}"/>
    <cellStyle name="Normal 2 2 2 2 2 2 2 27 4" xfId="13060" xr:uid="{EC6F35F2-6CBF-418D-BF3C-B758CC4D7468}"/>
    <cellStyle name="Normal 2 2 2 2 2 2 2 27 5" xfId="11854" xr:uid="{20B89184-2802-4D7B-A834-0A3A6B26E7B7}"/>
    <cellStyle name="Normal 2 2 2 2 2 2 2 28" xfId="4296" xr:uid="{D899530D-CA4C-4DF7-B2A4-942DC0772A69}"/>
    <cellStyle name="Normal 2 2 2 2 2 2 2 28 2" xfId="11858" xr:uid="{E07FA60F-667A-4087-8587-91133E0C93A1}"/>
    <cellStyle name="Normal 2 2 2 2 2 2 2 28 2 2" xfId="13064" xr:uid="{04C6795C-0FBB-4BF0-B7CF-6CF54E02BC13}"/>
    <cellStyle name="Normal 2 2 2 2 2 2 2 28 3" xfId="11859" xr:uid="{88DDC66A-B801-46F8-A166-9A6C412845B3}"/>
    <cellStyle name="Normal 2 2 2 2 2 2 2 28 3 2" xfId="13065" xr:uid="{C4287BD2-9372-43B3-A69C-FAD41153E1A0}"/>
    <cellStyle name="Normal 2 2 2 2 2 2 2 28 4" xfId="13063" xr:uid="{24A254E5-C97F-4B47-AF9C-0C185D54AD9D}"/>
    <cellStyle name="Normal 2 2 2 2 2 2 2 28 5" xfId="11857" xr:uid="{9D83C3A6-E54B-4348-85BB-FB60051A2707}"/>
    <cellStyle name="Normal 2 2 2 2 2 2 2 29" xfId="11860" xr:uid="{6A1B322C-81BA-4F94-9300-920A0C62687D}"/>
    <cellStyle name="Normal 2 2 2 2 2 2 2 29 2" xfId="11861" xr:uid="{45AA24E8-2D40-4D7C-BB83-18A0202279D6}"/>
    <cellStyle name="Normal 2 2 2 2 2 2 2 29 2 2" xfId="13067" xr:uid="{AB2BAF7D-0B62-4E4E-A8A3-0FAF1F179CE4}"/>
    <cellStyle name="Normal 2 2 2 2 2 2 2 29 3" xfId="11862" xr:uid="{285CCE60-C89A-4336-9BD9-E32619D758D0}"/>
    <cellStyle name="Normal 2 2 2 2 2 2 2 29 3 2" xfId="13068" xr:uid="{E43C73F5-5B20-454B-92BA-5C419168F094}"/>
    <cellStyle name="Normal 2 2 2 2 2 2 2 29 4" xfId="13066" xr:uid="{6793F3C3-ABB9-4907-ACE0-264BC65CDFD3}"/>
    <cellStyle name="Normal 2 2 2 2 2 2 2 3" xfId="2585" xr:uid="{266AA3C5-7BCA-4D3F-8620-3E2AE0354555}"/>
    <cellStyle name="Normal 2 2 2 2 2 2 2 3 2" xfId="11864" xr:uid="{75C7ECA0-852E-4E7C-8115-4181946F47CB}"/>
    <cellStyle name="Normal 2 2 2 2 2 2 2 3 2 2" xfId="11865" xr:uid="{3F9A3D4F-6E49-443D-A047-B04D2F59484A}"/>
    <cellStyle name="Normal 2 2 2 2 2 2 2 3 2 2 2" xfId="13070" xr:uid="{4DBB4B28-076C-490A-B710-3022C1DD680A}"/>
    <cellStyle name="Normal 2 2 2 2 2 2 2 3 2 3" xfId="11866" xr:uid="{FCD78D5D-2364-4551-9C38-409674425EA3}"/>
    <cellStyle name="Normal 2 2 2 2 2 2 2 3 2 3 2" xfId="13071" xr:uid="{A209D728-C0BC-4D6B-95F5-E03C000D38B2}"/>
    <cellStyle name="Normal 2 2 2 2 2 2 2 3 2 4" xfId="13069" xr:uid="{CE13F30E-3040-4304-A716-C133B40F9AAE}"/>
    <cellStyle name="Normal 2 2 2 2 2 2 2 3 3" xfId="11863" xr:uid="{8652F0DD-A9A1-4173-ADD3-FCE411069EF4}"/>
    <cellStyle name="Normal 2 2 2 2 2 2 2 30" xfId="11867" xr:uid="{65B42EE9-28B6-44B4-A44B-150664641758}"/>
    <cellStyle name="Normal 2 2 2 2 2 2 2 31" xfId="11868" xr:uid="{6B354033-8DEE-4FF1-AA6A-A591B07D4929}"/>
    <cellStyle name="Normal 2 2 2 2 2 2 2 32" xfId="11869" xr:uid="{D2FC8256-1E61-48E5-BB92-7D67522E0FD2}"/>
    <cellStyle name="Normal 2 2 2 2 2 2 2 32 2" xfId="11870" xr:uid="{27091B7F-5824-4269-8A32-11FF93B4F2F9}"/>
    <cellStyle name="Normal 2 2 2 2 2 2 2 32 2 2" xfId="13072" xr:uid="{F78D9111-09D6-4AD0-BE3C-6E68EDCB42FF}"/>
    <cellStyle name="Normal 2 2 2 2 2 2 2 33" xfId="11871" xr:uid="{BB99B238-4ABE-42BF-BE7B-DA8109A91995}"/>
    <cellStyle name="Normal 2 2 2 2 2 2 2 33 2" xfId="13073" xr:uid="{07B1B3EF-D26A-4258-879F-5E35DD8EC385}"/>
    <cellStyle name="Normal 2 2 2 2 2 2 2 34" xfId="11872" xr:uid="{39A31B01-2A00-48CC-8697-58E14B6C9A8C}"/>
    <cellStyle name="Normal 2 2 2 2 2 2 2 34 2" xfId="13074" xr:uid="{212A1BC6-B66B-426A-A144-B126617EA3D2}"/>
    <cellStyle name="Normal 2 2 2 2 2 2 2 35" xfId="11873" xr:uid="{09B6A6BB-DE9F-48A1-95D6-71D22F6997B3}"/>
    <cellStyle name="Normal 2 2 2 2 2 2 2 35 2" xfId="13075" xr:uid="{7B88E8F1-4935-4B88-AEA6-D71D9FAC2C97}"/>
    <cellStyle name="Normal 2 2 2 2 2 2 2 36" xfId="11874" xr:uid="{7F5B41E7-AF96-4682-9464-7018C180A307}"/>
    <cellStyle name="Normal 2 2 2 2 2 2 2 36 2" xfId="13076" xr:uid="{4870AC98-E9A2-4663-9D96-D4BCFF770091}"/>
    <cellStyle name="Normal 2 2 2 2 2 2 2 37" xfId="11875" xr:uid="{FA942B81-410B-4E77-82D0-EDBBEDDC5C78}"/>
    <cellStyle name="Normal 2 2 2 2 2 2 2 37 2" xfId="13077" xr:uid="{70611938-61DB-4311-B4C5-D419208EDA4B}"/>
    <cellStyle name="Normal 2 2 2 2 2 2 2 38" xfId="11876" xr:uid="{F0A6130E-5439-42CE-B4E3-72FB3662E2CF}"/>
    <cellStyle name="Normal 2 2 2 2 2 2 2 38 2" xfId="13078" xr:uid="{C619FDB9-6A22-4149-A6A4-6A1AEF469F06}"/>
    <cellStyle name="Normal 2 2 2 2 2 2 2 39" xfId="11877" xr:uid="{C34897E5-8483-4D81-8B18-E135CC5AF108}"/>
    <cellStyle name="Normal 2 2 2 2 2 2 2 39 2" xfId="13079" xr:uid="{8227FC89-F883-4C6D-AB53-7E374BCEC0B4}"/>
    <cellStyle name="Normal 2 2 2 2 2 2 2 4" xfId="2650" xr:uid="{B3454922-DBEA-40A6-8651-3F2C66E60BCD}"/>
    <cellStyle name="Normal 2 2 2 2 2 2 2 4 2" xfId="11879" xr:uid="{706479EC-F6DE-4E66-A8E9-D401ED8A5E20}"/>
    <cellStyle name="Normal 2 2 2 2 2 2 2 4 2 2" xfId="13081" xr:uid="{B24CCA15-4747-49F8-BEFD-CB12F7E407E6}"/>
    <cellStyle name="Normal 2 2 2 2 2 2 2 4 3" xfId="11880" xr:uid="{C58915CC-7151-4D8C-A1AB-B2F15EAC3551}"/>
    <cellStyle name="Normal 2 2 2 2 2 2 2 4 3 2" xfId="13082" xr:uid="{97D78A0D-874C-4D57-BBF1-0FAB2FC7FBDC}"/>
    <cellStyle name="Normal 2 2 2 2 2 2 2 4 4" xfId="13080" xr:uid="{8CD420AC-8AF3-475B-95AA-C87AF63AEF6D}"/>
    <cellStyle name="Normal 2 2 2 2 2 2 2 4 5" xfId="11878" xr:uid="{D1E3A4CD-2E3A-400E-AA78-B1B93AECE1E7}"/>
    <cellStyle name="Normal 2 2 2 2 2 2 2 40" xfId="11881" xr:uid="{62E649EC-9957-462D-BA56-0FAE2D495A49}"/>
    <cellStyle name="Normal 2 2 2 2 2 2 2 40 2" xfId="11882" xr:uid="{28165BEB-AB78-4F33-A78E-D5D8496B2E6F}"/>
    <cellStyle name="Normal 2 2 2 2 2 2 2 40 2 2" xfId="13083" xr:uid="{5B001526-5C6E-4B6F-AA07-6C3F6387EFC3}"/>
    <cellStyle name="Normal 2 2 2 2 2 2 2 41" xfId="11883" xr:uid="{79717D24-FCD3-4B0D-8EA4-C249DEF18B0D}"/>
    <cellStyle name="Normal 2 2 2 2 2 2 2 41 2" xfId="13084" xr:uid="{A7A156C6-E4F7-44DE-8B52-1F9790662BDD}"/>
    <cellStyle name="Normal 2 2 2 2 2 2 2 42" xfId="11884" xr:uid="{651CC777-4EE9-4BF9-94F0-9E915D7BC7DD}"/>
    <cellStyle name="Normal 2 2 2 2 2 2 2 42 2" xfId="13085" xr:uid="{4898A911-25E4-4BB3-8DAF-E8A3715F0DE0}"/>
    <cellStyle name="Normal 2 2 2 2 2 2 2 43" xfId="11885" xr:uid="{2F5A551F-6AE3-4401-A498-B835A705736F}"/>
    <cellStyle name="Normal 2 2 2 2 2 2 2 43 2" xfId="13086" xr:uid="{CEEA0FC1-2178-4C85-8C74-6966830D5CFF}"/>
    <cellStyle name="Normal 2 2 2 2 2 2 2 44" xfId="11886" xr:uid="{07162F93-DA40-4045-B8DC-165E16CEF4A2}"/>
    <cellStyle name="Normal 2 2 2 2 2 2 2 44 2" xfId="13087" xr:uid="{A7B790B9-2AE6-4A13-A4E1-E454C3D4B16F}"/>
    <cellStyle name="Normal 2 2 2 2 2 2 2 45" xfId="11887" xr:uid="{D60C7D50-B5A3-4F7F-AA58-BC6D2CDAA6B1}"/>
    <cellStyle name="Normal 2 2 2 2 2 2 2 45 2" xfId="13088" xr:uid="{E2CC1FFD-09B8-4252-B338-FB110F84FC5C}"/>
    <cellStyle name="Normal 2 2 2 2 2 2 2 46" xfId="11888" xr:uid="{D6B10A76-9250-4FE1-9F49-CF006A74C445}"/>
    <cellStyle name="Normal 2 2 2 2 2 2 2 46 2" xfId="13089" xr:uid="{A87A7B93-74BB-443D-A8CE-BEE49937C57A}"/>
    <cellStyle name="Normal 2 2 2 2 2 2 2 47" xfId="11889" xr:uid="{AAB0B77C-7339-49CB-BF68-F9765B29AEE8}"/>
    <cellStyle name="Normal 2 2 2 2 2 2 2 47 2" xfId="13090" xr:uid="{353FA921-F87C-4B69-984F-BD8275698D51}"/>
    <cellStyle name="Normal 2 2 2 2 2 2 2 48" xfId="11890" xr:uid="{5106F783-EE81-4B86-AF3C-C247546EEE75}"/>
    <cellStyle name="Normal 2 2 2 2 2 2 2 48 2" xfId="13091" xr:uid="{8AA166F8-0691-44B4-9395-CA957600FBD2}"/>
    <cellStyle name="Normal 2 2 2 2 2 2 2 49" xfId="11891" xr:uid="{C7667277-C12E-4B34-8C2D-9BD2C662F00D}"/>
    <cellStyle name="Normal 2 2 2 2 2 2 2 49 2" xfId="13092" xr:uid="{53D0C78E-5128-447E-B3B8-B198377649FA}"/>
    <cellStyle name="Normal 2 2 2 2 2 2 2 5" xfId="2581" xr:uid="{0682DB82-BD6B-4C0D-8271-65850CB1C35A}"/>
    <cellStyle name="Normal 2 2 2 2 2 2 2 5 2" xfId="11893" xr:uid="{C4337682-44DD-441A-9157-BB6E5AE1EDBE}"/>
    <cellStyle name="Normal 2 2 2 2 2 2 2 5 2 2" xfId="13094" xr:uid="{4B003040-05A4-4FA7-9AA7-CCC3171A07E4}"/>
    <cellStyle name="Normal 2 2 2 2 2 2 2 5 3" xfId="11894" xr:uid="{40889803-AAA6-4527-B131-52980EA2B81C}"/>
    <cellStyle name="Normal 2 2 2 2 2 2 2 5 3 2" xfId="13095" xr:uid="{BF99E78A-A2E9-4BA3-A0EB-44FAF93005B6}"/>
    <cellStyle name="Normal 2 2 2 2 2 2 2 5 4" xfId="13093" xr:uid="{75C90618-F3B1-443F-B94D-0667A1F9534E}"/>
    <cellStyle name="Normal 2 2 2 2 2 2 2 5 5" xfId="11892" xr:uid="{B1847845-8661-4469-846D-2792FC3C5CC4}"/>
    <cellStyle name="Normal 2 2 2 2 2 2 2 50" xfId="11895" xr:uid="{6698F6AB-1B89-4C27-99E4-070F22CE91A3}"/>
    <cellStyle name="Normal 2 2 2 2 2 2 2 50 2" xfId="13096" xr:uid="{70A463C6-4F18-4826-8915-B4F91B200731}"/>
    <cellStyle name="Normal 2 2 2 2 2 2 2 51" xfId="11896" xr:uid="{9A802E2A-094B-4D3A-A4D9-3CBC6DE6D551}"/>
    <cellStyle name="Normal 2 2 2 2 2 2 2 51 2" xfId="13097" xr:uid="{6711CF4F-A1BC-4C2A-AC63-24DEBE1849CD}"/>
    <cellStyle name="Normal 2 2 2 2 2 2 2 52" xfId="12875" xr:uid="{6D8BDB74-C69C-4F06-A037-6C2EF9AE876E}"/>
    <cellStyle name="Normal 2 2 2 2 2 2 2 52 2" xfId="14104" xr:uid="{E28B4F07-872A-4EEF-917A-A3A1C65041DD}"/>
    <cellStyle name="Normal 2 2 2 2 2 2 2 53" xfId="14264" xr:uid="{252E1E9C-3B1B-435E-BC08-808D16E036FE}"/>
    <cellStyle name="Normal 2 2 2 2 2 2 2 54" xfId="14097" xr:uid="{20B886F9-F30C-4645-8C67-EE5599AC5394}"/>
    <cellStyle name="Normal 2 2 2 2 2 2 2 55" xfId="14267" xr:uid="{548E9DBC-6978-487E-AA0C-2566DC4960A1}"/>
    <cellStyle name="Normal 2 2 2 2 2 2 2 56" xfId="14093" xr:uid="{59EB63A8-B60D-460B-9313-A7235B56B173}"/>
    <cellStyle name="Normal 2 2 2 2 2 2 2 57" xfId="14272" xr:uid="{6EFCF45F-C3E6-43FE-84B5-70E488CEE590}"/>
    <cellStyle name="Normal 2 2 2 2 2 2 2 58" xfId="14086" xr:uid="{BCD14425-734E-4B4B-905F-B5C40F322753}"/>
    <cellStyle name="Normal 2 2 2 2 2 2 2 59" xfId="14255" xr:uid="{F71C299B-EBD6-4422-8F6A-CDC4BA198131}"/>
    <cellStyle name="Normal 2 2 2 2 2 2 2 6" xfId="2652" xr:uid="{B71590F9-42A3-4CC0-87CE-14FAF96B0A54}"/>
    <cellStyle name="Normal 2 2 2 2 2 2 2 6 2" xfId="11898" xr:uid="{14910959-22A4-49C3-A29C-DEE23266A35F}"/>
    <cellStyle name="Normal 2 2 2 2 2 2 2 6 2 2" xfId="13099" xr:uid="{F4747AF0-C049-4E61-B228-482DBF787CE6}"/>
    <cellStyle name="Normal 2 2 2 2 2 2 2 6 3" xfId="11899" xr:uid="{E6538B78-CB88-4467-BB10-7B40051E87A4}"/>
    <cellStyle name="Normal 2 2 2 2 2 2 2 6 3 2" xfId="13100" xr:uid="{5E99DC81-994D-429E-833B-95C600C5B3A1}"/>
    <cellStyle name="Normal 2 2 2 2 2 2 2 6 4" xfId="13098" xr:uid="{D30ADDCF-8FB1-41F2-A860-E64327835E74}"/>
    <cellStyle name="Normal 2 2 2 2 2 2 2 6 5" xfId="11897" xr:uid="{B22A9234-4E8A-4F00-A650-F1AA0475A0B3}"/>
    <cellStyle name="Normal 2 2 2 2 2 2 2 60" xfId="14052" xr:uid="{41542F47-7C05-4503-82B7-CCE65F946CEE}"/>
    <cellStyle name="Normal 2 2 2 2 2 2 2 61" xfId="14258" xr:uid="{A3353BC6-5843-46FE-AA0C-1FB8D9DC940D}"/>
    <cellStyle name="Normal 2 2 2 2 2 2 2 62" xfId="14048" xr:uid="{E394E1BE-F9A0-4302-BF0A-BF4E629CFA35}"/>
    <cellStyle name="Normal 2 2 2 2 2 2 2 63" xfId="14262" xr:uid="{D75AF0CD-B6E0-4C41-8FD5-078AF3678DF6}"/>
    <cellStyle name="Normal 2 2 2 2 2 2 2 64" xfId="14043" xr:uid="{A078E9CC-9088-411A-8F7E-A24E081F002E}"/>
    <cellStyle name="Normal 2 2 2 2 2 2 2 65" xfId="14265" xr:uid="{6AB27CA3-F779-4723-A890-D0F362CD8338}"/>
    <cellStyle name="Normal 2 2 2 2 2 2 2 66" xfId="14040" xr:uid="{3196DFFB-7BC1-4223-8B59-8F685ECD9B2D}"/>
    <cellStyle name="Normal 2 2 2 2 2 2 2 67" xfId="14269" xr:uid="{119F8307-F927-45C4-9A81-FB044795670C}"/>
    <cellStyle name="Normal 2 2 2 2 2 2 2 68" xfId="14036" xr:uid="{1DA9ADC6-D129-4F16-9984-48992D49E236}"/>
    <cellStyle name="Normal 2 2 2 2 2 2 2 69" xfId="14274" xr:uid="{6588CD3F-59FC-48B0-8B2D-80A50E795877}"/>
    <cellStyle name="Normal 2 2 2 2 2 2 2 7" xfId="2576" xr:uid="{3CFF6AA7-E5E0-46D9-8197-CDD7D7BFAFA3}"/>
    <cellStyle name="Normal 2 2 2 2 2 2 2 7 2" xfId="11901" xr:uid="{5E3D446D-7CB8-481D-8706-DC913758799C}"/>
    <cellStyle name="Normal 2 2 2 2 2 2 2 7 2 2" xfId="13102" xr:uid="{5F6C70E1-F42C-4626-BFCC-C234AB965121}"/>
    <cellStyle name="Normal 2 2 2 2 2 2 2 7 3" xfId="11902" xr:uid="{58BAD0A2-9DE0-421A-94CE-C614E2A093B1}"/>
    <cellStyle name="Normal 2 2 2 2 2 2 2 7 3 2" xfId="13103" xr:uid="{9406B67A-FCAF-42F0-92D7-778844AA0771}"/>
    <cellStyle name="Normal 2 2 2 2 2 2 2 7 4" xfId="13101" xr:uid="{DDB8C86E-E11B-4222-A569-31D012334DE5}"/>
    <cellStyle name="Normal 2 2 2 2 2 2 2 7 5" xfId="11900" xr:uid="{F10683C0-FD76-4DB4-B128-69526D212B06}"/>
    <cellStyle name="Normal 2 2 2 2 2 2 2 70" xfId="14032" xr:uid="{D63EE7F9-422E-4200-81A5-D1F05C62D03A}"/>
    <cellStyle name="Normal 2 2 2 2 2 2 2 71" xfId="14279" xr:uid="{04F953F9-27B8-49FF-8547-00795BF68680}"/>
    <cellStyle name="Normal 2 2 2 2 2 2 2 72" xfId="14027" xr:uid="{84A024E0-C454-454E-A082-4EA82AE310F5}"/>
    <cellStyle name="Normal 2 2 2 2 2 2 2 73" xfId="11576" xr:uid="{917A8F1A-B6C0-4603-A6DF-5CB8AE3434F2}"/>
    <cellStyle name="Normal 2 2 2 2 2 2 2 8" xfId="2655" xr:uid="{B03891E1-2747-4009-A472-6123FE2CCFF1}"/>
    <cellStyle name="Normal 2 2 2 2 2 2 2 8 2" xfId="11904" xr:uid="{1E389DE4-9775-4BD5-ABC2-D195D7BD5E80}"/>
    <cellStyle name="Normal 2 2 2 2 2 2 2 8 2 2" xfId="13105" xr:uid="{D1C8A661-2C15-4B7C-AF70-19C6DA2808AF}"/>
    <cellStyle name="Normal 2 2 2 2 2 2 2 8 3" xfId="11905" xr:uid="{66F7A60D-825B-41D4-905D-96A2E01333AD}"/>
    <cellStyle name="Normal 2 2 2 2 2 2 2 8 3 2" xfId="13106" xr:uid="{A8903E7E-6052-4033-8970-423F5311CC5B}"/>
    <cellStyle name="Normal 2 2 2 2 2 2 2 8 4" xfId="13104" xr:uid="{E1FE799C-0600-4502-BD1B-79FF201632AB}"/>
    <cellStyle name="Normal 2 2 2 2 2 2 2 8 5" xfId="11903" xr:uid="{D608D05C-106A-474A-827D-D974D7546B25}"/>
    <cellStyle name="Normal 2 2 2 2 2 2 2 9" xfId="2567" xr:uid="{B00D7BDD-BA43-4686-95A6-677AAE665425}"/>
    <cellStyle name="Normal 2 2 2 2 2 2 2 9 2" xfId="11907" xr:uid="{825F1C61-9840-423E-8FB2-8A3C3D4E925F}"/>
    <cellStyle name="Normal 2 2 2 2 2 2 2 9 2 2" xfId="13108" xr:uid="{2F239DD1-3334-425B-8985-DA127B20E748}"/>
    <cellStyle name="Normal 2 2 2 2 2 2 2 9 3" xfId="11908" xr:uid="{13F0E640-EEF9-47EA-84FD-F21D6923BB90}"/>
    <cellStyle name="Normal 2 2 2 2 2 2 2 9 3 2" xfId="13109" xr:uid="{D55655D4-2F4D-49A8-AB21-ADE1544DC6F1}"/>
    <cellStyle name="Normal 2 2 2 2 2 2 2 9 4" xfId="13107" xr:uid="{019ABA3D-0117-4B52-8C05-B47D6F7C5B76}"/>
    <cellStyle name="Normal 2 2 2 2 2 2 2 9 5" xfId="11906" xr:uid="{37ED273D-84C6-4CAC-A729-40BE65219154}"/>
    <cellStyle name="Normal 2 2 2 2 2 2 20" xfId="2656" xr:uid="{BDD9A345-5AFE-471E-984B-D1CB7D3B2382}"/>
    <cellStyle name="Normal 2 2 2 2 2 2 21" xfId="2566" xr:uid="{D13D27FE-A0A3-4B32-A67A-489A71F6E6C2}"/>
    <cellStyle name="Normal 2 2 2 2 2 2 22" xfId="2658" xr:uid="{B1D8F79A-0323-4847-9AA2-A39D5D3133C3}"/>
    <cellStyle name="Normal 2 2 2 2 2 2 23" xfId="2556" xr:uid="{BD884CB5-BC6F-4ABF-93BF-396522EAD7F3}"/>
    <cellStyle name="Normal 2 2 2 2 2 2 24" xfId="3035" xr:uid="{75D5845C-8B5D-46C2-A40F-2163E63E1EB2}"/>
    <cellStyle name="Normal 2 2 2 2 2 2 25" xfId="3236" xr:uid="{E7C2E310-5E9E-44BA-820F-F0E8D3F81219}"/>
    <cellStyle name="Normal 2 2 2 2 2 2 26" xfId="3028" xr:uid="{0A293C49-3C9B-411A-B82E-70C29B101163}"/>
    <cellStyle name="Normal 2 2 2 2 2 2 27" xfId="3238" xr:uid="{C85459DC-B696-42FA-993B-C92FE4112F6F}"/>
    <cellStyle name="Normal 2 2 2 2 2 2 28" xfId="2985" xr:uid="{5F613B4F-1AD6-450A-9D1C-6E94E1420E49}"/>
    <cellStyle name="Normal 2 2 2 2 2 2 29" xfId="3244" xr:uid="{18175CEE-51C6-4005-B666-7BF68203CC0C}"/>
    <cellStyle name="Normal 2 2 2 2 2 2 3" xfId="1496" xr:uid="{318C8F9B-68C9-43FB-8350-2F7C295BCD46}"/>
    <cellStyle name="Normal 2 2 2 2 2 2 30" xfId="2970" xr:uid="{20395F81-CD6D-49D9-A558-8DF43093CC78}"/>
    <cellStyle name="Normal 2 2 2 2 2 2 31" xfId="3248" xr:uid="{5D9F022B-6CC4-459D-B63D-3ECE9F043F27}"/>
    <cellStyle name="Normal 2 2 2 2 2 2 32" xfId="2962" xr:uid="{8361E71D-6AF2-4026-8A43-DA237A9C6B4E}"/>
    <cellStyle name="Normal 2 2 2 2 2 2 32 2" xfId="11910" xr:uid="{31D478B3-3A90-4A06-A06F-298FA3723EA1}"/>
    <cellStyle name="Normal 2 2 2 2 2 2 32 3" xfId="11911" xr:uid="{D933E106-CB88-4C4F-B9D5-FD9C8CD23A2A}"/>
    <cellStyle name="Normal 2 2 2 2 2 2 32 4" xfId="11912" xr:uid="{E07F4A80-3539-40D0-8A61-D810AF15AF61}"/>
    <cellStyle name="Normal 2 2 2 2 2 2 32 5" xfId="11913" xr:uid="{E796739A-B427-4834-973A-9A923AAF53F1}"/>
    <cellStyle name="Normal 2 2 2 2 2 2 32 5 2" xfId="13111" xr:uid="{35B273FD-9532-49DD-AC2A-DD0D2CF4E806}"/>
    <cellStyle name="Normal 2 2 2 2 2 2 32 6" xfId="11914" xr:uid="{CEFD21BD-6C74-4026-B0D7-C94CA9FBD140}"/>
    <cellStyle name="Normal 2 2 2 2 2 2 32 6 2" xfId="13112" xr:uid="{A2B09D00-64FA-4218-BC74-5C6B27FAE149}"/>
    <cellStyle name="Normal 2 2 2 2 2 2 32 7" xfId="13110" xr:uid="{F4617346-6D7B-4B37-B9A4-702306DA9BF9}"/>
    <cellStyle name="Normal 2 2 2 2 2 2 32 8" xfId="11909" xr:uid="{4431F22E-1AD4-41F6-84F6-9F6DE365A9A5}"/>
    <cellStyle name="Normal 2 2 2 2 2 2 33" xfId="3254" xr:uid="{27572976-9024-42AB-A5BC-4E4E00952035}"/>
    <cellStyle name="Normal 2 2 2 2 2 2 34" xfId="2954" xr:uid="{50B3ECC2-644D-4503-B6D0-60776B0E267B}"/>
    <cellStyle name="Normal 2 2 2 2 2 2 35" xfId="3272" xr:uid="{1C1845B1-B335-4AA4-B822-24CC2A9079B3}"/>
    <cellStyle name="Normal 2 2 2 2 2 2 36" xfId="2940" xr:uid="{1A15FB81-BE85-43AB-80A0-CF5EEF58F160}"/>
    <cellStyle name="Normal 2 2 2 2 2 2 37" xfId="3282" xr:uid="{72525C5C-7576-468F-BDC3-DAC53D1B600C}"/>
    <cellStyle name="Normal 2 2 2 2 2 2 38" xfId="1367" xr:uid="{8E96490C-E4A2-4207-B325-69023D2E9E65}"/>
    <cellStyle name="Normal 2 2 2 2 2 2 39" xfId="3301" xr:uid="{3A435E8A-F958-4B2B-98A9-1DE2A8E30CCD}"/>
    <cellStyle name="Normal 2 2 2 2 2 2 4" xfId="1497" xr:uid="{40652854-3E54-4420-B131-1F9E5A4F8980}"/>
    <cellStyle name="Normal 2 2 2 2 2 2 40" xfId="998" xr:uid="{BB8420CA-3D7E-4272-88C4-47F554CFD670}"/>
    <cellStyle name="Normal 2 2 2 2 2 2 41" xfId="3319" xr:uid="{922E0C34-3BC9-43B0-9CB7-D66155C71538}"/>
    <cellStyle name="Normal 2 2 2 2 2 2 42" xfId="4295" xr:uid="{982CB91B-85DC-4341-A533-DCF8FF2E0C79}"/>
    <cellStyle name="Normal 2 2 2 2 2 2 42 2" xfId="11915" xr:uid="{120CC9AB-2A76-49EC-97FB-72CB415BD53E}"/>
    <cellStyle name="Normal 2 2 2 2 2 2 43" xfId="11916" xr:uid="{A90DA943-A6AD-40A1-AACD-8BE88DB7990A}"/>
    <cellStyle name="Normal 2 2 2 2 2 2 44" xfId="11917" xr:uid="{ED10DA46-027B-4924-B2B9-5F69108B5F05}"/>
    <cellStyle name="Normal 2 2 2 2 2 2 44 2" xfId="11918" xr:uid="{5AF8A4F4-E84F-49AB-8370-8074D6DDC0F8}"/>
    <cellStyle name="Normal 2 2 2 2 2 2 44 2 2" xfId="13114" xr:uid="{C1E0FE9E-83FB-4F21-A9C7-D3054FA00A97}"/>
    <cellStyle name="Normal 2 2 2 2 2 2 44 3" xfId="11919" xr:uid="{2FB28E7E-FB82-49D2-8BAC-CE489CDAFBD5}"/>
    <cellStyle name="Normal 2 2 2 2 2 2 44 3 2" xfId="13115" xr:uid="{4F2F0048-9CEA-432C-886A-4E5F983235C8}"/>
    <cellStyle name="Normal 2 2 2 2 2 2 44 4" xfId="13113" xr:uid="{2C5C8B85-C019-4429-B8B6-37F77311EB1A}"/>
    <cellStyle name="Normal 2 2 2 2 2 2 45" xfId="11920" xr:uid="{40B23131-1025-4CE6-BBB2-16F725A741F7}"/>
    <cellStyle name="Normal 2 2 2 2 2 2 45 2" xfId="11921" xr:uid="{9DC94B77-4981-4722-B0A3-0E6EB712E02E}"/>
    <cellStyle name="Normal 2 2 2 2 2 2 45 2 2" xfId="13117" xr:uid="{9D35489D-36D8-4B05-8DB8-5FC28CC2EC74}"/>
    <cellStyle name="Normal 2 2 2 2 2 2 45 3" xfId="11922" xr:uid="{02790A43-4C7B-4AB2-80C9-34088B3AF6A8}"/>
    <cellStyle name="Normal 2 2 2 2 2 2 45 3 2" xfId="13118" xr:uid="{4E838849-C73D-42FA-9A09-39B836590D31}"/>
    <cellStyle name="Normal 2 2 2 2 2 2 45 4" xfId="13116" xr:uid="{3A8DB768-D00E-419E-9CCC-AF3ADC4CA719}"/>
    <cellStyle name="Normal 2 2 2 2 2 2 46" xfId="11923" xr:uid="{4345E4F0-4088-497E-963F-849208A49EFC}"/>
    <cellStyle name="Normal 2 2 2 2 2 2 46 2" xfId="11924" xr:uid="{A7707EC2-7030-43BB-A354-0EE9B1BF7A3D}"/>
    <cellStyle name="Normal 2 2 2 2 2 2 46 3" xfId="13119" xr:uid="{66A5EEE7-2A8A-4F18-88D0-63CB09E44799}"/>
    <cellStyle name="Normal 2 2 2 2 2 2 47" xfId="11925" xr:uid="{2398598D-EE04-490F-B355-202E92C1D1A1}"/>
    <cellStyle name="Normal 2 2 2 2 2 2 48" xfId="11926" xr:uid="{00E5612D-AECA-4BD3-89CF-B64A706119E3}"/>
    <cellStyle name="Normal 2 2 2 2 2 2 49" xfId="11927" xr:uid="{DA86F4BF-6215-42D5-8F90-86A44130A07D}"/>
    <cellStyle name="Normal 2 2 2 2 2 2 5" xfId="1498" xr:uid="{8418C838-1B02-4DE5-98AB-332D029E1F1D}"/>
    <cellStyle name="Normal 2 2 2 2 2 2 50" xfId="11928" xr:uid="{439F9E80-9D70-49E3-826D-31961CBC3FC8}"/>
    <cellStyle name="Normal 2 2 2 2 2 2 51" xfId="11929" xr:uid="{B38A2B0A-F501-48BD-9BFC-0BB277E022E0}"/>
    <cellStyle name="Normal 2 2 2 2 2 2 52" xfId="11930" xr:uid="{162AD2F6-10B2-466F-8CD6-75C5C6A2B101}"/>
    <cellStyle name="Normal 2 2 2 2 2 2 53" xfId="11931" xr:uid="{797A047A-EB0F-4FBE-9AEF-C4FF15A8BA21}"/>
    <cellStyle name="Normal 2 2 2 2 2 2 54" xfId="11932" xr:uid="{6C9E8223-7E49-4AFF-93EA-2D24254B79E3}"/>
    <cellStyle name="Normal 2 2 2 2 2 2 54 2" xfId="11933" xr:uid="{F19346B8-FFDC-4B90-B190-DE5B147765D9}"/>
    <cellStyle name="Normal 2 2 2 2 2 2 54 3" xfId="13120" xr:uid="{EC5097A9-F5A9-42DC-9CB1-19319AD75070}"/>
    <cellStyle name="Normal 2 2 2 2 2 2 55" xfId="11934" xr:uid="{E58CC225-616B-429A-BAF4-201190A1A65C}"/>
    <cellStyle name="Normal 2 2 2 2 2 2 56" xfId="11935" xr:uid="{AEE7B120-B93D-44BA-AC39-FD950ED3ED97}"/>
    <cellStyle name="Normal 2 2 2 2 2 2 57" xfId="11936" xr:uid="{67706738-8BF1-490E-A45D-4119082B2BA3}"/>
    <cellStyle name="Normal 2 2 2 2 2 2 58" xfId="11937" xr:uid="{B785EB4D-7140-48BC-AFD4-1F74ABBF946A}"/>
    <cellStyle name="Normal 2 2 2 2 2 2 59" xfId="11938" xr:uid="{F43FB3CD-B713-446C-9A8F-48651E6FDA87}"/>
    <cellStyle name="Normal 2 2 2 2 2 2 6" xfId="1499" xr:uid="{3898A688-94CE-426D-B1F3-681CECD6B7F2}"/>
    <cellStyle name="Normal 2 2 2 2 2 2 60" xfId="11939" xr:uid="{D8966F68-1E3A-4CCB-B1B1-4822E5A03A41}"/>
    <cellStyle name="Normal 2 2 2 2 2 2 61" xfId="11940" xr:uid="{C843B0EC-3C03-4C37-A617-6653F4F64754}"/>
    <cellStyle name="Normal 2 2 2 2 2 2 62" xfId="11941" xr:uid="{34AEEAD1-F528-4699-B683-04210E92B01C}"/>
    <cellStyle name="Normal 2 2 2 2 2 2 63" xfId="11942" xr:uid="{B1D5CBDB-EE21-4698-9726-A15DB3EE10C4}"/>
    <cellStyle name="Normal 2 2 2 2 2 2 64" xfId="11943" xr:uid="{46744EFE-96F2-44AF-9D39-D441972C6403}"/>
    <cellStyle name="Normal 2 2 2 2 2 2 65" xfId="11944" xr:uid="{05EAEDD0-094E-470E-A7D7-33F24FCB1FBE}"/>
    <cellStyle name="Normal 2 2 2 2 2 2 66" xfId="12844" xr:uid="{E8F49AE6-A1C8-4B56-B767-DDEE0C9FCA53}"/>
    <cellStyle name="Normal 2 2 2 2 2 2 66 2" xfId="14096" xr:uid="{1432829C-A3B7-4229-88E0-068C558825A7}"/>
    <cellStyle name="Normal 2 2 2 2 2 2 67" xfId="14268" xr:uid="{CF642FC8-5F6C-4184-B962-D34817FC4524}"/>
    <cellStyle name="Normal 2 2 2 2 2 2 68" xfId="14090" xr:uid="{CCF7CC6C-21B4-4EBC-BBDF-6E7B2AF616BF}"/>
    <cellStyle name="Normal 2 2 2 2 2 2 69" xfId="14273" xr:uid="{8C836412-B598-4308-BD4B-0379C1213200}"/>
    <cellStyle name="Normal 2 2 2 2 2 2 7" xfId="1500" xr:uid="{00D3F338-87A9-4AED-AD96-8D3203FFF148}"/>
    <cellStyle name="Normal 2 2 2 2 2 2 70" xfId="14084" xr:uid="{A35E997E-25A3-40D0-BE3B-79794CA521FF}"/>
    <cellStyle name="Normal 2 2 2 2 2 2 71" xfId="14278" xr:uid="{F203A2DE-EFEB-4E64-90AE-0E4C56E8C038}"/>
    <cellStyle name="Normal 2 2 2 2 2 2 72" xfId="14079" xr:uid="{7DB4608A-918E-4C90-AE67-A3EDC2A4602A}"/>
    <cellStyle name="Normal 2 2 2 2 2 2 73" xfId="14260" xr:uid="{01BF179D-BB58-4C44-A84F-E3777DDA95F1}"/>
    <cellStyle name="Normal 2 2 2 2 2 2 74" xfId="14047" xr:uid="{9528F31B-844D-43C2-8EB6-CAA115118A1E}"/>
    <cellStyle name="Normal 2 2 2 2 2 2 75" xfId="14263" xr:uid="{AA785ABF-1DAD-457B-98E8-EA2F691D8A13}"/>
    <cellStyle name="Normal 2 2 2 2 2 2 76" xfId="14041" xr:uid="{76715B9A-B15C-4C63-B85E-A5C5C97913D7}"/>
    <cellStyle name="Normal 2 2 2 2 2 2 77" xfId="14266" xr:uid="{4805F141-81E7-475F-8795-48FBC940F2B2}"/>
    <cellStyle name="Normal 2 2 2 2 2 2 78" xfId="14037" xr:uid="{C23FFF35-CAE2-4DDD-BBB6-A6F62EE457A1}"/>
    <cellStyle name="Normal 2 2 2 2 2 2 79" xfId="14271" xr:uid="{7EB7D179-B665-4B81-B2C8-EC8B5FF772D1}"/>
    <cellStyle name="Normal 2 2 2 2 2 2 8" xfId="1501" xr:uid="{8C8F083D-3D6D-49A8-9446-A79D6B01BCD5}"/>
    <cellStyle name="Normal 2 2 2 2 2 2 80" xfId="14033" xr:uid="{ED489BCC-AEC9-4BCF-AACD-8FF4B1637880}"/>
    <cellStyle name="Normal 2 2 2 2 2 2 81" xfId="14277" xr:uid="{9444ED1E-D1D5-408E-AF55-5770F849437A}"/>
    <cellStyle name="Normal 2 2 2 2 2 2 82" xfId="14029" xr:uid="{59C97D75-85F6-424E-B81A-163A34DADDB4}"/>
    <cellStyle name="Normal 2 2 2 2 2 2 83" xfId="14283" xr:uid="{AC9340F9-734C-4D26-8167-EB0C8D227031}"/>
    <cellStyle name="Normal 2 2 2 2 2 2 84" xfId="14024" xr:uid="{8AAC2A77-D06F-4F4E-842A-7CE78864566A}"/>
    <cellStyle name="Normal 2 2 2 2 2 2 85" xfId="14288" xr:uid="{ACCD65B8-A8E2-46CF-B16F-68FE3824E4DE}"/>
    <cellStyle name="Normal 2 2 2 2 2 2 86" xfId="14021" xr:uid="{DF3213A6-C2CC-4B64-854C-1A1A698E7758}"/>
    <cellStyle name="Normal 2 2 2 2 2 2 9" xfId="1502" xr:uid="{B97354C0-BD8F-43B3-87A1-9B0C6DA2A009}"/>
    <cellStyle name="Normal 2 2 2 2 2 20" xfId="2659" xr:uid="{982D2ABA-A666-49C7-B048-15816A9405F3}"/>
    <cellStyle name="Normal 2 2 2 2 2 20 2" xfId="11946" xr:uid="{327B8678-FFD6-4E72-9A2A-61F4C44A4ED5}"/>
    <cellStyle name="Normal 2 2 2 2 2 20 2 2" xfId="13122" xr:uid="{170ED509-6820-42A0-A3D4-9DE5C74100FC}"/>
    <cellStyle name="Normal 2 2 2 2 2 20 3" xfId="11947" xr:uid="{735EE1E1-F5CD-4725-A82A-FB3BD6282091}"/>
    <cellStyle name="Normal 2 2 2 2 2 20 3 2" xfId="13123" xr:uid="{CAF7DD15-9C20-4AE3-8FE1-F3AF70E2F1E5}"/>
    <cellStyle name="Normal 2 2 2 2 2 20 4" xfId="13121" xr:uid="{D50CB783-48C8-4643-9407-2D7532901E0A}"/>
    <cellStyle name="Normal 2 2 2 2 2 20 5" xfId="11945" xr:uid="{D75B02F6-8C29-4431-9A08-281AE51D84D8}"/>
    <cellStyle name="Normal 2 2 2 2 2 21" xfId="2557" xr:uid="{A60A7762-6014-40FC-94EB-1F49E2FB2E26}"/>
    <cellStyle name="Normal 2 2 2 2 2 21 2" xfId="11949" xr:uid="{5E078419-84FB-4B74-9AF5-066DEE6412CA}"/>
    <cellStyle name="Normal 2 2 2 2 2 21 2 2" xfId="13125" xr:uid="{DC253956-C053-4E66-A591-33D43D70CA4B}"/>
    <cellStyle name="Normal 2 2 2 2 2 21 3" xfId="11950" xr:uid="{62350846-5287-4B35-B8EE-5E882FB0D6A3}"/>
    <cellStyle name="Normal 2 2 2 2 2 21 3 2" xfId="13126" xr:uid="{1038C79C-887D-41CE-9BCD-EE51136008A8}"/>
    <cellStyle name="Normal 2 2 2 2 2 21 4" xfId="13124" xr:uid="{DED1C13D-DC22-4235-BF69-C89CD1B1589A}"/>
    <cellStyle name="Normal 2 2 2 2 2 21 5" xfId="11948" xr:uid="{D0E10E5B-328F-47C8-BD3F-34CF611C021B}"/>
    <cellStyle name="Normal 2 2 2 2 2 22" xfId="2661" xr:uid="{24675823-F98D-4A2C-9879-5272C31ED3A2}"/>
    <cellStyle name="Normal 2 2 2 2 2 22 2" xfId="11952" xr:uid="{A044F6B0-4553-4E6E-93C6-16B4149C686F}"/>
    <cellStyle name="Normal 2 2 2 2 2 22 2 2" xfId="13128" xr:uid="{8F6B7082-2726-48C9-BEA0-5C495005B676}"/>
    <cellStyle name="Normal 2 2 2 2 2 22 3" xfId="11953" xr:uid="{C8B5A6DD-4A78-4C14-957C-16342859EDED}"/>
    <cellStyle name="Normal 2 2 2 2 2 22 3 2" xfId="13129" xr:uid="{A10C7EC9-7B19-4E2C-94FE-D4AC760AB8E4}"/>
    <cellStyle name="Normal 2 2 2 2 2 22 4" xfId="13127" xr:uid="{9ECE0B65-0C58-4124-B936-963213D4A25D}"/>
    <cellStyle name="Normal 2 2 2 2 2 22 5" xfId="11951" xr:uid="{350A0B16-B71D-4EEF-ADA2-13F280E1817A}"/>
    <cellStyle name="Normal 2 2 2 2 2 23" xfId="2549" xr:uid="{1002B8AA-E0C0-4291-B082-933C7030A4F7}"/>
    <cellStyle name="Normal 2 2 2 2 2 23 2" xfId="11955" xr:uid="{FBC84BD2-C0BE-49BF-BC26-9663F358AF3F}"/>
    <cellStyle name="Normal 2 2 2 2 2 23 2 2" xfId="13131" xr:uid="{96704B4F-8DB6-42F5-9463-7B7B214FA25E}"/>
    <cellStyle name="Normal 2 2 2 2 2 23 3" xfId="11956" xr:uid="{35D1E1A0-D936-4FD8-9F52-494C009DF80B}"/>
    <cellStyle name="Normal 2 2 2 2 2 23 3 2" xfId="13132" xr:uid="{C5B25BA9-3474-41A7-B255-DEA199A0562D}"/>
    <cellStyle name="Normal 2 2 2 2 2 23 4" xfId="13130" xr:uid="{38D65099-D4DA-481A-9F12-0FF47FDB76B0}"/>
    <cellStyle name="Normal 2 2 2 2 2 23 5" xfId="11954" xr:uid="{3F86EDEE-F4D9-42B3-B5E1-DFF342A26958}"/>
    <cellStyle name="Normal 2 2 2 2 2 24" xfId="3029" xr:uid="{C2ABEA3D-B17C-4457-A488-1C0CEEF2F6EF}"/>
    <cellStyle name="Normal 2 2 2 2 2 24 2" xfId="11958" xr:uid="{7260C8B4-F193-4124-8056-F7AE52530DD6}"/>
    <cellStyle name="Normal 2 2 2 2 2 24 2 2" xfId="13134" xr:uid="{8A3B5C29-9A74-415E-84C9-8D3BE04A263C}"/>
    <cellStyle name="Normal 2 2 2 2 2 24 3" xfId="11959" xr:uid="{F851E404-950E-44AF-BCD0-D7B5FAE7C437}"/>
    <cellStyle name="Normal 2 2 2 2 2 24 3 2" xfId="13135" xr:uid="{65DAE415-2DB5-4E5A-A14E-440A6610548E}"/>
    <cellStyle name="Normal 2 2 2 2 2 24 4" xfId="13133" xr:uid="{3F0E56E3-3825-4E17-8982-BFFAC37D1B90}"/>
    <cellStyle name="Normal 2 2 2 2 2 24 5" xfId="11957" xr:uid="{93202455-7614-440A-9DDE-CFBF2DBA5447}"/>
    <cellStyle name="Normal 2 2 2 2 2 25" xfId="3239" xr:uid="{E141379D-2E0F-494D-8A02-12682B996861}"/>
    <cellStyle name="Normal 2 2 2 2 2 25 2" xfId="11961" xr:uid="{E4DE6E90-357B-4004-B069-458EE4C72C16}"/>
    <cellStyle name="Normal 2 2 2 2 2 25 2 2" xfId="13137" xr:uid="{39E50EA3-1B5F-4B42-9374-1FF8DCB0E747}"/>
    <cellStyle name="Normal 2 2 2 2 2 25 3" xfId="11962" xr:uid="{F437CFD0-DA04-4EDB-9D82-1A0A95893FF0}"/>
    <cellStyle name="Normal 2 2 2 2 2 25 3 2" xfId="13138" xr:uid="{BEDFB1EE-7148-4BFC-91F1-A26278B88167}"/>
    <cellStyle name="Normal 2 2 2 2 2 25 4" xfId="13136" xr:uid="{549134BC-156B-4C60-92DD-7D7B75C5D164}"/>
    <cellStyle name="Normal 2 2 2 2 2 25 5" xfId="11960" xr:uid="{0FEDAD7B-62B3-4B43-A03B-E68B7C53CB7D}"/>
    <cellStyle name="Normal 2 2 2 2 2 26" xfId="2981" xr:uid="{F33E8F6E-3F6F-4646-BB15-1FDA4404BFBA}"/>
    <cellStyle name="Normal 2 2 2 2 2 26 2" xfId="11964" xr:uid="{A1F9519C-E53B-4328-B08E-FA3241F2C6EF}"/>
    <cellStyle name="Normal 2 2 2 2 2 26 2 2" xfId="13140" xr:uid="{C975E611-B2C2-4339-8220-16575B4B7870}"/>
    <cellStyle name="Normal 2 2 2 2 2 26 3" xfId="11965" xr:uid="{0F9C0CDD-C2A0-40BE-B517-ECAB646A90BD}"/>
    <cellStyle name="Normal 2 2 2 2 2 26 3 2" xfId="13141" xr:uid="{1A62837D-67B6-4E65-92A8-EBDD69645386}"/>
    <cellStyle name="Normal 2 2 2 2 2 26 4" xfId="13139" xr:uid="{BB9E1495-8D81-4B51-A0F4-4461FF7E05C2}"/>
    <cellStyle name="Normal 2 2 2 2 2 26 5" xfId="11963" xr:uid="{24C2EFDF-0599-440A-B09E-16C1D526488D}"/>
    <cellStyle name="Normal 2 2 2 2 2 27" xfId="3243" xr:uid="{6B6EF6C8-567F-4B53-A014-39E0D9C17EFA}"/>
    <cellStyle name="Normal 2 2 2 2 2 27 2" xfId="11967" xr:uid="{17050003-DD21-401B-88B7-277A95DFC7FC}"/>
    <cellStyle name="Normal 2 2 2 2 2 27 2 2" xfId="13143" xr:uid="{B4679E58-6919-448E-8C20-F816DCC3DDB9}"/>
    <cellStyle name="Normal 2 2 2 2 2 27 3" xfId="11968" xr:uid="{053EBAE7-F4C5-4871-AD6C-2BCC72B1E3D6}"/>
    <cellStyle name="Normal 2 2 2 2 2 27 3 2" xfId="13144" xr:uid="{ED20BDD2-2FB4-4D4D-BC95-E96D79BE8A1C}"/>
    <cellStyle name="Normal 2 2 2 2 2 27 4" xfId="13142" xr:uid="{97CA49D9-6B59-413E-A56F-2FFB977E9F5C}"/>
    <cellStyle name="Normal 2 2 2 2 2 27 5" xfId="11966" xr:uid="{3FF7EA0F-B564-4D41-9AF3-3FA980FDC348}"/>
    <cellStyle name="Normal 2 2 2 2 2 28" xfId="2968" xr:uid="{DE9F474D-9D0F-47C7-A4BB-9B6FABE7E0EB}"/>
    <cellStyle name="Normal 2 2 2 2 2 28 2" xfId="11970" xr:uid="{54C322CE-2446-4A49-81E0-5B92541818E0}"/>
    <cellStyle name="Normal 2 2 2 2 2 28 2 2" xfId="13146" xr:uid="{B5FA1C18-C4E6-4EA6-B410-487AFD551DC5}"/>
    <cellStyle name="Normal 2 2 2 2 2 28 3" xfId="11971" xr:uid="{CB4FD61D-67B2-4195-9C30-CA4DC130DBF4}"/>
    <cellStyle name="Normal 2 2 2 2 2 28 3 2" xfId="13147" xr:uid="{CA94BF5A-EF7E-4590-8649-766B589BD17A}"/>
    <cellStyle name="Normal 2 2 2 2 2 28 4" xfId="13145" xr:uid="{F56B0194-5A11-4A82-BF38-64684026B4F9}"/>
    <cellStyle name="Normal 2 2 2 2 2 28 5" xfId="11969" xr:uid="{AD6EE083-80AF-42F9-A5A7-9F73AAD1FE78}"/>
    <cellStyle name="Normal 2 2 2 2 2 29" xfId="3249" xr:uid="{AB83674C-2312-43BF-B83B-D65CD4C6F964}"/>
    <cellStyle name="Normal 2 2 2 2 2 29 2" xfId="11973" xr:uid="{941732DD-DD91-4DE2-9324-1BB9BAADBC7E}"/>
    <cellStyle name="Normal 2 2 2 2 2 29 2 2" xfId="13149" xr:uid="{03C8F3EA-90B1-4FA7-8A4A-E9AE82E3853B}"/>
    <cellStyle name="Normal 2 2 2 2 2 29 3" xfId="11974" xr:uid="{0F1BB837-9F63-47FB-B32C-9DF2BAA0910E}"/>
    <cellStyle name="Normal 2 2 2 2 2 29 3 2" xfId="13150" xr:uid="{AB54836A-848B-453D-9417-5A0B1DBC0240}"/>
    <cellStyle name="Normal 2 2 2 2 2 29 4" xfId="13148" xr:uid="{72FA9D45-5E33-4767-9488-EE2B6186003D}"/>
    <cellStyle name="Normal 2 2 2 2 2 29 5" xfId="11972" xr:uid="{44AD8366-ACDD-41CE-90EB-782015CA5DA9}"/>
    <cellStyle name="Normal 2 2 2 2 2 3" xfId="1503" xr:uid="{01E45804-3FD5-4D7A-9E0B-FBAC71916DE8}"/>
    <cellStyle name="Normal 2 2 2 2 2 3 2" xfId="1504" xr:uid="{BD276614-600D-418A-93EF-724BA77FC5F1}"/>
    <cellStyle name="Normal 2 2 2 2 2 3 2 2" xfId="11976" xr:uid="{39C8E7E4-8834-4C09-8DCF-CC96B0CFD6ED}"/>
    <cellStyle name="Normal 2 2 2 2 2 3 2 2 2" xfId="13152" xr:uid="{9BB5FC9F-3E09-4234-A63F-ADDFC4796F90}"/>
    <cellStyle name="Normal 2 2 2 2 2 3 2 3" xfId="11977" xr:uid="{ECC3AD76-D4B5-4831-B5E2-53EBB1DF9581}"/>
    <cellStyle name="Normal 2 2 2 2 2 3 2 3 2" xfId="13153" xr:uid="{86E91BDD-53AC-45AF-848E-F8BCD702BF17}"/>
    <cellStyle name="Normal 2 2 2 2 2 3 2 4" xfId="13151" xr:uid="{5B1146DA-7D76-448B-AF76-CF84F306BC7F}"/>
    <cellStyle name="Normal 2 2 2 2 2 3 2 5" xfId="11975" xr:uid="{DC7B8E57-123C-4C11-8935-739F127648CA}"/>
    <cellStyle name="Normal 2 2 2 2 2 30" xfId="2960" xr:uid="{CFA93A79-239A-4738-9337-5F8660A9BE0D}"/>
    <cellStyle name="Normal 2 2 2 2 2 30 2" xfId="11979" xr:uid="{F79F9D84-CAC7-4E9B-9D77-C3C8CDC8C163}"/>
    <cellStyle name="Normal 2 2 2 2 2 30 2 2" xfId="13155" xr:uid="{53605E8D-656E-4C95-8FBD-84CA15D4A4EB}"/>
    <cellStyle name="Normal 2 2 2 2 2 30 3" xfId="11980" xr:uid="{573E081E-C418-4882-89B3-2248083C3656}"/>
    <cellStyle name="Normal 2 2 2 2 2 30 3 2" xfId="13156" xr:uid="{86DABBD0-B219-4A18-A215-AA687B5088BE}"/>
    <cellStyle name="Normal 2 2 2 2 2 30 4" xfId="13154" xr:uid="{C875585A-6243-4D9C-B372-534B9F12FACD}"/>
    <cellStyle name="Normal 2 2 2 2 2 30 5" xfId="11978" xr:uid="{3AE8A095-3629-4E92-A661-5C6041BD04F1}"/>
    <cellStyle name="Normal 2 2 2 2 2 31" xfId="3253" xr:uid="{52CEC18E-B71C-4D0C-9EDC-9D71C5C10442}"/>
    <cellStyle name="Normal 2 2 2 2 2 31 2" xfId="11982" xr:uid="{3328E4D1-974C-42DF-BFCB-EDA2DA6F3DFC}"/>
    <cellStyle name="Normal 2 2 2 2 2 31 2 2" xfId="13158" xr:uid="{850DE615-1B7A-43E3-9CFD-5135ACA5F724}"/>
    <cellStyle name="Normal 2 2 2 2 2 31 3" xfId="11983" xr:uid="{A5FE46A1-E7B9-46A0-A461-0445F4371C08}"/>
    <cellStyle name="Normal 2 2 2 2 2 31 3 2" xfId="13159" xr:uid="{FCAF1A2B-D667-4E53-8AB6-0622B54D0C70}"/>
    <cellStyle name="Normal 2 2 2 2 2 31 4" xfId="13157" xr:uid="{383D1199-0CB0-48E6-B9E2-753E18E0090E}"/>
    <cellStyle name="Normal 2 2 2 2 2 31 5" xfId="11981" xr:uid="{86AB3F32-1408-4776-8E08-D9D78DC7B2AC}"/>
    <cellStyle name="Normal 2 2 2 2 2 32" xfId="2951" xr:uid="{EB273AF8-01EB-4A69-9D2A-4B8A1E0DC1F4}"/>
    <cellStyle name="Normal 2 2 2 2 2 32 2" xfId="11985" xr:uid="{05EBBA10-1BF2-4B76-8749-8808A2C785E0}"/>
    <cellStyle name="Normal 2 2 2 2 2 32 2 2" xfId="11986" xr:uid="{74B28997-AFD4-4361-9336-1CB93FCEC268}"/>
    <cellStyle name="Normal 2 2 2 2 2 32 2 2 2" xfId="13161" xr:uid="{8A16BD3A-C87D-470F-A31A-92E399B8E1E3}"/>
    <cellStyle name="Normal 2 2 2 2 2 32 2 3" xfId="11987" xr:uid="{37928606-3403-4AE3-B63D-F8148CD5475E}"/>
    <cellStyle name="Normal 2 2 2 2 2 32 2 3 2" xfId="13162" xr:uid="{FAC3DDAC-2E2A-494C-A33C-6226A8A125E4}"/>
    <cellStyle name="Normal 2 2 2 2 2 32 2 4" xfId="13160" xr:uid="{4C6DF907-7330-4CC7-999D-B41C29A253D8}"/>
    <cellStyle name="Normal 2 2 2 2 2 32 3" xfId="11988" xr:uid="{B21B1135-94F8-4EBE-B275-2DCDB9910893}"/>
    <cellStyle name="Normal 2 2 2 2 2 32 3 2" xfId="11989" xr:uid="{7893CBE0-2815-4426-9550-887BE5C74486}"/>
    <cellStyle name="Normal 2 2 2 2 2 32 3 2 2" xfId="13164" xr:uid="{ABAC42D5-E773-4C8B-99C3-DDA723FD0EA6}"/>
    <cellStyle name="Normal 2 2 2 2 2 32 3 3" xfId="11990" xr:uid="{FB5A1D03-DA0E-410C-AD53-190979544C9F}"/>
    <cellStyle name="Normal 2 2 2 2 2 32 3 3 2" xfId="13165" xr:uid="{9EBA1F20-D103-4303-8E3A-FA1594DB7417}"/>
    <cellStyle name="Normal 2 2 2 2 2 32 3 4" xfId="13163" xr:uid="{A6051317-87A2-41C0-AA96-6651154FB1BD}"/>
    <cellStyle name="Normal 2 2 2 2 2 32 4" xfId="11991" xr:uid="{457E4CB7-5F8F-4211-9E8F-5948EFA23AC5}"/>
    <cellStyle name="Normal 2 2 2 2 2 32 4 2" xfId="11992" xr:uid="{A2D99301-2711-4FD7-A4AC-FF66D997432C}"/>
    <cellStyle name="Normal 2 2 2 2 2 32 4 2 2" xfId="13167" xr:uid="{F6ADADDC-A8B5-4F68-A886-9EB126B2D211}"/>
    <cellStyle name="Normal 2 2 2 2 2 32 4 3" xfId="11993" xr:uid="{63BEFDFE-3269-46DA-9A79-417385FB373A}"/>
    <cellStyle name="Normal 2 2 2 2 2 32 4 3 2" xfId="13168" xr:uid="{DF05A051-BE45-4598-8CFF-EE07EE6E542B}"/>
    <cellStyle name="Normal 2 2 2 2 2 32 4 4" xfId="13166" xr:uid="{F3835B66-6684-4D32-9601-E480EFF0ED50}"/>
    <cellStyle name="Normal 2 2 2 2 2 32 5" xfId="11984" xr:uid="{0C471B4E-B787-44DA-8636-474B6EE19F07}"/>
    <cellStyle name="Normal 2 2 2 2 2 33" xfId="3268" xr:uid="{296D394B-6DCF-4542-B2A0-B91464B108D0}"/>
    <cellStyle name="Normal 2 2 2 2 2 33 2" xfId="11995" xr:uid="{796987F2-AC02-4975-BE32-9E6D7F78F312}"/>
    <cellStyle name="Normal 2 2 2 2 2 33 2 2" xfId="13170" xr:uid="{D7E394A8-7611-4836-835F-360FC9E2BE98}"/>
    <cellStyle name="Normal 2 2 2 2 2 33 3" xfId="11996" xr:uid="{2D825137-F14C-4C05-ACC6-FB708C38E835}"/>
    <cellStyle name="Normal 2 2 2 2 2 33 3 2" xfId="13171" xr:uid="{672F0BF1-1755-4679-9904-3A11FA46C832}"/>
    <cellStyle name="Normal 2 2 2 2 2 33 4" xfId="13169" xr:uid="{612640E0-4681-4092-9B53-DB462F263BA9}"/>
    <cellStyle name="Normal 2 2 2 2 2 33 5" xfId="11994" xr:uid="{BFC75D93-0D75-4FD5-823C-4FF92437AAB9}"/>
    <cellStyle name="Normal 2 2 2 2 2 34" xfId="2939" xr:uid="{DCC1BAD6-F43A-483D-B848-43EC793AC314}"/>
    <cellStyle name="Normal 2 2 2 2 2 34 2" xfId="11998" xr:uid="{C99D2745-A6B9-4EDA-932D-1E3925259EFD}"/>
    <cellStyle name="Normal 2 2 2 2 2 34 2 2" xfId="13173" xr:uid="{52606414-97D2-47F8-9D17-249CAE0ED2EF}"/>
    <cellStyle name="Normal 2 2 2 2 2 34 3" xfId="11999" xr:uid="{4A876110-64E9-4817-8364-2FA00FA8E9F3}"/>
    <cellStyle name="Normal 2 2 2 2 2 34 3 2" xfId="13174" xr:uid="{A93AF78E-C939-45BE-A568-8EC9EA58EC5D}"/>
    <cellStyle name="Normal 2 2 2 2 2 34 4" xfId="13172" xr:uid="{2A33682C-5E8D-4F06-8F01-64DEAAB39A45}"/>
    <cellStyle name="Normal 2 2 2 2 2 34 5" xfId="11997" xr:uid="{61B0A15A-6442-453D-BEA2-2C5562530803}"/>
    <cellStyle name="Normal 2 2 2 2 2 35" xfId="3283" xr:uid="{5B8883B7-1E9E-4CBF-B044-E7445A0C8CE7}"/>
    <cellStyle name="Normal 2 2 2 2 2 35 2" xfId="12001" xr:uid="{21F8165E-358E-4D35-99C5-2478BC7689B1}"/>
    <cellStyle name="Normal 2 2 2 2 2 35 2 2" xfId="13176" xr:uid="{132552F1-5E30-4398-ADDB-3EE719E3936D}"/>
    <cellStyle name="Normal 2 2 2 2 2 35 3" xfId="12002" xr:uid="{2FAABBB5-416C-42E9-BD09-B787615B4A34}"/>
    <cellStyle name="Normal 2 2 2 2 2 35 3 2" xfId="13177" xr:uid="{53E60726-9A49-410C-91FA-11C0543DD247}"/>
    <cellStyle name="Normal 2 2 2 2 2 35 4" xfId="13175" xr:uid="{4803ADF0-6F18-498A-A5BB-9DFC13F50A08}"/>
    <cellStyle name="Normal 2 2 2 2 2 35 5" xfId="12000" xr:uid="{085A5037-D01C-47CA-A254-13506A7CAB79}"/>
    <cellStyle name="Normal 2 2 2 2 2 36" xfId="1356" xr:uid="{BCFE2839-553E-4D62-987F-2B8FF4740C01}"/>
    <cellStyle name="Normal 2 2 2 2 2 36 2" xfId="12004" xr:uid="{942D55A9-0F6F-4E37-B8D4-FDF9DA9FF8EA}"/>
    <cellStyle name="Normal 2 2 2 2 2 36 2 2" xfId="13179" xr:uid="{318D92B1-5518-4591-A438-69CAC587DD7B}"/>
    <cellStyle name="Normal 2 2 2 2 2 36 3" xfId="12005" xr:uid="{7F33F760-AFD9-45D0-8134-099B0455FA29}"/>
    <cellStyle name="Normal 2 2 2 2 2 36 3 2" xfId="13180" xr:uid="{0F7694CF-541D-49E5-A74A-ADD2A7D806B0}"/>
    <cellStyle name="Normal 2 2 2 2 2 36 4" xfId="13178" xr:uid="{9269C019-FC78-44A3-9CC3-5C7638281DD4}"/>
    <cellStyle name="Normal 2 2 2 2 2 36 5" xfId="12003" xr:uid="{A1CFCE87-8F9F-420F-88FF-4777416DFD64}"/>
    <cellStyle name="Normal 2 2 2 2 2 37" xfId="3302" xr:uid="{F04BEF78-5739-45A8-8694-AE2531707443}"/>
    <cellStyle name="Normal 2 2 2 2 2 37 2" xfId="12007" xr:uid="{5D1DC295-F9C0-4B58-B22C-68EE3C5E111D}"/>
    <cellStyle name="Normal 2 2 2 2 2 37 2 2" xfId="13182" xr:uid="{95483D09-110B-4EEB-8104-EC01D384608E}"/>
    <cellStyle name="Normal 2 2 2 2 2 37 3" xfId="12008" xr:uid="{E928B8EE-4B68-4342-862B-1CED38EAE109}"/>
    <cellStyle name="Normal 2 2 2 2 2 37 3 2" xfId="13183" xr:uid="{805FEDAC-E8A3-4B7F-9DB3-1052802DCCF3}"/>
    <cellStyle name="Normal 2 2 2 2 2 37 4" xfId="13181" xr:uid="{840146E0-4908-401B-B483-40DEBE262B92}"/>
    <cellStyle name="Normal 2 2 2 2 2 37 5" xfId="12006" xr:uid="{AFD8BC2D-A72F-44C3-A4FF-ADE7CCBE62D7}"/>
    <cellStyle name="Normal 2 2 2 2 2 38" xfId="997" xr:uid="{CD408B88-EEC8-4491-9105-95FA9E236E4C}"/>
    <cellStyle name="Normal 2 2 2 2 2 38 2" xfId="12010" xr:uid="{3CE0C65C-6235-46C8-8E8B-3A2580EBB288}"/>
    <cellStyle name="Normal 2 2 2 2 2 38 2 2" xfId="13185" xr:uid="{6AEF6D13-33AE-4484-9D2F-337593B50FB8}"/>
    <cellStyle name="Normal 2 2 2 2 2 38 3" xfId="12011" xr:uid="{1FABA03E-ED6E-495E-B982-A829ADDAFD94}"/>
    <cellStyle name="Normal 2 2 2 2 2 38 3 2" xfId="13186" xr:uid="{FFC36AF6-EA1A-4F85-888B-20BE67F0A4C4}"/>
    <cellStyle name="Normal 2 2 2 2 2 38 4" xfId="13184" xr:uid="{A3A08680-2F44-42CF-9B7A-663B49B7293B}"/>
    <cellStyle name="Normal 2 2 2 2 2 38 5" xfId="12009" xr:uid="{2287B74F-CAA7-4FB7-A67D-D91E8381E336}"/>
    <cellStyle name="Normal 2 2 2 2 2 39" xfId="3326" xr:uid="{A9CC4405-5672-4B14-8FF8-71F8FBB91CD7}"/>
    <cellStyle name="Normal 2 2 2 2 2 39 2" xfId="12013" xr:uid="{FDB7C019-7366-4D04-A141-6CA53166A49A}"/>
    <cellStyle name="Normal 2 2 2 2 2 39 2 2" xfId="13188" xr:uid="{71270896-08F3-4F58-89C0-22430593EB8C}"/>
    <cellStyle name="Normal 2 2 2 2 2 39 3" xfId="12014" xr:uid="{5DE3A71D-8137-47E3-A7A7-F5FFAD39A20F}"/>
    <cellStyle name="Normal 2 2 2 2 2 39 3 2" xfId="13189" xr:uid="{6E7F03CB-3F33-4A3A-AB88-A20EE71C709C}"/>
    <cellStyle name="Normal 2 2 2 2 2 39 4" xfId="13187" xr:uid="{A3332937-504D-4864-AC36-67A38FAD85BA}"/>
    <cellStyle name="Normal 2 2 2 2 2 39 5" xfId="12012" xr:uid="{37689AA6-6B8B-4852-BDAC-3607B3C18925}"/>
    <cellStyle name="Normal 2 2 2 2 2 4" xfId="1505" xr:uid="{1D996760-1BAC-4288-B146-1F69570AF6D2}"/>
    <cellStyle name="Normal 2 2 2 2 2 4 2" xfId="12016" xr:uid="{E8B863DC-20E9-4620-B8EC-68904528F551}"/>
    <cellStyle name="Normal 2 2 2 2 2 4 2 2" xfId="13191" xr:uid="{09C61415-8409-484B-BEE0-40766C6867E8}"/>
    <cellStyle name="Normal 2 2 2 2 2 4 3" xfId="12017" xr:uid="{8D41B68C-C1E0-47C7-BCEA-74FD9E10CDAC}"/>
    <cellStyle name="Normal 2 2 2 2 2 4 3 2" xfId="13192" xr:uid="{A311E4AE-474B-464B-BCAD-850B0909F97D}"/>
    <cellStyle name="Normal 2 2 2 2 2 4 4" xfId="13190" xr:uid="{7FDEA494-3495-48F4-A3D8-F3A340740402}"/>
    <cellStyle name="Normal 2 2 2 2 2 4 5" xfId="12015" xr:uid="{72DC12E7-BD93-41D7-9B95-C1EAEDCA06F7}"/>
    <cellStyle name="Normal 2 2 2 2 2 40" xfId="2200" xr:uid="{ED61746A-430C-4710-8F34-04141EE4E3A3}"/>
    <cellStyle name="Normal 2 2 2 2 2 40 2" xfId="12019" xr:uid="{AE9756EB-87F1-4F79-937A-EF53F0577262}"/>
    <cellStyle name="Normal 2 2 2 2 2 40 2 2" xfId="13194" xr:uid="{1D1AE792-E131-4D53-B1F8-70FB7016DE35}"/>
    <cellStyle name="Normal 2 2 2 2 2 40 3" xfId="12020" xr:uid="{A41BCB92-2CB5-4A5F-A852-2B302FE7D8AB}"/>
    <cellStyle name="Normal 2 2 2 2 2 40 3 2" xfId="13195" xr:uid="{1EE0FD14-3958-4276-81A6-5E47D80E40E1}"/>
    <cellStyle name="Normal 2 2 2 2 2 40 4" xfId="13193" xr:uid="{F59747D1-5D15-4CFF-94B5-7AF6C2F5F50B}"/>
    <cellStyle name="Normal 2 2 2 2 2 40 5" xfId="12018" xr:uid="{599B44DB-4818-45FA-B27E-E5D349046909}"/>
    <cellStyle name="Normal 2 2 2 2 2 41" xfId="3351" xr:uid="{B663D44F-436F-4BB9-9729-9C8FFBCAA5DB}"/>
    <cellStyle name="Normal 2 2 2 2 2 41 2" xfId="12022" xr:uid="{F211A739-B08E-41A9-B882-39B016DC513B}"/>
    <cellStyle name="Normal 2 2 2 2 2 41 2 2" xfId="13197" xr:uid="{21027253-2826-4ABC-9CEF-0868231116D6}"/>
    <cellStyle name="Normal 2 2 2 2 2 41 3" xfId="12023" xr:uid="{6EA04611-98AC-4FA3-B5CA-875E9A6B3D51}"/>
    <cellStyle name="Normal 2 2 2 2 2 41 3 2" xfId="13198" xr:uid="{6CA924A5-FCD9-4623-90BB-D9049530D19C}"/>
    <cellStyle name="Normal 2 2 2 2 2 41 4" xfId="13196" xr:uid="{9BF5E6C7-94EB-4E49-A995-82F9494895D5}"/>
    <cellStyle name="Normal 2 2 2 2 2 41 5" xfId="12021" xr:uid="{055BE7EC-6E2F-405E-A7BC-C3A80F0B2FA1}"/>
    <cellStyle name="Normal 2 2 2 2 2 42" xfId="4294" xr:uid="{7FC1B79C-45C9-4374-ACE4-7BDD49DA592B}"/>
    <cellStyle name="Normal 2 2 2 2 2 42 2" xfId="12025" xr:uid="{57362D15-9BE7-4C9E-80FC-35996E7C3BF2}"/>
    <cellStyle name="Normal 2 2 2 2 2 42 2 2" xfId="13200" xr:uid="{941A9DE1-2021-4D92-BC8A-6384C69D677B}"/>
    <cellStyle name="Normal 2 2 2 2 2 42 3" xfId="12026" xr:uid="{A4516388-0AEA-40B0-B685-93A46F501E9D}"/>
    <cellStyle name="Normal 2 2 2 2 2 42 3 2" xfId="13201" xr:uid="{A94F28E8-8F14-4186-B9AD-01CFC3AE5A26}"/>
    <cellStyle name="Normal 2 2 2 2 2 42 4" xfId="13199" xr:uid="{8D7DBC80-264C-4B6A-A6D4-BED4C25D083D}"/>
    <cellStyle name="Normal 2 2 2 2 2 42 5" xfId="12024" xr:uid="{A5865A83-A3B9-4851-927C-70D720F43444}"/>
    <cellStyle name="Normal 2 2 2 2 2 43" xfId="12027" xr:uid="{C27B4DB6-38F3-412A-8096-0752B1F35BA9}"/>
    <cellStyle name="Normal 2 2 2 2 2 43 2" xfId="12028" xr:uid="{93985212-00DB-4825-9199-7146D9EEE8EB}"/>
    <cellStyle name="Normal 2 2 2 2 2 43 2 2" xfId="13203" xr:uid="{C6A25694-85BC-4428-9460-A25855C0B406}"/>
    <cellStyle name="Normal 2 2 2 2 2 43 3" xfId="12029" xr:uid="{3C4EB50A-379D-4001-ACE3-3BE5C1249A20}"/>
    <cellStyle name="Normal 2 2 2 2 2 43 3 2" xfId="13204" xr:uid="{E8870EA5-80AA-4F09-9269-DDC9CB4BA1CB}"/>
    <cellStyle name="Normal 2 2 2 2 2 43 4" xfId="13202" xr:uid="{9852D409-BF2A-482B-8951-2548D1A1860F}"/>
    <cellStyle name="Normal 2 2 2 2 2 44" xfId="12030" xr:uid="{5F7AC8CB-D52F-4777-B1DA-D3FB2312F2BC}"/>
    <cellStyle name="Normal 2 2 2 2 2 45" xfId="12031" xr:uid="{94917468-08FA-40A8-9292-66C4F34F574A}"/>
    <cellStyle name="Normal 2 2 2 2 2 46" xfId="12032" xr:uid="{D708E468-F60F-4969-A345-E01C28F111F0}"/>
    <cellStyle name="Normal 2 2 2 2 2 46 2" xfId="12033" xr:uid="{D9179ED4-BADB-4C89-B9EC-411027E1ABE6}"/>
    <cellStyle name="Normal 2 2 2 2 2 46 2 2" xfId="13205" xr:uid="{382CA042-A629-4C1C-9E70-879A3738D156}"/>
    <cellStyle name="Normal 2 2 2 2 2 47" xfId="12034" xr:uid="{0F7EE8CF-78ED-4C26-9083-19EDEA5181C9}"/>
    <cellStyle name="Normal 2 2 2 2 2 47 2" xfId="13206" xr:uid="{256EC500-D99B-4205-B95B-01C191A04DA3}"/>
    <cellStyle name="Normal 2 2 2 2 2 48" xfId="12035" xr:uid="{E204671E-49AE-4891-A6A8-87C66293E647}"/>
    <cellStyle name="Normal 2 2 2 2 2 48 2" xfId="13207" xr:uid="{F4C6FB46-7E90-4AE1-8B31-8FB63C15F624}"/>
    <cellStyle name="Normal 2 2 2 2 2 49" xfId="12036" xr:uid="{85498C21-9971-4CE0-8EFE-DB5ECC17B7F3}"/>
    <cellStyle name="Normal 2 2 2 2 2 49 2" xfId="13208" xr:uid="{7064E745-8CF5-4AB7-BAAA-E1FE7FDCF3E2}"/>
    <cellStyle name="Normal 2 2 2 2 2 5" xfId="1506" xr:uid="{3F63D544-B2F3-4B8C-AA45-355280B44D95}"/>
    <cellStyle name="Normal 2 2 2 2 2 5 2" xfId="12038" xr:uid="{C39F9088-63A2-46B0-BC16-1A4E92177A69}"/>
    <cellStyle name="Normal 2 2 2 2 2 5 2 2" xfId="13210" xr:uid="{56E0971B-63C3-4DE7-B155-E1718FB933DB}"/>
    <cellStyle name="Normal 2 2 2 2 2 5 3" xfId="12039" xr:uid="{4B275148-2CEB-424C-8405-471BCDF2356D}"/>
    <cellStyle name="Normal 2 2 2 2 2 5 3 2" xfId="13211" xr:uid="{CADEF65A-0EF1-4B3E-B534-AFE1D53CCD59}"/>
    <cellStyle name="Normal 2 2 2 2 2 5 4" xfId="13209" xr:uid="{9D9595DA-0247-4DF5-880D-25928704AC5C}"/>
    <cellStyle name="Normal 2 2 2 2 2 5 5" xfId="12037" xr:uid="{E6AF23AA-5248-4946-99C0-7E29A6209A3A}"/>
    <cellStyle name="Normal 2 2 2 2 2 50" xfId="12040" xr:uid="{C31C63EA-5B15-4EAB-AA4E-17D21242FE98}"/>
    <cellStyle name="Normal 2 2 2 2 2 50 2" xfId="13212" xr:uid="{10DA2C89-3D9F-40D8-AE97-24C4E86FFC18}"/>
    <cellStyle name="Normal 2 2 2 2 2 51" xfId="12041" xr:uid="{AB5A7DBB-FE4C-41C3-AE33-8C08B955C6D7}"/>
    <cellStyle name="Normal 2 2 2 2 2 51 2" xfId="13213" xr:uid="{2290CB9F-0353-4578-8F19-12AE68EF09B0}"/>
    <cellStyle name="Normal 2 2 2 2 2 52" xfId="12042" xr:uid="{75FD2CE6-B5DB-4686-9794-BB4851343739}"/>
    <cellStyle name="Normal 2 2 2 2 2 52 2" xfId="13214" xr:uid="{971D3048-E298-413D-AE4A-3AFFCFE9B257}"/>
    <cellStyle name="Normal 2 2 2 2 2 53" xfId="12043" xr:uid="{BE239E46-A697-461A-8339-5187FB6A8D95}"/>
    <cellStyle name="Normal 2 2 2 2 2 53 2" xfId="13215" xr:uid="{17524084-1B45-46C8-A509-D6D7F35E0A9C}"/>
    <cellStyle name="Normal 2 2 2 2 2 54" xfId="12044" xr:uid="{84CDA5D1-52C0-4359-9150-4EEC9847CA58}"/>
    <cellStyle name="Normal 2 2 2 2 2 54 2" xfId="12045" xr:uid="{C34DAD8F-5BA8-460E-9F7A-1B6FA652DAA0}"/>
    <cellStyle name="Normal 2 2 2 2 2 54 2 2" xfId="13216" xr:uid="{9F33464A-9C23-48C4-A919-B1F40E04B12E}"/>
    <cellStyle name="Normal 2 2 2 2 2 55" xfId="12046" xr:uid="{3705F14F-AE5C-4317-BC9F-F9FF34E29F15}"/>
    <cellStyle name="Normal 2 2 2 2 2 55 2" xfId="13217" xr:uid="{8E61B029-3209-4A65-9347-B1FF37B49E28}"/>
    <cellStyle name="Normal 2 2 2 2 2 56" xfId="12047" xr:uid="{8FE8B845-E916-407C-8584-4D76917593D1}"/>
    <cellStyle name="Normal 2 2 2 2 2 56 2" xfId="13218" xr:uid="{2CAC7F47-DFD6-416A-99BB-250B562350E4}"/>
    <cellStyle name="Normal 2 2 2 2 2 57" xfId="12048" xr:uid="{E7475F41-8896-4BB4-89A0-EF3F194BB601}"/>
    <cellStyle name="Normal 2 2 2 2 2 57 2" xfId="13219" xr:uid="{AA2CAB8F-B86E-4A55-BB8B-1D394B254371}"/>
    <cellStyle name="Normal 2 2 2 2 2 58" xfId="12049" xr:uid="{11E659BA-90BB-4AD6-A457-AFA0D141A22F}"/>
    <cellStyle name="Normal 2 2 2 2 2 58 2" xfId="13220" xr:uid="{F89942DE-84D7-449F-832A-C83B5643F807}"/>
    <cellStyle name="Normal 2 2 2 2 2 59" xfId="12050" xr:uid="{7ECABD38-B95A-4B91-8C5F-DF8B60B4E3F8}"/>
    <cellStyle name="Normal 2 2 2 2 2 59 2" xfId="13221" xr:uid="{9B01311F-F515-4A9B-BD38-0D2FC541B0AF}"/>
    <cellStyle name="Normal 2 2 2 2 2 6" xfId="1507" xr:uid="{7B2948E0-4E10-461E-BD76-7BCAFD24CC65}"/>
    <cellStyle name="Normal 2 2 2 2 2 6 2" xfId="12052" xr:uid="{291A1D63-1B66-4B38-9DBC-53335327BFBD}"/>
    <cellStyle name="Normal 2 2 2 2 2 6 2 2" xfId="13223" xr:uid="{DFE501E3-F89F-45EA-A238-99292A2C82ED}"/>
    <cellStyle name="Normal 2 2 2 2 2 6 3" xfId="12053" xr:uid="{513F965B-86B4-4A64-945E-A8C30DFE4F60}"/>
    <cellStyle name="Normal 2 2 2 2 2 6 3 2" xfId="13224" xr:uid="{89E1FFD1-3AEB-4118-9747-0FB0E2FA5A48}"/>
    <cellStyle name="Normal 2 2 2 2 2 6 4" xfId="13222" xr:uid="{98F75D6E-E3A7-4066-AB06-82D50228864F}"/>
    <cellStyle name="Normal 2 2 2 2 2 6 5" xfId="12051" xr:uid="{8A56FD53-EEA3-4DD8-94A5-AF2CFC043E4C}"/>
    <cellStyle name="Normal 2 2 2 2 2 60" xfId="12054" xr:uid="{A8F0F088-CED1-431E-9297-2DB6FD0AAB0C}"/>
    <cellStyle name="Normal 2 2 2 2 2 60 2" xfId="13225" xr:uid="{BC80ED5B-B5F6-4D8C-9208-6B15B606D089}"/>
    <cellStyle name="Normal 2 2 2 2 2 61" xfId="12055" xr:uid="{C7E9D7CC-E815-499A-A75F-A01702346889}"/>
    <cellStyle name="Normal 2 2 2 2 2 61 2" xfId="13226" xr:uid="{F0C83FB4-CA3D-4D25-830B-97A05F8D3BAB}"/>
    <cellStyle name="Normal 2 2 2 2 2 62" xfId="12056" xr:uid="{074ABCBA-BFB6-4876-9FEB-E5E9D7369F70}"/>
    <cellStyle name="Normal 2 2 2 2 2 62 2" xfId="13227" xr:uid="{17D8B4CE-48DC-4693-8F8F-B891A8151F42}"/>
    <cellStyle name="Normal 2 2 2 2 2 63" xfId="12057" xr:uid="{83FBAB17-473A-4612-AC18-9A073689CA1B}"/>
    <cellStyle name="Normal 2 2 2 2 2 63 2" xfId="13228" xr:uid="{074CBA28-5073-4398-8758-B1A06B763715}"/>
    <cellStyle name="Normal 2 2 2 2 2 64" xfId="12058" xr:uid="{487DAE04-9735-4D25-9F57-C527B461D624}"/>
    <cellStyle name="Normal 2 2 2 2 2 64 2" xfId="13229" xr:uid="{E406E404-FC09-4422-BB18-C4A5986FBD22}"/>
    <cellStyle name="Normal 2 2 2 2 2 65" xfId="12059" xr:uid="{C910C92C-49ED-465B-A717-204C05D8BD97}"/>
    <cellStyle name="Normal 2 2 2 2 2 65 2" xfId="13230" xr:uid="{09A78494-2620-4F9B-983D-726AC44C6A06}"/>
    <cellStyle name="Normal 2 2 2 2 2 66" xfId="12843" xr:uid="{FC3F8914-A4BF-4282-BF9B-8B2C8ADEA4F1}"/>
    <cellStyle name="Normal 2 2 2 2 2 66 2" xfId="14081" xr:uid="{47D937AB-3D28-40BC-A905-83FFCC25BFA4}"/>
    <cellStyle name="Normal 2 2 2 2 2 67" xfId="14281" xr:uid="{70A3EBA5-4FB5-49E5-A9C8-112F18DAD65D}"/>
    <cellStyle name="Normal 2 2 2 2 2 68" xfId="14073" xr:uid="{2DB54181-0CDC-419C-9944-6298EBC8A2FF}"/>
    <cellStyle name="Normal 2 2 2 2 2 69" xfId="14285" xr:uid="{6080E1EE-C211-40FC-9158-85A2772D0C62}"/>
    <cellStyle name="Normal 2 2 2 2 2 7" xfId="1508" xr:uid="{4D48D712-B85F-4ECD-802F-A49607F701A9}"/>
    <cellStyle name="Normal 2 2 2 2 2 7 2" xfId="12061" xr:uid="{117E6C8A-25C7-4BDB-873D-85A20495FCF4}"/>
    <cellStyle name="Normal 2 2 2 2 2 7 2 2" xfId="13232" xr:uid="{698172BF-2A56-4A9F-918A-561892BF7967}"/>
    <cellStyle name="Normal 2 2 2 2 2 7 3" xfId="12062" xr:uid="{AD0F2D17-21D4-4CA8-8569-AD0965C3FDCB}"/>
    <cellStyle name="Normal 2 2 2 2 2 7 3 2" xfId="13233" xr:uid="{8F6298AC-DDDC-450C-A4E1-DFE50E7A04F7}"/>
    <cellStyle name="Normal 2 2 2 2 2 7 4" xfId="13231" xr:uid="{18DE5A26-EA09-4052-85CC-EA38497ACEBE}"/>
    <cellStyle name="Normal 2 2 2 2 2 7 5" xfId="12060" xr:uid="{09C9AEB2-FB33-47C3-8B19-E7A38588E660}"/>
    <cellStyle name="Normal 2 2 2 2 2 70" xfId="14068" xr:uid="{62ECDAA7-9B25-4318-A7A8-6086FF5705CA}"/>
    <cellStyle name="Normal 2 2 2 2 2 71" xfId="14291" xr:uid="{F3EAAD36-6BB3-4124-9C0A-BCC02EC4EF01}"/>
    <cellStyle name="Normal 2 2 2 2 2 72" xfId="14063" xr:uid="{CC260BD8-D14E-41AC-909E-A666F8AA34DA}"/>
    <cellStyle name="Normal 2 2 2 2 2 73" xfId="14270" xr:uid="{B2E5611D-AD99-45B2-8598-EA378A6CE541}"/>
    <cellStyle name="Normal 2 2 2 2 2 74" xfId="14035" xr:uid="{8F234EDD-6B62-4E74-88E9-7CD2861D64BD}"/>
    <cellStyle name="Normal 2 2 2 2 2 75" xfId="14276" xr:uid="{BAF1D573-7E04-4926-8B1E-D63011E92F72}"/>
    <cellStyle name="Normal 2 2 2 2 2 76" xfId="14030" xr:uid="{DEE1487E-40C8-4932-8D8E-A6E3D2776501}"/>
    <cellStyle name="Normal 2 2 2 2 2 77" xfId="14282" xr:uid="{0C7A7A82-2779-49A5-B417-6BC120DF5F92}"/>
    <cellStyle name="Normal 2 2 2 2 2 78" xfId="14025" xr:uid="{823F6181-4646-4B23-A52A-C36A0A36CC22}"/>
    <cellStyle name="Normal 2 2 2 2 2 79" xfId="14287" xr:uid="{C1DD1B49-4CAB-4F01-9F59-FA46C926ED68}"/>
    <cellStyle name="Normal 2 2 2 2 2 8" xfId="1509" xr:uid="{A375926F-32F1-44A2-93F9-68F8F8112B61}"/>
    <cellStyle name="Normal 2 2 2 2 2 8 2" xfId="12064" xr:uid="{FC3A2DE2-6C94-46C9-8A22-F21B18194F02}"/>
    <cellStyle name="Normal 2 2 2 2 2 8 2 2" xfId="13235" xr:uid="{6AD41C4D-3611-409C-A969-2D4F45E48825}"/>
    <cellStyle name="Normal 2 2 2 2 2 8 3" xfId="12065" xr:uid="{02A88477-EB66-49A0-9FF4-FC71F52DA4A4}"/>
    <cellStyle name="Normal 2 2 2 2 2 8 3 2" xfId="13236" xr:uid="{4619F926-0AB6-460F-B02C-75B5F45450D4}"/>
    <cellStyle name="Normal 2 2 2 2 2 8 4" xfId="13234" xr:uid="{E81A285C-2AA2-4037-947F-55BF717D1583}"/>
    <cellStyle name="Normal 2 2 2 2 2 8 5" xfId="12063" xr:uid="{E99151C7-0034-4984-A3D8-680C41D4E7D9}"/>
    <cellStyle name="Normal 2 2 2 2 2 80" xfId="14022" xr:uid="{F12FF85A-3F64-4F1A-9BAD-5129B5AE4FED}"/>
    <cellStyle name="Normal 2 2 2 2 2 81" xfId="14293" xr:uid="{27A7242B-F28F-4C31-A764-67B4A9BEBE35}"/>
    <cellStyle name="Normal 2 2 2 2 2 82" xfId="14018" xr:uid="{D93674FE-1E19-4644-BB1D-CEC3AE57F81A}"/>
    <cellStyle name="Normal 2 2 2 2 2 83" xfId="14299" xr:uid="{5F49E6FF-75FF-43EF-B5C1-39A598AAE985}"/>
    <cellStyle name="Normal 2 2 2 2 2 84" xfId="14014" xr:uid="{275A4DF3-5BA5-4BBE-A97A-4CE265544046}"/>
    <cellStyle name="Normal 2 2 2 2 2 85" xfId="14305" xr:uid="{3FBA680A-1FAC-4D2F-A54D-101B2B897A1A}"/>
    <cellStyle name="Normal 2 2 2 2 2 86" xfId="14010" xr:uid="{C00BBAF4-2767-4957-8AE5-95F67970DB19}"/>
    <cellStyle name="Normal 2 2 2 2 2 87" xfId="11540" xr:uid="{57467B9E-2ED6-4EDC-8E39-AE6E8C2182FF}"/>
    <cellStyle name="Normal 2 2 2 2 2 9" xfId="1510" xr:uid="{787683C5-FDC8-4A4F-8B32-76413845C12D}"/>
    <cellStyle name="Normal 2 2 2 2 2 9 2" xfId="12067" xr:uid="{26D6BD91-2037-4515-90AA-3D2B8965C42A}"/>
    <cellStyle name="Normal 2 2 2 2 2 9 2 2" xfId="13238" xr:uid="{1B5F13A2-BEEA-4828-B0C5-C5055737281C}"/>
    <cellStyle name="Normal 2 2 2 2 2 9 3" xfId="12068" xr:uid="{4FF17B0D-5655-4C0C-9F09-A64F9855FAC6}"/>
    <cellStyle name="Normal 2 2 2 2 2 9 3 2" xfId="13239" xr:uid="{554C0606-C479-44E9-A7A5-D83F6B5D058C}"/>
    <cellStyle name="Normal 2 2 2 2 2 9 4" xfId="13237" xr:uid="{8306A8D2-B53A-4A74-9930-B77AC21CD184}"/>
    <cellStyle name="Normal 2 2 2 2 2 9 5" xfId="12066" xr:uid="{E27DD34E-1219-419E-8FF5-F36CDAE4047A}"/>
    <cellStyle name="Normal 2 2 2 2 20" xfId="1511" xr:uid="{294CDC51-9D8E-4593-AE94-55749B281FB3}"/>
    <cellStyle name="Normal 2 2 2 2 21" xfId="1512" xr:uid="{28646378-CAA9-4FF7-BB15-782FA77B3F1E}"/>
    <cellStyle name="Normal 2 2 2 2 22" xfId="1513" xr:uid="{4EBBA47A-9116-4910-855A-310FFD9ED8F8}"/>
    <cellStyle name="Normal 2 2 2 2 23" xfId="1514" xr:uid="{8E2A2368-515B-47BE-A9B7-B84664EE6FFC}"/>
    <cellStyle name="Normal 2 2 2 2 23 2" xfId="1515" xr:uid="{B96489DA-F604-4437-8186-3B3857AC1A65}"/>
    <cellStyle name="Normal 2 2 2 2 23 3" xfId="12070" xr:uid="{82D69BC7-80FA-4E06-945F-990BD87D9611}"/>
    <cellStyle name="Normal 2 2 2 2 23 3 2" xfId="13241" xr:uid="{03AFCB51-85B1-4A6D-850B-E8D09FD25B21}"/>
    <cellStyle name="Normal 2 2 2 2 23 4" xfId="12071" xr:uid="{8D991B8A-9AE7-4567-A14D-183E68BBD7A9}"/>
    <cellStyle name="Normal 2 2 2 2 23 4 2" xfId="13242" xr:uid="{9E850C48-95B4-43CA-AE6A-4D80F0E840F3}"/>
    <cellStyle name="Normal 2 2 2 2 23 5" xfId="13240" xr:uid="{7F8E2321-B7E8-4BF8-A8F4-9605F8F716B7}"/>
    <cellStyle name="Normal 2 2 2 2 23 6" xfId="12069" xr:uid="{A51F846B-F351-4806-835C-29D73B66A65C}"/>
    <cellStyle name="Normal 2 2 2 2 24" xfId="1516" xr:uid="{55742A2E-FC71-4180-8864-80FAE0077800}"/>
    <cellStyle name="Normal 2 2 2 2 25" xfId="1517" xr:uid="{020C0728-AC28-4962-BC25-3E9A79ACC1AF}"/>
    <cellStyle name="Normal 2 2 2 2 26" xfId="1518" xr:uid="{21BF2D1E-58D5-4621-8B7D-CA2DE4BED91A}"/>
    <cellStyle name="Normal 2 2 2 2 27" xfId="1519" xr:uid="{75C8BC14-81D0-4E3F-9C70-46856F12504E}"/>
    <cellStyle name="Normal 2 2 2 2 28" xfId="1520" xr:uid="{2B6B1538-854D-4E08-BF66-07BDF657898F}"/>
    <cellStyle name="Normal 2 2 2 2 29" xfId="1521" xr:uid="{2A11084D-6ED1-4E55-AEA6-A35C3334B765}"/>
    <cellStyle name="Normal 2 2 2 2 3" xfId="1522" xr:uid="{E233DF42-D67D-41CA-A890-E7D74903FF8D}"/>
    <cellStyle name="Normal 2 2 2 2 30" xfId="1523" xr:uid="{DAB35D55-FF8A-4BDE-92E2-3DB1B81A4E53}"/>
    <cellStyle name="Normal 2 2 2 2 31" xfId="1524" xr:uid="{1EC49300-664D-4B3D-BFCA-0EC2E9D1AAD2}"/>
    <cellStyle name="Normal 2 2 2 2 32" xfId="1525" xr:uid="{7EDDC2F2-D087-4175-878D-40609E38B43E}"/>
    <cellStyle name="Normal 2 2 2 2 33" xfId="1526" xr:uid="{AE135AA9-C856-410B-90B8-B176012C272E}"/>
    <cellStyle name="Normal 2 2 2 2 34" xfId="1527" xr:uid="{D75E75BA-B9B2-4527-B1BC-5B19A85E6E6A}"/>
    <cellStyle name="Normal 2 2 2 2 35" xfId="1528" xr:uid="{5B271377-E763-4559-895A-CA5F68CF8956}"/>
    <cellStyle name="Normal 2 2 2 2 36" xfId="1529" xr:uid="{F61E1FEC-CFFB-4057-B2F0-D209583EF9C9}"/>
    <cellStyle name="Normal 2 2 2 2 37" xfId="1530" xr:uid="{EFD35450-B047-41AB-846B-86248FE6C9E9}"/>
    <cellStyle name="Normal 2 2 2 2 38" xfId="2562" xr:uid="{6754A941-D836-4DF6-B6CD-FEB453C96986}"/>
    <cellStyle name="Normal 2 2 2 2 38 2" xfId="12073" xr:uid="{0F935311-5B3F-460A-8C02-596F5BA507F3}"/>
    <cellStyle name="Normal 2 2 2 2 38 3" xfId="12074" xr:uid="{77F84841-2A42-4798-9C88-41F5CAA65A1E}"/>
    <cellStyle name="Normal 2 2 2 2 38 3 2" xfId="13244" xr:uid="{DB7AD525-A3D4-4CB4-9DBF-3CA0C2C9233F}"/>
    <cellStyle name="Normal 2 2 2 2 38 4" xfId="12075" xr:uid="{0F3FF46B-0BF9-4066-85ED-4EF8E4729C83}"/>
    <cellStyle name="Normal 2 2 2 2 38 4 2" xfId="13245" xr:uid="{7302121A-B602-4356-9572-B7038A58AFF1}"/>
    <cellStyle name="Normal 2 2 2 2 38 5" xfId="13243" xr:uid="{E2D38D1B-88B4-449B-942F-FD772D8A36A1}"/>
    <cellStyle name="Normal 2 2 2 2 38 6" xfId="12072" xr:uid="{903B5E64-22F2-4078-9AA6-8E5E72C1C1C6}"/>
    <cellStyle name="Normal 2 2 2 2 39" xfId="2660" xr:uid="{3129D56D-8717-47A2-A6DF-8DF5FAE4F781}"/>
    <cellStyle name="Normal 2 2 2 2 4" xfId="1531" xr:uid="{4405AB2A-3FF7-4A3A-9279-1B8E4A7A0BA9}"/>
    <cellStyle name="Normal 2 2 2 2 40" xfId="2554" xr:uid="{0F08E9E5-BCB6-40E8-83C0-C9FE4DD721ED}"/>
    <cellStyle name="Normal 2 2 2 2 41" xfId="2662" xr:uid="{22176161-6085-4A55-8581-3260CE1EF2FE}"/>
    <cellStyle name="Normal 2 2 2 2 42" xfId="2548" xr:uid="{86E4FA26-C5D9-4B5B-B133-D154937044CD}"/>
    <cellStyle name="Normal 2 2 2 2 43" xfId="2664" xr:uid="{469A9347-DA50-4ECF-8B86-856DA83D06C1}"/>
    <cellStyle name="Normal 2 2 2 2 44" xfId="2533" xr:uid="{FCCDFCFF-1B65-4993-8D1E-9EC0EED37670}"/>
    <cellStyle name="Normal 2 2 2 2 45" xfId="2984" xr:uid="{539BE05E-DDF6-47CF-8077-1DF2B3297E4B}"/>
    <cellStyle name="Normal 2 2 2 2 46" xfId="3245" xr:uid="{04404D88-2CBE-42E5-817E-D40653637049}"/>
    <cellStyle name="Normal 2 2 2 2 47" xfId="2963" xr:uid="{260C6BD4-7936-4199-B11D-DC4112789303}"/>
    <cellStyle name="Normal 2 2 2 2 48" xfId="3250" xr:uid="{A08CB5B2-AE29-4FF2-ADE0-7CFEC5CD9B43}"/>
    <cellStyle name="Normal 2 2 2 2 49" xfId="2957" xr:uid="{0C302C25-1FE2-4E6D-BB87-2C1B6B4E3038}"/>
    <cellStyle name="Normal 2 2 2 2 5" xfId="1532" xr:uid="{A0B84877-E4FF-49F1-9F5F-9B61F0614D38}"/>
    <cellStyle name="Normal 2 2 2 2 50" xfId="3258" xr:uid="{468CDE9C-E00B-4644-972C-F35896365F24}"/>
    <cellStyle name="Normal 2 2 2 2 51" xfId="2943" xr:uid="{71AEBE35-A1A0-4F15-94A4-91BFBE2285FA}"/>
    <cellStyle name="Normal 2 2 2 2 52" xfId="3270" xr:uid="{D919AD3A-DCAE-4421-903E-2AC7D8FBCA39}"/>
    <cellStyle name="Normal 2 2 2 2 53" xfId="2935" xr:uid="{DC49A1CE-CCE5-48A7-B31C-1C94AAFFE46D}"/>
    <cellStyle name="Normal 2 2 2 2 53 2" xfId="12077" xr:uid="{9FD3C799-3A33-4344-AE61-EC6E4A4CC1C5}"/>
    <cellStyle name="Normal 2 2 2 2 53 3" xfId="12078" xr:uid="{64A4E6A2-5504-4ADB-AF4A-33B06AE0B230}"/>
    <cellStyle name="Normal 2 2 2 2 53 4" xfId="12079" xr:uid="{5A95F5C6-EAEC-4A46-B08E-80C472496CAF}"/>
    <cellStyle name="Normal 2 2 2 2 53 5" xfId="12080" xr:uid="{059D7928-4A51-44E8-A8DC-969AB7DD03C9}"/>
    <cellStyle name="Normal 2 2 2 2 53 5 2" xfId="13247" xr:uid="{5DF94EF5-0459-4305-9FCE-A6880D472B77}"/>
    <cellStyle name="Normal 2 2 2 2 53 6" xfId="12081" xr:uid="{21EBA957-BD7E-4161-A178-122F944641DF}"/>
    <cellStyle name="Normal 2 2 2 2 53 6 2" xfId="13248" xr:uid="{ACB2C038-1B51-4B89-8274-5F9DF08A58CB}"/>
    <cellStyle name="Normal 2 2 2 2 53 7" xfId="13246" xr:uid="{B4E76EF0-F0DF-422D-BF1B-51BC5518791A}"/>
    <cellStyle name="Normal 2 2 2 2 53 8" xfId="12076" xr:uid="{1C4F97DA-D299-4EA1-BDB0-C53C0811CCD5}"/>
    <cellStyle name="Normal 2 2 2 2 54" xfId="3287" xr:uid="{9B010B8B-4E84-48A9-B0EC-8365A4E95ABE}"/>
    <cellStyle name="Normal 2 2 2 2 55" xfId="1276" xr:uid="{E95B0E7E-6E7F-487B-BF95-AC3589726980}"/>
    <cellStyle name="Normal 2 2 2 2 56" xfId="3307" xr:uid="{F74869A0-E10A-40FB-BB8B-F80D7C240003}"/>
    <cellStyle name="Normal 2 2 2 2 57" xfId="996" xr:uid="{67858229-4E52-42FF-873E-B2CF2B5DE31F}"/>
    <cellStyle name="Normal 2 2 2 2 58" xfId="3331" xr:uid="{6B1817A9-7582-4C2B-91CD-896130F0EAD5}"/>
    <cellStyle name="Normal 2 2 2 2 59" xfId="2213" xr:uid="{D78EC13D-BC94-4193-9BC4-4DC8D6CE42EC}"/>
    <cellStyle name="Normal 2 2 2 2 6" xfId="1533" xr:uid="{D737F196-4140-462C-841E-1E544656FCA6}"/>
    <cellStyle name="Normal 2 2 2 2 60" xfId="3352" xr:uid="{49D88518-674F-42FE-8343-ED2EAEA6D90E}"/>
    <cellStyle name="Normal 2 2 2 2 61" xfId="2257" xr:uid="{C132AC39-FB55-4FEE-B49E-78AF195EC196}"/>
    <cellStyle name="Normal 2 2 2 2 62" xfId="3395" xr:uid="{BB2CAA11-7400-40CB-A145-692B9151E2C5}"/>
    <cellStyle name="Normal 2 2 2 2 63" xfId="4293" xr:uid="{49926AE8-43BC-401C-A654-1A20F56E414A}"/>
    <cellStyle name="Normal 2 2 2 2 63 2" xfId="12082" xr:uid="{D463C57E-E537-4548-8C34-7E7C714443D4}"/>
    <cellStyle name="Normal 2 2 2 2 64" xfId="12083" xr:uid="{A1BEB578-33D5-4342-9B4E-0955538538E7}"/>
    <cellStyle name="Normal 2 2 2 2 65" xfId="12084" xr:uid="{57263BEF-D3E4-4EF3-B613-EB1CC78F076E}"/>
    <cellStyle name="Normal 2 2 2 2 65 2" xfId="12085" xr:uid="{5E652FB2-EE58-4A9C-99ED-8686A67C5F27}"/>
    <cellStyle name="Normal 2 2 2 2 65 2 2" xfId="13250" xr:uid="{1E8606A1-B405-4DF6-9D31-CC3549027F71}"/>
    <cellStyle name="Normal 2 2 2 2 65 3" xfId="12086" xr:uid="{73C6F8B9-038B-41E2-B195-B6EBED74ED17}"/>
    <cellStyle name="Normal 2 2 2 2 65 3 2" xfId="13251" xr:uid="{69A4D35C-239E-453C-9D4C-017A660421D6}"/>
    <cellStyle name="Normal 2 2 2 2 65 4" xfId="13249" xr:uid="{3B93B68F-76B3-443E-BCFB-FF3E1214275C}"/>
    <cellStyle name="Normal 2 2 2 2 66" xfId="12087" xr:uid="{FA0686D0-F1EC-493D-99B5-81FD49AA80CE}"/>
    <cellStyle name="Normal 2 2 2 2 66 2" xfId="12088" xr:uid="{421A1596-5DD0-43F9-A09E-780D72F33F1A}"/>
    <cellStyle name="Normal 2 2 2 2 66 2 2" xfId="13253" xr:uid="{52C9F431-6F84-4056-A592-32DA378F5548}"/>
    <cellStyle name="Normal 2 2 2 2 66 3" xfId="12089" xr:uid="{E5CDC46F-1A6D-4E2F-BCC7-26383BDA359A}"/>
    <cellStyle name="Normal 2 2 2 2 66 3 2" xfId="13254" xr:uid="{277B3A95-83E2-45CB-9555-04817AAB5658}"/>
    <cellStyle name="Normal 2 2 2 2 66 4" xfId="13252" xr:uid="{DE62CDDF-B5D2-4364-8E4F-367C9BF6D13B}"/>
    <cellStyle name="Normal 2 2 2 2 67" xfId="12090" xr:uid="{9D9AD2FF-7849-41A3-BB17-0FD9F16853D4}"/>
    <cellStyle name="Normal 2 2 2 2 67 2" xfId="12091" xr:uid="{5A24BB22-7528-49E9-ACED-FC8716534394}"/>
    <cellStyle name="Normal 2 2 2 2 67 3" xfId="13255" xr:uid="{1309EBCB-5C7C-44BA-B85D-2E734BCE35DE}"/>
    <cellStyle name="Normal 2 2 2 2 68" xfId="12092" xr:uid="{AEDB786D-5895-47DB-B7A0-31C0884E92B8}"/>
    <cellStyle name="Normal 2 2 2 2 69" xfId="12093" xr:uid="{B7B20D63-6413-4BAD-9627-B9C7EF39FE45}"/>
    <cellStyle name="Normal 2 2 2 2 7" xfId="1534" xr:uid="{60FB81E7-1F90-4522-AEDA-2CBE6BCC1687}"/>
    <cellStyle name="Normal 2 2 2 2 70" xfId="12094" xr:uid="{0865E931-2732-420E-A420-94AB9E94BC28}"/>
    <cellStyle name="Normal 2 2 2 2 71" xfId="12095" xr:uid="{3560F42A-59DB-4DF6-91CA-2FBA8CB4B865}"/>
    <cellStyle name="Normal 2 2 2 2 72" xfId="12096" xr:uid="{C96131C0-B9C4-4A39-81AF-78C5BD767CA6}"/>
    <cellStyle name="Normal 2 2 2 2 73" xfId="12097" xr:uid="{A94C942B-CA07-4EC8-B32B-3BCE97BAE7C4}"/>
    <cellStyle name="Normal 2 2 2 2 74" xfId="12098" xr:uid="{50F8496D-743A-49C0-8585-CD8AD535B6E2}"/>
    <cellStyle name="Normal 2 2 2 2 75" xfId="12099" xr:uid="{3EEF1BB6-DBAA-4AA9-816E-0F4EFA2016AD}"/>
    <cellStyle name="Normal 2 2 2 2 75 2" xfId="12100" xr:uid="{11CC4A47-B6D1-4E56-8A03-7008B4F5B912}"/>
    <cellStyle name="Normal 2 2 2 2 75 3" xfId="13256" xr:uid="{A6B902E5-6C25-471F-9520-B52A1D52981A}"/>
    <cellStyle name="Normal 2 2 2 2 76" xfId="12101" xr:uid="{4D4D2F4F-59B6-4A12-BB3F-FD77D6040202}"/>
    <cellStyle name="Normal 2 2 2 2 77" xfId="12102" xr:uid="{6CD7832B-03E9-48FC-9C2E-C761EB20D5D0}"/>
    <cellStyle name="Normal 2 2 2 2 78" xfId="12103" xr:uid="{B694B788-DF3A-4761-9BBA-7C64331C82BA}"/>
    <cellStyle name="Normal 2 2 2 2 79" xfId="12104" xr:uid="{3EC3DA4F-2AA4-4BEF-9807-1231620F1388}"/>
    <cellStyle name="Normal 2 2 2 2 8" xfId="1535" xr:uid="{FB6A15F8-E530-4A80-B127-8B9FF83556C0}"/>
    <cellStyle name="Normal 2 2 2 2 80" xfId="12105" xr:uid="{993122FA-8AA8-4BC6-BE40-93072462020E}"/>
    <cellStyle name="Normal 2 2 2 2 81" xfId="12106" xr:uid="{E79EAF23-5556-4DA9-95B0-D9A5950C89B5}"/>
    <cellStyle name="Normal 2 2 2 2 82" xfId="12107" xr:uid="{9F6432A4-696D-448A-B412-C54ED4767F69}"/>
    <cellStyle name="Normal 2 2 2 2 83" xfId="12108" xr:uid="{B02BD399-4544-48D3-8A8E-438CF233B63A}"/>
    <cellStyle name="Normal 2 2 2 2 84" xfId="12109" xr:uid="{830B23DD-D345-4C58-B1A8-154E1CC36BE7}"/>
    <cellStyle name="Normal 2 2 2 2 85" xfId="12110" xr:uid="{1F3CC2C8-9695-4C1B-91DF-6677A4CE8245}"/>
    <cellStyle name="Normal 2 2 2 2 86" xfId="12111" xr:uid="{8EFEBFE9-C575-4223-9FBA-2C7967E6B2D8}"/>
    <cellStyle name="Normal 2 2 2 2 87" xfId="12812" xr:uid="{13ED16F6-4EB8-4AEB-BEF4-7E916459B847}"/>
    <cellStyle name="Normal 2 2 2 2 87 2" xfId="14075" xr:uid="{8417862F-B144-47DC-A155-98399A8A8058}"/>
    <cellStyle name="Normal 2 2 2 2 88" xfId="14284" xr:uid="{BAEB7BCB-460A-4831-824C-3B10929C6BA7}"/>
    <cellStyle name="Normal 2 2 2 2 89" xfId="14069" xr:uid="{0FFFD58D-1F55-4C3D-A707-61C6623766FF}"/>
    <cellStyle name="Normal 2 2 2 2 9" xfId="1536" xr:uid="{239170D7-259B-424F-AA25-4FA945C5CB58}"/>
    <cellStyle name="Normal 2 2 2 2 90" xfId="14290" xr:uid="{8A67C623-C9AA-48B6-B993-658A36DB8334}"/>
    <cellStyle name="Normal 2 2 2 2 91" xfId="14064" xr:uid="{40D964E4-5CEE-4045-96AB-2CC90028CCA0}"/>
    <cellStyle name="Normal 2 2 2 2 92" xfId="14295" xr:uid="{5520CD67-67D4-44C6-B5C9-5F06AB1C62D9}"/>
    <cellStyle name="Normal 2 2 2 2 93" xfId="14059" xr:uid="{6E81EEA5-17C5-4218-85AB-253AE39B60FD}"/>
    <cellStyle name="Normal 2 2 2 2 94" xfId="14275" xr:uid="{6825B778-B55C-4C8B-BB62-EEDBE87A5D42}"/>
    <cellStyle name="Normal 2 2 2 2 95" xfId="14031" xr:uid="{54590E15-80FB-4405-B7D3-A83027B8AD05}"/>
    <cellStyle name="Normal 2 2 2 2 96" xfId="14280" xr:uid="{205DE6DB-A699-4009-B7CE-D5BF8A5B432F}"/>
    <cellStyle name="Normal 2 2 2 2 97" xfId="14026" xr:uid="{652B395E-8CA4-4007-8965-26AD0D4B4E97}"/>
    <cellStyle name="Normal 2 2 2 2 98" xfId="14286" xr:uid="{4D0EB29B-3847-40F0-A6A9-BB6C5FFC7970}"/>
    <cellStyle name="Normal 2 2 2 2 99" xfId="14023" xr:uid="{E49E121A-CF0A-488B-81F4-AFE8CF97080F}"/>
    <cellStyle name="Normal 2 2 2 20" xfId="1537" xr:uid="{7C33ECE4-18C4-4591-AA06-14B364D36E39}"/>
    <cellStyle name="Normal 2 2 2 20 2" xfId="12113" xr:uid="{0EAA2E43-BCC4-48EB-9E91-1D521A2A14DF}"/>
    <cellStyle name="Normal 2 2 2 20 2 2" xfId="13258" xr:uid="{6158BD2A-79F1-4739-AC2B-2F84D6E29CFE}"/>
    <cellStyle name="Normal 2 2 2 20 3" xfId="12114" xr:uid="{E77E4803-E72A-4809-82CF-BD32B140A9BC}"/>
    <cellStyle name="Normal 2 2 2 20 3 2" xfId="13259" xr:uid="{CA5F278E-D90C-4D45-BC16-CC92B404FD54}"/>
    <cellStyle name="Normal 2 2 2 20 4" xfId="13257" xr:uid="{3D4FE6F9-761D-4619-B89C-06C64DC11C8F}"/>
    <cellStyle name="Normal 2 2 2 20 5" xfId="12112" xr:uid="{5C57B5CA-5D42-4CD3-AEE3-ADE58DC02B1D}"/>
    <cellStyle name="Normal 2 2 2 21" xfId="1538" xr:uid="{07F81E1A-08D0-42E5-9522-3158C0E3B198}"/>
    <cellStyle name="Normal 2 2 2 21 2" xfId="12116" xr:uid="{2CB1DE9D-E407-4906-8250-7C713FEFB528}"/>
    <cellStyle name="Normal 2 2 2 21 2 2" xfId="13261" xr:uid="{81574DDB-AB60-4FC5-9B92-95DF6D3797C0}"/>
    <cellStyle name="Normal 2 2 2 21 3" xfId="12117" xr:uid="{B90C663D-AA81-416D-9D48-D08CE3A393AD}"/>
    <cellStyle name="Normal 2 2 2 21 3 2" xfId="13262" xr:uid="{9C323E42-807A-4004-8904-5734240B1A60}"/>
    <cellStyle name="Normal 2 2 2 21 4" xfId="13260" xr:uid="{BB66E3CF-E58B-4F07-96F0-2A0D97EC995B}"/>
    <cellStyle name="Normal 2 2 2 21 5" xfId="12115" xr:uid="{CC8F654F-6E11-4F96-A46E-EA76B2048A22}"/>
    <cellStyle name="Normal 2 2 2 22" xfId="1539" xr:uid="{9617EE67-7472-4DDE-8585-057C6E53EDB3}"/>
    <cellStyle name="Normal 2 2 2 22 2" xfId="12119" xr:uid="{16339021-5460-43AA-BB7F-D2BF8A8964E8}"/>
    <cellStyle name="Normal 2 2 2 22 2 2" xfId="13264" xr:uid="{2FB68961-5FAC-4339-AEC0-D16F4725E6CF}"/>
    <cellStyle name="Normal 2 2 2 22 3" xfId="12120" xr:uid="{7250B65E-F89E-4179-AA25-7DC31CD891B7}"/>
    <cellStyle name="Normal 2 2 2 22 3 2" xfId="13265" xr:uid="{FC9E916C-BA2C-4938-BEC3-B499D086E37B}"/>
    <cellStyle name="Normal 2 2 2 22 4" xfId="13263" xr:uid="{9F511DA6-1287-4C3F-A0F0-4D3800C5E3AB}"/>
    <cellStyle name="Normal 2 2 2 22 5" xfId="12118" xr:uid="{6497F6CA-E885-4976-8350-9B262F148F0E}"/>
    <cellStyle name="Normal 2 2 2 23" xfId="1540" xr:uid="{64CF64F8-0C4D-48F4-A954-EA2612AFD948}"/>
    <cellStyle name="Normal 2 2 2 23 2" xfId="1541" xr:uid="{CEAF4F1B-7CC1-4D0E-9832-7487C0F05752}"/>
    <cellStyle name="Normal 2 2 2 23 2 2" xfId="12122" xr:uid="{7689713A-B46E-406D-BC60-6883A906848E}"/>
    <cellStyle name="Normal 2 2 2 23 2 2 2" xfId="13267" xr:uid="{151A80CC-D110-4B26-9B58-45610755C4B7}"/>
    <cellStyle name="Normal 2 2 2 23 2 3" xfId="12123" xr:uid="{E87016AA-8A75-4E6C-82C4-51D959B15920}"/>
    <cellStyle name="Normal 2 2 2 23 2 3 2" xfId="13268" xr:uid="{B91DE3BA-6E5E-4BB6-9E58-F96BE1E3B40B}"/>
    <cellStyle name="Normal 2 2 2 23 2 4" xfId="13266" xr:uid="{EF7FD782-B7F5-48A9-900B-A01CF6812A8C}"/>
    <cellStyle name="Normal 2 2 2 23 2 5" xfId="12121" xr:uid="{7DB3D9A6-9B53-4823-9D4D-045D8BD0178A}"/>
    <cellStyle name="Normal 2 2 2 24" xfId="1542" xr:uid="{BC241218-32DB-47DF-A1AA-7410137367D9}"/>
    <cellStyle name="Normal 2 2 2 24 2" xfId="12125" xr:uid="{BF08E144-81BC-429D-8F27-B0038B00DA9F}"/>
    <cellStyle name="Normal 2 2 2 24 2 2" xfId="13270" xr:uid="{509984A0-DEF4-4441-8565-DB1E472789BD}"/>
    <cellStyle name="Normal 2 2 2 24 3" xfId="12126" xr:uid="{7BBD674A-87CB-4404-9180-65B2826C54FA}"/>
    <cellStyle name="Normal 2 2 2 24 3 2" xfId="13271" xr:uid="{DF48F014-8355-4956-AFDC-310C8BC7E666}"/>
    <cellStyle name="Normal 2 2 2 24 4" xfId="13269" xr:uid="{7CBF22D8-0792-4FCF-BC87-7BE961C319B7}"/>
    <cellStyle name="Normal 2 2 2 24 5" xfId="12124" xr:uid="{866EC791-B9AC-49CC-9384-2E90140CCFBD}"/>
    <cellStyle name="Normal 2 2 2 25" xfId="1543" xr:uid="{068A7A05-F62D-453C-B7FA-0D3292567E21}"/>
    <cellStyle name="Normal 2 2 2 25 2" xfId="12128" xr:uid="{A5DB21D6-1158-4061-B329-DA8B9394EC36}"/>
    <cellStyle name="Normal 2 2 2 25 2 2" xfId="13273" xr:uid="{0928E7B5-E4EA-4E4C-9991-54FFC0BC2AF1}"/>
    <cellStyle name="Normal 2 2 2 25 3" xfId="12129" xr:uid="{A2EDCBBC-86D1-4F3C-BE2E-9678A582FF6B}"/>
    <cellStyle name="Normal 2 2 2 25 3 2" xfId="13274" xr:uid="{394DF916-0595-42E9-B379-C4F33F9738FA}"/>
    <cellStyle name="Normal 2 2 2 25 4" xfId="13272" xr:uid="{7A2124B9-4A04-4285-8447-AE41D7B02647}"/>
    <cellStyle name="Normal 2 2 2 25 5" xfId="12127" xr:uid="{523D6F3E-E89D-49FC-B37C-ECD730475B17}"/>
    <cellStyle name="Normal 2 2 2 26" xfId="1544" xr:uid="{672D88F6-F965-45A6-9F63-A2F9CDE7CE3F}"/>
    <cellStyle name="Normal 2 2 2 26 2" xfId="12131" xr:uid="{7B02F91D-9B78-42D7-ABD6-2DC895EFDF27}"/>
    <cellStyle name="Normal 2 2 2 26 2 2" xfId="13276" xr:uid="{6F1B182F-477B-4966-BD5A-B976C16079E4}"/>
    <cellStyle name="Normal 2 2 2 26 3" xfId="12132" xr:uid="{CC7F8553-65A6-4A05-BA75-C48AAA6E8B1B}"/>
    <cellStyle name="Normal 2 2 2 26 3 2" xfId="13277" xr:uid="{4BA5AE5A-6588-4AF9-BC95-3A078AA47331}"/>
    <cellStyle name="Normal 2 2 2 26 4" xfId="13275" xr:uid="{C958C596-F205-47BF-81CB-0A7DBD396D94}"/>
    <cellStyle name="Normal 2 2 2 26 5" xfId="12130" xr:uid="{B7CB69FC-53A5-4F71-BDCF-045205724708}"/>
    <cellStyle name="Normal 2 2 2 27" xfId="1545" xr:uid="{A3C283AB-B3C7-4D9B-9B23-72791FDC8BF3}"/>
    <cellStyle name="Normal 2 2 2 27 2" xfId="12134" xr:uid="{AA73AE9E-96F9-45F0-962A-05A14BA461A7}"/>
    <cellStyle name="Normal 2 2 2 27 2 2" xfId="13279" xr:uid="{AC3FF984-5F92-44A8-AB1D-621EB9FCFCA4}"/>
    <cellStyle name="Normal 2 2 2 27 3" xfId="12135" xr:uid="{3018307F-1B22-438D-9A77-9A640D40E9DE}"/>
    <cellStyle name="Normal 2 2 2 27 3 2" xfId="13280" xr:uid="{00103055-5184-48D0-BD24-CB1347488BEA}"/>
    <cellStyle name="Normal 2 2 2 27 4" xfId="13278" xr:uid="{5FAFBA14-CA77-47FB-ABA3-E011E523FE06}"/>
    <cellStyle name="Normal 2 2 2 27 5" xfId="12133" xr:uid="{7E7576E9-E721-4E3F-85F5-E43BFAF94B21}"/>
    <cellStyle name="Normal 2 2 2 28" xfId="1546" xr:uid="{0B317AEB-3DDF-47A2-8DC0-2598CCCD7C6C}"/>
    <cellStyle name="Normal 2 2 2 28 2" xfId="12137" xr:uid="{9A721934-27CC-46ED-B496-8BE666BB9518}"/>
    <cellStyle name="Normal 2 2 2 28 2 2" xfId="13282" xr:uid="{35444C05-43BB-4FAB-8580-B6B2B0524E64}"/>
    <cellStyle name="Normal 2 2 2 28 3" xfId="12138" xr:uid="{73542A1B-C8BF-468B-B437-3606B079643E}"/>
    <cellStyle name="Normal 2 2 2 28 3 2" xfId="13283" xr:uid="{85818752-0959-435B-B33F-39C13B6DE482}"/>
    <cellStyle name="Normal 2 2 2 28 4" xfId="13281" xr:uid="{1EFD349B-ADE2-459F-B5C4-E617BFB3DC4E}"/>
    <cellStyle name="Normal 2 2 2 28 5" xfId="12136" xr:uid="{B0B415FE-B265-4BB0-B793-F3D58FFF1012}"/>
    <cellStyle name="Normal 2 2 2 29" xfId="1547" xr:uid="{828450A9-921F-4542-8A1F-350F78109A92}"/>
    <cellStyle name="Normal 2 2 2 29 2" xfId="12140" xr:uid="{D9B0A947-717A-4957-B4D1-B305B451E1FA}"/>
    <cellStyle name="Normal 2 2 2 29 2 2" xfId="13285" xr:uid="{9316B668-570A-49C3-A6BE-845694C9F9FF}"/>
    <cellStyle name="Normal 2 2 2 29 3" xfId="12141" xr:uid="{8A068F57-AD25-4916-AC8B-09679717ACD1}"/>
    <cellStyle name="Normal 2 2 2 29 3 2" xfId="13286" xr:uid="{EB1F499E-9135-4CB8-B4A2-F470770A4D19}"/>
    <cellStyle name="Normal 2 2 2 29 4" xfId="13284" xr:uid="{4062FDB1-48DF-4B17-A239-2E8FC0A512D8}"/>
    <cellStyle name="Normal 2 2 2 29 5" xfId="12139" xr:uid="{7F79C11B-9317-4423-8917-54C1350714FF}"/>
    <cellStyle name="Normal 2 2 2 3" xfId="914" xr:uid="{C7113733-490C-42BA-87FD-D953648390B3}"/>
    <cellStyle name="Normal 2 2 2 3 10" xfId="1549" xr:uid="{0A89B159-93CB-4FAE-A2B4-1E10EFC506D7}"/>
    <cellStyle name="Normal 2 2 2 3 11" xfId="1550" xr:uid="{1CB907C1-C887-4F23-9A1E-A6E895BC7C4E}"/>
    <cellStyle name="Normal 2 2 2 3 12" xfId="1551" xr:uid="{FD60609F-7515-4DBF-82C4-6734A3893B1A}"/>
    <cellStyle name="Normal 2 2 2 3 13" xfId="1552" xr:uid="{0609B670-D591-4BDB-9AAF-3F56928DFF28}"/>
    <cellStyle name="Normal 2 2 2 3 14" xfId="1553" xr:uid="{662C6153-5AF4-4E39-9F28-9E384AEA7CDA}"/>
    <cellStyle name="Normal 2 2 2 3 15" xfId="1554" xr:uid="{EB59456F-58AC-4A20-A68C-0F38CE5A2A05}"/>
    <cellStyle name="Normal 2 2 2 3 16" xfId="1555" xr:uid="{526669A4-1EC8-414B-B84A-72AD65235602}"/>
    <cellStyle name="Normal 2 2 2 3 17" xfId="2625" xr:uid="{105C2882-71F8-4998-9208-E6E150E8850E}"/>
    <cellStyle name="Normal 2 2 2 3 18" xfId="2646" xr:uid="{DF300B2F-8C61-453C-834F-2EB6807BA371}"/>
    <cellStyle name="Normal 2 2 2 3 19" xfId="2623" xr:uid="{9CB946E8-876C-4D03-8689-3312A912A28E}"/>
    <cellStyle name="Normal 2 2 2 3 2" xfId="1456" xr:uid="{580F7BD7-B236-4CDE-B445-0D3C1154052E}"/>
    <cellStyle name="Normal 2 2 2 3 2 10" xfId="1557" xr:uid="{62CFFCF1-698D-464A-B9B4-E60B3201D0C8}"/>
    <cellStyle name="Normal 2 2 2 3 2 10 2" xfId="12144" xr:uid="{359DEBAB-B2CA-4733-95C6-B850CD388C38}"/>
    <cellStyle name="Normal 2 2 2 3 2 10 2 2" xfId="13289" xr:uid="{F297C0C8-5D6B-4031-88F4-C605094C0163}"/>
    <cellStyle name="Normal 2 2 2 3 2 10 3" xfId="12145" xr:uid="{3F5C905D-E9F9-4649-B844-F3F799662D83}"/>
    <cellStyle name="Normal 2 2 2 3 2 10 3 2" xfId="13290" xr:uid="{CD4AA54E-67CA-400A-A037-4348A20512B6}"/>
    <cellStyle name="Normal 2 2 2 3 2 10 4" xfId="13288" xr:uid="{82CA3C40-5B56-4608-8357-9251CF95E6AC}"/>
    <cellStyle name="Normal 2 2 2 3 2 10 5" xfId="12143" xr:uid="{2783CCF2-42E6-4E64-A981-6EFD0B197923}"/>
    <cellStyle name="Normal 2 2 2 3 2 11" xfId="1558" xr:uid="{5551C071-CAD7-4523-AF19-0267EEBA9FC9}"/>
    <cellStyle name="Normal 2 2 2 3 2 11 2" xfId="12147" xr:uid="{98516E1E-3F99-42BA-A4F8-B4B5712D89C9}"/>
    <cellStyle name="Normal 2 2 2 3 2 11 2 2" xfId="13292" xr:uid="{67579086-5862-4371-96A2-D17088122BB2}"/>
    <cellStyle name="Normal 2 2 2 3 2 11 3" xfId="12148" xr:uid="{ADDD3787-40CA-417F-8565-54C000E427F7}"/>
    <cellStyle name="Normal 2 2 2 3 2 11 3 2" xfId="13293" xr:uid="{AB43E6F5-374E-4D1F-AC15-FF29A3528F6D}"/>
    <cellStyle name="Normal 2 2 2 3 2 11 4" xfId="13291" xr:uid="{FA328865-5D70-4A45-ACF4-E7F3610F9175}"/>
    <cellStyle name="Normal 2 2 2 3 2 11 5" xfId="12146" xr:uid="{1A9E1362-D2FA-4716-9318-B65B6C488BC9}"/>
    <cellStyle name="Normal 2 2 2 3 2 12" xfId="1559" xr:uid="{4E53DB18-B27D-4B32-94BE-A459BCAE8693}"/>
    <cellStyle name="Normal 2 2 2 3 2 12 2" xfId="12150" xr:uid="{25706193-6B81-4754-8EAB-D8E8511C2300}"/>
    <cellStyle name="Normal 2 2 2 3 2 12 2 2" xfId="13295" xr:uid="{38FFC232-8E5F-452E-A55A-343CDE7BB891}"/>
    <cellStyle name="Normal 2 2 2 3 2 12 3" xfId="12151" xr:uid="{76640A16-7638-4037-8C1E-975519993961}"/>
    <cellStyle name="Normal 2 2 2 3 2 12 3 2" xfId="13296" xr:uid="{B0A376D1-0026-410C-8B02-832659B0D744}"/>
    <cellStyle name="Normal 2 2 2 3 2 12 4" xfId="13294" xr:uid="{AE7EEA61-1C2C-4D33-BD79-73AF186CA66E}"/>
    <cellStyle name="Normal 2 2 2 3 2 12 5" xfId="12149" xr:uid="{4931C5F4-EDF0-4C01-A277-9AB1CAD0F065}"/>
    <cellStyle name="Normal 2 2 2 3 2 13" xfId="1560" xr:uid="{25E288F0-54AC-441D-924B-B4A095A4D110}"/>
    <cellStyle name="Normal 2 2 2 3 2 13 2" xfId="12153" xr:uid="{3C9AF4B1-40A7-48BC-A477-82B354B0C3BD}"/>
    <cellStyle name="Normal 2 2 2 3 2 13 2 2" xfId="13298" xr:uid="{EFF6ED0D-022E-4D48-98BE-A2761DC6E4CF}"/>
    <cellStyle name="Normal 2 2 2 3 2 13 3" xfId="12154" xr:uid="{92FFAA57-DCA3-4398-81C3-D6BD244AFC12}"/>
    <cellStyle name="Normal 2 2 2 3 2 13 3 2" xfId="13299" xr:uid="{4A243C78-56D9-40FC-9395-768CD267A3B0}"/>
    <cellStyle name="Normal 2 2 2 3 2 13 4" xfId="13297" xr:uid="{B699A794-3E6C-4CAB-AF8B-EBB17AD44C94}"/>
    <cellStyle name="Normal 2 2 2 3 2 13 5" xfId="12152" xr:uid="{95EE87F4-97E3-4CE3-A8DD-106556A11182}"/>
    <cellStyle name="Normal 2 2 2 3 2 14" xfId="1561" xr:uid="{F5E22559-F309-42BC-8602-888B2CA061F2}"/>
    <cellStyle name="Normal 2 2 2 3 2 14 2" xfId="12156" xr:uid="{7E2F8C2C-34E0-45BE-888E-1BF066753E0E}"/>
    <cellStyle name="Normal 2 2 2 3 2 14 2 2" xfId="13301" xr:uid="{DAC5C714-7192-4AAA-A7A8-99DCF114A08B}"/>
    <cellStyle name="Normal 2 2 2 3 2 14 3" xfId="12157" xr:uid="{FD1559F0-F7C4-4CFC-97BE-3524D53CFA0A}"/>
    <cellStyle name="Normal 2 2 2 3 2 14 3 2" xfId="13302" xr:uid="{113DB2A5-BF86-4042-AD25-7F37666514D9}"/>
    <cellStyle name="Normal 2 2 2 3 2 14 4" xfId="13300" xr:uid="{70B5404E-55C0-4F8C-804D-DE94E263E6FF}"/>
    <cellStyle name="Normal 2 2 2 3 2 14 5" xfId="12155" xr:uid="{D4C8B35E-35E3-4A56-8A66-7BE4376D8D2C}"/>
    <cellStyle name="Normal 2 2 2 3 2 15" xfId="1562" xr:uid="{407C65F1-B519-43ED-AB44-DD2AC336355A}"/>
    <cellStyle name="Normal 2 2 2 3 2 15 2" xfId="12159" xr:uid="{D8CE1722-8EC9-49DA-B15A-0E1172122E66}"/>
    <cellStyle name="Normal 2 2 2 3 2 15 2 2" xfId="13304" xr:uid="{55EED91E-1D1C-4409-BA92-C579C49A8CBC}"/>
    <cellStyle name="Normal 2 2 2 3 2 15 3" xfId="12160" xr:uid="{661BDF64-389F-4CC7-8352-2975D9037D32}"/>
    <cellStyle name="Normal 2 2 2 3 2 15 3 2" xfId="13305" xr:uid="{C8C0EC0A-B877-407D-BB53-D5C01BDC681A}"/>
    <cellStyle name="Normal 2 2 2 3 2 15 4" xfId="13303" xr:uid="{427867C0-8BC1-42E6-972C-8F6E65E5770A}"/>
    <cellStyle name="Normal 2 2 2 3 2 15 5" xfId="12158" xr:uid="{26B2A55F-04A4-4BDE-ABF9-8336BA407F07}"/>
    <cellStyle name="Normal 2 2 2 3 2 16" xfId="1563" xr:uid="{08D7495C-478F-4250-90DE-628EFA0D40AA}"/>
    <cellStyle name="Normal 2 2 2 3 2 16 2" xfId="12162" xr:uid="{EAFB9E8B-26D8-49F5-8DAD-1A268F8C9889}"/>
    <cellStyle name="Normal 2 2 2 3 2 16 2 2" xfId="13307" xr:uid="{517A26BE-12BD-431B-9038-8B9C52D919E3}"/>
    <cellStyle name="Normal 2 2 2 3 2 16 3" xfId="12163" xr:uid="{8D4E6B2B-10C6-4550-9EA2-9785702642C1}"/>
    <cellStyle name="Normal 2 2 2 3 2 16 3 2" xfId="13308" xr:uid="{F532F0C5-AF46-4F4E-80F5-DC3DC763F94A}"/>
    <cellStyle name="Normal 2 2 2 3 2 16 4" xfId="13306" xr:uid="{9139E5C4-FE53-41B3-8B7F-0149EA4EE395}"/>
    <cellStyle name="Normal 2 2 2 3 2 16 5" xfId="12161" xr:uid="{20347A91-EC44-4D83-A340-88686733457D}"/>
    <cellStyle name="Normal 2 2 2 3 2 17" xfId="2628" xr:uid="{91B9E28A-0F58-44AB-A0E1-A8A516033868}"/>
    <cellStyle name="Normal 2 2 2 3 2 17 2" xfId="13309" xr:uid="{C8E64959-9022-4A20-9FFB-43E944F18F7A}"/>
    <cellStyle name="Normal 2 2 2 3 2 17 3" xfId="12164" xr:uid="{EDB3106E-1F6A-4A4F-8F00-6A56D747FC59}"/>
    <cellStyle name="Normal 2 2 2 3 2 18" xfId="2643" xr:uid="{4A32A53A-E54A-4424-AB40-BEE5DBB0173E}"/>
    <cellStyle name="Normal 2 2 2 3 2 18 2" xfId="13310" xr:uid="{1C13C67B-B950-492E-AA91-1AC7E8ABB667}"/>
    <cellStyle name="Normal 2 2 2 3 2 18 3" xfId="12165" xr:uid="{EE645595-D4E1-42AE-8643-5141F5942A2B}"/>
    <cellStyle name="Normal 2 2 2 3 2 19" xfId="2627" xr:uid="{5D655C59-710D-424F-934C-F423892ADF03}"/>
    <cellStyle name="Normal 2 2 2 3 2 19 2" xfId="13287" xr:uid="{FDA218D3-F327-4F53-884D-E7264B29338F}"/>
    <cellStyle name="Normal 2 2 2 3 2 2" xfId="1548" xr:uid="{990B7B2E-5AF5-405F-9271-DF4975DA52A6}"/>
    <cellStyle name="Normal 2 2 2 3 2 2 10" xfId="3118" xr:uid="{2DE3E86C-91A0-4441-BCD8-AADDB87FBA34}"/>
    <cellStyle name="Normal 2 2 2 3 2 2 11" xfId="3116" xr:uid="{32B14EB3-3F33-4772-A055-EA673F1D48CC}"/>
    <cellStyle name="Normal 2 2 2 3 2 2 12" xfId="3111" xr:uid="{C0F5F9ED-A966-4990-B442-8080F8BDAD1B}"/>
    <cellStyle name="Normal 2 2 2 3 2 2 13" xfId="3120" xr:uid="{DAAD3882-FC42-4F29-A73E-90A231D16A03}"/>
    <cellStyle name="Normal 2 2 2 3 2 2 14" xfId="3113" xr:uid="{A9E48DCD-C33C-4118-8C4B-6F3B9DBE58B5}"/>
    <cellStyle name="Normal 2 2 2 3 2 2 15" xfId="3125" xr:uid="{7554029C-1401-4B08-9439-CA7E66D5503C}"/>
    <cellStyle name="Normal 2 2 2 3 2 2 16" xfId="3108" xr:uid="{21F53883-9724-4272-A1D1-2B32B648EC76}"/>
    <cellStyle name="Normal 2 2 2 3 2 2 17" xfId="3129" xr:uid="{FA5525D6-89CB-4428-9BA2-AA33170FA2F5}"/>
    <cellStyle name="Normal 2 2 2 3 2 2 18" xfId="3107" xr:uid="{46125570-2D53-47AD-B62D-09861F3B23DE}"/>
    <cellStyle name="Normal 2 2 2 3 2 2 19" xfId="3134" xr:uid="{3AD2956A-0632-4387-900B-1AEC0EDD3487}"/>
    <cellStyle name="Normal 2 2 2 3 2 2 2" xfId="1556" xr:uid="{CB4AB43D-5E10-4975-92CD-AEA262089524}"/>
    <cellStyle name="Normal 2 2 2 3 2 2 2 10" xfId="3119" xr:uid="{5FDB1F55-7983-4E64-AC8B-AFC018F78B12}"/>
    <cellStyle name="Normal 2 2 2 3 2 2 2 11" xfId="3115" xr:uid="{E08DEC5F-0226-401D-9A6D-1638B6798163}"/>
    <cellStyle name="Normal 2 2 2 3 2 2 2 12" xfId="3112" xr:uid="{A07D19A8-6BAE-4B41-B3D7-98DBE0968B6B}"/>
    <cellStyle name="Normal 2 2 2 3 2 2 2 13" xfId="3117" xr:uid="{FB4B954B-C129-49DA-B1B2-39E51B5989AD}"/>
    <cellStyle name="Normal 2 2 2 3 2 2 2 14" xfId="3122" xr:uid="{207ADDD3-43E7-44A3-B90E-93885D816C21}"/>
    <cellStyle name="Normal 2 2 2 3 2 2 2 15" xfId="3124" xr:uid="{480593F6-5D25-464D-9A0D-573B41F10E54}"/>
    <cellStyle name="Normal 2 2 2 3 2 2 2 16" xfId="3110" xr:uid="{EC2E4D19-E0BD-46B8-997D-D8ABB25986C1}"/>
    <cellStyle name="Normal 2 2 2 3 2 2 2 17" xfId="3127" xr:uid="{DA345E09-AEAF-4406-B7EA-76102073DDB7}"/>
    <cellStyle name="Normal 2 2 2 3 2 2 2 18" xfId="3123" xr:uid="{BB93E7A9-C785-41FF-9F3E-B4BF4E7C720C}"/>
    <cellStyle name="Normal 2 2 2 3 2 2 2 19" xfId="3133" xr:uid="{F57C2C6E-AF49-4930-A5B8-AC7CBF624582}"/>
    <cellStyle name="Normal 2 2 2 3 2 2 2 2" xfId="1564" xr:uid="{FEF29902-A6C5-4E73-A43C-2A02031B5C65}"/>
    <cellStyle name="Normal 2 2 2 3 2 2 2 2 2" xfId="1565" xr:uid="{22BA2FA6-8EAF-497D-9930-5AA54E168A20}"/>
    <cellStyle name="Normal 2 2 2 3 2 2 2 2 2 2" xfId="13312" xr:uid="{8395A619-25F5-4C87-BB7A-1B78EE2D5A71}"/>
    <cellStyle name="Normal 2 2 2 3 2 2 2 2 3" xfId="12167" xr:uid="{4F30825A-7A63-4730-B0B9-7DB630C81D3D}"/>
    <cellStyle name="Normal 2 2 2 3 2 2 2 20" xfId="3135" xr:uid="{37F0AD13-3161-48BE-87C1-F340DCA659C1}"/>
    <cellStyle name="Normal 2 2 2 3 2 2 2 21" xfId="3139" xr:uid="{A2F2E786-88E1-444D-8F92-E99E78BE8AC9}"/>
    <cellStyle name="Normal 2 2 2 3 2 2 2 22" xfId="3106" xr:uid="{3A6BE054-D271-4F79-A99F-D7524629029D}"/>
    <cellStyle name="Normal 2 2 2 3 2 2 2 23" xfId="3144" xr:uid="{E1CA802E-3931-45C7-9562-CA54602E130A}"/>
    <cellStyle name="Normal 2 2 2 3 2 2 2 24" xfId="3104" xr:uid="{6133CB74-7254-4667-8AAA-D8A475518B8F}"/>
    <cellStyle name="Normal 2 2 2 3 2 2 2 25" xfId="3146" xr:uid="{44DE8C09-6570-4B8A-996A-8B8717CC2BA7}"/>
    <cellStyle name="Normal 2 2 2 3 2 2 2 26" xfId="3098" xr:uid="{8FBFF610-F15F-4B2F-9489-82A5F1AB93C6}"/>
    <cellStyle name="Normal 2 2 2 3 2 2 2 27" xfId="3160" xr:uid="{2E1ED0F5-EF83-43D2-9A3B-14D8A2D26EB7}"/>
    <cellStyle name="Normal 2 2 2 3 2 2 2 28" xfId="12166" xr:uid="{4A6E3F06-CBF1-45F4-8ED1-5B468ED0C0F2}"/>
    <cellStyle name="Normal 2 2 2 3 2 2 2 3" xfId="2636" xr:uid="{999A454F-0D65-4614-92BE-CF01D67A1D4E}"/>
    <cellStyle name="Normal 2 2 2 3 2 2 2 3 2" xfId="13313" xr:uid="{52DD57A6-73D7-4BD1-9ED3-7DD3D7A9E3A8}"/>
    <cellStyle name="Normal 2 2 2 3 2 2 2 3 3" xfId="12168" xr:uid="{843B061B-CCA2-4099-A30F-8CD0F84D9DE5}"/>
    <cellStyle name="Normal 2 2 2 3 2 2 2 4" xfId="2638" xr:uid="{3F812CFF-E839-42CF-A5BB-AD82D76432CA}"/>
    <cellStyle name="Normal 2 2 2 3 2 2 2 4 2" xfId="13311" xr:uid="{4993D2DE-F856-420E-8B00-ED7356D880A4}"/>
    <cellStyle name="Normal 2 2 2 3 2 2 2 5" xfId="2634" xr:uid="{31803ED7-AD64-4871-9F23-CA5D00364037}"/>
    <cellStyle name="Normal 2 2 2 3 2 2 2 6" xfId="2640" xr:uid="{1A5FB180-293E-413E-91D8-5ED6124A92F2}"/>
    <cellStyle name="Normal 2 2 2 3 2 2 2 7" xfId="2632" xr:uid="{9232EE2D-0940-4C6A-A7F4-8C5B5B1A4D9C}"/>
    <cellStyle name="Normal 2 2 2 3 2 2 2 8" xfId="2637" xr:uid="{3D9B9072-C13D-4511-BC3C-1E4579F4F361}"/>
    <cellStyle name="Normal 2 2 2 3 2 2 2 9" xfId="2630" xr:uid="{D6D87CD5-918A-4F68-9AC9-717418B50601}"/>
    <cellStyle name="Normal 2 2 2 3 2 2 20" xfId="3130" xr:uid="{85BCB0FF-05C7-45F1-BF04-479A56EFEC03}"/>
    <cellStyle name="Normal 2 2 2 3 2 2 21" xfId="3140" xr:uid="{9C56DCD2-9DF6-4C1B-A8EA-FE91BCFCC61A}"/>
    <cellStyle name="Normal 2 2 2 3 2 2 22" xfId="3105" xr:uid="{8BE83022-8EC5-43D4-A43F-8260B2814F63}"/>
    <cellStyle name="Normal 2 2 2 3 2 2 23" xfId="3145" xr:uid="{B2FCE09B-C14A-4CE2-959F-D0815D46E2DD}"/>
    <cellStyle name="Normal 2 2 2 3 2 2 24" xfId="3102" xr:uid="{FE64E051-1687-436D-A321-F6BAA700F9D8}"/>
    <cellStyle name="Normal 2 2 2 3 2 2 25" xfId="3149" xr:uid="{53D35F1D-9078-4CC6-8DAC-9827022E19F1}"/>
    <cellStyle name="Normal 2 2 2 3 2 2 26" xfId="3097" xr:uid="{8889A542-B49F-41AD-AC6B-66BA9B4BCB76}"/>
    <cellStyle name="Normal 2 2 2 3 2 2 27" xfId="3150" xr:uid="{FBA389D0-6D5F-4E5C-85F8-AA57A9FA8586}"/>
    <cellStyle name="Normal 2 2 2 3 2 2 3" xfId="2635" xr:uid="{068FCC55-F5A4-45B5-B2BD-91CFBD13C09C}"/>
    <cellStyle name="Normal 2 2 2 3 2 2 4" xfId="2639" xr:uid="{191A8223-192D-4913-8DE1-D2353F965B5F}"/>
    <cellStyle name="Normal 2 2 2 3 2 2 5" xfId="2633" xr:uid="{3C7B5AA8-56FA-4B5C-BE28-FCD8722CF460}"/>
    <cellStyle name="Normal 2 2 2 3 2 2 6" xfId="2641" xr:uid="{4A27B01C-EA87-45D6-9005-A57605B61B0C}"/>
    <cellStyle name="Normal 2 2 2 3 2 2 7" xfId="2631" xr:uid="{11C7F766-FFD4-47D4-B5FC-CA58E0534087}"/>
    <cellStyle name="Normal 2 2 2 3 2 2 8" xfId="2642" xr:uid="{49F4B4FB-05F5-4B07-82AB-FFD43F743C5A}"/>
    <cellStyle name="Normal 2 2 2 3 2 2 9" xfId="2629" xr:uid="{38F693CF-C24B-4B3C-ADC5-4CDF7981AB4E}"/>
    <cellStyle name="Normal 2 2 2 3 2 20" xfId="2644" xr:uid="{FCD9DA28-C5F1-47D3-981E-B6FDE657813C}"/>
    <cellStyle name="Normal 2 2 2 3 2 21" xfId="2626" xr:uid="{4D148B8E-FCAC-4F9E-BA73-5F050C5AC46B}"/>
    <cellStyle name="Normal 2 2 2 3 2 22" xfId="2645" xr:uid="{5214A56E-9384-4D13-BED3-9DA2850CD901}"/>
    <cellStyle name="Normal 2 2 2 3 2 23" xfId="2624" xr:uid="{C8F167D5-F306-427B-BB91-A254960A480F}"/>
    <cellStyle name="Normal 2 2 2 3 2 24" xfId="3109" xr:uid="{65A90B7A-27CA-46FA-8CD2-8E7026317E90}"/>
    <cellStyle name="Normal 2 2 2 3 2 25" xfId="3128" xr:uid="{3C6DFAC0-2432-43BF-B9D0-51E9EDE0C18D}"/>
    <cellStyle name="Normal 2 2 2 3 2 26" xfId="3101" xr:uid="{424FD53E-7F7A-4C11-AF39-CAD4359D6BF6}"/>
    <cellStyle name="Normal 2 2 2 3 2 27" xfId="3131" xr:uid="{F8D045A1-131B-44AB-B65D-ECE506503AB0}"/>
    <cellStyle name="Normal 2 2 2 3 2 28" xfId="3099" xr:uid="{A082B83B-025E-4D5A-878F-E341B1A3E10C}"/>
    <cellStyle name="Normal 2 2 2 3 2 29" xfId="3138" xr:uid="{4041C641-20BE-4ACA-AA3E-AB67A058C0DD}"/>
    <cellStyle name="Normal 2 2 2 3 2 3" xfId="1566" xr:uid="{EDD3DF0C-A2DB-46FC-A4B1-DDA7885E8BB2}"/>
    <cellStyle name="Normal 2 2 2 3 2 3 2" xfId="12170" xr:uid="{12A44F88-CB01-4180-8356-D76A708BFE2C}"/>
    <cellStyle name="Normal 2 2 2 3 2 3 2 2" xfId="13315" xr:uid="{D740D7B3-5718-4605-B685-3240983F9B4C}"/>
    <cellStyle name="Normal 2 2 2 3 2 3 3" xfId="12171" xr:uid="{27C72121-2AAF-43F8-B2E3-8BF13730F47F}"/>
    <cellStyle name="Normal 2 2 2 3 2 3 3 2" xfId="13316" xr:uid="{95FAC8AB-C2C5-48D3-B494-8F1EA5E7D403}"/>
    <cellStyle name="Normal 2 2 2 3 2 3 4" xfId="13314" xr:uid="{BE2D6864-BB8A-40B0-AAB7-62436652782F}"/>
    <cellStyle name="Normal 2 2 2 3 2 3 5" xfId="12169" xr:uid="{A1A475A7-3AD5-4C8D-ABBD-9C9602A8DD9F}"/>
    <cellStyle name="Normal 2 2 2 3 2 30" xfId="3096" xr:uid="{C38DA9D1-7C2E-476D-8E20-A7FB82F1B079}"/>
    <cellStyle name="Normal 2 2 2 3 2 31" xfId="3143" xr:uid="{AA1990BA-FDFE-4A6F-9D0F-C1F2297F643E}"/>
    <cellStyle name="Normal 2 2 2 3 2 32" xfId="3095" xr:uid="{46C2E8E7-52EC-4BDB-B16B-1F30FDAB48C3}"/>
    <cellStyle name="Normal 2 2 2 3 2 33" xfId="3147" xr:uid="{0B4CD6E4-D07C-4429-B41E-ED5F46C60AC7}"/>
    <cellStyle name="Normal 2 2 2 3 2 34" xfId="3094" xr:uid="{9AC81AD3-3146-47E7-9FB0-C6945FACE121}"/>
    <cellStyle name="Normal 2 2 2 3 2 35" xfId="3152" xr:uid="{EBD74101-55CA-49C1-9390-6536B623DAA2}"/>
    <cellStyle name="Normal 2 2 2 3 2 36" xfId="3054" xr:uid="{279A2BB3-50AE-468F-BEED-0368DDC61E4C}"/>
    <cellStyle name="Normal 2 2 2 3 2 37" xfId="3154" xr:uid="{E59848B4-F166-4283-AA56-B0F2C7E6D87A}"/>
    <cellStyle name="Normal 2 2 2 3 2 38" xfId="3051" xr:uid="{F784F20C-1EC0-4BA1-8011-AE90F2EEAEC0}"/>
    <cellStyle name="Normal 2 2 2 3 2 39" xfId="3155" xr:uid="{A78FC32D-7C90-43E4-A190-76E35B9C6220}"/>
    <cellStyle name="Normal 2 2 2 3 2 4" xfId="1567" xr:uid="{982690F2-5095-4EDA-9709-91F426242924}"/>
    <cellStyle name="Normal 2 2 2 3 2 4 2" xfId="12173" xr:uid="{A6E3D68C-896D-4487-8AB2-63B5CD2AED5D}"/>
    <cellStyle name="Normal 2 2 2 3 2 4 2 2" xfId="13318" xr:uid="{6E2745A2-DE2F-4244-91A7-891FDEB10534}"/>
    <cellStyle name="Normal 2 2 2 3 2 4 3" xfId="12174" xr:uid="{583D2860-0E49-455F-9360-33568D048BB5}"/>
    <cellStyle name="Normal 2 2 2 3 2 4 3 2" xfId="13319" xr:uid="{C41073CB-54E9-4B42-8CF3-7C7AC81F9D63}"/>
    <cellStyle name="Normal 2 2 2 3 2 4 4" xfId="13317" xr:uid="{BD05D8C6-0E89-49FE-B7C3-E8AA43FAF777}"/>
    <cellStyle name="Normal 2 2 2 3 2 4 5" xfId="12172" xr:uid="{E5175828-5632-4535-BF1D-9D142FF1DDAA}"/>
    <cellStyle name="Normal 2 2 2 3 2 40" xfId="3048" xr:uid="{1B059899-D494-441C-96E8-3ECFBA5D15B5}"/>
    <cellStyle name="Normal 2 2 2 3 2 41" xfId="3157" xr:uid="{FF1E012A-8BFE-4EA2-82D6-07332C982FD4}"/>
    <cellStyle name="Normal 2 2 2 3 2 42" xfId="12142" xr:uid="{FB8A87CD-E754-4B6D-A36F-E7369A0D5C38}"/>
    <cellStyle name="Normal 2 2 2 3 2 5" xfId="1568" xr:uid="{49EE4DDB-A124-4B6F-9A40-799CA2679E1A}"/>
    <cellStyle name="Normal 2 2 2 3 2 5 2" xfId="12176" xr:uid="{7292F91C-FBFB-4B53-90D3-D49E36AC8336}"/>
    <cellStyle name="Normal 2 2 2 3 2 5 2 2" xfId="13321" xr:uid="{21FC8BBE-A4FC-4B98-B18F-B0533B64622A}"/>
    <cellStyle name="Normal 2 2 2 3 2 5 3" xfId="12177" xr:uid="{84F1BC43-4FE7-4820-9FB8-E044835EFAEE}"/>
    <cellStyle name="Normal 2 2 2 3 2 5 3 2" xfId="13322" xr:uid="{E596506B-E023-45F2-8056-94D9A804DB57}"/>
    <cellStyle name="Normal 2 2 2 3 2 5 4" xfId="13320" xr:uid="{07F17C08-E4DB-4B5C-8D77-0FDF50B7E446}"/>
    <cellStyle name="Normal 2 2 2 3 2 5 5" xfId="12175" xr:uid="{34EFE91C-E354-4F51-AC5F-FA929BE0A2D4}"/>
    <cellStyle name="Normal 2 2 2 3 2 6" xfId="1569" xr:uid="{B084E187-B73A-4E88-BDCB-EE65013A3655}"/>
    <cellStyle name="Normal 2 2 2 3 2 6 2" xfId="12179" xr:uid="{4ABD58FD-EB0A-4FA0-9304-AB93B14FC769}"/>
    <cellStyle name="Normal 2 2 2 3 2 6 2 2" xfId="13324" xr:uid="{9D1106B5-1E50-477B-B410-2532E34D7DF6}"/>
    <cellStyle name="Normal 2 2 2 3 2 6 3" xfId="12180" xr:uid="{76C0D02F-8F42-433A-8119-65D9626EA1D1}"/>
    <cellStyle name="Normal 2 2 2 3 2 6 3 2" xfId="13325" xr:uid="{07BEC9D7-CE5D-4D28-8648-D82640CE9FCC}"/>
    <cellStyle name="Normal 2 2 2 3 2 6 4" xfId="13323" xr:uid="{2F0D6CC4-983E-428C-9AB6-DA69801F9103}"/>
    <cellStyle name="Normal 2 2 2 3 2 6 5" xfId="12178" xr:uid="{DD079E8C-FA52-4B59-A0E3-22E81ABB0987}"/>
    <cellStyle name="Normal 2 2 2 3 2 7" xfId="1570" xr:uid="{70D92BD6-FB9C-471D-9B4F-643C10C31395}"/>
    <cellStyle name="Normal 2 2 2 3 2 7 2" xfId="12182" xr:uid="{7CC90DFB-F97E-4CD2-9689-CCA2DC500250}"/>
    <cellStyle name="Normal 2 2 2 3 2 7 2 2" xfId="13327" xr:uid="{91F52C8D-F985-4DC8-B314-FFB6FB8B59B0}"/>
    <cellStyle name="Normal 2 2 2 3 2 7 3" xfId="12183" xr:uid="{78DDFC53-C910-4173-8F2E-453BED12698A}"/>
    <cellStyle name="Normal 2 2 2 3 2 7 3 2" xfId="13328" xr:uid="{5413B218-7484-4782-8A5B-765ECA91242E}"/>
    <cellStyle name="Normal 2 2 2 3 2 7 4" xfId="13326" xr:uid="{3713BA75-EAB0-409B-AB99-46D41B4FB53A}"/>
    <cellStyle name="Normal 2 2 2 3 2 7 5" xfId="12181" xr:uid="{5A0C4B8B-3E6E-466B-BC72-8230FFD6579E}"/>
    <cellStyle name="Normal 2 2 2 3 2 8" xfId="1571" xr:uid="{899B1C30-CF8F-474C-8859-8EF52069AB84}"/>
    <cellStyle name="Normal 2 2 2 3 2 8 2" xfId="12185" xr:uid="{1060BED0-A902-4B1C-BE75-35C49A06210F}"/>
    <cellStyle name="Normal 2 2 2 3 2 8 2 2" xfId="13330" xr:uid="{CE8CA79E-24E5-4A05-831E-64E171C49E3E}"/>
    <cellStyle name="Normal 2 2 2 3 2 8 3" xfId="12186" xr:uid="{761CBBFC-CA4D-4FBF-9DAC-6273BD11159F}"/>
    <cellStyle name="Normal 2 2 2 3 2 8 3 2" xfId="13331" xr:uid="{8391A0F1-7730-49F9-9335-E0993F9E01C0}"/>
    <cellStyle name="Normal 2 2 2 3 2 8 4" xfId="13329" xr:uid="{8BAD1283-5AC8-4268-ABBE-260D6679E128}"/>
    <cellStyle name="Normal 2 2 2 3 2 8 5" xfId="12184" xr:uid="{2808AF9A-1B55-48F1-A21E-F5F54E8502E6}"/>
    <cellStyle name="Normal 2 2 2 3 2 9" xfId="1572" xr:uid="{FC7AC7AE-E2DE-4FCA-8CB4-552B3EE3EA42}"/>
    <cellStyle name="Normal 2 2 2 3 2 9 2" xfId="12188" xr:uid="{8B73F050-AF58-4941-9EC5-65A9420BB7B6}"/>
    <cellStyle name="Normal 2 2 2 3 2 9 2 2" xfId="13333" xr:uid="{8086E1D7-BB75-4D50-A785-493497876DAD}"/>
    <cellStyle name="Normal 2 2 2 3 2 9 3" xfId="12189" xr:uid="{B6C16741-6DE1-4184-A90D-8A94F5FE608B}"/>
    <cellStyle name="Normal 2 2 2 3 2 9 3 2" xfId="13334" xr:uid="{EADCF4DA-68F3-4180-875E-A201A3259C02}"/>
    <cellStyle name="Normal 2 2 2 3 2 9 4" xfId="13332" xr:uid="{EB7F57D9-4730-4AD1-943F-8C61AAF45AB8}"/>
    <cellStyle name="Normal 2 2 2 3 2 9 5" xfId="12187" xr:uid="{DF69D003-20A4-450F-ACF2-B1D8B7D00CE4}"/>
    <cellStyle name="Normal 2 2 2 3 20" xfId="2647" xr:uid="{1B207862-B463-4744-8252-DC288893FEB2}"/>
    <cellStyle name="Normal 2 2 2 3 21" xfId="2620" xr:uid="{97804ECD-AA02-4617-9549-7B21E0A28185}"/>
    <cellStyle name="Normal 2 2 2 3 22" xfId="2648" xr:uid="{436D912F-11F6-42BA-98DB-0628B0CE2F3A}"/>
    <cellStyle name="Normal 2 2 2 3 23" xfId="2616" xr:uid="{FF32BDB0-56C5-4946-9BA9-9ADE531FF7E4}"/>
    <cellStyle name="Normal 2 2 2 3 24" xfId="3100" xr:uid="{57932585-A05E-4368-A354-700934DE2F84}"/>
    <cellStyle name="Normal 2 2 2 3 25" xfId="3136" xr:uid="{ABE10494-1748-4DED-B762-785F1210EE14}"/>
    <cellStyle name="Normal 2 2 2 3 26" xfId="3092" xr:uid="{C07DF8B7-9182-47C5-9C3E-4DE5D1D6A388}"/>
    <cellStyle name="Normal 2 2 2 3 27" xfId="3141" xr:uid="{7F62BADB-0BE5-4FCE-B1B4-8C27CC7914E0}"/>
    <cellStyle name="Normal 2 2 2 3 28" xfId="3055" xr:uid="{B5773937-3058-4492-96A8-31BF6FEB9D14}"/>
    <cellStyle name="Normal 2 2 2 3 29" xfId="3148" xr:uid="{B3822225-EBCD-4793-9B07-B531F755A711}"/>
    <cellStyle name="Normal 2 2 2 3 3" xfId="1573" xr:uid="{34275D6B-CF6D-4CA5-9CF2-44B8ACF70D0C}"/>
    <cellStyle name="Normal 2 2 2 3 3 2" xfId="1574" xr:uid="{E68F2076-653A-42EB-A509-AD7FD25F0A24}"/>
    <cellStyle name="Normal 2 2 2 3 3 3" xfId="12191" xr:uid="{9E5AE089-24FE-49E8-BFCB-F46B799765AF}"/>
    <cellStyle name="Normal 2 2 2 3 3 3 2" xfId="13336" xr:uid="{A386D5C2-4A3E-48E9-90EF-C0EBFE07141B}"/>
    <cellStyle name="Normal 2 2 2 3 3 4" xfId="12192" xr:uid="{7522EAA7-591E-4B17-89F8-FA2A678F7992}"/>
    <cellStyle name="Normal 2 2 2 3 3 4 2" xfId="13337" xr:uid="{A4C30D49-6C11-4BBA-870C-374D432B0E46}"/>
    <cellStyle name="Normal 2 2 2 3 3 5" xfId="13335" xr:uid="{EAFF1EAA-9543-48CF-823B-B7020E633F17}"/>
    <cellStyle name="Normal 2 2 2 3 3 6" xfId="12190" xr:uid="{A05C66F8-3324-4ACD-87F8-F45B22EFA455}"/>
    <cellStyle name="Normal 2 2 2 3 30" xfId="3053" xr:uid="{85458296-A296-4710-91D8-E32128D835F3}"/>
    <cellStyle name="Normal 2 2 2 3 31" xfId="3151" xr:uid="{13FE4EF9-7378-49FE-AF31-17E287C78E70}"/>
    <cellStyle name="Normal 2 2 2 3 32" xfId="3050" xr:uid="{6829424D-6940-4D38-9A60-A494177422F8}"/>
    <cellStyle name="Normal 2 2 2 3 33" xfId="3153" xr:uid="{0DFBBFBA-D761-4D44-B540-66B03140CC25}"/>
    <cellStyle name="Normal 2 2 2 3 34" xfId="3049" xr:uid="{F06043FC-7B1E-42FA-83AF-0DA2A28FF41C}"/>
    <cellStyle name="Normal 2 2 2 3 35" xfId="3156" xr:uid="{D705C516-7765-401A-B032-CF12885D1EAF}"/>
    <cellStyle name="Normal 2 2 2 3 36" xfId="3045" xr:uid="{4FC3C4CC-6FEC-46CC-A1BD-9C3A19A90D04}"/>
    <cellStyle name="Normal 2 2 2 3 37" xfId="3158" xr:uid="{28A389CA-9576-4E35-982F-74FCBDCBFEC1}"/>
    <cellStyle name="Normal 2 2 2 3 38" xfId="3056" xr:uid="{E009014B-A245-44D2-8D39-1D93D0EBE191}"/>
    <cellStyle name="Normal 2 2 2 3 39" xfId="3159" xr:uid="{F53DA4E3-66AA-4975-B04B-B74F178A6804}"/>
    <cellStyle name="Normal 2 2 2 3 4" xfId="1575" xr:uid="{BA820449-6EA8-4DDA-8C90-47AD63A92B39}"/>
    <cellStyle name="Normal 2 2 2 3 40" xfId="3044" xr:uid="{F09C2B1E-1D85-4A61-AAD7-DB4DD01EFC35}"/>
    <cellStyle name="Normal 2 2 2 3 41" xfId="3231" xr:uid="{8241EC75-8B16-4626-91CF-C745F934EFAC}"/>
    <cellStyle name="Normal 2 2 2 3 5" xfId="1576" xr:uid="{05941A88-FEB6-4F5E-9278-6D89D37A5A4D}"/>
    <cellStyle name="Normal 2 2 2 3 6" xfId="1577" xr:uid="{16BE84C4-406F-4345-A7DD-F3B1C5D94BAD}"/>
    <cellStyle name="Normal 2 2 2 3 7" xfId="1578" xr:uid="{A77B5A37-9017-4EE3-8CAF-595A2B995B61}"/>
    <cellStyle name="Normal 2 2 2 3 8" xfId="1579" xr:uid="{3C27A531-D88A-447C-970F-B650EA32AF1B}"/>
    <cellStyle name="Normal 2 2 2 3 9" xfId="1580" xr:uid="{D8D954AC-9675-4E5E-894A-ADD4CB5BC3B3}"/>
    <cellStyle name="Normal 2 2 2 30" xfId="1581" xr:uid="{E5D421AD-E56C-41ED-AF1C-C5441F8166E9}"/>
    <cellStyle name="Normal 2 2 2 30 2" xfId="12194" xr:uid="{FA16D2B6-6995-4FCD-ACB4-BEC84027F4FE}"/>
    <cellStyle name="Normal 2 2 2 30 2 2" xfId="13339" xr:uid="{392D43FB-CD2A-4952-965D-88F680D07968}"/>
    <cellStyle name="Normal 2 2 2 30 3" xfId="12195" xr:uid="{621C533E-06C9-4F7F-B790-32F677217506}"/>
    <cellStyle name="Normal 2 2 2 30 3 2" xfId="13340" xr:uid="{D5E7F11E-49FF-451E-AD54-5EC4B1D1EE6E}"/>
    <cellStyle name="Normal 2 2 2 30 4" xfId="13338" xr:uid="{D88ADC1D-EB69-4648-AB2E-29157434DAB5}"/>
    <cellStyle name="Normal 2 2 2 30 5" xfId="12193" xr:uid="{42E4F5D2-9765-40A0-88E3-F292F5EAEC13}"/>
    <cellStyle name="Normal 2 2 2 31" xfId="1582" xr:uid="{CE2DA452-4742-4ABD-84AA-1E1946BC96E6}"/>
    <cellStyle name="Normal 2 2 2 31 2" xfId="12197" xr:uid="{3FBA7197-7E3A-40E3-8383-10D3855350C3}"/>
    <cellStyle name="Normal 2 2 2 31 2 2" xfId="13342" xr:uid="{1B128568-4EEC-4BF7-A34F-312A52388ACF}"/>
    <cellStyle name="Normal 2 2 2 31 3" xfId="12198" xr:uid="{18BE0B38-17A4-49C6-8181-839F73C9DA9A}"/>
    <cellStyle name="Normal 2 2 2 31 3 2" xfId="13343" xr:uid="{B177B7D0-DCEC-4F61-B31B-BCAB6F9A67BC}"/>
    <cellStyle name="Normal 2 2 2 31 4" xfId="13341" xr:uid="{2A1E4953-76AA-49CE-9048-9455177D79C8}"/>
    <cellStyle name="Normal 2 2 2 31 5" xfId="12196" xr:uid="{F7E7761A-97C5-4DEF-B593-984D0A20215C}"/>
    <cellStyle name="Normal 2 2 2 32" xfId="1583" xr:uid="{918773F6-D65F-470E-B313-BD7A9F8D064B}"/>
    <cellStyle name="Normal 2 2 2 32 2" xfId="12200" xr:uid="{24AAC705-B5F5-4D9A-B7A9-35BB08656880}"/>
    <cellStyle name="Normal 2 2 2 32 2 2" xfId="13345" xr:uid="{434F4D23-DD4C-416C-B871-9C031710C507}"/>
    <cellStyle name="Normal 2 2 2 32 3" xfId="12201" xr:uid="{4BF55785-72FD-40CE-AE1C-D42C5D456899}"/>
    <cellStyle name="Normal 2 2 2 32 3 2" xfId="13346" xr:uid="{24A982F1-7963-4017-A95C-14BD2EB0C98A}"/>
    <cellStyle name="Normal 2 2 2 32 4" xfId="13344" xr:uid="{3D11DBDC-0FA7-431F-A6E4-EDFB56491851}"/>
    <cellStyle name="Normal 2 2 2 32 5" xfId="12199" xr:uid="{DC953CC2-39F4-4539-9D0D-49C4FFA0F03B}"/>
    <cellStyle name="Normal 2 2 2 33" xfId="1584" xr:uid="{CF2E0E45-F31D-43AB-809A-30BA88648E9E}"/>
    <cellStyle name="Normal 2 2 2 33 2" xfId="12203" xr:uid="{F32AA75B-E1E6-4EB3-869F-F69D90ED63AF}"/>
    <cellStyle name="Normal 2 2 2 33 2 2" xfId="13348" xr:uid="{00C58B15-F1FB-4848-B9B4-EACC2F251DC4}"/>
    <cellStyle name="Normal 2 2 2 33 3" xfId="12204" xr:uid="{8B997AF3-FEDF-4F6A-A135-E1C7CB835C7C}"/>
    <cellStyle name="Normal 2 2 2 33 3 2" xfId="13349" xr:uid="{2688F259-3589-4F6A-8B9B-D9820933C34B}"/>
    <cellStyle name="Normal 2 2 2 33 4" xfId="13347" xr:uid="{C55B3349-D54D-4D21-9CF9-246313224B16}"/>
    <cellStyle name="Normal 2 2 2 33 5" xfId="12202" xr:uid="{7B24CF48-76CD-4031-8B41-FB39BDC652E5}"/>
    <cellStyle name="Normal 2 2 2 34" xfId="1585" xr:uid="{C59B1AF6-F20C-4ACF-8CB6-2994B97FFC66}"/>
    <cellStyle name="Normal 2 2 2 34 2" xfId="12206" xr:uid="{350917D4-5B8F-49F8-BB1C-8C85A6863F61}"/>
    <cellStyle name="Normal 2 2 2 34 2 2" xfId="13351" xr:uid="{C963DF3A-6A09-448A-A07F-CAC6B8EDD967}"/>
    <cellStyle name="Normal 2 2 2 34 3" xfId="12207" xr:uid="{F6C1B73D-A8AF-4D65-8F50-996E9AD7EFA4}"/>
    <cellStyle name="Normal 2 2 2 34 3 2" xfId="13352" xr:uid="{AE5AD5DF-9979-44F4-B8AA-C3AD5DD471D8}"/>
    <cellStyle name="Normal 2 2 2 34 4" xfId="13350" xr:uid="{AF8171B7-BEEA-432E-B5FD-0AF24B33EFFF}"/>
    <cellStyle name="Normal 2 2 2 34 5" xfId="12205" xr:uid="{BD1C58EB-FEFB-4A5E-900D-3F356F6ADD76}"/>
    <cellStyle name="Normal 2 2 2 35" xfId="1586" xr:uid="{2FDA1EC2-C573-4CE8-B0CB-D34E568ED06D}"/>
    <cellStyle name="Normal 2 2 2 35 2" xfId="12209" xr:uid="{9619B6CA-327C-4354-AA99-E46E4DAC9089}"/>
    <cellStyle name="Normal 2 2 2 35 2 2" xfId="13354" xr:uid="{FB121618-A1BA-457B-A415-4AE836EAC5C9}"/>
    <cellStyle name="Normal 2 2 2 35 3" xfId="12210" xr:uid="{349F6C26-CFEA-4610-AAB9-56EA223DE9AB}"/>
    <cellStyle name="Normal 2 2 2 35 3 2" xfId="13355" xr:uid="{3E0E9FA8-4C35-4C3A-A9C7-CE07D8CACF91}"/>
    <cellStyle name="Normal 2 2 2 35 4" xfId="13353" xr:uid="{67424ECD-9258-4928-B364-FC98CFF5F3EB}"/>
    <cellStyle name="Normal 2 2 2 35 5" xfId="12208" xr:uid="{90FD672A-7881-49DC-86F8-27C726A0A35D}"/>
    <cellStyle name="Normal 2 2 2 36" xfId="1587" xr:uid="{5844A5B0-DE68-4328-ABC5-125C933F210C}"/>
    <cellStyle name="Normal 2 2 2 36 2" xfId="12212" xr:uid="{4CB05606-96D5-4028-807A-A8DE38093D4A}"/>
    <cellStyle name="Normal 2 2 2 36 2 2" xfId="13357" xr:uid="{9BDD49E3-8BDD-4C1F-98A3-5591F6CD4237}"/>
    <cellStyle name="Normal 2 2 2 36 3" xfId="12213" xr:uid="{F4236796-CD98-41F8-8D32-2F014C8A6803}"/>
    <cellStyle name="Normal 2 2 2 36 3 2" xfId="13358" xr:uid="{BF1A84D5-30A8-4430-B554-A5419A8076D7}"/>
    <cellStyle name="Normal 2 2 2 36 4" xfId="13356" xr:uid="{82371BE2-47D4-4078-A7B4-7D31DF61104E}"/>
    <cellStyle name="Normal 2 2 2 36 5" xfId="12211" xr:uid="{64FF34A1-87DD-409F-B50B-A1BCF78588AF}"/>
    <cellStyle name="Normal 2 2 2 37" xfId="1588" xr:uid="{421F5F53-6067-4850-99B4-A79AAE8C101F}"/>
    <cellStyle name="Normal 2 2 2 37 2" xfId="12215" xr:uid="{A08B6829-6353-408A-B647-6512A56F3744}"/>
    <cellStyle name="Normal 2 2 2 37 2 2" xfId="13360" xr:uid="{FE8ACF79-4865-4521-BF8F-88FBF6986F9B}"/>
    <cellStyle name="Normal 2 2 2 37 3" xfId="12216" xr:uid="{0251B494-D866-4902-B54E-0D84D0AFABB9}"/>
    <cellStyle name="Normal 2 2 2 37 3 2" xfId="13361" xr:uid="{1ED01591-F9F2-4C09-8D98-41B706482305}"/>
    <cellStyle name="Normal 2 2 2 37 4" xfId="13359" xr:uid="{31E33CC7-CAEF-43DC-8B74-CEBA5213DA07}"/>
    <cellStyle name="Normal 2 2 2 37 5" xfId="12214" xr:uid="{F4069C51-DE2E-4171-8B98-5F52B642AEAF}"/>
    <cellStyle name="Normal 2 2 2 38" xfId="2552" xr:uid="{3330AEEA-F8C6-4F8A-894C-EC340D23B6DD}"/>
    <cellStyle name="Normal 2 2 2 38 2" xfId="12218" xr:uid="{8ECA97EA-C09D-4CDE-A27E-B885AA4563BB}"/>
    <cellStyle name="Normal 2 2 2 38 2 2" xfId="12219" xr:uid="{205F39DA-F587-485C-9E03-E49F0E184C40}"/>
    <cellStyle name="Normal 2 2 2 38 2 2 2" xfId="13363" xr:uid="{ACE24F9B-D8CD-4F60-BC4E-DFB57DA1EFA0}"/>
    <cellStyle name="Normal 2 2 2 38 2 3" xfId="12220" xr:uid="{98C206B8-69CC-4973-932A-6954E6CDC885}"/>
    <cellStyle name="Normal 2 2 2 38 2 3 2" xfId="13364" xr:uid="{A873A163-0029-40BC-A3F1-02A09A543301}"/>
    <cellStyle name="Normal 2 2 2 38 2 4" xfId="13362" xr:uid="{46FA95C8-CA19-4339-A3AC-283B2BB9800B}"/>
    <cellStyle name="Normal 2 2 2 38 3" xfId="12217" xr:uid="{D944270D-626A-4244-8BA5-377819379E17}"/>
    <cellStyle name="Normal 2 2 2 39" xfId="2663" xr:uid="{6FBF82B6-657B-4C48-A20C-F06C64A75DFD}"/>
    <cellStyle name="Normal 2 2 2 39 2" xfId="12222" xr:uid="{DDF393B3-CBEE-4625-BF09-93323280DFDC}"/>
    <cellStyle name="Normal 2 2 2 39 2 2" xfId="13366" xr:uid="{B1297D54-C061-4811-B4C4-83AA7D391ACE}"/>
    <cellStyle name="Normal 2 2 2 39 3" xfId="12223" xr:uid="{05F7E828-F578-40E3-AD2A-D95EE3A310A3}"/>
    <cellStyle name="Normal 2 2 2 39 3 2" xfId="13367" xr:uid="{CE439A60-C9BC-483F-A04A-B0CE0793E844}"/>
    <cellStyle name="Normal 2 2 2 39 4" xfId="13365" xr:uid="{6856D5A9-D88B-42C8-906D-B9E4FA8EB121}"/>
    <cellStyle name="Normal 2 2 2 39 5" xfId="12221" xr:uid="{4D8BE605-A169-49A7-A175-D4C3182742AB}"/>
    <cellStyle name="Normal 2 2 2 4" xfId="1589" xr:uid="{7E8A60A9-148C-4FD1-AD80-54455313D868}"/>
    <cellStyle name="Normal 2 2 2 4 2" xfId="12225" xr:uid="{5E3EBCC9-F41D-4828-92F1-060C4252DEC8}"/>
    <cellStyle name="Normal 2 2 2 4 2 2" xfId="13369" xr:uid="{4F7CEF10-6244-46A9-85B9-AC5272999768}"/>
    <cellStyle name="Normal 2 2 2 4 3" xfId="12226" xr:uid="{01B55ADE-B88D-459F-8B7E-A67C39D61318}"/>
    <cellStyle name="Normal 2 2 2 4 3 2" xfId="13370" xr:uid="{65A36985-8FF2-4326-BE93-9F59850B5960}"/>
    <cellStyle name="Normal 2 2 2 4 4" xfId="13368" xr:uid="{BCCEBDD1-E0D5-402F-8B18-87DC7EC9330E}"/>
    <cellStyle name="Normal 2 2 2 4 5" xfId="12224" xr:uid="{6BFC05B9-BECB-4879-9C98-31C704EA99FD}"/>
    <cellStyle name="Normal 2 2 2 4 6" xfId="44654" xr:uid="{A4DB4E49-06D5-4A14-9BFE-2179F8E41D64}"/>
    <cellStyle name="Normal 2 2 2 40" xfId="2546" xr:uid="{715E9E9E-1857-4A05-80E7-9E304D4C807C}"/>
    <cellStyle name="Normal 2 2 2 40 2" xfId="12228" xr:uid="{6C9E6C0E-6918-4DEE-9F78-9A17B41B7708}"/>
    <cellStyle name="Normal 2 2 2 40 2 2" xfId="13372" xr:uid="{1993E97F-6463-410F-8DC5-F7DDA9D16986}"/>
    <cellStyle name="Normal 2 2 2 40 3" xfId="12229" xr:uid="{2EBC7039-E5BF-49D1-A60A-39FC707820B6}"/>
    <cellStyle name="Normal 2 2 2 40 3 2" xfId="13373" xr:uid="{58FB9B77-964F-4D39-9263-2842E03AAFF0}"/>
    <cellStyle name="Normal 2 2 2 40 4" xfId="13371" xr:uid="{AC2CCABD-ACB5-4A84-BE32-CD5BF3D668B5}"/>
    <cellStyle name="Normal 2 2 2 40 5" xfId="12227" xr:uid="{D9F5E0D1-2B0B-4062-A4E6-E62C49542C33}"/>
    <cellStyle name="Normal 2 2 2 41" xfId="2666" xr:uid="{4E614B3D-4409-46F2-A8EF-B149121BCA60}"/>
    <cellStyle name="Normal 2 2 2 41 2" xfId="12231" xr:uid="{9C198BA0-6E36-4889-A758-6B476C3F9EFA}"/>
    <cellStyle name="Normal 2 2 2 41 2 2" xfId="13375" xr:uid="{BDE4A254-2540-431F-93A4-3CD12F180AC1}"/>
    <cellStyle name="Normal 2 2 2 41 3" xfId="12232" xr:uid="{7AC775DA-3AB5-46F7-ABDA-8460E221394F}"/>
    <cellStyle name="Normal 2 2 2 41 3 2" xfId="13376" xr:uid="{2E9CCEEF-1809-440C-A836-03C3371B2990}"/>
    <cellStyle name="Normal 2 2 2 41 4" xfId="13374" xr:uid="{BB834631-5FF8-4D10-9094-56A095C02521}"/>
    <cellStyle name="Normal 2 2 2 41 5" xfId="12230" xr:uid="{E42745D2-DBAC-411A-8C67-41964D862FF1}"/>
    <cellStyle name="Normal 2 2 2 42" xfId="2532" xr:uid="{5051A29A-CA8B-4088-9389-F3319373D66D}"/>
    <cellStyle name="Normal 2 2 2 42 2" xfId="12234" xr:uid="{B3B8B479-2BB5-4729-90AC-ED21D3C04468}"/>
    <cellStyle name="Normal 2 2 2 42 2 2" xfId="13378" xr:uid="{2C028AE3-FDCF-44E2-8355-F8F3F6C36407}"/>
    <cellStyle name="Normal 2 2 2 42 3" xfId="12235" xr:uid="{8FDF1093-1BCB-43F0-A664-474470A83561}"/>
    <cellStyle name="Normal 2 2 2 42 3 2" xfId="13379" xr:uid="{7004A7A6-A3CA-42DE-B6E4-AB47484DEA4C}"/>
    <cellStyle name="Normal 2 2 2 42 4" xfId="13377" xr:uid="{F893D399-CBED-4073-9979-90AA8E06F7A1}"/>
    <cellStyle name="Normal 2 2 2 42 5" xfId="12233" xr:uid="{7A1C2872-9B0D-4800-AD60-D9FF0647EEB8}"/>
    <cellStyle name="Normal 2 2 2 43" xfId="2675" xr:uid="{252F54AB-C098-4914-B740-6C1BE7D27FF8}"/>
    <cellStyle name="Normal 2 2 2 43 2" xfId="12237" xr:uid="{68F2A9FE-E627-4EC9-B7F5-17CBD8FA2C96}"/>
    <cellStyle name="Normal 2 2 2 43 2 2" xfId="13381" xr:uid="{35E875BB-C8C5-4E77-B46F-BA61F877CCF6}"/>
    <cellStyle name="Normal 2 2 2 43 3" xfId="12238" xr:uid="{E33F0228-209C-4123-8C0E-0C0DC9410DE7}"/>
    <cellStyle name="Normal 2 2 2 43 3 2" xfId="13382" xr:uid="{F9AAA6A0-3985-449B-8CD5-20A8B805E154}"/>
    <cellStyle name="Normal 2 2 2 43 4" xfId="13380" xr:uid="{66B0CFA7-9FDF-469B-984E-FEE18D2216DE}"/>
    <cellStyle name="Normal 2 2 2 43 5" xfId="12236" xr:uid="{063DE752-5876-49D6-86BB-5108A1AC6858}"/>
    <cellStyle name="Normal 2 2 2 44" xfId="2517" xr:uid="{716FA3D7-38D3-4A37-B7F0-E934B3B03DE5}"/>
    <cellStyle name="Normal 2 2 2 44 2" xfId="12240" xr:uid="{D422697C-497B-47A1-904D-E7B00367A6B7}"/>
    <cellStyle name="Normal 2 2 2 44 2 2" xfId="13384" xr:uid="{CD2FDDF2-4942-4FF1-AC17-B7EC5FC9CF2F}"/>
    <cellStyle name="Normal 2 2 2 44 3" xfId="12241" xr:uid="{314A4447-04F3-49DE-A28F-0C933D32E08D}"/>
    <cellStyle name="Normal 2 2 2 44 3 2" xfId="13385" xr:uid="{64858E36-F703-47EE-9F3E-204DD1A19D16}"/>
    <cellStyle name="Normal 2 2 2 44 4" xfId="13383" xr:uid="{A6E208A4-A215-4E81-8D56-D084EF8C8C5A}"/>
    <cellStyle name="Normal 2 2 2 44 5" xfId="12239" xr:uid="{CFCB2B4A-DB7B-4497-8E7C-64596E52A41C}"/>
    <cellStyle name="Normal 2 2 2 45" xfId="3081" xr:uid="{DC8FD652-159B-4E66-9DFA-07A987A275BB}"/>
    <cellStyle name="Normal 2 2 2 45 2" xfId="12243" xr:uid="{0089C3B4-61D5-4015-9583-4037070DDEFA}"/>
    <cellStyle name="Normal 2 2 2 45 2 2" xfId="13387" xr:uid="{359CB9A6-87EC-4B0A-8A01-04FD7D096B5E}"/>
    <cellStyle name="Normal 2 2 2 45 3" xfId="12244" xr:uid="{3A1A5980-3A3A-4F0E-876B-5D6ED2108968}"/>
    <cellStyle name="Normal 2 2 2 45 3 2" xfId="13388" xr:uid="{F79DC14E-3955-4604-8365-8D2BEAAFB1B5}"/>
    <cellStyle name="Normal 2 2 2 45 4" xfId="13386" xr:uid="{30255C27-963E-4BF4-9436-160B8A602815}"/>
    <cellStyle name="Normal 2 2 2 45 5" xfId="12242" xr:uid="{4BF2C922-8873-43A4-B4E3-9BE9E86F5946}"/>
    <cellStyle name="Normal 2 2 2 46" xfId="2886" xr:uid="{F08A1072-1694-43DF-851C-DB456C94B770}"/>
    <cellStyle name="Normal 2 2 2 46 2" xfId="12246" xr:uid="{1D47E27D-98B9-4958-988D-43024B128EAD}"/>
    <cellStyle name="Normal 2 2 2 46 2 2" xfId="13390" xr:uid="{CE324A41-C92E-4707-8B8A-64E430C1DB6F}"/>
    <cellStyle name="Normal 2 2 2 46 3" xfId="12247" xr:uid="{A93C1B90-684B-47D7-B638-98BAC2B6261A}"/>
    <cellStyle name="Normal 2 2 2 46 3 2" xfId="13391" xr:uid="{26A9CDC7-8F48-4FB2-A587-13559CE64288}"/>
    <cellStyle name="Normal 2 2 2 46 4" xfId="13389" xr:uid="{90903E76-52F5-4C43-B60F-986B0EE546F7}"/>
    <cellStyle name="Normal 2 2 2 46 5" xfId="12245" xr:uid="{E5F0165A-9B79-499E-8778-D9A0E6225E4E}"/>
    <cellStyle name="Normal 2 2 2 47" xfId="2736" xr:uid="{A82AB45E-0AD2-4874-95F5-1689828B6159}"/>
    <cellStyle name="Normal 2 2 2 47 2" xfId="12249" xr:uid="{ED2B6AEA-683D-4A25-A4B8-DACB85A79C66}"/>
    <cellStyle name="Normal 2 2 2 47 2 2" xfId="13393" xr:uid="{2230F4D3-79AA-4BD9-81B2-4119D004227C}"/>
    <cellStyle name="Normal 2 2 2 47 3" xfId="12250" xr:uid="{0AA78059-E064-4DA9-9C0F-6FB2ED64EFE2}"/>
    <cellStyle name="Normal 2 2 2 47 3 2" xfId="13394" xr:uid="{43779587-FA99-4913-90A1-BF3460461CFE}"/>
    <cellStyle name="Normal 2 2 2 47 4" xfId="13392" xr:uid="{B19454FE-8E57-47AE-A407-6D470C9AB017}"/>
    <cellStyle name="Normal 2 2 2 47 5" xfId="12248" xr:uid="{586C4C4B-F9F3-416F-97A4-373766588A32}"/>
    <cellStyle name="Normal 2 2 2 48" xfId="2965" xr:uid="{F16701AC-0894-4781-BCBC-8E9773216C3F}"/>
    <cellStyle name="Normal 2 2 2 48 2" xfId="12252" xr:uid="{AE13F3FF-4CA6-4971-B853-2DA8A1D6B443}"/>
    <cellStyle name="Normal 2 2 2 48 2 2" xfId="13396" xr:uid="{E49DB336-CDBB-4DAA-831F-AC1D4C3AA893}"/>
    <cellStyle name="Normal 2 2 2 48 3" xfId="12253" xr:uid="{FF8A91B5-B3C4-4E21-A646-B00F8A3EA0CE}"/>
    <cellStyle name="Normal 2 2 2 48 3 2" xfId="13397" xr:uid="{16D46086-4C52-4B6E-AFD1-82727C9E020F}"/>
    <cellStyle name="Normal 2 2 2 48 4" xfId="13395" xr:uid="{8AED1362-5651-41BB-AAFB-0F872F8062C7}"/>
    <cellStyle name="Normal 2 2 2 48 5" xfId="12251" xr:uid="{6E616D15-53BC-405C-86BD-CDE6B9ED1710}"/>
    <cellStyle name="Normal 2 2 2 49" xfId="3251" xr:uid="{48864666-EF5F-4DEA-B6CA-6B2AC9C3D85A}"/>
    <cellStyle name="Normal 2 2 2 49 2" xfId="12255" xr:uid="{5A2C29E6-BFD7-4D06-878F-0AC41BF31684}"/>
    <cellStyle name="Normal 2 2 2 49 2 2" xfId="13399" xr:uid="{97C8E82D-742B-4C04-A23F-3A0C0D8B366A}"/>
    <cellStyle name="Normal 2 2 2 49 3" xfId="12256" xr:uid="{4988B851-F645-4C3C-879A-BB8C9034439C}"/>
    <cellStyle name="Normal 2 2 2 49 3 2" xfId="13400" xr:uid="{01654C29-D4A6-4A82-AAD5-0AD8ACE57C91}"/>
    <cellStyle name="Normal 2 2 2 49 4" xfId="13398" xr:uid="{29FD6C99-4719-448D-8158-FC6731525CAA}"/>
    <cellStyle name="Normal 2 2 2 49 5" xfId="12254" xr:uid="{22ED9886-6F0E-4697-98F5-0295810984CC}"/>
    <cellStyle name="Normal 2 2 2 5" xfId="1590" xr:uid="{7CCBA6E7-9B3D-4D97-B2AB-BEB9E37DE4F8}"/>
    <cellStyle name="Normal 2 2 2 5 2" xfId="12258" xr:uid="{CFF3ED7B-0A85-4CDD-B791-F251EB04DE6A}"/>
    <cellStyle name="Normal 2 2 2 5 2 2" xfId="13402" xr:uid="{9AB7BBC5-D492-480E-960D-191758622040}"/>
    <cellStyle name="Normal 2 2 2 5 3" xfId="12259" xr:uid="{80D37CCF-6E11-4E42-B9EC-5F8BD049F25D}"/>
    <cellStyle name="Normal 2 2 2 5 3 2" xfId="13403" xr:uid="{21EB1A67-6512-4C5D-BFC6-9577D9C3D1D6}"/>
    <cellStyle name="Normal 2 2 2 5 4" xfId="13401" xr:uid="{21F1B483-1268-4C98-A722-7282F8D34A49}"/>
    <cellStyle name="Normal 2 2 2 5 5" xfId="12257" xr:uid="{F6D54810-59A8-4D5C-8952-9D7ECC50FE2D}"/>
    <cellStyle name="Normal 2 2 2 50" xfId="2952" xr:uid="{0C1304FB-A1FB-4505-B9B4-38571E708D5B}"/>
    <cellStyle name="Normal 2 2 2 50 2" xfId="12261" xr:uid="{602C3E6F-E2D8-465F-B7A5-15909C6C9CEE}"/>
    <cellStyle name="Normal 2 2 2 50 2 2" xfId="13405" xr:uid="{F7F229E7-5844-4A7D-BD21-B72C16707330}"/>
    <cellStyle name="Normal 2 2 2 50 3" xfId="12262" xr:uid="{5F6021FC-B039-4B9A-81AE-D6FE04D82E1E}"/>
    <cellStyle name="Normal 2 2 2 50 3 2" xfId="13406" xr:uid="{AFDD658B-3EF2-47D9-A2FA-26CA9D240798}"/>
    <cellStyle name="Normal 2 2 2 50 4" xfId="13404" xr:uid="{21C2AC96-1A8B-4E9F-8B54-0BA4706C818D}"/>
    <cellStyle name="Normal 2 2 2 50 5" xfId="12260" xr:uid="{D06224E5-B566-4CF2-A25F-A1C9AB419F1B}"/>
    <cellStyle name="Normal 2 2 2 51" xfId="3256" xr:uid="{D28D08B5-B8DA-431F-ABBF-6F0F137FB9F0}"/>
    <cellStyle name="Normal 2 2 2 51 2" xfId="12264" xr:uid="{6914C864-5DD3-420F-A745-8BD1AF670558}"/>
    <cellStyle name="Normal 2 2 2 51 2 2" xfId="13408" xr:uid="{F6950F68-B436-411D-8592-FAC50FFD9EDB}"/>
    <cellStyle name="Normal 2 2 2 51 3" xfId="12265" xr:uid="{6B799E46-27E7-4337-B057-184F57F65009}"/>
    <cellStyle name="Normal 2 2 2 51 3 2" xfId="13409" xr:uid="{820BABCA-4E05-4BC3-B8BF-00CD2BA7EACC}"/>
    <cellStyle name="Normal 2 2 2 51 4" xfId="13407" xr:uid="{CB41B0C6-6E25-42EF-8E6C-43365FBF5D5A}"/>
    <cellStyle name="Normal 2 2 2 51 5" xfId="12263" xr:uid="{D16A2062-B953-487F-B05C-BC1FCDE4BC7D}"/>
    <cellStyle name="Normal 2 2 2 52" xfId="2942" xr:uid="{CD6D66D0-5AB7-4159-9E41-40FF564E9637}"/>
    <cellStyle name="Normal 2 2 2 52 2" xfId="12267" xr:uid="{26A52D53-8FE2-4C16-9D9C-3D65923F0D9F}"/>
    <cellStyle name="Normal 2 2 2 52 2 2" xfId="13411" xr:uid="{922956DF-2506-4351-BDB1-9676FC5CBA8A}"/>
    <cellStyle name="Normal 2 2 2 52 3" xfId="12268" xr:uid="{FFE19FAF-F97F-4DAE-9384-A68AF2EC7812}"/>
    <cellStyle name="Normal 2 2 2 52 3 2" xfId="13412" xr:uid="{A7AD68A7-4A27-44E0-A10C-E3403939B8A2}"/>
    <cellStyle name="Normal 2 2 2 52 4" xfId="13410" xr:uid="{85751DA8-7647-4FD6-BD62-BE2DD93CDD07}"/>
    <cellStyle name="Normal 2 2 2 52 5" xfId="12266" xr:uid="{C53A777D-8419-4E19-8869-F75D69C1A1A2}"/>
    <cellStyle name="Normal 2 2 2 53" xfId="3273" xr:uid="{7C75809C-811B-4AE0-B01F-08E056006EDF}"/>
    <cellStyle name="Normal 2 2 2 53 2" xfId="12270" xr:uid="{F6362ECD-E45A-43CD-9359-C925402EBF51}"/>
    <cellStyle name="Normal 2 2 2 53 2 2" xfId="12271" xr:uid="{02E4340E-1387-46D3-A4D9-E0E902C310AA}"/>
    <cellStyle name="Normal 2 2 2 53 2 2 2" xfId="13414" xr:uid="{804A59F1-6D44-4DD2-8A7B-8F1CDA4BCC67}"/>
    <cellStyle name="Normal 2 2 2 53 2 3" xfId="12272" xr:uid="{4A66EF1F-5299-4D65-A3BC-077CF5F103C8}"/>
    <cellStyle name="Normal 2 2 2 53 2 3 2" xfId="13415" xr:uid="{59F161D3-4239-46C7-9971-06BA59B95B3C}"/>
    <cellStyle name="Normal 2 2 2 53 2 4" xfId="13413" xr:uid="{6EC3B4AA-E975-4F75-8FE1-D1A2D67834D5}"/>
    <cellStyle name="Normal 2 2 2 53 3" xfId="12273" xr:uid="{C74084A7-F3EA-4BC7-9645-227D97A027B8}"/>
    <cellStyle name="Normal 2 2 2 53 3 2" xfId="12274" xr:uid="{ADEA183D-13FB-4299-A8C6-F711A43D80E9}"/>
    <cellStyle name="Normal 2 2 2 53 3 2 2" xfId="13417" xr:uid="{3A1FAA57-CE34-49FD-954F-8C9D825096A3}"/>
    <cellStyle name="Normal 2 2 2 53 3 3" xfId="12275" xr:uid="{7E306D88-C2A8-4272-9257-B34BE33E2870}"/>
    <cellStyle name="Normal 2 2 2 53 3 3 2" xfId="13418" xr:uid="{E782394B-E9B2-420F-A01A-DF06D4672C89}"/>
    <cellStyle name="Normal 2 2 2 53 3 4" xfId="13416" xr:uid="{34E02D06-3FE0-4022-87FE-74CBBD5EA27E}"/>
    <cellStyle name="Normal 2 2 2 53 4" xfId="12276" xr:uid="{AA471DA0-BEFD-48BA-B22E-938714A6321F}"/>
    <cellStyle name="Normal 2 2 2 53 4 2" xfId="12277" xr:uid="{BAF206CC-FE55-4D2F-9CFC-AB741F64FFCE}"/>
    <cellStyle name="Normal 2 2 2 53 4 2 2" xfId="13420" xr:uid="{327C83AC-212C-4614-8575-CAF628EA532F}"/>
    <cellStyle name="Normal 2 2 2 53 4 3" xfId="12278" xr:uid="{439E8414-55DA-4F66-B0E4-D2CD32BD64F1}"/>
    <cellStyle name="Normal 2 2 2 53 4 3 2" xfId="13421" xr:uid="{EAD0F58E-AC0F-4716-83CF-00FCA318CFB9}"/>
    <cellStyle name="Normal 2 2 2 53 4 4" xfId="13419" xr:uid="{A3FDA16D-9E49-44D3-9D2B-446153DB2AE9}"/>
    <cellStyle name="Normal 2 2 2 53 5" xfId="12269" xr:uid="{AD673E6A-7618-4FFD-843E-4E9860A5C15C}"/>
    <cellStyle name="Normal 2 2 2 54" xfId="1791" xr:uid="{0243F5B5-C3CB-42DC-91C2-C90E6B950485}"/>
    <cellStyle name="Normal 2 2 2 54 2" xfId="12280" xr:uid="{06655EED-9207-4152-B0CC-2A1BF68F92DC}"/>
    <cellStyle name="Normal 2 2 2 54 2 2" xfId="13423" xr:uid="{F64F84E3-2DDD-4CE0-A285-FF5483FF8333}"/>
    <cellStyle name="Normal 2 2 2 54 3" xfId="12281" xr:uid="{CE01535E-2D93-4DCB-9516-EDDCB9D3F80D}"/>
    <cellStyle name="Normal 2 2 2 54 3 2" xfId="13424" xr:uid="{DC7720BD-FB8F-46B3-B245-253DDA5726AF}"/>
    <cellStyle name="Normal 2 2 2 54 4" xfId="13422" xr:uid="{94E3EE93-138D-4E83-9D88-E56AC2B628EA}"/>
    <cellStyle name="Normal 2 2 2 54 5" xfId="12279" xr:uid="{6BF2EFB5-1DFD-42DD-A356-A1FA21FB999D}"/>
    <cellStyle name="Normal 2 2 2 55" xfId="3288" xr:uid="{C946D37A-84D2-4C89-A7BE-79159BF67E12}"/>
    <cellStyle name="Normal 2 2 2 55 2" xfId="12283" xr:uid="{CC692985-291A-4E3A-BF53-C92CBE9C065B}"/>
    <cellStyle name="Normal 2 2 2 55 2 2" xfId="13426" xr:uid="{C105BEF6-F5A0-4D12-95BA-6421C2F8B8AF}"/>
    <cellStyle name="Normal 2 2 2 55 3" xfId="12284" xr:uid="{17393312-9343-442C-B36E-717E02204036}"/>
    <cellStyle name="Normal 2 2 2 55 3 2" xfId="13427" xr:uid="{934661E7-6926-4F63-8F7D-EE48860E989D}"/>
    <cellStyle name="Normal 2 2 2 55 4" xfId="13425" xr:uid="{B9DC4BFA-A4A3-411B-B40D-E5D49AFEEEF1}"/>
    <cellStyle name="Normal 2 2 2 55 5" xfId="12282" xr:uid="{FD54B8D4-E6D2-475F-91AB-524FE8B8CEE6}"/>
    <cellStyle name="Normal 2 2 2 56" xfId="1000" xr:uid="{22410CFA-7D36-44E3-AAFF-AC0B9E83CBD5}"/>
    <cellStyle name="Normal 2 2 2 56 2" xfId="12286" xr:uid="{87EBBA2F-1831-49AF-98D2-6045000D0B31}"/>
    <cellStyle name="Normal 2 2 2 56 2 2" xfId="13429" xr:uid="{EC3951F0-478E-44FA-9DF1-0E13826BC378}"/>
    <cellStyle name="Normal 2 2 2 56 3" xfId="12287" xr:uid="{DCD4FD05-18B8-483F-A2F7-E4DE8FFF6FE9}"/>
    <cellStyle name="Normal 2 2 2 56 3 2" xfId="13430" xr:uid="{241AFAA9-ADBA-4EAC-85C3-A253D34E8344}"/>
    <cellStyle name="Normal 2 2 2 56 4" xfId="13428" xr:uid="{7B3C4BD9-1D06-4605-B1F9-FD2F1675FCDF}"/>
    <cellStyle name="Normal 2 2 2 56 5" xfId="12285" xr:uid="{DA7471DE-AC51-4583-AE60-FD88CE0D82BA}"/>
    <cellStyle name="Normal 2 2 2 57" xfId="3306" xr:uid="{5FA402C1-0C3E-442D-A9A9-8BB2B215165A}"/>
    <cellStyle name="Normal 2 2 2 57 2" xfId="12289" xr:uid="{FC79BBC2-2417-4BD7-8A83-6B0DB5443367}"/>
    <cellStyle name="Normal 2 2 2 57 2 2" xfId="13432" xr:uid="{5B51D602-F549-4313-BFA4-15F7392D3B9F}"/>
    <cellStyle name="Normal 2 2 2 57 3" xfId="12290" xr:uid="{310474FB-6315-48A4-843E-A89AB04B218A}"/>
    <cellStyle name="Normal 2 2 2 57 3 2" xfId="13433" xr:uid="{4E64EE4F-21E5-478C-A7D1-1C124B071CFA}"/>
    <cellStyle name="Normal 2 2 2 57 4" xfId="13431" xr:uid="{0E75F7DB-D64A-40D5-A684-E4EEDE01DC0E}"/>
    <cellStyle name="Normal 2 2 2 57 5" xfId="12288" xr:uid="{82741E4F-D02A-42D9-8218-750EBB5F4C99}"/>
    <cellStyle name="Normal 2 2 2 58" xfId="2193" xr:uid="{215413AF-C74F-4834-9DC4-04EE6476B77D}"/>
    <cellStyle name="Normal 2 2 2 58 2" xfId="12292" xr:uid="{0A87B9E0-6A83-4F5F-8FDA-8A93B69A0B6D}"/>
    <cellStyle name="Normal 2 2 2 58 2 2" xfId="13435" xr:uid="{D6EF08A6-AA82-427D-963E-6C3813844768}"/>
    <cellStyle name="Normal 2 2 2 58 3" xfId="12293" xr:uid="{08081A37-3390-406A-8FD5-17A439527E66}"/>
    <cellStyle name="Normal 2 2 2 58 3 2" xfId="13436" xr:uid="{A025E236-68C3-4669-84E4-76FD20E206B5}"/>
    <cellStyle name="Normal 2 2 2 58 4" xfId="13434" xr:uid="{E5FF8F4B-F44C-4B52-B620-DD5E9023E240}"/>
    <cellStyle name="Normal 2 2 2 58 5" xfId="12291" xr:uid="{09DBACD1-98FE-4759-A9D8-5C5A86212F79}"/>
    <cellStyle name="Normal 2 2 2 59" xfId="3334" xr:uid="{7FED8F1D-23DC-4DAB-A3FC-8358C6F61CAA}"/>
    <cellStyle name="Normal 2 2 2 59 2" xfId="12295" xr:uid="{AEABB8F3-408F-4B31-8F88-F48F63E2E389}"/>
    <cellStyle name="Normal 2 2 2 59 2 2" xfId="13438" xr:uid="{3A1EA549-BCA5-4CBC-843D-4C28ED46F2FC}"/>
    <cellStyle name="Normal 2 2 2 59 3" xfId="12296" xr:uid="{E1C2D1BB-AF14-4E4B-855D-79586B7718E4}"/>
    <cellStyle name="Normal 2 2 2 59 3 2" xfId="13439" xr:uid="{F2078D00-02DE-4273-8F7D-E1716852B983}"/>
    <cellStyle name="Normal 2 2 2 59 4" xfId="13437" xr:uid="{19707246-10FC-4323-A801-58FF8B06B46E}"/>
    <cellStyle name="Normal 2 2 2 59 5" xfId="12294" xr:uid="{4927F609-5DD5-4699-A50F-7FB1069D820D}"/>
    <cellStyle name="Normal 2 2 2 6" xfId="1591" xr:uid="{7252902E-B3BE-4493-9EB4-47F25667BD9D}"/>
    <cellStyle name="Normal 2 2 2 6 2" xfId="12298" xr:uid="{07CDEE1C-40A4-4DF9-BFA9-5592AE485BD5}"/>
    <cellStyle name="Normal 2 2 2 6 2 2" xfId="13441" xr:uid="{DB84D887-AD6F-497B-8127-8242A6FBFB9E}"/>
    <cellStyle name="Normal 2 2 2 6 3" xfId="12299" xr:uid="{C91482DE-4E7C-4A96-8FFA-C438F99A6201}"/>
    <cellStyle name="Normal 2 2 2 6 3 2" xfId="13442" xr:uid="{1889C2BB-C04C-4CCA-A77D-1E727EF602BE}"/>
    <cellStyle name="Normal 2 2 2 6 4" xfId="13440" xr:uid="{C3AB82AC-DB29-42F2-BA74-0D5CE47A2466}"/>
    <cellStyle name="Normal 2 2 2 6 5" xfId="12297" xr:uid="{27DEC6B3-F52A-49BD-85FE-C16DAAA68978}"/>
    <cellStyle name="Normal 2 2 2 60" xfId="2233" xr:uid="{6F006D8C-CCAF-4BA4-8B29-2E20F8926BB0}"/>
    <cellStyle name="Normal 2 2 2 60 2" xfId="12301" xr:uid="{EC4C26CF-B3D0-4612-903E-D0CDB9DECAD7}"/>
    <cellStyle name="Normal 2 2 2 60 2 2" xfId="13444" xr:uid="{138A033F-6EA3-4C8A-A675-BF7A935CAE85}"/>
    <cellStyle name="Normal 2 2 2 60 3" xfId="12302" xr:uid="{6DDBCE57-17D2-450B-8522-AF95A8D570BA}"/>
    <cellStyle name="Normal 2 2 2 60 3 2" xfId="13445" xr:uid="{ACFBC5BC-A1E4-4275-9BDA-C37B5B4FF87C}"/>
    <cellStyle name="Normal 2 2 2 60 4" xfId="13443" xr:uid="{E007CFF9-4F3E-453C-BE5B-528D94E6F054}"/>
    <cellStyle name="Normal 2 2 2 60 5" xfId="12300" xr:uid="{6B93C10E-7F10-45A7-BB09-14671340BD83}"/>
    <cellStyle name="Normal 2 2 2 61" xfId="3358" xr:uid="{01643086-420E-49A9-9553-0265F2DE645C}"/>
    <cellStyle name="Normal 2 2 2 61 2" xfId="12304" xr:uid="{8C6DF5E4-42A8-4E2F-A7C5-CA3A122469A6}"/>
    <cellStyle name="Normal 2 2 2 61 2 2" xfId="13447" xr:uid="{7454AB0D-EDB2-49B3-8999-E51AD1E8A065}"/>
    <cellStyle name="Normal 2 2 2 61 3" xfId="12305" xr:uid="{6D56A45B-6A6E-41BA-8402-3F89D12DC4A6}"/>
    <cellStyle name="Normal 2 2 2 61 3 2" xfId="13448" xr:uid="{67AAFF99-C22A-4CDD-99AC-1436A4745A00}"/>
    <cellStyle name="Normal 2 2 2 61 4" xfId="13446" xr:uid="{9ACE1592-7223-4ECA-AB92-5F84C5CB4145}"/>
    <cellStyle name="Normal 2 2 2 61 5" xfId="12303" xr:uid="{9532A2BD-DAF6-4C98-B9E2-A40FADA97C23}"/>
    <cellStyle name="Normal 2 2 2 62" xfId="2266" xr:uid="{3263996A-1213-45D6-8DCD-E2EC0DC09612}"/>
    <cellStyle name="Normal 2 2 2 62 2" xfId="12307" xr:uid="{65D9FB3F-9066-487E-B6B9-1F57C4414F95}"/>
    <cellStyle name="Normal 2 2 2 62 2 2" xfId="13450" xr:uid="{39657B08-4807-4022-9952-6C6A1CE897DF}"/>
    <cellStyle name="Normal 2 2 2 62 3" xfId="12308" xr:uid="{66743199-EDB7-4C3F-8DBE-AD184B79F1E0}"/>
    <cellStyle name="Normal 2 2 2 62 3 2" xfId="13451" xr:uid="{3F16EEC2-AB0D-4881-BAB1-0290E1DCF8DE}"/>
    <cellStyle name="Normal 2 2 2 62 4" xfId="13449" xr:uid="{A6BE6A0E-BB92-4E64-B6AD-E886D6101116}"/>
    <cellStyle name="Normal 2 2 2 62 5" xfId="12306" xr:uid="{C612757A-EF59-475E-8803-E846749EB39B}"/>
    <cellStyle name="Normal 2 2 2 63" xfId="3406" xr:uid="{3522F986-27FC-4EB8-AF86-358869589845}"/>
    <cellStyle name="Normal 2 2 2 63 2" xfId="12310" xr:uid="{C86F94B6-849F-4324-AC01-3C6E74F74C7F}"/>
    <cellStyle name="Normal 2 2 2 63 2 2" xfId="13453" xr:uid="{D3F0CA25-D14E-40C4-8025-28C5B7C07929}"/>
    <cellStyle name="Normal 2 2 2 63 3" xfId="12311" xr:uid="{98AB937B-CB29-43C5-B8BA-3547DEBA49FE}"/>
    <cellStyle name="Normal 2 2 2 63 3 2" xfId="13454" xr:uid="{CF93CEBA-8D88-439A-B7E6-7216F43D68A6}"/>
    <cellStyle name="Normal 2 2 2 63 4" xfId="13452" xr:uid="{A7E4F32C-E573-422E-8B34-EE3B0827A9F0}"/>
    <cellStyle name="Normal 2 2 2 63 5" xfId="12309" xr:uid="{8B50162F-4B1F-4677-8AF6-FEA3BEA28424}"/>
    <cellStyle name="Normal 2 2 2 64" xfId="2333" xr:uid="{126A92D6-D88F-4248-A598-3D95ABEE115F}"/>
    <cellStyle name="Normal 2 2 2 64 2" xfId="12313" xr:uid="{B62C9123-F082-4F38-8220-5572535FFD9B}"/>
    <cellStyle name="Normal 2 2 2 64 2 2" xfId="13456" xr:uid="{F04A941B-74DD-43AA-947F-5B6A2B763A26}"/>
    <cellStyle name="Normal 2 2 2 64 3" xfId="12314" xr:uid="{B6CABEFF-67F2-4768-9650-E9D8F1D47B4A}"/>
    <cellStyle name="Normal 2 2 2 64 3 2" xfId="13457" xr:uid="{436BB64E-411B-4F53-9269-C854DC909453}"/>
    <cellStyle name="Normal 2 2 2 64 4" xfId="13455" xr:uid="{BAE4D493-21FA-4B5B-BB9A-5DA996D2D270}"/>
    <cellStyle name="Normal 2 2 2 64 5" xfId="12312" xr:uid="{B1BB7D13-7C9D-469E-B6C0-2239DDE820B6}"/>
    <cellStyle name="Normal 2 2 2 65" xfId="3441" xr:uid="{8E0D52A6-4EDA-40F3-9C1F-A0ECC04C5971}"/>
    <cellStyle name="Normal 2 2 2 65 2" xfId="12315" xr:uid="{008AA039-CBBD-436D-B865-6935B6370EA9}"/>
    <cellStyle name="Normal 2 2 2 66" xfId="4291" xr:uid="{FEF75C2F-27C8-4A55-92DE-2D341759CADB}"/>
    <cellStyle name="Normal 2 2 2 67" xfId="12316" xr:uid="{C4C31CEC-A284-4C60-8020-46070FAB9B99}"/>
    <cellStyle name="Normal 2 2 2 67 2" xfId="12317" xr:uid="{88679C91-D5C4-44C6-B57B-1504D9BDBE9F}"/>
    <cellStyle name="Normal 2 2 2 67 2 2" xfId="13458" xr:uid="{779C5359-BEBB-4500-B806-3A240CEC919F}"/>
    <cellStyle name="Normal 2 2 2 68" xfId="12318" xr:uid="{03408B4E-53E1-4D18-8708-2FCCDDAED289}"/>
    <cellStyle name="Normal 2 2 2 68 2" xfId="13459" xr:uid="{250F1380-B57A-4B88-A77E-09C5F4B3AAFB}"/>
    <cellStyle name="Normal 2 2 2 69" xfId="12319" xr:uid="{D9000057-D9F7-475D-B6E4-A7C692998F9B}"/>
    <cellStyle name="Normal 2 2 2 69 2" xfId="13460" xr:uid="{C52876CC-38C5-45F0-BFB8-8CDE5D7EBB2B}"/>
    <cellStyle name="Normal 2 2 2 7" xfId="1592" xr:uid="{1C450030-4350-4EC4-B8D5-931F1349FD92}"/>
    <cellStyle name="Normal 2 2 2 7 2" xfId="12321" xr:uid="{875EC843-7422-4D55-AAFC-BC63841D157C}"/>
    <cellStyle name="Normal 2 2 2 7 2 2" xfId="13462" xr:uid="{7E0BD0D1-770A-4196-B746-E84224A6F4AF}"/>
    <cellStyle name="Normal 2 2 2 7 3" xfId="12322" xr:uid="{C082372F-E76E-42C3-B775-746A7EC6700A}"/>
    <cellStyle name="Normal 2 2 2 7 3 2" xfId="13463" xr:uid="{4A081173-FEFD-44F0-9864-00BBB5CC6F37}"/>
    <cellStyle name="Normal 2 2 2 7 4" xfId="13461" xr:uid="{A51FB3CA-0688-4AB8-B76D-9BDA58F8FA5F}"/>
    <cellStyle name="Normal 2 2 2 7 5" xfId="12320" xr:uid="{6AE5816D-B987-4163-9691-6879AA1BEF1E}"/>
    <cellStyle name="Normal 2 2 2 70" xfId="12323" xr:uid="{2FCC52F7-7990-4514-A576-4A1C4FB0E9B2}"/>
    <cellStyle name="Normal 2 2 2 70 2" xfId="13464" xr:uid="{9A1FC51D-22E4-44F4-B735-8CCC2045A54E}"/>
    <cellStyle name="Normal 2 2 2 71" xfId="12324" xr:uid="{EF8BC1F2-8FBC-424F-A801-B4FDB5AADFF1}"/>
    <cellStyle name="Normal 2 2 2 71 2" xfId="13465" xr:uid="{CBB350F7-EC88-473C-9391-E4CBC9CCF562}"/>
    <cellStyle name="Normal 2 2 2 72" xfId="12325" xr:uid="{96740A93-A30F-43EF-9ABB-C11D08BC404C}"/>
    <cellStyle name="Normal 2 2 2 72 2" xfId="13466" xr:uid="{780E6EA9-F100-4282-ABD1-1DFB5D3DF917}"/>
    <cellStyle name="Normal 2 2 2 73" xfId="12326" xr:uid="{D549787A-D62C-4A0E-B048-4062AB1A77FE}"/>
    <cellStyle name="Normal 2 2 2 73 2" xfId="13467" xr:uid="{EC071162-608E-4DAE-A397-0A5F6F398BB7}"/>
    <cellStyle name="Normal 2 2 2 74" xfId="12327" xr:uid="{6D234C72-704D-4689-AEB2-8A7AD8AEAA77}"/>
    <cellStyle name="Normal 2 2 2 74 2" xfId="13468" xr:uid="{7C601BAA-0B4F-4093-8F76-140A962E26C2}"/>
    <cellStyle name="Normal 2 2 2 75" xfId="12328" xr:uid="{8C09DBA3-C356-45F4-B700-8426A2BF929C}"/>
    <cellStyle name="Normal 2 2 2 75 2" xfId="12329" xr:uid="{A973C94D-ABA5-4177-BA63-1B0C58B34D5C}"/>
    <cellStyle name="Normal 2 2 2 75 2 2" xfId="13469" xr:uid="{CD66C5E0-1DBB-49C0-B7E1-8618BC76E626}"/>
    <cellStyle name="Normal 2 2 2 76" xfId="12330" xr:uid="{4994347F-2D22-4AEC-95AE-49F57B056B2A}"/>
    <cellStyle name="Normal 2 2 2 76 2" xfId="13470" xr:uid="{209ADB4D-F200-4A62-939D-4A7D1297E053}"/>
    <cellStyle name="Normal 2 2 2 77" xfId="12331" xr:uid="{BCD5194A-D60E-484D-875F-CF03DEBEBC91}"/>
    <cellStyle name="Normal 2 2 2 77 2" xfId="13471" xr:uid="{E1758256-F529-4869-BF7C-E554B4CF4BEB}"/>
    <cellStyle name="Normal 2 2 2 78" xfId="12332" xr:uid="{D960FAA9-30FE-4EE4-98A6-6F5060E71A44}"/>
    <cellStyle name="Normal 2 2 2 78 2" xfId="13472" xr:uid="{9AF1CCD4-891A-4EC0-A2D8-687DBB9C5D07}"/>
    <cellStyle name="Normal 2 2 2 79" xfId="12333" xr:uid="{941B2733-1D46-4EA6-AAB5-2463EE46AD9E}"/>
    <cellStyle name="Normal 2 2 2 79 2" xfId="13473" xr:uid="{C2919B72-94C9-4451-96D1-DD0FE0569872}"/>
    <cellStyle name="Normal 2 2 2 8" xfId="1593" xr:uid="{953D79B2-F249-4EC9-979B-95021DEA528C}"/>
    <cellStyle name="Normal 2 2 2 8 2" xfId="12335" xr:uid="{FF7BADBA-E613-4F58-AB96-9C6066F25731}"/>
    <cellStyle name="Normal 2 2 2 8 2 2" xfId="13475" xr:uid="{0685AA0F-1D52-4572-A8C2-7315CAAE32B8}"/>
    <cellStyle name="Normal 2 2 2 8 3" xfId="12336" xr:uid="{B61E4B84-4AE8-4B30-BD53-74E244E563C5}"/>
    <cellStyle name="Normal 2 2 2 8 3 2" xfId="13476" xr:uid="{087EF75A-FC65-46F0-80EA-B495F0138223}"/>
    <cellStyle name="Normal 2 2 2 8 4" xfId="13474" xr:uid="{6C5E62FA-92CB-41E0-A077-6D8A94A49D94}"/>
    <cellStyle name="Normal 2 2 2 8 5" xfId="12334" xr:uid="{6262572B-67D2-4607-8BC0-3F8717DDC609}"/>
    <cellStyle name="Normal 2 2 2 80" xfId="12337" xr:uid="{E453B11C-73D3-47D8-A8C6-D6019BDF9406}"/>
    <cellStyle name="Normal 2 2 2 80 2" xfId="13477" xr:uid="{38C2DF6C-0352-48DE-A4E8-08AB06AD4672}"/>
    <cellStyle name="Normal 2 2 2 81" xfId="12338" xr:uid="{B81426AB-103F-46BA-B366-57E6DEC2F0A9}"/>
    <cellStyle name="Normal 2 2 2 81 2" xfId="13478" xr:uid="{01D38CD3-52CA-4B29-A8CB-E56C2239FD32}"/>
    <cellStyle name="Normal 2 2 2 82" xfId="12339" xr:uid="{98331CB1-6BFD-4DFD-A5F6-854B0EEAE958}"/>
    <cellStyle name="Normal 2 2 2 82 2" xfId="13479" xr:uid="{3C65EC77-8934-46ED-9876-1E0C806A5144}"/>
    <cellStyle name="Normal 2 2 2 83" xfId="12340" xr:uid="{3DE9D119-D0A1-4C63-B363-7B6840A3EE48}"/>
    <cellStyle name="Normal 2 2 2 83 2" xfId="13480" xr:uid="{88FA2322-D046-49F2-A787-72AF65F52F8D}"/>
    <cellStyle name="Normal 2 2 2 84" xfId="12341" xr:uid="{E2E82337-3E4B-415A-834D-18AB9F809B3D}"/>
    <cellStyle name="Normal 2 2 2 84 2" xfId="13481" xr:uid="{5C5BA435-9CBA-4E88-BEE6-D4ED1407D661}"/>
    <cellStyle name="Normal 2 2 2 85" xfId="12342" xr:uid="{46486C64-2FF5-4728-9451-99ADAF2EDF30}"/>
    <cellStyle name="Normal 2 2 2 85 2" xfId="13482" xr:uid="{DC4FF3B1-0A5B-4C39-837E-0F37307440BE}"/>
    <cellStyle name="Normal 2 2 2 86" xfId="12343" xr:uid="{1C2E3F44-729B-400F-B7FB-28CF2D9F1D9F}"/>
    <cellStyle name="Normal 2 2 2 86 2" xfId="13483" xr:uid="{C949BBB3-D9D5-4723-B55A-05DF576210B2}"/>
    <cellStyle name="Normal 2 2 2 87" xfId="12811" xr:uid="{D9FDD6B3-287E-4DE0-9E88-76DCB9C12745}"/>
    <cellStyle name="Normal 2 2 2 87 2" xfId="14062" xr:uid="{18F9D452-8914-4F35-B67D-7838354F37A1}"/>
    <cellStyle name="Normal 2 2 2 88" xfId="14296" xr:uid="{C3A81936-03D0-4EEE-8A15-896B33CBAF0E}"/>
    <cellStyle name="Normal 2 2 2 89" xfId="14056" xr:uid="{71DC64C4-60DD-4DB5-967E-69F7B3B76538}"/>
    <cellStyle name="Normal 2 2 2 9" xfId="1594" xr:uid="{4D9DEC96-E895-436C-BB24-9E0D11A96CD2}"/>
    <cellStyle name="Normal 2 2 2 9 2" xfId="12345" xr:uid="{26A2CBB8-297A-4274-8D4D-900991D449CA}"/>
    <cellStyle name="Normal 2 2 2 9 2 2" xfId="13485" xr:uid="{253F551F-3B61-433C-A253-81DAD020BF5E}"/>
    <cellStyle name="Normal 2 2 2 9 3" xfId="12346" xr:uid="{99EEF961-CAC9-4483-B498-0B00EE2E84F9}"/>
    <cellStyle name="Normal 2 2 2 9 3 2" xfId="13486" xr:uid="{EBE05F53-715D-40F8-BC23-776999C2E798}"/>
    <cellStyle name="Normal 2 2 2 9 4" xfId="13484" xr:uid="{76BA1821-2FF4-4C27-AD2F-85604164F440}"/>
    <cellStyle name="Normal 2 2 2 9 5" xfId="12344" xr:uid="{61E06C0E-EFFA-40FB-964E-84EB378808D5}"/>
    <cellStyle name="Normal 2 2 2 90" xfId="14301" xr:uid="{44B3380D-D85A-4893-BDC2-57858BF70A96}"/>
    <cellStyle name="Normal 2 2 2 91" xfId="14051" xr:uid="{36F75F18-3E84-4F41-A177-7D33367AD86C}"/>
    <cellStyle name="Normal 2 2 2 92" xfId="14307" xr:uid="{20F47946-37FB-4D02-8B4D-60F317A116E2}"/>
    <cellStyle name="Normal 2 2 2 93" xfId="14046" xr:uid="{FBA533CB-20E3-4C8D-910D-F42AD6A18BC7}"/>
    <cellStyle name="Normal 2 2 2 94" xfId="14289" xr:uid="{38168DD5-7932-4CC0-B07F-4738713C36FA}"/>
    <cellStyle name="Normal 2 2 2 95" xfId="14020" xr:uid="{E5BF84BD-A0B0-4BBF-A802-6CB46D67D4D5}"/>
    <cellStyle name="Normal 2 2 2 96" xfId="14294" xr:uid="{E9C23826-E861-4AE4-B68D-5F3F963830DD}"/>
    <cellStyle name="Normal 2 2 2 97" xfId="14017" xr:uid="{0EE2EB9C-CA84-42C9-B14F-206087A1916F}"/>
    <cellStyle name="Normal 2 2 2 98" xfId="14300" xr:uid="{9DFE3ABB-35F7-4533-9D35-C512C18DFE01}"/>
    <cellStyle name="Normal 2 2 2 99" xfId="14013" xr:uid="{0072FF4F-223E-4049-A874-93767B8E06E4}"/>
    <cellStyle name="Normal 2 2 20" xfId="1595" xr:uid="{7594E0CA-AAAD-479A-B48C-B44D602FA35E}"/>
    <cellStyle name="Normal 2 2 21" xfId="1596" xr:uid="{DF0F38C8-3EFE-4ED6-AE08-5B0505197E8C}"/>
    <cellStyle name="Normal 2 2 22" xfId="1597" xr:uid="{436A606E-B8BF-4583-80CE-DDFF7E6CF8CD}"/>
    <cellStyle name="Normal 2 2 23" xfId="1598" xr:uid="{DF989EE0-4B69-400B-AFDD-50A5344651D3}"/>
    <cellStyle name="Normal 2 2 24" xfId="1599" xr:uid="{A3D7EE1C-66D1-4318-8F9F-A1BB8B865A4D}"/>
    <cellStyle name="Normal 2 2 25" xfId="1600" xr:uid="{B203AF62-7880-4313-92F6-BD92551EF59D}"/>
    <cellStyle name="Normal 2 2 25 10" xfId="1601" xr:uid="{05EFE349-C087-495D-A6CC-386C3D49678F}"/>
    <cellStyle name="Normal 2 2 25 11" xfId="1602" xr:uid="{33E17EB4-A008-4CC2-89EA-44F932A89E2D}"/>
    <cellStyle name="Normal 2 2 25 12" xfId="1603" xr:uid="{89B87EF8-4819-4BFC-9275-F11EC42FB89C}"/>
    <cellStyle name="Normal 2 2 25 13" xfId="1604" xr:uid="{92E06DAF-D023-4BDF-99E8-F09CEBD57545}"/>
    <cellStyle name="Normal 2 2 25 14" xfId="1605" xr:uid="{55878D43-0579-4A49-8EC0-A07D30870B7A}"/>
    <cellStyle name="Normal 2 2 25 15" xfId="1606" xr:uid="{B567CF3D-6550-401C-878A-F395DE7B4016}"/>
    <cellStyle name="Normal 2 2 25 16" xfId="1607" xr:uid="{A46B8517-76BB-447A-9274-CBD2075A98AB}"/>
    <cellStyle name="Normal 2 2 25 2" xfId="1608" xr:uid="{7018BA56-C279-447B-8CAC-B7F05EC3E0FA}"/>
    <cellStyle name="Normal 2 2 25 2 10" xfId="1609" xr:uid="{BAD6BAE5-2A64-4DEC-BF0C-F28984FFFA7B}"/>
    <cellStyle name="Normal 2 2 25 2 11" xfId="1610" xr:uid="{912A1429-1018-437D-8405-41D9AADA8C31}"/>
    <cellStyle name="Normal 2 2 25 2 12" xfId="1611" xr:uid="{1CD7A0DA-1039-402D-8F7C-C905196FA3C9}"/>
    <cellStyle name="Normal 2 2 25 2 13" xfId="1612" xr:uid="{71BA2966-4B16-42DC-8FD5-16C07E8FF257}"/>
    <cellStyle name="Normal 2 2 25 2 14" xfId="1613" xr:uid="{47438711-E772-4DAE-9DB2-9F67F9FF82D9}"/>
    <cellStyle name="Normal 2 2 25 2 15" xfId="1614" xr:uid="{33CA6032-18E0-4B45-8128-EE6BD0380F34}"/>
    <cellStyle name="Normal 2 2 25 2 16" xfId="1615" xr:uid="{13B2AE32-5F05-41C5-8227-467D087BC814}"/>
    <cellStyle name="Normal 2 2 25 2 2" xfId="1616" xr:uid="{72928DE6-9584-42B2-8C88-A3110D2128BE}"/>
    <cellStyle name="Normal 2 2 25 2 2 2" xfId="1617" xr:uid="{ACBDE46E-818E-42D2-BD99-199BFB748AEA}"/>
    <cellStyle name="Normal 2 2 25 2 3" xfId="1618" xr:uid="{13CCD120-0CAA-4AFB-A34D-BE8087EF50EF}"/>
    <cellStyle name="Normal 2 2 25 2 4" xfId="1619" xr:uid="{B31BA537-B0F3-4F83-A4E5-9CC65BDF0153}"/>
    <cellStyle name="Normal 2 2 25 2 5" xfId="1620" xr:uid="{D801907D-43E6-403E-AF90-51E69113CA01}"/>
    <cellStyle name="Normal 2 2 25 2 6" xfId="1621" xr:uid="{5E58CAA3-B3E1-425E-9DE1-A251B5DD857F}"/>
    <cellStyle name="Normal 2 2 25 2 7" xfId="1622" xr:uid="{D26DADBA-E427-4B71-91F5-30901FB8A7EC}"/>
    <cellStyle name="Normal 2 2 25 2 8" xfId="1623" xr:uid="{71495E97-B7E9-4F42-A5C8-88D5B924C2ED}"/>
    <cellStyle name="Normal 2 2 25 2 9" xfId="1624" xr:uid="{5FA8667D-73C0-4B8E-9458-04C65281B949}"/>
    <cellStyle name="Normal 2 2 25 3" xfId="1625" xr:uid="{A0EC2CBE-EBF5-42E6-974C-68165EC599DC}"/>
    <cellStyle name="Normal 2 2 25 3 2" xfId="1626" xr:uid="{CD28837D-70D7-4ECF-81CD-1EC1C2720E3A}"/>
    <cellStyle name="Normal 2 2 25 4" xfId="1627" xr:uid="{1970D98F-E916-4C9B-B3CA-41C54EFCCEB0}"/>
    <cellStyle name="Normal 2 2 25 5" xfId="1628" xr:uid="{CAC836B3-143E-4483-AF2C-0C12EFAE6D81}"/>
    <cellStyle name="Normal 2 2 25 6" xfId="1629" xr:uid="{7C083F0A-5B7F-486E-BE5C-EAF0C0B9F957}"/>
    <cellStyle name="Normal 2 2 25 7" xfId="1630" xr:uid="{3B0A0A76-D2D1-4191-8763-07686A04DD3D}"/>
    <cellStyle name="Normal 2 2 25 8" xfId="1631" xr:uid="{594CA001-449F-4337-8708-B46A1C0A0480}"/>
    <cellStyle name="Normal 2 2 25 9" xfId="1632" xr:uid="{C1120B76-F7C8-49B3-9617-63CDE3EC9ABF}"/>
    <cellStyle name="Normal 2 2 26" xfId="1633" xr:uid="{29A921AA-D08E-474B-836D-422212FBD47A}"/>
    <cellStyle name="Normal 2 2 27" xfId="1634" xr:uid="{A8AEB484-CF65-44C9-A750-7F1921EB2A81}"/>
    <cellStyle name="Normal 2 2 28" xfId="1635" xr:uid="{B20F1092-B19A-4410-9D19-4944EED5F581}"/>
    <cellStyle name="Normal 2 2 29" xfId="1636" xr:uid="{8CD7B82F-7BF5-4ECC-9317-B2F90C6CE991}"/>
    <cellStyle name="Normal 2 2 3" xfId="373" xr:uid="{A628799E-9002-4410-A748-11E9F84D75E5}"/>
    <cellStyle name="Normal 2 2 3 2" xfId="804" xr:uid="{77EE3CE9-AD4E-418E-8BC3-F4D37C9C6DE6}"/>
    <cellStyle name="Normal 2 2 3 2 2" xfId="45286" xr:uid="{8FB5ECD5-CA4F-471D-84C7-C8CB62C38B43}"/>
    <cellStyle name="Normal 2 2 3 3" xfId="1445" xr:uid="{3CBF5F89-FB59-4E87-AAC1-80AC0A586D08}"/>
    <cellStyle name="Normal 2 2 3 4" xfId="537" xr:uid="{E802777C-0266-466D-9178-05EF7FF4F26A}"/>
    <cellStyle name="Normal 2 2 3 5" xfId="15642" xr:uid="{AF52A842-F425-4483-AD1F-04778A28A6F8}"/>
    <cellStyle name="Normal 2 2 3 6" xfId="43477" xr:uid="{24C69CE3-F960-43F2-ABDF-226DBD112143}"/>
    <cellStyle name="Normal 2 2 30" xfId="1638" xr:uid="{9B5C53D6-860F-4647-ACFE-733C4457A93C}"/>
    <cellStyle name="Normal 2 2 31" xfId="1639" xr:uid="{6E8EEF31-BBDE-4739-BE45-E5C3ED0719D5}"/>
    <cellStyle name="Normal 2 2 32" xfId="1640" xr:uid="{64530DB7-D3BF-42C0-B487-DDC4E085A1BF}"/>
    <cellStyle name="Normal 2 2 33" xfId="1641" xr:uid="{CB0D6DC8-BAB7-45F3-A4EB-58748C597C2C}"/>
    <cellStyle name="Normal 2 2 34" xfId="1642" xr:uid="{A47C0F16-A206-4FAB-83FF-D6232A052D35}"/>
    <cellStyle name="Normal 2 2 35" xfId="1643" xr:uid="{C1BA6926-0C79-420C-BDE0-A11DA2F78A09}"/>
    <cellStyle name="Normal 2 2 36" xfId="1644" xr:uid="{4E95F8AA-E3F4-4C9E-A78F-CBDC753B014A}"/>
    <cellStyle name="Normal 2 2 37" xfId="1645" xr:uid="{E1212FFF-6808-42E4-9933-DE4AED0495EE}"/>
    <cellStyle name="Normal 2 2 38" xfId="1646" xr:uid="{51129A0B-25DF-4451-9C31-B6291C0C9339}"/>
    <cellStyle name="Normal 2 2 39" xfId="1647" xr:uid="{7818CD60-F667-482D-B324-0EE88D2BA07E}"/>
    <cellStyle name="Normal 2 2 4" xfId="717" xr:uid="{35788299-5E6F-42DB-9274-F8EFCD9AE53E}"/>
    <cellStyle name="Normal 2 2 4 2" xfId="1648" xr:uid="{CDAB5E6E-2BA2-4109-BB8D-70DF7E383E4A}"/>
    <cellStyle name="Normal 2 2 40" xfId="1649" xr:uid="{430BBBF6-FEC5-4307-9909-85DB801184E3}"/>
    <cellStyle name="Normal 2 2 41" xfId="1650" xr:uid="{298E4471-C2F8-41AF-8B29-47B955F4A5AA}"/>
    <cellStyle name="Normal 2 2 42" xfId="1651" xr:uid="{2E9F31CD-8138-4753-B5D6-0EDE05150D47}"/>
    <cellStyle name="Normal 2 2 43" xfId="1652" xr:uid="{906A612B-B4A0-47B4-9D1D-236778BE98C6}"/>
    <cellStyle name="Normal 2 2 44" xfId="1653" xr:uid="{85B1D335-8E02-4CFC-9918-1A1BCF309807}"/>
    <cellStyle name="Normal 2 2 45" xfId="1654" xr:uid="{8BC98BBC-46F9-4A1B-91E1-26DAE67EA24A}"/>
    <cellStyle name="Normal 2 2 45 2" xfId="1655" xr:uid="{FC089F27-2922-41D3-9A64-BE1FB6FCD71B}"/>
    <cellStyle name="Normal 2 2 46" xfId="1656" xr:uid="{AE3E3F12-E477-49CF-8442-87B2F1E52694}"/>
    <cellStyle name="Normal 2 2 47" xfId="1657" xr:uid="{C44C67C7-1583-4BA0-A4F5-D1151BA5446C}"/>
    <cellStyle name="Normal 2 2 48" xfId="1658" xr:uid="{7BC83E33-7FC6-4DB8-9F42-4EBD267273B4}"/>
    <cellStyle name="Normal 2 2 49" xfId="1659" xr:uid="{85C84360-BD66-4E75-985D-80CABDA2A63C}"/>
    <cellStyle name="Normal 2 2 5" xfId="925" xr:uid="{CE1ED24F-0E70-4788-A08E-F4AD4AA8485F}"/>
    <cellStyle name="Normal 2 2 5 2" xfId="1660" xr:uid="{28B8F579-746B-4E93-A930-780D85EE0A88}"/>
    <cellStyle name="Normal 2 2 50" xfId="1661" xr:uid="{912E5E2E-7217-4AD9-9975-E5709FE23034}"/>
    <cellStyle name="Normal 2 2 51" xfId="1662" xr:uid="{E04C9455-A4FA-4F54-BCC5-C578C5D7BE8E}"/>
    <cellStyle name="Normal 2 2 52" xfId="1663" xr:uid="{50768706-A96A-4AC1-A75C-EAC5BB905988}"/>
    <cellStyle name="Normal 2 2 53" xfId="1664" xr:uid="{068BBC98-FE26-42F5-ABF2-76C3E4F8CD71}"/>
    <cellStyle name="Normal 2 2 54" xfId="1665" xr:uid="{9BE5E7CA-1334-4DA7-97C6-7B07E9B7F88B}"/>
    <cellStyle name="Normal 2 2 55" xfId="1666" xr:uid="{EA6E1314-E204-4774-98ED-28824AD38026}"/>
    <cellStyle name="Normal 2 2 56" xfId="1667" xr:uid="{FFA07B59-2C05-4A97-BDA0-47F5F66101C7}"/>
    <cellStyle name="Normal 2 2 57" xfId="1668" xr:uid="{794FBF21-1320-4E36-A3D5-960E01A90F1C}"/>
    <cellStyle name="Normal 2 2 58" xfId="1669" xr:uid="{B845EBB2-D42F-43C8-99E3-4F1E7B57A00A}"/>
    <cellStyle name="Normal 2 2 59" xfId="1670" xr:uid="{52D495C6-8EE7-4102-BC20-A767D43C02EC}"/>
    <cellStyle name="Normal 2 2 6" xfId="1671" xr:uid="{F76FFA32-F2C7-453D-A0EE-06E76844CFC6}"/>
    <cellStyle name="Normal 2 2 60" xfId="2545" xr:uid="{B09F5D88-B5C5-4EFC-A632-68E0C763663D}"/>
    <cellStyle name="Normal 2 2 60 2" xfId="12348" xr:uid="{2365E764-4EB7-43D8-B8C3-5D1FBB08627D}"/>
    <cellStyle name="Normal 2 2 60 3" xfId="12347" xr:uid="{1DD247F4-2213-44ED-8B83-3323F5827604}"/>
    <cellStyle name="Normal 2 2 60 4" xfId="39939" xr:uid="{3DBE923E-CB42-47D4-8CA0-09C1DFBB5C55}"/>
    <cellStyle name="Normal 2 2 61" xfId="2667" xr:uid="{172BE988-028E-4D9D-B230-B845302DE2CC}"/>
    <cellStyle name="Normal 2 2 62" xfId="2531" xr:uid="{E55F65EE-9117-4DE6-8A57-73FC870F2BA7}"/>
    <cellStyle name="Normal 2 2 62 2" xfId="39932" xr:uid="{5E696F57-E990-4F76-B072-0A10AB3F17AC}"/>
    <cellStyle name="Normal 2 2 63" xfId="2676" xr:uid="{C0A0BE25-6797-4418-9A52-F0664CAC953D}"/>
    <cellStyle name="Normal 2 2 64" xfId="2518" xr:uid="{D043668B-8EA7-467E-93BB-33B37B568664}"/>
    <cellStyle name="Normal 2 2 65" xfId="2686" xr:uid="{64949448-ED21-46C0-BB16-C10ABF8BEB9B}"/>
    <cellStyle name="Normal 2 2 66" xfId="2498" xr:uid="{3424FF94-26DF-4309-A2BC-0BED2D324E84}"/>
    <cellStyle name="Normal 2 2 67" xfId="3183" xr:uid="{356C6E10-A899-43DE-9E6C-C8D8B599710D}"/>
    <cellStyle name="Normal 2 2 68" xfId="3066" xr:uid="{D0B78A1F-2AB9-4F7B-90E6-C7EF78B919DD}"/>
    <cellStyle name="Normal 2 2 69" xfId="2865" xr:uid="{0FB042CB-75A8-4F5D-9F75-2B7C2171E571}"/>
    <cellStyle name="Normal 2 2 7" xfId="1672" xr:uid="{0FBD6684-425F-49E9-9424-EB4B75A72C12}"/>
    <cellStyle name="Normal 2 2 70" xfId="2955" xr:uid="{93BF8CCA-C212-439E-A44D-3A8BACF51901}"/>
    <cellStyle name="Normal 2 2 71" xfId="3257" xr:uid="{41503996-369D-4DF6-9E7D-EDC980C923EC}"/>
    <cellStyle name="Normal 2 2 72" xfId="2937" xr:uid="{09CE872D-D5CA-49CB-966D-3451DAE145AA}"/>
    <cellStyle name="Normal 2 2 73" xfId="3271" xr:uid="{A1A003F6-8EB9-452F-930D-0E8BB2BDBDAF}"/>
    <cellStyle name="Normal 2 2 74" xfId="1435" xr:uid="{471FB02E-DD3C-4219-BA4D-953531B0193A}"/>
    <cellStyle name="Normal 2 2 75" xfId="3289" xr:uid="{52DD9F5E-18F5-45B1-8679-C200501C594E}"/>
    <cellStyle name="Normal 2 2 75 2" xfId="12350" xr:uid="{A11EBE64-9B42-4FB8-B51B-D7054A16C895}"/>
    <cellStyle name="Normal 2 2 75 3" xfId="12351" xr:uid="{1D1156D8-65A9-4C5C-9E9E-6258B93E0965}"/>
    <cellStyle name="Normal 2 2 75 4" xfId="12352" xr:uid="{0B1937CE-37EC-497A-BF31-C0B9F45263F5}"/>
    <cellStyle name="Normal 2 2 75 5" xfId="12349" xr:uid="{92AD8C48-7FAB-4996-9940-BF7D45883974}"/>
    <cellStyle name="Normal 2 2 76" xfId="999" xr:uid="{1773011E-7508-4B1A-BD21-F79EF866615F}"/>
    <cellStyle name="Normal 2 2 77" xfId="3305" xr:uid="{8C510789-D022-46A7-91BD-BE574EEDE60C}"/>
    <cellStyle name="Normal 2 2 78" xfId="2199" xr:uid="{E3F6BE75-9CB4-4445-824F-CE842006F9DA}"/>
    <cellStyle name="Normal 2 2 79" xfId="3332" xr:uid="{96FAA33A-0BC4-44FB-8E3B-1EF7F8472196}"/>
    <cellStyle name="Normal 2 2 8" xfId="1673" xr:uid="{4CC1858C-130B-42B8-98E4-D2C5FB41A5EA}"/>
    <cellStyle name="Normal 2 2 80" xfId="2240" xr:uid="{3DAC384B-9458-42E7-928F-42271C1170E8}"/>
    <cellStyle name="Normal 2 2 81" xfId="3364" xr:uid="{CE9A41C4-BBED-4844-89BC-73FFE14C5FF5}"/>
    <cellStyle name="Normal 2 2 82" xfId="2267" xr:uid="{486A8D18-4E0B-4727-A656-9FEB540596F3}"/>
    <cellStyle name="Normal 2 2 83" xfId="3408" xr:uid="{C1902058-001A-4DFA-8676-C61E87472507}"/>
    <cellStyle name="Normal 2 2 84" xfId="2334" xr:uid="{3119840A-DC07-486C-926B-0E2A0D81B038}"/>
    <cellStyle name="Normal 2 2 85" xfId="3452" xr:uid="{358D037A-18F2-482C-B3BD-FB2231A0B19E}"/>
    <cellStyle name="Normal 2 2 86" xfId="2437" xr:uid="{F9ED31D1-0B7D-4E59-B641-3E27C95AF34A}"/>
    <cellStyle name="Normal 2 2 87" xfId="3485" xr:uid="{235441F4-D25E-4EDB-AD7B-0FDAE34288D1}"/>
    <cellStyle name="Normal 2 2 87 2" xfId="12353" xr:uid="{54224E85-63D2-46EC-AC04-B92EE58216B5}"/>
    <cellStyle name="Normal 2 2 88" xfId="4288" xr:uid="{2F090E37-A67F-4D34-8F27-4938DAD24FD3}"/>
    <cellStyle name="Normal 2 2 88 2" xfId="12354" xr:uid="{18D419B1-C8BE-4244-8B1F-EB3D761DCD91}"/>
    <cellStyle name="Normal 2 2 89" xfId="12355" xr:uid="{1B749699-255D-47B7-BDD0-99D2159900DF}"/>
    <cellStyle name="Normal 2 2 89 2" xfId="12356" xr:uid="{7763EB25-88B7-4B64-A23A-647E0C45D7A4}"/>
    <cellStyle name="Normal 2 2 89 3" xfId="17856" xr:uid="{1DCCD0BC-176D-4C53-A4C9-C2DAC40F1B51}"/>
    <cellStyle name="Normal 2 2 9" xfId="1674" xr:uid="{C2308DA9-F6A1-4A07-8240-6ED74246D739}"/>
    <cellStyle name="Normal 2 2 90" xfId="12357" xr:uid="{A699CC30-145F-4D9A-8FDE-E0DB06D20683}"/>
    <cellStyle name="Normal 2 2 91" xfId="12358" xr:uid="{8EE27D74-93C6-4E3A-8B41-8DBE648ACD35}"/>
    <cellStyle name="Normal 2 2 92" xfId="12359" xr:uid="{1511F793-8D7A-4B02-91FB-D0FD685B4B06}"/>
    <cellStyle name="Normal 2 2 93" xfId="12360" xr:uid="{80159B58-057F-4A56-8F23-D9839CFF1AF2}"/>
    <cellStyle name="Normal 2 2 94" xfId="12361" xr:uid="{1F94263D-A22A-4A9D-B748-9274DED856DC}"/>
    <cellStyle name="Normal 2 2 95" xfId="12362" xr:uid="{1813E562-178B-4B55-B547-25F3624CEC77}"/>
    <cellStyle name="Normal 2 2 96" xfId="12363" xr:uid="{24F78A51-B2E9-47C5-AEC7-4FCBD32A1B6F}"/>
    <cellStyle name="Normal 2 2 97" xfId="12364" xr:uid="{EDF1382F-2874-4398-B2B2-5873F311385A}"/>
    <cellStyle name="Normal 2 2 97 2" xfId="12365" xr:uid="{B6351F4F-C683-4CCF-A670-26824D229CD6}"/>
    <cellStyle name="Normal 2 2 98" xfId="12366" xr:uid="{9CC8FF7D-7C4C-4031-AF6F-4D0C0289FF6E}"/>
    <cellStyle name="Normal 2 2 99" xfId="12367" xr:uid="{B1E22E96-D850-46D2-A12D-38AA245AB0C1}"/>
    <cellStyle name="Normal 2 20" xfId="1675" xr:uid="{90E26E92-78CC-46A9-88D6-1DBCCC12C7FF}"/>
    <cellStyle name="Normal 2 20 2" xfId="44491" xr:uid="{6EDE9DFB-904D-4981-9DDE-B55F4AE83BBF}"/>
    <cellStyle name="Normal 2 21" xfId="1676" xr:uid="{8A04859F-785E-492E-BBBB-CBC6024E91EF}"/>
    <cellStyle name="Normal 2 21 2" xfId="45642" xr:uid="{27AEED93-D876-4B65-830C-283820AE9C63}"/>
    <cellStyle name="Normal 2 22" xfId="1677" xr:uid="{7A0FF225-E7B2-4912-80DE-4F7BC1248996}"/>
    <cellStyle name="Normal 2 23" xfId="1678" xr:uid="{4BF21EBE-AA75-457A-8FA5-8E7C95B8BA57}"/>
    <cellStyle name="Normal 2 24" xfId="1679" xr:uid="{410C642E-22DE-46AC-AC65-1449FE102C0B}"/>
    <cellStyle name="Normal 2 25" xfId="1680" xr:uid="{51065893-BFCA-40B0-B88A-E645F8EEA61D}"/>
    <cellStyle name="Normal 2 26" xfId="1681" xr:uid="{02297CFD-88B9-432F-A8C6-59419F49624E}"/>
    <cellStyle name="Normal 2 27" xfId="1682" xr:uid="{86135564-CC28-453A-9ACC-AC757042F5A0}"/>
    <cellStyle name="Normal 2 28" xfId="1683" xr:uid="{36AE70A3-9A4D-46B5-81A9-52A6650322AD}"/>
    <cellStyle name="Normal 2 29" xfId="1684" xr:uid="{4D7234D5-14F7-4F9C-A396-C1E4159A4352}"/>
    <cellStyle name="Normal 2 3" xfId="57" xr:uid="{E751E66C-B496-4BEB-8E22-413AC4A6B3AC}"/>
    <cellStyle name="Normal 2 3 10" xfId="1686" xr:uid="{A4481C26-3016-4B5B-8EBB-128EBF84E7E0}"/>
    <cellStyle name="Normal 2 3 11" xfId="1687" xr:uid="{BA55390A-6A0A-4671-8B28-881FA08CB67B}"/>
    <cellStyle name="Normal 2 3 12" xfId="1688" xr:uid="{DB502AAC-DD8D-4A5F-A071-751E86225E21}"/>
    <cellStyle name="Normal 2 3 13" xfId="1689" xr:uid="{D9F28AC2-3545-40D4-98BC-6D61EA72FB55}"/>
    <cellStyle name="Normal 2 3 14" xfId="1690" xr:uid="{D379912C-B490-48E1-B05B-BEE08E5BB7AD}"/>
    <cellStyle name="Normal 2 3 15" xfId="1691" xr:uid="{E4DC9EB1-6C47-4CAF-AB26-F29871127234}"/>
    <cellStyle name="Normal 2 3 16" xfId="1692" xr:uid="{61CA27E9-BAC5-4124-851A-C4FAC17FBD1B}"/>
    <cellStyle name="Normal 2 3 17" xfId="1693" xr:uid="{E0C1C8B2-0306-4F95-AE0E-8641B3644577}"/>
    <cellStyle name="Normal 2 3 18" xfId="1694" xr:uid="{0BE610D0-6BC2-468D-AB39-FB7410879AD5}"/>
    <cellStyle name="Normal 2 3 19" xfId="1695" xr:uid="{FFA0DF76-665E-4ED8-8A49-710E162EFB1D}"/>
    <cellStyle name="Normal 2 3 2" xfId="540" xr:uid="{34B8F944-F479-4BE7-B944-5065CB24F623}"/>
    <cellStyle name="Normal 2 3 2 10" xfId="3266" xr:uid="{C054ABB1-3854-41E0-B38C-A09A231D0099}"/>
    <cellStyle name="Normal 2 3 2 11" xfId="2029" xr:uid="{2187698E-E6F7-4A01-96FE-9CF0B883F191}"/>
    <cellStyle name="Normal 2 3 2 12" xfId="3276" xr:uid="{1792692C-F868-40CA-B157-FC0FA1777847}"/>
    <cellStyle name="Normal 2 3 2 13" xfId="1007" xr:uid="{22FEFF17-D1E7-40B3-9F9D-1E678F76D412}"/>
    <cellStyle name="Normal 2 3 2 14" xfId="3294" xr:uid="{28411639-FC8D-49DB-ACE7-4EFBF95FE5DA}"/>
    <cellStyle name="Normal 2 3 2 15" xfId="889" xr:uid="{B155DCAA-30F1-4104-8213-50B38CB61A89}"/>
    <cellStyle name="Normal 2 3 2 16" xfId="3314" xr:uid="{F34E1E1E-7E1F-4D07-AF04-C2105E1AF4BD}"/>
    <cellStyle name="Normal 2 3 2 17" xfId="2228" xr:uid="{8930A4D3-06E3-4B70-8F0C-4FEEBDECE2D2}"/>
    <cellStyle name="Normal 2 3 2 18" xfId="3338" xr:uid="{5E065C5B-E38D-4797-A6B7-2E468C94D8C1}"/>
    <cellStyle name="Normal 2 3 2 19" xfId="2252" xr:uid="{0F95E21E-2D6E-43C1-9548-F6763C7C152A}"/>
    <cellStyle name="Normal 2 3 2 2" xfId="573" xr:uid="{DED81BED-B2D2-491A-9201-28E8FC454AB0}"/>
    <cellStyle name="Normal 2 3 2 2 10" xfId="3267" xr:uid="{CD9CA591-1411-45F9-BFFF-E348AFF9F902}"/>
    <cellStyle name="Normal 2 3 2 2 11" xfId="1853" xr:uid="{94CE7231-02E6-46AE-8D38-CD8311498FEA}"/>
    <cellStyle name="Normal 2 3 2 2 12" xfId="3277" xr:uid="{12777483-AC01-4F20-A384-9359BB88AC71}"/>
    <cellStyle name="Normal 2 3 2 2 13" xfId="1006" xr:uid="{637A146E-6647-470C-AF18-D11B6E7D78F8}"/>
    <cellStyle name="Normal 2 3 2 2 14" xfId="3295" xr:uid="{40BBFF6F-F754-4006-82F3-F30BEEFF1C48}"/>
    <cellStyle name="Normal 2 3 2 2 15" xfId="2189" xr:uid="{683A3790-D54A-454F-AEE9-9B62CA2AAFA1}"/>
    <cellStyle name="Normal 2 3 2 2 16" xfId="3315" xr:uid="{D0B47253-D478-412B-B9EA-FEA3EE28F6BD}"/>
    <cellStyle name="Normal 2 3 2 2 17" xfId="2229" xr:uid="{3351585C-D566-4567-BB0A-1B0D7E12D543}"/>
    <cellStyle name="Normal 2 3 2 2 18" xfId="3341" xr:uid="{FDB761DC-5A7E-4289-AC70-F229CACFBB70}"/>
    <cellStyle name="Normal 2 3 2 2 19" xfId="2253" xr:uid="{90698019-FA3D-4B14-9212-D923A664FE3D}"/>
    <cellStyle name="Normal 2 3 2 2 2" xfId="762" xr:uid="{2151122E-6D5F-4C8B-B597-665F2BAF06F3}"/>
    <cellStyle name="Normal 2 3 2 2 2 2" xfId="1697" xr:uid="{BEF2DB2F-7301-4D2A-83CA-1CCEA4836FF8}"/>
    <cellStyle name="Normal 2 3 2 2 2 2 2" xfId="45533" xr:uid="{79D3CDD6-EC6B-4F20-94EF-62308169214B}"/>
    <cellStyle name="Normal 2 3 2 2 2 3" xfId="44496" xr:uid="{EDC7F8AC-29F1-42FA-A37D-86CB8D5E2B9D}"/>
    <cellStyle name="Normal 2 3 2 2 20" xfId="3385" xr:uid="{4B1DFC57-DDDF-4C75-82E7-8D163D01A299}"/>
    <cellStyle name="Normal 2 3 2 2 21" xfId="2281" xr:uid="{3CF7C947-3C86-4EBC-8E6B-E6CE5549E777}"/>
    <cellStyle name="Normal 2 3 2 2 22" xfId="3429" xr:uid="{36114B8D-49E8-41A0-822D-D9C1D58CE76D}"/>
    <cellStyle name="Normal 2 3 2 2 23" xfId="2374" xr:uid="{F2E594B5-0CD2-4376-9EA8-63D984595121}"/>
    <cellStyle name="Normal 2 3 2 2 24" xfId="3471" xr:uid="{660ABAC8-6C84-4843-AA4D-43766685EFB3}"/>
    <cellStyle name="Normal 2 3 2 2 25" xfId="2470" xr:uid="{EF84BB54-4BF9-47B2-BB75-88AC889E4088}"/>
    <cellStyle name="Normal 2 3 2 2 26" xfId="3514" xr:uid="{D7C12312-3DEB-43F9-8927-BF72DD26DEB4}"/>
    <cellStyle name="Normal 2 3 2 2 27" xfId="2560" xr:uid="{AE1A0877-CBB2-408D-8C8D-7981669FB1EF}"/>
    <cellStyle name="Normal 2 3 2 2 28" xfId="40102" xr:uid="{BA1C49AE-2427-497F-99C1-2969FB94BE43}"/>
    <cellStyle name="Normal 2 3 2 2 3" xfId="1696" xr:uid="{8625D147-7F3D-4837-8149-8A45FE1E8254}"/>
    <cellStyle name="Normal 2 3 2 2 3 2" xfId="2670" xr:uid="{D0C23753-5C34-458E-B1A8-F97EF63EE57C}"/>
    <cellStyle name="Normal 2 3 2 2 3 3" xfId="44625" xr:uid="{047851AF-3ED0-42AF-9B1F-149AC2945876}"/>
    <cellStyle name="Normal 2 3 2 2 4" xfId="2525" xr:uid="{8AFEED4F-C5DA-4AD6-9440-ABA3140DEA3A}"/>
    <cellStyle name="Normal 2 3 2 2 5" xfId="2679" xr:uid="{AF110728-6A91-4B12-9C8A-F4529A492FBA}"/>
    <cellStyle name="Normal 2 3 2 2 6" xfId="2509" xr:uid="{C2913E00-7BFF-46DE-BB7C-CC56E1AB78AF}"/>
    <cellStyle name="Normal 2 3 2 2 7" xfId="2691" xr:uid="{A759182D-7E4B-455C-9E22-EBB073A9CADA}"/>
    <cellStyle name="Normal 2 3 2 2 8" xfId="2487" xr:uid="{7E6DE09F-2426-4DDC-8851-0C5FF0A64BCC}"/>
    <cellStyle name="Normal 2 3 2 2 9" xfId="2703" xr:uid="{60517891-846A-4915-8F55-64431BBC3DB9}"/>
    <cellStyle name="Normal 2 3 2 20" xfId="3382" xr:uid="{655AA1C5-1FEC-43DF-8703-C1E2C7DA76F0}"/>
    <cellStyle name="Normal 2 3 2 21" xfId="2279" xr:uid="{F1A584F6-78CF-4BB4-AD0B-D8CC1E123814}"/>
    <cellStyle name="Normal 2 3 2 22" xfId="3426" xr:uid="{5E2C2CA9-E2E5-4FA9-B638-37885F55CD7E}"/>
    <cellStyle name="Normal 2 3 2 23" xfId="2372" xr:uid="{F8B2EAB9-5343-4B1C-BA8E-2A40AD14B1E0}"/>
    <cellStyle name="Normal 2 3 2 24" xfId="3470" xr:uid="{66C5E18E-C10D-41F1-ACDF-B08574C92B9E}"/>
    <cellStyle name="Normal 2 3 2 25" xfId="2464" xr:uid="{00F7EE58-8C2D-4647-8E36-76C9C0CD9ECB}"/>
    <cellStyle name="Normal 2 3 2 26" xfId="3511" xr:uid="{3A9F0A88-B3EB-4380-BDBD-FDCC3A9D07CE}"/>
    <cellStyle name="Normal 2 3 2 27" xfId="2558" xr:uid="{68BC1770-C071-4CCA-B6B4-73D89838CE36}"/>
    <cellStyle name="Normal 2 3 2 28" xfId="12368" xr:uid="{4BCDE5F7-A587-4D71-BC42-A380C43A82C1}"/>
    <cellStyle name="Normal 2 3 2 29" xfId="15645" xr:uid="{E6C605CD-7663-4665-A678-8AE63F363DE9}"/>
    <cellStyle name="Normal 2 3 2 3" xfId="612" xr:uid="{F57280DD-E34F-42BA-954B-6F546FC4A52F}"/>
    <cellStyle name="Normal 2 3 2 3 2" xfId="806" xr:uid="{1D3BB1CC-7EBD-4D57-B80C-5DC8AA4C9F74}"/>
    <cellStyle name="Normal 2 3 2 3 2 2" xfId="13488" xr:uid="{DD2DF3A8-C75D-4598-84C7-890C230113D8}"/>
    <cellStyle name="Normal 2 3 2 3 3" xfId="2669" xr:uid="{4C08442E-1BDD-4A42-ADC4-0474574BB975}"/>
    <cellStyle name="Normal 2 3 2 3 4" xfId="12369" xr:uid="{5106984E-6DE5-4D0D-BD42-2E509389E24D}"/>
    <cellStyle name="Normal 2 3 2 3 5" xfId="40162" xr:uid="{E8F7B2F5-11C8-43DB-9172-4C92086C3633}"/>
    <cellStyle name="Normal 2 3 2 30" xfId="40038" xr:uid="{DF7FEECD-C68A-491F-9E7E-151D0FA6B4F7}"/>
    <cellStyle name="Normal 2 3 2 4" xfId="719" xr:uid="{CC6BB367-A90C-4444-B823-F3C4C2DB0AAD}"/>
    <cellStyle name="Normal 2 3 2 4 2" xfId="2526" xr:uid="{ED421805-3A20-47DE-93CC-D8A84E6426AD}"/>
    <cellStyle name="Normal 2 3 2 4 2 2" xfId="13489" xr:uid="{57BCF334-7B06-4CE7-AF3A-92E2A0A03691}"/>
    <cellStyle name="Normal 2 3 2 4 3" xfId="12370" xr:uid="{DC11EB87-BB75-45D0-8A57-F647FB61308B}"/>
    <cellStyle name="Normal 2 3 2 4 4" xfId="44583" xr:uid="{1C8E3BCA-6485-4809-B9BD-B823B8C9E3BB}"/>
    <cellStyle name="Normal 2 3 2 5" xfId="976" xr:uid="{21FD11F9-B531-4B90-9823-0417CD909EBF}"/>
    <cellStyle name="Normal 2 3 2 5 2" xfId="2678" xr:uid="{0D68A020-2399-462F-8C31-DABB8B6138CD}"/>
    <cellStyle name="Normal 2 3 2 5 3" xfId="13487" xr:uid="{06728C95-DB8C-45DB-B61D-0655A79A6B46}"/>
    <cellStyle name="Normal 2 3 2 6" xfId="2510" xr:uid="{6E599A87-04F1-4932-9913-3E0B18D176C3}"/>
    <cellStyle name="Normal 2 3 2 7" xfId="2690" xr:uid="{87C0EF60-23BD-4F52-A475-1059D16BD061}"/>
    <cellStyle name="Normal 2 3 2 8" xfId="2488" xr:uid="{1E0AB2FC-7430-419E-B293-F00A315D2A34}"/>
    <cellStyle name="Normal 2 3 2 9" xfId="2702" xr:uid="{506870E3-7476-4591-84C1-5D0171E79664}"/>
    <cellStyle name="Normal 2 3 20" xfId="1698" xr:uid="{E31C05CF-D046-4301-B0F4-51D31EDF1123}"/>
    <cellStyle name="Normal 2 3 21" xfId="1699" xr:uid="{4756FF47-D446-4454-80F8-9D45F9FB8B03}"/>
    <cellStyle name="Normal 2 3 22" xfId="1700" xr:uid="{B1DF0551-474F-4ABE-ADB3-722029A38C42}"/>
    <cellStyle name="Normal 2 3 23" xfId="1701" xr:uid="{4B5B086F-122D-48EE-87A4-59C965089AFC}"/>
    <cellStyle name="Normal 2 3 24" xfId="1702" xr:uid="{118340B1-81B2-4F2E-AD31-D298825CCA70}"/>
    <cellStyle name="Normal 2 3 25" xfId="2665" xr:uid="{15CD1D8F-812A-466D-8934-090BD7636DA7}"/>
    <cellStyle name="Normal 2 3 26" xfId="2534" xr:uid="{74419EAD-4ECD-456E-8F3E-5D3B566E7DAF}"/>
    <cellStyle name="Normal 2 3 27" xfId="2674" xr:uid="{C7FD118A-3566-493A-8323-5ABC18359529}"/>
    <cellStyle name="Normal 2 3 28" xfId="2520" xr:uid="{93ECD594-137B-4142-9C05-9A5CE22EA3D6}"/>
    <cellStyle name="Normal 2 3 29" xfId="2685" xr:uid="{044FD8A3-BFD3-41A9-A3BF-81A3AE0CDF9A}"/>
    <cellStyle name="Normal 2 3 3" xfId="572" xr:uid="{F5E116FE-75A4-4719-803C-7AE04F333A63}"/>
    <cellStyle name="Normal 2 3 3 2" xfId="761" xr:uid="{ACA46E58-2E13-449E-9D1B-538E6F7C7E83}"/>
    <cellStyle name="Normal 2 3 3 2 2" xfId="43479" xr:uid="{C0DAD990-814A-4546-B083-2AD9F51D9A49}"/>
    <cellStyle name="Normal 2 3 3 3" xfId="1685" xr:uid="{6D171A49-9141-4079-BF33-B55C89F0A523}"/>
    <cellStyle name="Normal 2 3 3 3 2" xfId="44655" xr:uid="{7D34A6E7-055A-4CA1-857E-99D5BF0C4529}"/>
    <cellStyle name="Normal 2 3 3 4" xfId="40133" xr:uid="{0D3185F1-88A1-4CE2-BC54-ECC64A53D324}"/>
    <cellStyle name="Normal 2 3 30" xfId="2500" xr:uid="{874D3B7C-FD2B-451A-995F-A747FA4F2CA6}"/>
    <cellStyle name="Normal 2 3 31" xfId="2697" xr:uid="{60E6941C-EFBD-447F-AD7B-0E19287743EE}"/>
    <cellStyle name="Normal 2 3 32" xfId="3180" xr:uid="{DFEDD491-374C-4D8D-9D1D-B5E5184881BE}"/>
    <cellStyle name="Normal 2 3 33" xfId="3068" xr:uid="{990287AA-B44C-4355-A9E9-63ADD790BAAC}"/>
    <cellStyle name="Normal 2 3 34" xfId="2867" xr:uid="{7AEB5ED5-3EEE-4247-B450-81AB0C9779C6}"/>
    <cellStyle name="Normal 2 3 35" xfId="3259" xr:uid="{594AAC74-EE7B-4497-99CC-A7EB659A767F}"/>
    <cellStyle name="Normal 2 3 36" xfId="2941" xr:uid="{F187C10D-A863-412B-8194-CB856659A950}"/>
    <cellStyle name="Normal 2 3 37" xfId="3269" xr:uid="{B3E17F31-83CA-4996-B645-DD4E2A1295D4}"/>
    <cellStyle name="Normal 2 3 38" xfId="1637" xr:uid="{EE93A75D-C90B-4918-876A-001BEB8EC49F}"/>
    <cellStyle name="Normal 2 3 39" xfId="3284" xr:uid="{20CA3079-B660-4B64-9DF1-66E01CF017E9}"/>
    <cellStyle name="Normal 2 3 4" xfId="611" xr:uid="{AFE83C01-04C7-4F2A-AB4B-524D75E6391A}"/>
    <cellStyle name="Normal 2 3 4 2" xfId="805" xr:uid="{C191E6B9-D022-46E3-BFE8-39D03408417A}"/>
    <cellStyle name="Normal 2 3 4 2 2" xfId="45561" xr:uid="{5244688D-0FFB-4331-81CF-C186483A9EF4}"/>
    <cellStyle name="Normal 2 3 4 3" xfId="1704" xr:uid="{4FE941B8-D5B4-45EC-A72F-7427348E30F4}"/>
    <cellStyle name="Normal 2 3 4 4" xfId="44531" xr:uid="{D8DB0080-AB34-46DD-8337-A9B8A7BC2A33}"/>
    <cellStyle name="Normal 2 3 40" xfId="1004" xr:uid="{59234AC8-F017-4859-93EF-F1FE9E2B13F0}"/>
    <cellStyle name="Normal 2 3 41" xfId="3303" xr:uid="{F79E205E-1FE5-49F0-99AF-432ADB3141F0}"/>
    <cellStyle name="Normal 2 3 42" xfId="2194" xr:uid="{9F76B2EC-FE99-4F30-B685-6AAA0490EF0F}"/>
    <cellStyle name="Normal 2 3 43" xfId="3327" xr:uid="{3FE38D44-AA52-487C-8FCC-40AC734DE785}"/>
    <cellStyle name="Normal 2 3 44" xfId="2237" xr:uid="{F7654AD8-01C6-4860-BAD3-474E32EE516D}"/>
    <cellStyle name="Normal 2 3 45" xfId="3353" xr:uid="{98A81E34-9848-4EBB-A96E-2E0EEBE1A77F}"/>
    <cellStyle name="Normal 2 3 46" xfId="2258" xr:uid="{72905826-774D-48CC-8A7B-6C7BA414130C}"/>
    <cellStyle name="Normal 2 3 47" xfId="3396" xr:uid="{97AD21EC-6870-4BE0-B072-79009B6C64AF}"/>
    <cellStyle name="Normal 2 3 48" xfId="2323" xr:uid="{77CE2CF4-57AB-46EF-887C-F5DFE121FAEE}"/>
    <cellStyle name="Normal 2 3 49" xfId="3440" xr:uid="{D7D538BB-0ED4-4288-96CC-E2226DC8520B}"/>
    <cellStyle name="Normal 2 3 5" xfId="718" xr:uid="{3800E586-18DB-4461-8E0F-D0C3D03A081E}"/>
    <cellStyle name="Normal 2 3 5 2" xfId="1705" xr:uid="{E764D6E0-5AA2-4252-A3F6-5D2426AF5F8A}"/>
    <cellStyle name="Normal 2 3 5 2 2" xfId="45287" xr:uid="{D9185CFA-F3C8-4DE6-871C-1D5E5DCF56EE}"/>
    <cellStyle name="Normal 2 3 5 3" xfId="43478" xr:uid="{F55033BB-1E8D-44AF-AECD-CEE47F4662B1}"/>
    <cellStyle name="Normal 2 3 50" xfId="2426" xr:uid="{B475BA4B-086D-4B59-BC65-2B6ED9488B49}"/>
    <cellStyle name="Normal 2 3 51" xfId="3484" xr:uid="{41BE06E0-8B1A-4FA8-B184-551DE9F58E24}"/>
    <cellStyle name="Normal 2 3 52" xfId="2521" xr:uid="{93599653-FD3C-4F2E-9460-D6A7B824D236}"/>
    <cellStyle name="Normal 2 3 53" xfId="450" xr:uid="{23ABFE8F-EADD-40EA-A9A4-43F95EFF9B68}"/>
    <cellStyle name="Normal 2 3 53 2" xfId="19853" xr:uid="{65BA67D5-AE27-4A93-A8CB-37F4416800AF}"/>
    <cellStyle name="Normal 2 3 53 3" xfId="39540" xr:uid="{CAC53D3D-018E-4301-B9B0-43A042B8F502}"/>
    <cellStyle name="Normal 2 3 53 4" xfId="15634" xr:uid="{1116A458-4EF7-4177-9823-65AFFBE0F94B}"/>
    <cellStyle name="Normal 2 3 54" xfId="16010" xr:uid="{6E7AB65D-6A33-4079-B1FE-F0BC95D0CD17}"/>
    <cellStyle name="Normal 2 3 55" xfId="15423" xr:uid="{6593CDBD-EE4C-4598-8DE5-D8AE6411FEA2}"/>
    <cellStyle name="Normal 2 3 6" xfId="934" xr:uid="{FD2A43B0-7E32-427F-9ECD-8E6DF3F77F8F}"/>
    <cellStyle name="Normal 2 3 6 2" xfId="1706" xr:uid="{F087DCD3-91A1-4F96-A685-678113F923CA}"/>
    <cellStyle name="Normal 2 3 7" xfId="1707" xr:uid="{323F9196-E412-4B12-8929-B8ED560A2A15}"/>
    <cellStyle name="Normal 2 3 8" xfId="1708" xr:uid="{4E3AFBF1-BD39-4857-92AD-B9B9731B681C}"/>
    <cellStyle name="Normal 2 3 9" xfId="1709" xr:uid="{CF0885A2-9B3A-4B3F-B6C4-C7857E9B0DBF}"/>
    <cellStyle name="Normal 2 30" xfId="1710" xr:uid="{DD4CDA61-2F84-4671-8D26-98ADA48E1BDF}"/>
    <cellStyle name="Normal 2 31" xfId="1711" xr:uid="{D82C8080-A157-44D3-AF09-B4B11E32AC80}"/>
    <cellStyle name="Normal 2 32" xfId="1712" xr:uid="{BB90C1E0-19D6-4F50-A7D7-F2FE5629D616}"/>
    <cellStyle name="Normal 2 33" xfId="1713" xr:uid="{6755F583-C0F3-4206-A4F8-8872FC5D863B}"/>
    <cellStyle name="Normal 2 34" xfId="1714" xr:uid="{ED2D8884-AF9A-46FE-BDED-11A466B6F9C4}"/>
    <cellStyle name="Normal 2 35" xfId="1715" xr:uid="{BA2FD6DB-D5A6-4AD0-97CD-1EECA2427DA9}"/>
    <cellStyle name="Normal 2 36" xfId="1716" xr:uid="{D4F5E7C5-6A6A-445E-94BE-CA7C5CC2AD07}"/>
    <cellStyle name="Normal 2 37" xfId="1717" xr:uid="{408D0C35-FE1A-4C19-BF18-D772D6BDC639}"/>
    <cellStyle name="Normal 2 38" xfId="1718" xr:uid="{9E9E17DC-1B36-41FE-B21B-3C294A4A04B6}"/>
    <cellStyle name="Normal 2 39" xfId="1719" xr:uid="{FCE83C27-E9C0-4EAD-99DC-42922B5B5675}"/>
    <cellStyle name="Normal 2 4" xfId="60" xr:uid="{4366772F-B136-46D1-A7A8-BF862E40D7BB}"/>
    <cellStyle name="Normal 2 4 10" xfId="182" xr:uid="{7944999C-5EEF-4F7C-9A31-DA31D0A045DC}"/>
    <cellStyle name="Normal 2 4 11" xfId="192" xr:uid="{A7DD4DB6-DD8C-4D3B-B00D-107751744163}"/>
    <cellStyle name="Normal 2 4 12" xfId="205" xr:uid="{59806ADA-B225-4B41-A0EF-A5CED006382E}"/>
    <cellStyle name="Normal 2 4 13" xfId="977" xr:uid="{CCA8BEF2-FFD3-4797-8C2D-6C6A9BCED342}"/>
    <cellStyle name="Normal 2 4 13 2" xfId="16018" xr:uid="{F4D7940E-42C3-4F52-B1BC-837AB653BDBB}"/>
    <cellStyle name="Normal 2 4 14" xfId="1720" xr:uid="{DA1EBB23-DD05-4DE0-962A-DBC971DAC1BA}"/>
    <cellStyle name="Normal 2 4 15" xfId="2683" xr:uid="{EE56F9F3-27E1-4701-8F7B-5A643ED0FA0B}"/>
    <cellStyle name="Normal 2 4 16" xfId="2504" xr:uid="{03A4123E-8DE7-42D6-B241-1E1BCDF6F6F3}"/>
    <cellStyle name="Normal 2 4 17" xfId="2694" xr:uid="{4D8C1462-A55A-407E-A2C8-22891C48A263}"/>
    <cellStyle name="Normal 2 4 18" xfId="2483" xr:uid="{34515163-A4FD-4A8D-841F-1F1C4D83478D}"/>
    <cellStyle name="Normal 2 4 19" xfId="2706" xr:uid="{5107EA40-F534-40B3-9250-A5DD0CFB3366}"/>
    <cellStyle name="Normal 2 4 2" xfId="116" xr:uid="{0F5952D3-D590-4996-ABDC-FB49E12CE66C}"/>
    <cellStyle name="Normal 2 4 2 10" xfId="3286" xr:uid="{DA2000DC-E6AD-42DD-B73E-0486EB5C145F}"/>
    <cellStyle name="Normal 2 4 2 11" xfId="1002" xr:uid="{3B5FD5EB-C0F4-4CA6-80B2-56483843C1F5}"/>
    <cellStyle name="Normal 2 4 2 12" xfId="3299" xr:uid="{B6D4E81C-5C85-41D3-8A6E-3E5B508FB417}"/>
    <cellStyle name="Normal 2 4 2 13" xfId="2197" xr:uid="{E8D2F053-062D-4538-B64F-6B6980ED3527}"/>
    <cellStyle name="Normal 2 4 2 14" xfId="3323" xr:uid="{BBE555DC-36D8-4D4C-AE59-64E93873D058}"/>
    <cellStyle name="Normal 2 4 2 15" xfId="2236" xr:uid="{FA32B122-C262-4DD8-9885-A8C2FC2365E7}"/>
    <cellStyle name="Normal 2 4 2 16" xfId="3349" xr:uid="{0FBD7265-6019-4DF7-8A46-194A37DEE3AE}"/>
    <cellStyle name="Normal 2 4 2 17" xfId="2262" xr:uid="{8909CBE1-78FA-446E-8BCC-D79C9C6BFB61}"/>
    <cellStyle name="Normal 2 4 2 18" xfId="3393" xr:uid="{4992F6C1-47FC-42DC-A8E0-AD29EA23CE77}"/>
    <cellStyle name="Normal 2 4 2 19" xfId="2326" xr:uid="{12EB5346-8F6E-4828-A7D6-8D1A8945DF0B}"/>
    <cellStyle name="Normal 2 4 2 2" xfId="763" xr:uid="{A9A820F7-A802-47B2-9B87-D5375FFD8C57}"/>
    <cellStyle name="Normal 2 4 2 2 2" xfId="1721" xr:uid="{7A975D73-8BFE-4E3A-B9B6-F8C188498314}"/>
    <cellStyle name="Normal 2 4 2 2 2 2" xfId="13491" xr:uid="{F53E7742-B859-442E-AEDF-454210C0A4E2}"/>
    <cellStyle name="Normal 2 4 2 2 3" xfId="12372" xr:uid="{6C16109E-7549-4642-BFE9-2323F3C437DA}"/>
    <cellStyle name="Normal 2 4 2 2 4" xfId="45562" xr:uid="{C8135FD5-427D-4F64-A527-E96EAA30F9E6}"/>
    <cellStyle name="Normal 2 4 2 20" xfId="3439" xr:uid="{99EAC044-F5D5-4145-9132-E30CEC7D5CD4}"/>
    <cellStyle name="Normal 2 4 2 21" xfId="2425" xr:uid="{1B6D5924-A81C-4215-A151-C220C69FC733}"/>
    <cellStyle name="Normal 2 4 2 22" xfId="3482" xr:uid="{BBDEEE5B-9AC9-4E68-ACD7-89F90F35C842}"/>
    <cellStyle name="Normal 2 4 2 23" xfId="2512" xr:uid="{DF0CCA06-2B3C-4D4B-9BF3-0426333F9A6E}"/>
    <cellStyle name="Normal 2 4 2 24" xfId="3525" xr:uid="{E88BBB0E-7A8B-48E0-877F-BD8C5319873C}"/>
    <cellStyle name="Normal 2 4 2 25" xfId="4060" xr:uid="{76869A47-0874-4598-8813-FF0B6E95A3A4}"/>
    <cellStyle name="Normal 2 4 2 26" xfId="3577" xr:uid="{E007F735-88D0-42B4-8304-8DB407620954}"/>
    <cellStyle name="Normal 2 4 2 27" xfId="2874" xr:uid="{11722BAA-B7D8-4EF8-8760-65310F62AEED}"/>
    <cellStyle name="Normal 2 4 2 28" xfId="12371" xr:uid="{EB4ADD6C-1449-4F89-A414-17B52FFE6116}"/>
    <cellStyle name="Normal 2 4 2 29" xfId="536" xr:uid="{E7E1EFB8-DE6D-4F4B-B78F-1E56B94E45D3}"/>
    <cellStyle name="Normal 2 4 2 3" xfId="944" xr:uid="{89EFB66A-2D64-4DE2-AA6B-556D6A3022DE}"/>
    <cellStyle name="Normal 2 4 2 3 2" xfId="2684" xr:uid="{93C01783-EF41-4E21-A0B7-B9A80771F22A}"/>
    <cellStyle name="Normal 2 4 2 3 2 2" xfId="13492" xr:uid="{88C08260-EA61-4130-B8AA-0ECD6C219D8F}"/>
    <cellStyle name="Normal 2 4 2 3 3" xfId="12373" xr:uid="{B2362E0C-FA7F-425E-B957-56950D6CFD50}"/>
    <cellStyle name="Normal 2 4 2 30" xfId="44532" xr:uid="{D6E2D4B6-BC06-4E0A-A1C4-28D6CC3E1D38}"/>
    <cellStyle name="Normal 2 4 2 4" xfId="2503" xr:uid="{80BC28AA-9562-4933-B9D7-F5ADFC1983DC}"/>
    <cellStyle name="Normal 2 4 2 4 2" xfId="13490" xr:uid="{E7B2E4DB-2AD5-48D9-AA98-EBE6E393B7A5}"/>
    <cellStyle name="Normal 2 4 2 5" xfId="2695" xr:uid="{4E69034D-2A95-4AAB-ADFB-98B5C50A702F}"/>
    <cellStyle name="Normal 2 4 2 6" xfId="2482" xr:uid="{0F16A262-BE15-4838-AAC1-8A2F9C801702}"/>
    <cellStyle name="Normal 2 4 2 7" xfId="2709" xr:uid="{FDF6DED9-965C-4EDB-BF8C-468404513800}"/>
    <cellStyle name="Normal 2 4 2 8" xfId="2455" xr:uid="{37E72D46-11F5-44A8-8405-7E5ABCF8B64A}"/>
    <cellStyle name="Normal 2 4 2 9" xfId="2727" xr:uid="{326E379D-7A85-4923-B4E0-610F2C638891}"/>
    <cellStyle name="Normal 2 4 20" xfId="2457" xr:uid="{DAE6C749-C21E-4224-BFEA-F70A3F5C52A3}"/>
    <cellStyle name="Normal 2 4 21" xfId="2726" xr:uid="{B5E2537B-C909-49D7-AD70-C7E6AFD9ABAE}"/>
    <cellStyle name="Normal 2 4 22" xfId="3179" xr:uid="{4096404C-F7FE-4445-930C-D19F445E7D4D}"/>
    <cellStyle name="Normal 2 4 23" xfId="3082" xr:uid="{C217BF03-425F-4993-88F7-2C554CF11E79}"/>
    <cellStyle name="Normal 2 4 24" xfId="2889" xr:uid="{A90704E4-BB86-4A22-9490-8BEA5E5E8C6F}"/>
    <cellStyle name="Normal 2 4 25" xfId="3285" xr:uid="{BFC845BB-0A38-4544-8E54-7B0470F9047D}"/>
    <cellStyle name="Normal 2 4 26" xfId="1003" xr:uid="{B29BF91C-7110-4AF5-81A7-5E9EFFA4C754}"/>
    <cellStyle name="Normal 2 4 27" xfId="3298" xr:uid="{F3758516-245C-4871-83A9-0D53B7E96585}"/>
    <cellStyle name="Normal 2 4 28" xfId="2196" xr:uid="{A27AE24E-D843-4874-BD0D-E2646961BF85}"/>
    <cellStyle name="Normal 2 4 29" xfId="3322" xr:uid="{99339567-5780-4FC6-83BF-1068831149FD}"/>
    <cellStyle name="Normal 2 4 3" xfId="94" xr:uid="{20C6C41A-47A9-450E-8569-C2E552BC2EE5}"/>
    <cellStyle name="Normal 2 4 3 2" xfId="807" xr:uid="{E45A04BB-4D89-46EB-8705-AF91F683151F}"/>
    <cellStyle name="Normal 2 4 3 2 2" xfId="45288" xr:uid="{578467D8-6BDD-4A4E-B737-DA349B4E2661}"/>
    <cellStyle name="Normal 2 4 3 3" xfId="939" xr:uid="{FE447C98-212C-42CA-BC7D-9C555695A2F9}"/>
    <cellStyle name="Normal 2 4 3 4" xfId="613" xr:uid="{AEF4D94E-C907-4360-B2F1-DEF4813F8C6A}"/>
    <cellStyle name="Normal 2 4 3 5" xfId="43480" xr:uid="{FE7FEEA8-CA46-4BE8-893D-AEE5299EC870}"/>
    <cellStyle name="Normal 2 4 30" xfId="2235" xr:uid="{657144E0-CC83-449A-8F40-81C2AA891605}"/>
    <cellStyle name="Normal 2 4 31" xfId="3348" xr:uid="{14AF4899-DCD3-4C09-A25D-65B9C7BFA58A}"/>
    <cellStyle name="Normal 2 4 32" xfId="2261" xr:uid="{A487A298-D257-4EE0-ACEF-CBB3EB63A475}"/>
    <cellStyle name="Normal 2 4 33" xfId="3391" xr:uid="{58BE5701-25D1-45EC-A191-68CB05D45B13}"/>
    <cellStyle name="Normal 2 4 34" xfId="2324" xr:uid="{2FC88D95-0263-48C4-B9BB-380915778309}"/>
    <cellStyle name="Normal 2 4 35" xfId="3438" xr:uid="{AD6FF5E2-870B-4064-860A-AEE581AB3A05}"/>
    <cellStyle name="Normal 2 4 36" xfId="2412" xr:uid="{024EB755-DAC0-4804-B0D3-639DF8B06B6D}"/>
    <cellStyle name="Normal 2 4 37" xfId="3481" xr:uid="{579037B0-98A6-47EF-ADC5-2CD78705EF2F}"/>
    <cellStyle name="Normal 2 4 38" xfId="2502" xr:uid="{95EA421B-7FE5-4564-BCF2-4FD8FA7F6AB8}"/>
    <cellStyle name="Normal 2 4 39" xfId="3522" xr:uid="{D74FEDCC-640A-400A-B902-1B034DC7C650}"/>
    <cellStyle name="Normal 2 4 4" xfId="88" xr:uid="{348BE60D-652B-4CB7-AAB6-C7D430E518B6}"/>
    <cellStyle name="Normal 2 4 4 2" xfId="912" xr:uid="{A95B880A-D0FE-4A64-AC25-8BE98BF34DFB}"/>
    <cellStyle name="Normal 2 4 4 3" xfId="720" xr:uid="{74E57669-E658-4C21-BC0D-D959225BCE89}"/>
    <cellStyle name="Normal 2 4 4 4" xfId="44656" xr:uid="{7E26EB9C-4CEA-4745-9452-7AAA0EA9AAB9}"/>
    <cellStyle name="Normal 2 4 40" xfId="2588" xr:uid="{6E40B1D3-92AD-48C8-A081-128C038BD6D7}"/>
    <cellStyle name="Normal 2 4 41" xfId="3574" xr:uid="{5408ADBD-FDCE-4189-9D22-8611FD487BFB}"/>
    <cellStyle name="Normal 2 4 42" xfId="3084" xr:uid="{1712A323-8D9A-4151-AE62-EF60CB973D0C}"/>
    <cellStyle name="Normal 2 4 43" xfId="451" xr:uid="{6ADDBC00-5E10-410C-BB80-FBB93FBC97B3}"/>
    <cellStyle name="Normal 2 4 43 2" xfId="39541" xr:uid="{1F836F04-0AEC-4BBD-9A5F-5F941BDE4D3B}"/>
    <cellStyle name="Normal 2 4 43 3" xfId="16012" xr:uid="{65C12C22-3FCC-4E41-A4D9-7B43FD916442}"/>
    <cellStyle name="Normal 2 4 44" xfId="40134" xr:uid="{EF8C0515-878D-476F-9415-D9286F64F371}"/>
    <cellStyle name="Normal 2 4 5" xfId="134" xr:uid="{9E042F07-52C1-450B-BD0E-05C81259AB53}"/>
    <cellStyle name="Normal 2 4 6" xfId="148" xr:uid="{56AF280C-E708-484E-97DB-F620CE14679E}"/>
    <cellStyle name="Normal 2 4 7" xfId="162" xr:uid="{A1B379E2-D553-4B6D-81CB-EF1842C173C1}"/>
    <cellStyle name="Normal 2 4 8" xfId="176" xr:uid="{F7AAA0A1-55DF-4C39-BDCB-6BA806EDC8A9}"/>
    <cellStyle name="Normal 2 4 9" xfId="165" xr:uid="{D110012B-A1A5-47FE-A7B1-294B0AE4C429}"/>
    <cellStyle name="Normal 2 40" xfId="1722" xr:uid="{090991A3-264F-47D1-A846-3C59077D6253}"/>
    <cellStyle name="Normal 2 41" xfId="1723" xr:uid="{85D93416-539D-4DAF-8A0B-E5DE3FF88E64}"/>
    <cellStyle name="Normal 2 42" xfId="1724" xr:uid="{30FA5BEE-2761-4CCC-B431-AC2B508DC884}"/>
    <cellStyle name="Normal 2 43" xfId="1725" xr:uid="{018E19E3-4CA9-4FE2-8700-5A8D77ADEF83}"/>
    <cellStyle name="Normal 2 44" xfId="1726" xr:uid="{D60964FB-2F76-483C-9E08-6F7A53850E65}"/>
    <cellStyle name="Normal 2 45" xfId="1727" xr:uid="{C6267537-B707-41B8-B087-AE942B8C751B}"/>
    <cellStyle name="Normal 2 46" xfId="1728" xr:uid="{33D7152E-0FE4-418A-9216-47503FAA114D}"/>
    <cellStyle name="Normal 2 47" xfId="1729" xr:uid="{15B91A02-F557-4912-97D5-45E94913E9ED}"/>
    <cellStyle name="Normal 2 48" xfId="1730" xr:uid="{F628FC5B-B2B8-4B63-AF9E-D2861BB00AAA}"/>
    <cellStyle name="Normal 2 49" xfId="1731" xr:uid="{F844EC82-820C-43FA-A047-D90C81A817DC}"/>
    <cellStyle name="Normal 2 5" xfId="63" xr:uid="{C3867E0E-C3DB-48CD-9C3F-63F805F76E20}"/>
    <cellStyle name="Normal 2 5 10" xfId="194" xr:uid="{92FA4D00-8074-442D-935B-A5C10AE2CF24}"/>
    <cellStyle name="Normal 2 5 11" xfId="219" xr:uid="{90FB9325-45FD-4568-8337-3992C3C5CA25}"/>
    <cellStyle name="Normal 2 5 12" xfId="231" xr:uid="{1181327C-ED5C-422F-A63C-CF068E4C13C5}"/>
    <cellStyle name="Normal 2 5 13" xfId="978" xr:uid="{214D1A18-42F9-43F2-AFA1-53F70C681086}"/>
    <cellStyle name="Normal 2 5 14" xfId="1732" xr:uid="{BE1E8445-5127-4A32-AF1C-0D87A41B80CB}"/>
    <cellStyle name="Normal 2 5 15" xfId="2687" xr:uid="{7BD4B41A-84F7-4A88-A217-85050D94CFB4}"/>
    <cellStyle name="Normal 2 5 16" xfId="2493" xr:uid="{EA39D68B-96AF-4CF7-9D72-89C4AF2998DF}"/>
    <cellStyle name="Normal 2 5 17" xfId="2701" xr:uid="{37997B4E-D291-4749-A0D6-83F07FA9516C}"/>
    <cellStyle name="Normal 2 5 18" xfId="2468" xr:uid="{7C8F5ECF-65A3-4C61-B8CC-8B44F32C05F1}"/>
    <cellStyle name="Normal 2 5 19" xfId="2717" xr:uid="{F9D6B73E-D332-439B-9C8D-7B38BD92E68F}"/>
    <cellStyle name="Normal 2 5 2" xfId="119" xr:uid="{DB3EF320-33BE-4C9A-B944-27E1D69063D4}"/>
    <cellStyle name="Normal 2 5 2 2" xfId="13494" xr:uid="{D0DAF997-9F94-4E7C-877D-936952A59D47}"/>
    <cellStyle name="Normal 2 5 2 3" xfId="12375" xr:uid="{493C2250-C82E-4D20-B73E-38F0BC813C06}"/>
    <cellStyle name="Normal 2 5 2 4" xfId="43482" xr:uid="{EF863F9D-4E4C-4EF2-AA37-638A6217420A}"/>
    <cellStyle name="Normal 2 5 20" xfId="2440" xr:uid="{1FBF0AB3-C1F3-443E-934C-358497D1F63D}"/>
    <cellStyle name="Normal 2 5 21" xfId="2748" xr:uid="{187A724C-A1EA-4A40-B546-A10D0795A13D}"/>
    <cellStyle name="Normal 2 5 22" xfId="3178" xr:uid="{8C3D5B4E-3FF2-4BEA-B882-2EB09CB704AD}"/>
    <cellStyle name="Normal 2 5 23" xfId="3225" xr:uid="{BF49EA55-ADE9-4DDA-A329-4C3F3DAC7DB6}"/>
    <cellStyle name="Normal 2 5 24" xfId="3174" xr:uid="{BB10920D-9564-45B4-8FB8-2CA8D060790C}"/>
    <cellStyle name="Normal 2 5 25" xfId="3293" xr:uid="{ACCFFF2C-0BD6-4D30-AE9E-D2E2FDA018D5}"/>
    <cellStyle name="Normal 2 5 26" xfId="909" xr:uid="{AB0363AE-E05E-4302-BD55-1C4D8855E7B0}"/>
    <cellStyle name="Normal 2 5 27" xfId="3311" xr:uid="{A37FB55A-AB4E-4362-8813-C7A10A2E51C6}"/>
    <cellStyle name="Normal 2 5 28" xfId="2221" xr:uid="{4EA154C4-1A48-4495-8BE0-CAEF9B8D80B2}"/>
    <cellStyle name="Normal 2 5 29" xfId="3335" xr:uid="{85B55131-9841-4B11-84BF-45410B7D6F3A}"/>
    <cellStyle name="Normal 2 5 3" xfId="100" xr:uid="{B8D74E85-09DD-4CCF-9B44-D3892E66945A}"/>
    <cellStyle name="Normal 2 5 3 2" xfId="13495" xr:uid="{074EE4A2-20FC-4BA4-BA44-FD0774CEC267}"/>
    <cellStyle name="Normal 2 5 3 3" xfId="12376" xr:uid="{C73B144D-DBE4-4230-929C-7322853ED314}"/>
    <cellStyle name="Normal 2 5 3 4" xfId="44523" xr:uid="{1AE661B1-704F-4ADC-9519-3234C560DF35}"/>
    <cellStyle name="Normal 2 5 30" xfId="2250" xr:uid="{6CD6BC7D-228F-463B-B475-39594E29332E}"/>
    <cellStyle name="Normal 2 5 31" xfId="3366" xr:uid="{CAEF82E1-D2A6-430C-B4C0-580F75A5ED5F}"/>
    <cellStyle name="Normal 2 5 32" xfId="2280" xr:uid="{1BC316F0-3C84-4E89-AE86-289CF0308084}"/>
    <cellStyle name="Normal 2 5 33" xfId="3412" xr:uid="{D059DC5A-ACE6-4BEF-9F70-8C1CC0434D1F}"/>
    <cellStyle name="Normal 2 5 34" xfId="2364" xr:uid="{A188ECB6-660C-4D59-9429-A973428644B7}"/>
    <cellStyle name="Normal 2 5 35" xfId="3456" xr:uid="{39CC74A3-0B02-4F20-BD01-ABDB7586D532}"/>
    <cellStyle name="Normal 2 5 36" xfId="2461" xr:uid="{7ED0CAA3-4F41-419C-92C7-F933331C9101}"/>
    <cellStyle name="Normal 2 5 37" xfId="3499" xr:uid="{F4C25D84-5368-470B-AD92-36D9A5B0FED5}"/>
    <cellStyle name="Normal 2 5 38" xfId="2550" xr:uid="{4ACB6DC5-77B2-4DEA-8511-AE67B4775955}"/>
    <cellStyle name="Normal 2 5 39" xfId="3556" xr:uid="{58BC9528-B76C-45DA-B50D-E682850496B2}"/>
    <cellStyle name="Normal 2 5 4" xfId="104" xr:uid="{941B932E-DFF8-4B0A-B453-0AA06AE77095}"/>
    <cellStyle name="Normal 2 5 4 2" xfId="13493" xr:uid="{ACC9F4DB-CCCA-409F-9D68-D628C9065B60}"/>
    <cellStyle name="Normal 2 5 4 2 2" xfId="45289" xr:uid="{CD7F4C44-E23A-401A-AC02-AAEBA13F4518}"/>
    <cellStyle name="Normal 2 5 4 3" xfId="43481" xr:uid="{BB5B80ED-F906-451F-9002-63DEC60D5A02}"/>
    <cellStyle name="Normal 2 5 40" xfId="2614" xr:uid="{D3CD0182-0C85-4D62-8265-A35B11D88AE7}"/>
    <cellStyle name="Normal 2 5 41" xfId="3609" xr:uid="{9973405C-83E3-41A6-8E15-8DC31FC8A673}"/>
    <cellStyle name="Normal 2 5 42" xfId="3164" xr:uid="{CFEB6699-232D-499D-880E-A275A47FCF57}"/>
    <cellStyle name="Normal 2 5 43" xfId="12374" xr:uid="{B9BB91E4-2925-46B4-B7A5-788E325B8641}"/>
    <cellStyle name="Normal 2 5 44" xfId="452" xr:uid="{51FC3B81-7B7F-468C-9218-E13969FEE243}"/>
    <cellStyle name="Normal 2 5 45" xfId="40127" xr:uid="{4E161495-2157-41F7-AEC1-47E0B9A880F4}"/>
    <cellStyle name="Normal 2 5 5" xfId="112" xr:uid="{AB31AA10-1372-4648-AB91-2A8F19FAA008}"/>
    <cellStyle name="Normal 2 5 6" xfId="101" xr:uid="{CF322115-FC93-49BB-937A-4867C048234A}"/>
    <cellStyle name="Normal 2 5 7" xfId="98" xr:uid="{7301B288-B14F-4130-A7DF-2C922CE9A503}"/>
    <cellStyle name="Normal 2 5 8" xfId="82" xr:uid="{CEDA9042-5ADD-4D94-8F42-D9B60C9B4EF0}"/>
    <cellStyle name="Normal 2 5 9" xfId="175" xr:uid="{86B17D5E-FFD1-435B-B831-5AB19DBF1B84}"/>
    <cellStyle name="Normal 2 5_Sheet5" xfId="43483" xr:uid="{B48C7B06-EA03-4657-A657-E804D778F15F}"/>
    <cellStyle name="Normal 2 50" xfId="1733" xr:uid="{2D5F22AE-8A5B-455B-A196-99D5BB03492C}"/>
    <cellStyle name="Normal 2 51" xfId="1734" xr:uid="{A692E5BD-3DF3-4D68-9416-EBA01610F460}"/>
    <cellStyle name="Normal 2 52" xfId="1735" xr:uid="{C2799972-1DEF-4E74-8027-14909ED6C351}"/>
    <cellStyle name="Normal 2 53" xfId="1736" xr:uid="{14FE6F9F-0C8C-461D-9B05-FFE665DC6872}"/>
    <cellStyle name="Normal 2 54" xfId="1737" xr:uid="{072121CC-52AD-4B98-B859-0DE7DD889CE1}"/>
    <cellStyle name="Normal 2 55" xfId="1738" xr:uid="{362793EA-3B89-4963-BE02-6A2226181359}"/>
    <cellStyle name="Normal 2 56" xfId="1739" xr:uid="{7A54A475-010F-491B-A9C7-7F8D5BE06BA1}"/>
    <cellStyle name="Normal 2 57" xfId="1740" xr:uid="{18578604-EBA5-4707-8AAA-6245B111252E}"/>
    <cellStyle name="Normal 2 58" xfId="1741" xr:uid="{7A2400A3-8844-427A-937C-1D727B3D7927}"/>
    <cellStyle name="Normal 2 59" xfId="1742" xr:uid="{C7267D6D-C3CF-4106-B050-21782814F489}"/>
    <cellStyle name="Normal 2 6" xfId="70" xr:uid="{65FE8B9D-9649-4DD5-B472-CC658AB4320B}"/>
    <cellStyle name="Normal 2 6 10" xfId="233" xr:uid="{D0E691AF-F3BE-47F2-8DEA-4178079571FC}"/>
    <cellStyle name="Normal 2 6 10 2" xfId="43485" xr:uid="{A8B4E71C-612D-4CB0-87E6-B901DCDC9754}"/>
    <cellStyle name="Normal 2 6 11" xfId="242" xr:uid="{F7BD664A-1C80-4AB7-9706-F2D623F803B4}"/>
    <cellStyle name="Normal 2 6 11 2" xfId="44569" xr:uid="{1A921AFF-B618-4117-B062-346A52FB6354}"/>
    <cellStyle name="Normal 2 6 12" xfId="251" xr:uid="{22FDEF84-CBE4-4F16-81FB-74CAB23BF181}"/>
    <cellStyle name="Normal 2 6 12 2" xfId="45290" xr:uid="{1F28A594-0291-40B8-8002-760B9723F60D}"/>
    <cellStyle name="Normal 2 6 12 3" xfId="43484" xr:uid="{C9C546FA-0ABE-4873-86C4-03CB31D724B7}"/>
    <cellStyle name="Normal 2 6 13" xfId="971" xr:uid="{502AC6A5-E368-4474-9E07-D0A97BA9419F}"/>
    <cellStyle name="Normal 2 6 14" xfId="1743" xr:uid="{F517E170-57D3-4F66-9805-AA8B51CB8EA2}"/>
    <cellStyle name="Normal 2 6 15" xfId="2696" xr:uid="{0683973F-A381-4094-9949-A97E5027721C}"/>
    <cellStyle name="Normal 2 6 16" xfId="2481" xr:uid="{DDAED610-0098-4617-BD5F-75AED39CD2FC}"/>
    <cellStyle name="Normal 2 6 17" xfId="2710" xr:uid="{43180768-00F9-49EC-9E10-37E0A836208C}"/>
    <cellStyle name="Normal 2 6 18" xfId="2456" xr:uid="{F435F27C-44BA-4D96-8C07-5BC538560808}"/>
    <cellStyle name="Normal 2 6 19" xfId="2731" xr:uid="{010B02D0-27CB-4BB4-BA5C-937FD6A75FE9}"/>
    <cellStyle name="Normal 2 6 2" xfId="125" xr:uid="{D7884DC7-F656-4841-A847-0BE0F3146FFC}"/>
    <cellStyle name="Normal 2 6 2 2" xfId="951" xr:uid="{BE768734-9E6A-496F-9D1E-C535D7831979}"/>
    <cellStyle name="Normal 2 6 2 2 2" xfId="13497" xr:uid="{4BAD0128-38E6-4F9B-9A1B-C57DD04022A3}"/>
    <cellStyle name="Normal 2 6 2 3" xfId="12378" xr:uid="{AC36067E-DD47-4BDD-98B4-20F22940C66D}"/>
    <cellStyle name="Normal 2 6 2 4" xfId="538" xr:uid="{36089A72-43C3-4205-95D1-F35F519B4790}"/>
    <cellStyle name="Normal 2 6 20" xfId="2428" xr:uid="{6D06C510-FEF7-46FC-A150-FAC2B86FE787}"/>
    <cellStyle name="Normal 2 6 21" xfId="2772" xr:uid="{55EF7051-EA25-4819-B8BE-C42B5A7DD4A8}"/>
    <cellStyle name="Normal 2 6 22" xfId="3187" xr:uid="{EDDD44A8-7BC6-4B57-88CE-15D3F5EA3825}"/>
    <cellStyle name="Normal 2 6 23" xfId="3224" xr:uid="{3196E2C7-226B-4CC9-8B7C-A2C3C620A89D}"/>
    <cellStyle name="Normal 2 6 24" xfId="3080" xr:uid="{52978AF7-BF1B-4540-9BA4-0582B60646B3}"/>
    <cellStyle name="Normal 2 6 25" xfId="3304" xr:uid="{1A80971C-29F3-47A1-96AC-A14E50A3AC48}"/>
    <cellStyle name="Normal 2 6 26" xfId="2198" xr:uid="{F0FDFBD4-E23B-4DA3-A905-A232C456A2B7}"/>
    <cellStyle name="Normal 2 6 27" xfId="3321" xr:uid="{B872D56A-A3A4-4818-9CCC-7AAEE2802518}"/>
    <cellStyle name="Normal 2 6 28" xfId="2241" xr:uid="{940BD0C3-B55E-401A-98AB-9367292BC911}"/>
    <cellStyle name="Normal 2 6 29" xfId="3350" xr:uid="{7291287D-A94E-4BFD-AA41-F3CFC83DA301}"/>
    <cellStyle name="Normal 2 6 3" xfId="139" xr:uid="{EE09647B-C677-4FE2-9414-0004E36E9196}"/>
    <cellStyle name="Normal 2 6 3 2" xfId="13498" xr:uid="{57ED4F15-7A83-45B7-933E-D2E5B973B838}"/>
    <cellStyle name="Normal 2 6 3 3" xfId="12379" xr:uid="{715CA0AD-3ED3-460D-8570-21B101191A3E}"/>
    <cellStyle name="Normal 2 6 3 4" xfId="43486" xr:uid="{F4651E18-31C3-4C2A-8F2D-0336E9373D0C}"/>
    <cellStyle name="Normal 2 6 30" xfId="2263" xr:uid="{FA48ABD5-EB8A-4D9E-BC70-CAFF72B94D42}"/>
    <cellStyle name="Normal 2 6 31" xfId="3392" xr:uid="{B7F2A60C-0DD2-46DA-B229-EE30B40AF2AC}"/>
    <cellStyle name="Normal 2 6 32" xfId="2332" xr:uid="{11783F68-A1E8-4689-85B4-9F1F87ECC446}"/>
    <cellStyle name="Normal 2 6 33" xfId="3437" xr:uid="{C6F6ACB3-9D91-43F7-95F4-7CBD23865AE1}"/>
    <cellStyle name="Normal 2 6 34" xfId="2433" xr:uid="{7DC8D097-C178-4022-BCA7-5356245DFA3A}"/>
    <cellStyle name="Normal 2 6 35" xfId="3483" xr:uid="{E97AC80C-C456-4E45-8B5C-296FBE682268}"/>
    <cellStyle name="Normal 2 6 36" xfId="2513" xr:uid="{F9AA1DA0-1E29-4E59-8414-F7EFEEBD7E35}"/>
    <cellStyle name="Normal 2 6 37" xfId="3526" xr:uid="{78F1E161-AEF6-49FD-9FE5-0256CAEAC724}"/>
    <cellStyle name="Normal 2 6 38" xfId="2593" xr:uid="{E5CD1674-813C-46EF-99B6-6E28F3ED8DF1}"/>
    <cellStyle name="Normal 2 6 39" xfId="3578" xr:uid="{C9B77BFB-B1A1-4565-AD19-A99E9A69CFAD}"/>
    <cellStyle name="Normal 2 6 4" xfId="153" xr:uid="{EB3A983F-5BF1-4CDC-94E4-0D7CFFCEAAA0}"/>
    <cellStyle name="Normal 2 6 4 2" xfId="13496" xr:uid="{6BCEAB1A-C86D-4BD5-97DB-A076DBC9E5C1}"/>
    <cellStyle name="Normal 2 6 4 3" xfId="43487" xr:uid="{4CD675A1-254E-44B9-8B83-4AFD23DA495B}"/>
    <cellStyle name="Normal 2 6 40" xfId="2869" xr:uid="{9BB436CC-1B02-4238-9A79-0609F8E5835B}"/>
    <cellStyle name="Normal 2 6 41" xfId="3635" xr:uid="{6107074D-E301-4F02-9148-8192AEBF4FA6}"/>
    <cellStyle name="Normal 2 6 42" xfId="3693" xr:uid="{91920653-0CEE-492F-892E-65A4C79053AC}"/>
    <cellStyle name="Normal 2 6 43" xfId="12377" xr:uid="{190BD357-4945-4C54-9E36-632BF24079D2}"/>
    <cellStyle name="Normal 2 6 44" xfId="444" xr:uid="{68A626E9-089D-47AC-B755-B97D6444CE4C}"/>
    <cellStyle name="Normal 2 6 45" xfId="40158" xr:uid="{CE9FCBFF-5654-436F-831B-4BBDA1B3D5D9}"/>
    <cellStyle name="Normal 2 6 5" xfId="167" xr:uid="{A888FDCD-0055-48E4-B7B1-4FDCDF03A687}"/>
    <cellStyle name="Normal 2 6 5 2" xfId="43488" xr:uid="{165959ED-EDB5-4D86-B1D5-01ED3C26DCB9}"/>
    <cellStyle name="Normal 2 6 6" xfId="183" xr:uid="{FF2E5B5B-5946-41F9-9014-3264A35A149C}"/>
    <cellStyle name="Normal 2 6 6 2" xfId="43489" xr:uid="{A89B0780-AE3F-42D5-B323-64FD059F2AB6}"/>
    <cellStyle name="Normal 2 6 7" xfId="197" xr:uid="{734EAE65-A006-471E-9EBE-184E492B660A}"/>
    <cellStyle name="Normal 2 6 7 2" xfId="43490" xr:uid="{136B9FCF-9B59-423F-A4EA-A825A25C777C}"/>
    <cellStyle name="Normal 2 6 8" xfId="211" xr:uid="{47390F86-8E46-45BB-8E57-19F298DDFA07}"/>
    <cellStyle name="Normal 2 6 8 2" xfId="43491" xr:uid="{C0805819-66F4-44D3-98E2-51CCB8FD1CF0}"/>
    <cellStyle name="Normal 2 6 9" xfId="223" xr:uid="{00F2EE0F-8BFA-4C1A-BB45-BC4C23F242A1}"/>
    <cellStyle name="Normal 2 6 9 2" xfId="43492" xr:uid="{0B918FAB-1164-4823-9C30-BC9FFBBBF19E}"/>
    <cellStyle name="Normal 2 6_Sheet5" xfId="43493" xr:uid="{B2452A76-0185-4582-8471-134256730AA9}"/>
    <cellStyle name="Normal 2 60" xfId="1744" xr:uid="{50215B88-5A03-4FD7-B357-453201143A77}"/>
    <cellStyle name="Normal 2 61" xfId="1745" xr:uid="{B275CD6E-3C36-4201-B24F-2BF701AE819E}"/>
    <cellStyle name="Normal 2 62" xfId="1746" xr:uid="{E981E7DC-8B1A-4DF7-B7F3-1A908AC5719C}"/>
    <cellStyle name="Normal 2 63" xfId="1747" xr:uid="{81F4369E-6719-4CC4-8649-C8C4A74E14F6}"/>
    <cellStyle name="Normal 2 64" xfId="1748" xr:uid="{7864D5BF-CD16-465F-8405-A6C785DE05BA}"/>
    <cellStyle name="Normal 2 65" xfId="1749" xr:uid="{4B338BDE-BFCF-4DE3-9BA1-65FBC8F34CC2}"/>
    <cellStyle name="Normal 2 66" xfId="3229" xr:uid="{31782EBA-04F8-41DA-9D12-C96C36B24C45}"/>
    <cellStyle name="Normal 2 66 2" xfId="12380" xr:uid="{BCB81E56-0422-4A7F-ABA2-3C4D687A9EC5}"/>
    <cellStyle name="Normal 2 66 3" xfId="39990" xr:uid="{A811667C-0420-48CE-82D8-E84B6E570982}"/>
    <cellStyle name="Normal 2 67" xfId="3211" xr:uid="{50B18074-D98E-4791-B9E8-738ADA27BE9F}"/>
    <cellStyle name="Normal 2 67 2" xfId="12381" xr:uid="{463BC7AD-E002-47A3-B2AF-BFA4F28D98E7}"/>
    <cellStyle name="Normal 2 68" xfId="3218" xr:uid="{AADBD08A-C089-4791-A203-CF4422020575}"/>
    <cellStyle name="Normal 2 68 2" xfId="12382" xr:uid="{C4863179-0A29-4768-8BCC-FA2009460445}"/>
    <cellStyle name="Normal 2 69" xfId="4287" xr:uid="{8F6A4EB2-C039-42B3-AD2B-4A35892ADCDD}"/>
    <cellStyle name="Normal 2 7" xfId="72" xr:uid="{018CB408-118D-44FD-8C25-3012C3AC4A87}"/>
    <cellStyle name="Normal 2 7 10" xfId="235" xr:uid="{5BC49FCA-4693-424C-9BEA-61CBA20B9580}"/>
    <cellStyle name="Normal 2 7 10 2" xfId="43495" xr:uid="{6A113507-BAB9-4130-83EA-42596D338F6C}"/>
    <cellStyle name="Normal 2 7 11" xfId="244" xr:uid="{EE3D77AE-A7F8-4263-9150-18FAC446013A}"/>
    <cellStyle name="Normal 2 7 11 2" xfId="43494" xr:uid="{655EF527-D49F-45C9-8FF5-CCFA2F217B28}"/>
    <cellStyle name="Normal 2 7 12" xfId="253" xr:uid="{706D2D98-AAB1-4A55-AECB-4E37A8B932D4}"/>
    <cellStyle name="Normal 2 7 13" xfId="979" xr:uid="{A5390465-89EB-47EA-8AC1-B2B86634F18C}"/>
    <cellStyle name="Normal 2 7 14" xfId="1750" xr:uid="{36E668A6-40CD-42DE-B499-799A2A6D257A}"/>
    <cellStyle name="Normal 2 7 15" xfId="2698" xr:uid="{542A8C45-5FEB-4FD8-9DAD-D461BB97A817}"/>
    <cellStyle name="Normal 2 7 16" xfId="2474" xr:uid="{9F40EFCC-B99E-4A28-B97B-FC64EFD17F74}"/>
    <cellStyle name="Normal 2 7 17" xfId="2711" xr:uid="{9BB8B60C-25ED-4516-97D1-91B2ADBC2010}"/>
    <cellStyle name="Normal 2 7 18" xfId="2450" xr:uid="{51CAD69F-1A9A-4D7E-977C-007E2A4304C4}"/>
    <cellStyle name="Normal 2 7 19" xfId="2737" xr:uid="{C9A1D826-CE60-4BCF-B13F-D21E104A2622}"/>
    <cellStyle name="Normal 2 7 2" xfId="127" xr:uid="{B6D3A9F6-7FD8-46B2-87A2-A06F07055AC9}"/>
    <cellStyle name="Normal 2 7 2 2" xfId="953" xr:uid="{CFA33D16-3566-48B6-ACB6-7464C0CDB39C}"/>
    <cellStyle name="Normal 2 7 2 2 2" xfId="13500" xr:uid="{738D88FF-7ACA-4F83-AD70-4D5E307D764C}"/>
    <cellStyle name="Normal 2 7 2 3" xfId="12384" xr:uid="{33A1DDD8-5017-4454-9C2A-DAE12770CA86}"/>
    <cellStyle name="Normal 2 7 2 4" xfId="870" xr:uid="{A962C578-2A89-4A0E-805D-1853265106BB}"/>
    <cellStyle name="Normal 2 7 20" xfId="2421" xr:uid="{73AF5BE0-CDE8-4BA3-9D20-7B42E1C447E9}"/>
    <cellStyle name="Normal 2 7 21" xfId="2773" xr:uid="{26CC628D-8910-48B1-BD34-5A6913297E1C}"/>
    <cellStyle name="Normal 2 7 22" xfId="3176" xr:uid="{FD8BC49B-9472-4E69-BCA2-E4641FE7060E}"/>
    <cellStyle name="Normal 2 7 23" xfId="3214" xr:uid="{7D32592E-4487-4A53-B9AC-5258055B417B}"/>
    <cellStyle name="Normal 2 7 24" xfId="3074" xr:uid="{BD882D53-E9DC-43F2-AF96-A9D01CEE1A79}"/>
    <cellStyle name="Normal 2 7 25" xfId="3308" xr:uid="{561BF927-FB67-4DDD-9331-BC6D68F97E97}"/>
    <cellStyle name="Normal 2 7 26" xfId="2209" xr:uid="{37B789F4-E507-4C73-B637-F07663DE7FC8}"/>
    <cellStyle name="Normal 2 7 27" xfId="3328" xr:uid="{EE389F34-EE98-43E8-AFC4-68C1E0DE2D1F}"/>
    <cellStyle name="Normal 2 7 28" xfId="2243" xr:uid="{63B76CCB-A943-4971-918C-79CD2A206234}"/>
    <cellStyle name="Normal 2 7 29" xfId="3355" xr:uid="{A361582E-05E6-4562-BC68-3D9D59ED014D}"/>
    <cellStyle name="Normal 2 7 3" xfId="141" xr:uid="{46E30835-C803-4DCE-B9F1-3D718D385241}"/>
    <cellStyle name="Normal 2 7 3 2" xfId="13501" xr:uid="{D5CA2BE5-D47F-449B-9B15-A7BE65548535}"/>
    <cellStyle name="Normal 2 7 3 3" xfId="12385" xr:uid="{BEE129F8-C7AA-411F-9670-EC4DCCE989FC}"/>
    <cellStyle name="Normal 2 7 30" xfId="2269" xr:uid="{10839617-D265-497A-8C29-4ADB5F1BE17B}"/>
    <cellStyle name="Normal 2 7 31" xfId="3397" xr:uid="{1E2627C3-6E12-40AB-B658-FDD65E436334}"/>
    <cellStyle name="Normal 2 7 32" xfId="2339" xr:uid="{0AEA00D1-18A3-4E2A-8801-B88D3B5B3CCC}"/>
    <cellStyle name="Normal 2 7 33" xfId="3443" xr:uid="{C5A01B45-F23B-406D-9B25-0046582A5A14}"/>
    <cellStyle name="Normal 2 7 34" xfId="2442" xr:uid="{B25B32E7-38DA-4106-AD68-DFF48D902DAE}"/>
    <cellStyle name="Normal 2 7 35" xfId="3493" xr:uid="{C3F8F328-60C7-4761-90F1-BBBEA331FA58}"/>
    <cellStyle name="Normal 2 7 36" xfId="2528" xr:uid="{903035E5-045D-4EDD-B177-E1D0E8C3EA82}"/>
    <cellStyle name="Normal 2 7 37" xfId="3527" xr:uid="{4F96BEBF-5BC6-4745-8A14-3675306F8DA4}"/>
    <cellStyle name="Normal 2 7 38" xfId="2595" xr:uid="{74AFABF0-6E0E-4E69-BCBB-EBC3185BC456}"/>
    <cellStyle name="Normal 2 7 39" xfId="3579" xr:uid="{5A489F99-35B8-4F44-A350-26A7D68150A3}"/>
    <cellStyle name="Normal 2 7 4" xfId="155" xr:uid="{AE206D43-9080-4820-8E9C-A7882B9A4F49}"/>
    <cellStyle name="Normal 2 7 4 2" xfId="13499" xr:uid="{CA46713D-4BDC-497B-BE2D-5395637736BE}"/>
    <cellStyle name="Normal 2 7 40" xfId="3221" xr:uid="{A4333538-C6D1-4351-81EA-4011049BC618}"/>
    <cellStyle name="Normal 2 7 41" xfId="3638" xr:uid="{DDC95582-0CDF-4F93-8897-A103AD1B2D6A}"/>
    <cellStyle name="Normal 2 7 42" xfId="3695" xr:uid="{B8E36432-4D4B-4FCA-86BD-9CF303363677}"/>
    <cellStyle name="Normal 2 7 43" xfId="12383" xr:uid="{06E5121A-C2E8-4FEC-B706-C8EC295F81B2}"/>
    <cellStyle name="Normal 2 7 44" xfId="454" xr:uid="{2764D2D1-A956-4892-8081-AB9BBB4BB881}"/>
    <cellStyle name="Normal 2 7 5" xfId="169" xr:uid="{EDC07F95-7DBD-4331-8DCC-59C67D07A0BE}"/>
    <cellStyle name="Normal 2 7 6" xfId="185" xr:uid="{22203238-0AC6-4371-854B-F12876232E02}"/>
    <cellStyle name="Normal 2 7 7" xfId="199" xr:uid="{0F557632-44CE-4FFA-917F-60F436B4B5E6}"/>
    <cellStyle name="Normal 2 7 8" xfId="213" xr:uid="{FEEBEA7B-D954-4C1E-A370-3B6E84DECF24}"/>
    <cellStyle name="Normal 2 7 9" xfId="225" xr:uid="{9B13945E-C74A-415C-BCFE-7D871B12138B}"/>
    <cellStyle name="Normal 2 7_Sheet5" xfId="43496" xr:uid="{D5DD33B0-9015-4556-9AAC-742E70254167}"/>
    <cellStyle name="Normal 2 70" xfId="12386" xr:uid="{F5153CD8-4565-4DB0-8ED9-4ED981B1FB31}"/>
    <cellStyle name="Normal 2 71" xfId="12387" xr:uid="{6212F4FD-CA47-473F-81A4-BB8813A0361E}"/>
    <cellStyle name="Normal 2 72" xfId="12388" xr:uid="{4E5BD13A-77D3-4A1F-B016-622411DD6CDE}"/>
    <cellStyle name="Normal 2 73" xfId="12389" xr:uid="{409E0057-5D06-42C1-BAFC-F0AACAFCE4A1}"/>
    <cellStyle name="Normal 2 74" xfId="12390" xr:uid="{02C766C8-48E0-464F-A374-94F112F4DA1A}"/>
    <cellStyle name="Normal 2 75" xfId="12391" xr:uid="{B9717E3A-8C44-48AA-827A-013E51476ACE}"/>
    <cellStyle name="Normal 2 76" xfId="12392" xr:uid="{C8B1C466-9218-42E6-B885-D8D739709A3A}"/>
    <cellStyle name="Normal 2 77" xfId="12393" xr:uid="{4E3EE9FF-718C-4667-A51C-AD8B16B5304E}"/>
    <cellStyle name="Normal 2 78" xfId="12394" xr:uid="{F42FB7D5-86F8-4000-B12D-FC40D5C9FDD8}"/>
    <cellStyle name="Normal 2 79" xfId="12395" xr:uid="{A96F6FE8-EBCD-4584-8ADD-1204B1E683C9}"/>
    <cellStyle name="Normal 2 8" xfId="74" xr:uid="{66A39503-F3EF-4749-AA85-B447FB601E9C}"/>
    <cellStyle name="Normal 2 8 10" xfId="237" xr:uid="{71D50B3A-84EA-4EE2-BF88-4B975C442A27}"/>
    <cellStyle name="Normal 2 8 10 2" xfId="45291" xr:uid="{9F815739-1B3F-43AE-B22E-F0CEADDE6EF0}"/>
    <cellStyle name="Normal 2 8 11" xfId="246" xr:uid="{6F32852D-26F0-4D1F-B537-5F2FAAF75AB0}"/>
    <cellStyle name="Normal 2 8 12" xfId="255" xr:uid="{71140F4C-CA8B-4096-A22C-9A21261267E8}"/>
    <cellStyle name="Normal 2 8 13" xfId="1751" xr:uid="{49320BB3-1BAD-49EE-B553-B407D30948BF}"/>
    <cellStyle name="Normal 2 8 14" xfId="2699" xr:uid="{3E4634CC-11FC-4D78-AAD4-8C4BE0FC9102}"/>
    <cellStyle name="Normal 2 8 15" xfId="2473" xr:uid="{EDB0EF54-313B-472F-AFE4-48CA9401396D}"/>
    <cellStyle name="Normal 2 8 16" xfId="2713" xr:uid="{24180AF8-F813-4002-82F9-DFDF7B6E8632}"/>
    <cellStyle name="Normal 2 8 17" xfId="2448" xr:uid="{34182907-51AE-4C0C-B706-8EBFC6F22686}"/>
    <cellStyle name="Normal 2 8 18" xfId="2739" xr:uid="{8099412E-8BB9-4937-95BC-0FB48FDF15A7}"/>
    <cellStyle name="Normal 2 8 19" xfId="2415" xr:uid="{554F7BEC-2DD1-46F2-89C7-1D6500142CBD}"/>
    <cellStyle name="Normal 2 8 2" xfId="129" xr:uid="{271C855A-3FF1-492D-9A75-C9235606DD40}"/>
    <cellStyle name="Normal 2 8 20" xfId="2774" xr:uid="{DA54A225-7A82-482B-835E-82EA81BF01E0}"/>
    <cellStyle name="Normal 2 8 21" xfId="3309" xr:uid="{71BC7CCE-2066-48D1-AFE4-9A61F57D72BA}"/>
    <cellStyle name="Normal 2 8 22" xfId="2211" xr:uid="{107084D2-9685-4C28-8D76-27D303F8334C}"/>
    <cellStyle name="Normal 2 8 23" xfId="3329" xr:uid="{75B2C481-0051-4591-9275-6F7449A18412}"/>
    <cellStyle name="Normal 2 8 24" xfId="2245" xr:uid="{71FC9671-DAFC-4172-A916-32095B9B73F0}"/>
    <cellStyle name="Normal 2 8 25" xfId="3356" xr:uid="{FBA1067F-67BB-4980-A465-FC51C3EEC784}"/>
    <cellStyle name="Normal 2 8 26" xfId="2270" xr:uid="{1CA07479-82C6-4517-A23E-44DC802DCAD5}"/>
    <cellStyle name="Normal 2 8 27" xfId="3404" xr:uid="{D17FC30D-62BB-4FFE-BD2A-EAEC3B14BFDE}"/>
    <cellStyle name="Normal 2 8 28" xfId="2342" xr:uid="{41E21A16-D3A2-4EF8-A23B-D8238410CA9C}"/>
    <cellStyle name="Normal 2 8 29" xfId="3450" xr:uid="{CFBA63AC-114F-41BB-8709-E61EE633EE0D}"/>
    <cellStyle name="Normal 2 8 3" xfId="143" xr:uid="{27AD9931-A8AA-437F-BECE-1CEDE9D3898B}"/>
    <cellStyle name="Normal 2 8 30" xfId="2443" xr:uid="{29387F97-3D7A-4916-89CE-B67143548516}"/>
    <cellStyle name="Normal 2 8 31" xfId="3494" xr:uid="{0EAF8BF8-CF7A-42C8-B217-CB6F23381760}"/>
    <cellStyle name="Normal 2 8 32" xfId="2529" xr:uid="{CDBD0376-08EB-4A38-B050-A5782B64F621}"/>
    <cellStyle name="Normal 2 8 33" xfId="3542" xr:uid="{C3EDC0CC-6B95-4FCD-8D06-05A1F13B521B}"/>
    <cellStyle name="Normal 2 8 34" xfId="2597" xr:uid="{0B533EF6-386C-43DA-974C-ADD636A7ECBD}"/>
    <cellStyle name="Normal 2 8 35" xfId="3581" xr:uid="{29E1E990-38BE-4B18-B68E-20A9447A0C18}"/>
    <cellStyle name="Normal 2 8 36" xfId="3166" xr:uid="{DAFFBD27-C3B6-4167-8E8F-60EEF5A9E74B}"/>
    <cellStyle name="Normal 2 8 37" xfId="3640" xr:uid="{AFDF116D-8DCB-4E0E-936D-14A9B0C2025B}"/>
    <cellStyle name="Normal 2 8 38" xfId="3698" xr:uid="{C0D467DF-05F3-45D3-A9F6-A7BC974FF201}"/>
    <cellStyle name="Normal 2 8 39" xfId="514" xr:uid="{224AFE1C-39D6-4E53-A768-15AC9EB86F89}"/>
    <cellStyle name="Normal 2 8 4" xfId="157" xr:uid="{C4E3E3EC-9377-4D65-A6D1-0B1BF8049585}"/>
    <cellStyle name="Normal 2 8 5" xfId="171" xr:uid="{61FDCB94-C5B6-40E2-B820-283B838B43D2}"/>
    <cellStyle name="Normal 2 8 6" xfId="187" xr:uid="{A413975D-33D5-4B25-8A17-8A246FC06074}"/>
    <cellStyle name="Normal 2 8 7" xfId="201" xr:uid="{B5AFF1F6-7566-44D8-A179-65F7D587F53A}"/>
    <cellStyle name="Normal 2 8 8" xfId="215" xr:uid="{A7E6CD92-4966-430F-9C73-808BD5B074D8}"/>
    <cellStyle name="Normal 2 8 9" xfId="227" xr:uid="{6BDB444C-ACBB-4EED-B855-3A38FAAD416D}"/>
    <cellStyle name="Normal 2 8_Sheet5" xfId="43497" xr:uid="{E4318C23-4D05-499F-8F12-B6B4B81F4272}"/>
    <cellStyle name="Normal 2 80" xfId="12396" xr:uid="{348AD23C-F78B-49FE-AC39-B1022E063C1F}"/>
    <cellStyle name="Normal 2 81" xfId="12397" xr:uid="{2DFBB85F-D6BF-49FF-87CC-3376A19E45C2}"/>
    <cellStyle name="Normal 2 81 2" xfId="12398" xr:uid="{F7A309F1-1D7F-4451-9FC4-D02F5FD2A3E6}"/>
    <cellStyle name="Normal 2 81 3" xfId="12399" xr:uid="{C3575376-EFFA-4B9C-BB49-89F1B957EBAD}"/>
    <cellStyle name="Normal 2 81 4" xfId="12400" xr:uid="{AB1BBB9A-51CE-4FE1-91E5-BAE33DED5729}"/>
    <cellStyle name="Normal 2 82" xfId="12401" xr:uid="{CD10CB7F-C813-45E3-9246-A9798161A6C4}"/>
    <cellStyle name="Normal 2 83" xfId="12402" xr:uid="{81193428-3A95-4A2E-B975-7C749AC59ACD}"/>
    <cellStyle name="Normal 2 84" xfId="12403" xr:uid="{54D69D29-A5D6-4697-899A-E9FEDC835BBF}"/>
    <cellStyle name="Normal 2 85" xfId="12404" xr:uid="{BC52FA54-7241-42AC-8DF4-457474C81460}"/>
    <cellStyle name="Normal 2 86" xfId="12405" xr:uid="{1994C1D2-26B3-433C-94AA-4F560FD2E18C}"/>
    <cellStyle name="Normal 2 87" xfId="12406" xr:uid="{EC7CE2FD-7DE1-4FAC-8897-3B2FE49CAB3F}"/>
    <cellStyle name="Normal 2 88" xfId="12407" xr:uid="{8AF66614-7E39-49D2-86C3-38F912A1F05B}"/>
    <cellStyle name="Normal 2 89" xfId="12408" xr:uid="{A2F53370-0996-4975-A494-F5A6B3CDF98E}"/>
    <cellStyle name="Normal 2 9" xfId="76" xr:uid="{CFBB62DE-6A0F-42EF-8709-90C0DCD5BE24}"/>
    <cellStyle name="Normal 2 9 10" xfId="239" xr:uid="{2CFBDB3C-5718-4751-B9A5-6E2EFD0E0639}"/>
    <cellStyle name="Normal 2 9 10 2" xfId="45292" xr:uid="{F5DF58B1-375F-4464-9649-973B7AC68CDD}"/>
    <cellStyle name="Normal 2 9 11" xfId="248" xr:uid="{9FA7C5AA-D7FA-4954-B438-80F32EA3775E}"/>
    <cellStyle name="Normal 2 9 12" xfId="257" xr:uid="{03889BA8-E6FC-414F-9BA8-9CDC12580614}"/>
    <cellStyle name="Normal 2 9 13" xfId="1752" xr:uid="{420CAE2A-73AD-4E29-9EA7-BC5A2ACA76C5}"/>
    <cellStyle name="Normal 2 9 14" xfId="2700" xr:uid="{44470302-3BD7-4E9D-B265-3B8E68C8DA1F}"/>
    <cellStyle name="Normal 2 9 15" xfId="2472" xr:uid="{FA08F9C3-8C5C-4576-885A-B491D9B15CDF}"/>
    <cellStyle name="Normal 2 9 16" xfId="2714" xr:uid="{E01635CD-4CB0-405F-96D4-C0A5568E42DA}"/>
    <cellStyle name="Normal 2 9 17" xfId="2447" xr:uid="{C00AB71F-ED5E-405A-850E-F983B51C5680}"/>
    <cellStyle name="Normal 2 9 18" xfId="2745" xr:uid="{EB52C83D-E634-40AE-9FE1-ECBC477D3A70}"/>
    <cellStyle name="Normal 2 9 19" xfId="2414" xr:uid="{62443489-07B4-4BBC-AACC-F913806336E9}"/>
    <cellStyle name="Normal 2 9 2" xfId="131" xr:uid="{1382701F-B2FB-4010-8EEE-E3071D38307B}"/>
    <cellStyle name="Normal 2 9 2 2" xfId="43498" xr:uid="{4C0F6A8C-2720-434F-92F4-DEF5C12C356F}"/>
    <cellStyle name="Normal 2 9 20" xfId="2776" xr:uid="{A8596A30-C45F-4578-AA8F-4F140A9BA401}"/>
    <cellStyle name="Normal 2 9 21" xfId="3310" xr:uid="{DB6F2FD9-D37E-473A-A2F4-1965419BAEA7}"/>
    <cellStyle name="Normal 2 9 22" xfId="2212" xr:uid="{E7A2363E-39EF-4E5E-92B0-2A9727A52BB4}"/>
    <cellStyle name="Normal 2 9 23" xfId="3330" xr:uid="{2B027B4D-8A4C-4BF1-BCCE-03FCA18C6DF6}"/>
    <cellStyle name="Normal 2 9 24" xfId="2246" xr:uid="{57D1DE81-5F2C-4F39-A961-DD42A440BF12}"/>
    <cellStyle name="Normal 2 9 25" xfId="3357" xr:uid="{9CAA921A-0EE9-41A6-A008-E1166232522D}"/>
    <cellStyle name="Normal 2 9 26" xfId="2271" xr:uid="{C9535C54-493D-4F85-B1E6-39FE14336137}"/>
    <cellStyle name="Normal 2 9 27" xfId="3405" xr:uid="{7C278C67-88B8-4434-AFCD-E1F7BF4E20E8}"/>
    <cellStyle name="Normal 2 9 28" xfId="2343" xr:uid="{465B664B-A9DC-4836-8720-D7D19FF375AC}"/>
    <cellStyle name="Normal 2 9 29" xfId="3451" xr:uid="{99BA468B-3E37-4D57-8F39-E21645C6A28E}"/>
    <cellStyle name="Normal 2 9 3" xfId="145" xr:uid="{4520D136-4FD3-4569-B292-4731BA3555FD}"/>
    <cellStyle name="Normal 2 9 3 2" xfId="43499" xr:uid="{7F635717-6A7B-4AEA-A1FA-731BA9824257}"/>
    <cellStyle name="Normal 2 9 30" xfId="2445" xr:uid="{CBEAC474-494C-4DBB-9290-4950CA487677}"/>
    <cellStyle name="Normal 2 9 31" xfId="3495" xr:uid="{3CFBDE14-0A32-4B8C-864E-5948391A05AB}"/>
    <cellStyle name="Normal 2 9 32" xfId="2530" xr:uid="{6BE24B0B-4873-4454-B323-2C50F00A326F}"/>
    <cellStyle name="Normal 2 9 33" xfId="3543" xr:uid="{951AD604-3A2D-48E6-9A33-BEF72FAD3444}"/>
    <cellStyle name="Normal 2 9 34" xfId="2598" xr:uid="{8F918191-E080-4387-ADE5-3BFBC5CB3838}"/>
    <cellStyle name="Normal 2 9 35" xfId="3599" xr:uid="{B42038C8-3702-4E80-8176-CAC7769396EB}"/>
    <cellStyle name="Normal 2 9 36" xfId="2747" xr:uid="{EDAF26A0-65C9-4544-862C-55DF3DA922F9}"/>
    <cellStyle name="Normal 2 9 37" xfId="3658" xr:uid="{EA318BE6-E437-4C8F-87B7-9E3BD77C8EE5}"/>
    <cellStyle name="Normal 2 9 38" xfId="3706" xr:uid="{8A77130D-50E4-4B44-AD4A-7BCE6119F235}"/>
    <cellStyle name="Normal 2 9 4" xfId="159" xr:uid="{AFECBFBD-A8DC-4772-8AF6-BA189006DF02}"/>
    <cellStyle name="Normal 2 9 4 2" xfId="43500" xr:uid="{B54401C1-ACBE-491F-BA2B-AEA94A572651}"/>
    <cellStyle name="Normal 2 9 5" xfId="173" xr:uid="{8792B863-6C6A-4F6A-B229-26353A366E1F}"/>
    <cellStyle name="Normal 2 9 5 2" xfId="43501" xr:uid="{6E25F4D2-BE9F-4089-B7BF-1E84905F1979}"/>
    <cellStyle name="Normal 2 9 6" xfId="189" xr:uid="{CF015F6B-EAD4-498E-B95D-0699B0DE9F35}"/>
    <cellStyle name="Normal 2 9 6 2" xfId="43502" xr:uid="{0AFE262C-82AB-4135-838C-68D4F51C8B67}"/>
    <cellStyle name="Normal 2 9 7" xfId="203" xr:uid="{B3B47B67-BFDB-42B8-B3DB-CFE994E8661B}"/>
    <cellStyle name="Normal 2 9 7 2" xfId="43503" xr:uid="{40AFA371-72B3-40E6-A68C-E73949166F18}"/>
    <cellStyle name="Normal 2 9 8" xfId="217" xr:uid="{61B83E94-B7D3-4A2E-93D4-1E309E676EB3}"/>
    <cellStyle name="Normal 2 9 8 2" xfId="43504" xr:uid="{FFE960F3-EDFF-49A3-ABC0-F70D7174A65D}"/>
    <cellStyle name="Normal 2 9 9" xfId="229" xr:uid="{C33D7610-2783-4814-8B18-18074BA800F5}"/>
    <cellStyle name="Normal 2 9 9 2" xfId="43505" xr:uid="{289A14A8-144A-4CEC-BE78-11C5960A3DAA}"/>
    <cellStyle name="Normal 2 9_Sheet5" xfId="43506" xr:uid="{8C02A47F-506D-47E8-A7F3-9B4B3650BDFA}"/>
    <cellStyle name="Normal 2 90" xfId="12409" xr:uid="{21209BDC-E115-432F-A3DC-149E435F99FD}"/>
    <cellStyle name="Normal 2 91" xfId="12410" xr:uid="{45D07970-918E-4CB2-8C12-6F3F4DD1ABFC}"/>
    <cellStyle name="Normal 2 92" xfId="12411" xr:uid="{763FCC68-C6C1-4C05-A32C-136E0E37DCCC}"/>
    <cellStyle name="Normal 2 93" xfId="12412" xr:uid="{05579CA4-74A0-4D6C-B192-DA0E9DCE2404}"/>
    <cellStyle name="Normal 2 94" xfId="12413" xr:uid="{A5B8D1B7-F784-40D8-B5D4-A00EB94EDB22}"/>
    <cellStyle name="Normal 2 95" xfId="12414" xr:uid="{19347AD0-F566-4DBF-A6E1-50E9B71DE043}"/>
    <cellStyle name="Normal 2 95 2" xfId="12415" xr:uid="{707698BB-78EC-4042-9032-0DFBAFF92CA4}"/>
    <cellStyle name="Normal 2 96" xfId="12416" xr:uid="{96681B3C-F375-466E-BDF5-9A1B4CC7DEF9}"/>
    <cellStyle name="Normal 2 97" xfId="12417" xr:uid="{06485ED6-FB6C-48E7-B910-233FC22155AD}"/>
    <cellStyle name="Normal 2 98" xfId="12418" xr:uid="{AC6F8FDC-5247-4ABD-963F-93BDA9C23E1A}"/>
    <cellStyle name="Normal 2 99" xfId="12419" xr:uid="{9A5F5FA4-EE17-440F-82C8-7D385D64A1A0}"/>
    <cellStyle name="Normal 20" xfId="313" xr:uid="{D3BABD0A-2246-4891-85D0-0005259712C3}"/>
    <cellStyle name="Normal 20 10" xfId="44514" xr:uid="{1C1CE96A-3841-4BD4-821C-3E70558F1BF9}"/>
    <cellStyle name="Normal 20 10 2" xfId="45551" xr:uid="{A8363D1A-E9E6-40C5-9CF9-581F45BA9D48}"/>
    <cellStyle name="Normal 20 11" xfId="43507" xr:uid="{293D5236-7123-48F5-88D6-8D19A290C2BF}"/>
    <cellStyle name="Normal 20 11 2" xfId="45293" xr:uid="{7F3801D4-E366-46CF-8842-2EFE4B2112B1}"/>
    <cellStyle name="Normal 20 12" xfId="44601" xr:uid="{20FD5E6D-22BC-49D6-8BF0-9CDD5374E956}"/>
    <cellStyle name="Normal 20 13" xfId="40076" xr:uid="{FDA2B0F0-CD93-4039-909F-8D7F1BF94508}"/>
    <cellStyle name="Normal 20 2" xfId="574" xr:uid="{41AB98FB-0B57-48F0-BF32-E2AAEF76C221}"/>
    <cellStyle name="Normal 20 2 2" xfId="764" xr:uid="{2353684C-E9F7-4483-ABDA-A8F3C4E66F21}"/>
    <cellStyle name="Normal 20 2 2 2" xfId="43508" xr:uid="{54A14E70-5207-4842-8502-8801587448A8}"/>
    <cellStyle name="Normal 20 2 3" xfId="39959" xr:uid="{A732038F-5F7D-49B9-8A27-495B274CE37D}"/>
    <cellStyle name="Normal 20 2 3 2" xfId="44643" xr:uid="{AD952020-2F84-4694-A05F-23E5668D5098}"/>
    <cellStyle name="Normal 20 2 4" xfId="40118" xr:uid="{2FFEC507-5FF6-4536-B70E-0C2595F9D008}"/>
    <cellStyle name="Normal 20 3" xfId="614" xr:uid="{AE5A40AA-AB51-4A12-BB2E-4BC19A856BE6}"/>
    <cellStyle name="Normal 20 3 2" xfId="808" xr:uid="{10182C49-3A5F-4B3E-A421-72501C81E440}"/>
    <cellStyle name="Normal 20 3 3" xfId="39994" xr:uid="{FB0F3AA8-EC05-43D9-8AB5-FC21049BBC18}"/>
    <cellStyle name="Normal 20 4" xfId="721" xr:uid="{BFD5BE32-4261-45B8-B9BD-B9CACBA0A553}"/>
    <cellStyle name="Normal 20 4 2" xfId="43509" xr:uid="{3F418339-F850-46C3-8935-5DFA4AD06B77}"/>
    <cellStyle name="Normal 20 5" xfId="1753" xr:uid="{85B494B4-E081-40F5-AE3D-89C92215730D}"/>
    <cellStyle name="Normal 20 6" xfId="535" xr:uid="{C221028B-36AC-445A-AD7E-8C3C60119165}"/>
    <cellStyle name="Normal 20 6 2" xfId="39551" xr:uid="{1E0432AB-0963-4587-A248-E65B01BD5765}"/>
    <cellStyle name="Normal 20 6 3" xfId="15429" xr:uid="{AC2641C4-512C-40F0-B1E5-CB9FCBCC3205}"/>
    <cellStyle name="Normal 20 6 4" xfId="43510" xr:uid="{26833023-9271-4D4C-B6C7-0B7E18DD66B7}"/>
    <cellStyle name="Normal 20 7" xfId="43511" xr:uid="{61941A61-CF82-4DB2-881E-40C573BD790B}"/>
    <cellStyle name="Normal 20 8" xfId="43512" xr:uid="{07E3D71D-B5DC-4074-9750-A38F3755593A}"/>
    <cellStyle name="Normal 20 9" xfId="43513" xr:uid="{C91114E2-6EEF-421E-B896-A557D02D7389}"/>
    <cellStyle name="Normal 200" xfId="15367" xr:uid="{D7453469-CFDA-43A7-9969-103404CB48F1}"/>
    <cellStyle name="Normal 201" xfId="15382" xr:uid="{8E17224C-E588-446A-8AC7-FFF112CD58E7}"/>
    <cellStyle name="Normal 202" xfId="15361" xr:uid="{BD3D4899-3EBC-4512-8E97-DC911460D7EA}"/>
    <cellStyle name="Normal 203" xfId="15349" xr:uid="{D6D5DD99-65B3-4552-B0AA-B8730A712446}"/>
    <cellStyle name="Normal 204" xfId="15345" xr:uid="{3BECA43D-E6B0-4F89-954A-72D13731ED18}"/>
    <cellStyle name="Normal 205" xfId="15335" xr:uid="{18A5188F-975C-489B-BF11-18DD7EEE4110}"/>
    <cellStyle name="Normal 206" xfId="15332" xr:uid="{8E6399D6-FDB7-4041-BDE3-A3B59A7D8617}"/>
    <cellStyle name="Normal 207" xfId="15394" xr:uid="{499E2FEE-1C0D-4AA1-B08F-5126673CCEF0}"/>
    <cellStyle name="Normal 208" xfId="15334" xr:uid="{C9E68D04-2017-4324-B182-2C3E7CC130A4}"/>
    <cellStyle name="Normal 209" xfId="15380" xr:uid="{2F128709-6445-4F47-8E68-88FE6889E5D9}"/>
    <cellStyle name="Normal 21" xfId="314" xr:uid="{E3B3AC59-1170-48FE-9D12-F930682BA15E}"/>
    <cellStyle name="Normal 21 2" xfId="575" xr:uid="{3944D7E1-7E6F-4570-A364-46871F01B3E9}"/>
    <cellStyle name="Normal 21 2 2" xfId="765" xr:uid="{92F161FD-5A78-45CC-A0EF-871FFDE0128E}"/>
    <cellStyle name="Normal 21 2 2 2" xfId="43515" xr:uid="{9C37A25D-5C9F-49E7-9761-4AFBF86493D1}"/>
    <cellStyle name="Normal 21 2 3" xfId="39960" xr:uid="{1E4863CC-BAED-470C-B3F3-7B6D651CA79F}"/>
    <cellStyle name="Normal 21 2 3 2" xfId="44644" xr:uid="{DB65BE54-1A55-4378-A64E-578CB47CD56C}"/>
    <cellStyle name="Normal 21 2 4" xfId="40119" xr:uid="{4D6D0F57-8CC1-49A8-97EC-2EC801BF7592}"/>
    <cellStyle name="Normal 21 3" xfId="615" xr:uid="{B60A20F9-1C97-4918-872D-D88536B152C7}"/>
    <cellStyle name="Normal 21 3 2" xfId="809" xr:uid="{52472129-59A4-49E4-AFC7-7CC3C2411BA5}"/>
    <cellStyle name="Normal 21 3 2 2" xfId="45552" xr:uid="{59034EA7-18EA-44F4-874F-8BC75903C2D9}"/>
    <cellStyle name="Normal 21 3 3" xfId="44515" xr:uid="{6DF81AA6-8F79-41B0-BF0C-817AC2BBC535}"/>
    <cellStyle name="Normal 21 4" xfId="722" xr:uid="{CA2741A4-1BEC-4DF1-8EA7-A33A5A02A8FD}"/>
    <cellStyle name="Normal 21 4 2" xfId="45294" xr:uid="{F75D36BB-7B73-45CF-A4C1-58B1D20EA6C5}"/>
    <cellStyle name="Normal 21 4 3" xfId="43514" xr:uid="{715F31B2-909B-4F35-9E50-10D25BFED565}"/>
    <cellStyle name="Normal 21 5" xfId="1754" xr:uid="{07ED37CB-FB63-4298-9AF8-71293FBEE145}"/>
    <cellStyle name="Normal 21 5 2" xfId="44602" xr:uid="{139A191D-9DD8-4088-A8C7-C89D527A97A0}"/>
    <cellStyle name="Normal 21 6" xfId="541" xr:uid="{DF404447-E02F-4DC9-9DFA-6835D85148FF}"/>
    <cellStyle name="Normal 21 6 2" xfId="39552" xr:uid="{F56EC1C2-A503-4EF2-B86E-A246B9D38470}"/>
    <cellStyle name="Normal 21 6 3" xfId="15445" xr:uid="{CA69972A-8865-42DA-9BF3-BEFA284F6841}"/>
    <cellStyle name="Normal 21 7" xfId="40077" xr:uid="{DE22CC51-32B5-49A4-82A3-5FE0108317AE}"/>
    <cellStyle name="Normal 21_Sheet5" xfId="43516" xr:uid="{26438A22-F5B5-476D-B429-5FB0654552D7}"/>
    <cellStyle name="Normal 210" xfId="15339" xr:uid="{63DACF8E-AD3C-4AD1-8E09-95FEA750DF59}"/>
    <cellStyle name="Normal 211" xfId="15340" xr:uid="{38E898E5-771A-42BB-8155-2A00255E66EA}"/>
    <cellStyle name="Normal 212" xfId="15370" xr:uid="{0FEBA3D6-42A6-4EF0-9F76-14591A2BB765}"/>
    <cellStyle name="Normal 213" xfId="15338" xr:uid="{03676EE2-859A-428C-8FC3-1CA38E7499F3}"/>
    <cellStyle name="Normal 214" xfId="15330" xr:uid="{5CDD623F-3C5C-4BD1-ACCE-D97213D5B6F3}"/>
    <cellStyle name="Normal 215" xfId="15374" xr:uid="{E23B9AA2-1B65-400A-AE16-5A3CF464BF42}"/>
    <cellStyle name="Normal 216" xfId="15399" xr:uid="{E324F708-4187-40BB-B49C-4F513B47DF9A}"/>
    <cellStyle name="Normal 217" xfId="15337" xr:uid="{6D869AE5-DD4B-45D8-BF97-581FF541098D}"/>
    <cellStyle name="Normal 218" xfId="15358" xr:uid="{7BE3185C-BC6E-42C0-BC3B-B19ED84F5E34}"/>
    <cellStyle name="Normal 219" xfId="15369" xr:uid="{171D8650-64D3-4992-B811-73469B3E765F}"/>
    <cellStyle name="Normal 22" xfId="315" xr:uid="{49360D36-1365-449C-91B9-5C80C042F78A}"/>
    <cellStyle name="Normal 22 10" xfId="44516" xr:uid="{3275C636-E9FC-4311-A0BA-0C1704B6DFD1}"/>
    <cellStyle name="Normal 22 10 2" xfId="45553" xr:uid="{AF70A4FD-4048-449E-8CF7-273CB337715C}"/>
    <cellStyle name="Normal 22 11" xfId="43517" xr:uid="{2E809529-B7CB-40ED-B125-56D75C67A035}"/>
    <cellStyle name="Normal 22 11 2" xfId="45295" xr:uid="{79BE883A-C58F-41F2-BCCF-B87F28C49AF7}"/>
    <cellStyle name="Normal 22 12" xfId="40037" xr:uid="{FBF4A0B3-E75A-450C-812B-91E264333417}"/>
    <cellStyle name="Normal 22 2" xfId="576" xr:uid="{797AEA0E-8190-4925-A3CE-D4872E5AF353}"/>
    <cellStyle name="Normal 22 2 2" xfId="766" xr:uid="{CBE1C055-BE33-4D7A-A12B-05D7B87FC6C6}"/>
    <cellStyle name="Normal 22 2 2 2" xfId="43518" xr:uid="{02F9AA8C-3045-43F5-8121-77E53BEDA04A}"/>
    <cellStyle name="Normal 22 2 3" xfId="39961" xr:uid="{3752A86D-E4BB-4A26-B1EC-E5DBCA8DD019}"/>
    <cellStyle name="Normal 22 2 3 2" xfId="44645" xr:uid="{837539E1-D305-4293-89A8-2F6C55F966D0}"/>
    <cellStyle name="Normal 22 2 4" xfId="40120" xr:uid="{588C88BE-8F4C-4AEA-ABA5-6188A05C8D86}"/>
    <cellStyle name="Normal 22 3" xfId="616" xr:uid="{B0479665-AB11-477C-B4DB-580C3C48105B}"/>
    <cellStyle name="Normal 22 3 2" xfId="810" xr:uid="{B8226DC2-B9EF-4FAE-BAC5-29A5E123528E}"/>
    <cellStyle name="Normal 22 3 3" xfId="39995" xr:uid="{77797AC1-0614-4828-BCB2-CA4508761ACD}"/>
    <cellStyle name="Normal 22 4" xfId="723" xr:uid="{C0000EB5-821B-4836-AC95-A09588923D37}"/>
    <cellStyle name="Normal 22 4 2" xfId="43519" xr:uid="{E21982E7-2910-40DD-8490-7765D779EC34}"/>
    <cellStyle name="Normal 22 5" xfId="1755" xr:uid="{B5D31B29-C725-4509-9BC2-D67448ECAFD6}"/>
    <cellStyle name="Normal 22 6" xfId="543" xr:uid="{C587F95A-B7C9-4E56-9BFE-D8DF6B94DE54}"/>
    <cellStyle name="Normal 22 6 2" xfId="43520" xr:uid="{30617970-8453-4F33-AD63-226E1691666B}"/>
    <cellStyle name="Normal 22 7" xfId="39865" xr:uid="{6FA3A054-A26B-43C6-8512-BAA87EAA9D0B}"/>
    <cellStyle name="Normal 22 7 2" xfId="43521" xr:uid="{6782A94D-A679-4B3A-BF5C-486F733C0F6F}"/>
    <cellStyle name="Normal 22 8" xfId="43522" xr:uid="{D86EFAA0-A1FB-47E9-9F47-7B1E65057ACC}"/>
    <cellStyle name="Normal 22 9" xfId="43523" xr:uid="{1280F09C-E796-4CBE-A47F-5412774F7164}"/>
    <cellStyle name="Normal 22_Sheet5" xfId="43524" xr:uid="{0564F8F0-218C-494E-976B-D796522294BA}"/>
    <cellStyle name="Normal 220" xfId="15346" xr:uid="{5E29F07E-D0B1-4BF9-BAEF-7FE9748B7CB9}"/>
    <cellStyle name="Normal 221" xfId="15378" xr:uid="{F09543F1-C011-472D-8347-0C98EFCA54A9}"/>
    <cellStyle name="Normal 222" xfId="15353" xr:uid="{B1DFE4F9-89CA-43A7-B113-F08DE6602EC7}"/>
    <cellStyle name="Normal 223" xfId="15342" xr:uid="{B8C48D9B-3B38-4F6E-8780-4E2B6A4AB3D8}"/>
    <cellStyle name="Normal 224" xfId="15372" xr:uid="{3613C575-D4EA-4831-B43C-06989B9294E4}"/>
    <cellStyle name="Normal 225" xfId="15396" xr:uid="{92E6EC75-453F-4723-BDA0-86BABB745875}"/>
    <cellStyle name="Normal 226" xfId="15386" xr:uid="{38550183-8E9A-498D-9C21-3DDD6EC2AD29}"/>
    <cellStyle name="Normal 227" xfId="15355" xr:uid="{5B11C2C4-F9CB-42E9-AB7B-E408E8D3F114}"/>
    <cellStyle name="Normal 228" xfId="15343" xr:uid="{B66BDAC5-83DE-462A-A308-F431780CA95F}"/>
    <cellStyle name="Normal 229" xfId="15375" xr:uid="{EBEE8867-34D8-4B0F-85BF-C13E8F05FA15}"/>
    <cellStyle name="Normal 23" xfId="317" xr:uid="{B46737D8-6A59-425C-A572-6AB6A4A66FE7}"/>
    <cellStyle name="Normal 23 10" xfId="44517" xr:uid="{ADD5CFBF-61A6-4171-BE51-45E33862F22A}"/>
    <cellStyle name="Normal 23 10 2" xfId="45554" xr:uid="{59F91FEA-3478-44BB-99E8-C902319E3F3A}"/>
    <cellStyle name="Normal 23 11" xfId="43525" xr:uid="{49EB7161-C82C-485E-9984-F8DD51C4C447}"/>
    <cellStyle name="Normal 23 11 2" xfId="45296" xr:uid="{1107FFD5-8E1D-4340-8EE2-02696701738D}"/>
    <cellStyle name="Normal 23 12" xfId="44616" xr:uid="{0CB03969-F09B-440C-9626-4F6CF3A1F689}"/>
    <cellStyle name="Normal 23 13" xfId="40091" xr:uid="{AC1F0492-6701-4214-BF76-E3DBD606C4CF}"/>
    <cellStyle name="Normal 23 2" xfId="577" xr:uid="{E8498C94-3284-41B8-961D-F0B8A834E604}"/>
    <cellStyle name="Normal 23 2 2" xfId="767" xr:uid="{1910B4F6-DFDC-449B-8E24-21EE56607BAD}"/>
    <cellStyle name="Normal 23 2 2 2" xfId="43526" xr:uid="{13EE02AE-4F82-4290-A327-0E6D6FA8650C}"/>
    <cellStyle name="Normal 23 2 3" xfId="39962" xr:uid="{B1A856E4-3E46-4F82-BCA1-A9ADA3F8BAFA}"/>
    <cellStyle name="Normal 23 2 3 2" xfId="44646" xr:uid="{DC6ABBCA-F7AC-435B-BEFF-CFC943EEFC55}"/>
    <cellStyle name="Normal 23 2 4" xfId="40121" xr:uid="{151D1FE4-C453-4708-B2DE-48229FB23843}"/>
    <cellStyle name="Normal 23 3" xfId="617" xr:uid="{28B56ECA-8731-4598-A020-745FCC3144A2}"/>
    <cellStyle name="Normal 23 3 2" xfId="811" xr:uid="{8A0890C1-78E1-4AFF-86C3-1303497E951E}"/>
    <cellStyle name="Normal 23 3 3" xfId="39996" xr:uid="{E3E0CFE2-EAE6-43E3-A867-E3958E737211}"/>
    <cellStyle name="Normal 23 4" xfId="724" xr:uid="{8DE9E06B-1A51-4FFB-80E0-0773D714E58E}"/>
    <cellStyle name="Normal 23 4 2" xfId="43527" xr:uid="{A81BF85E-2A80-4112-B180-CEF26382CEC4}"/>
    <cellStyle name="Normal 23 5" xfId="1756" xr:uid="{FC50F23A-5FA8-458F-997A-4A4C3F15C5AA}"/>
    <cellStyle name="Normal 23 6" xfId="435" xr:uid="{7596AC73-2B3B-4511-929B-8C3A2CD75C47}"/>
    <cellStyle name="Normal 23 6 2" xfId="39536" xr:uid="{FE892D91-1596-41D0-B2C3-14B25B00B1D4}"/>
    <cellStyle name="Normal 23 6 3" xfId="15443" xr:uid="{3163C36F-730C-4972-AA8D-7D937B4699B8}"/>
    <cellStyle name="Normal 23 6 4" xfId="43528" xr:uid="{0624FAC4-EBFA-4E79-B691-DA4EB30E9894}"/>
    <cellStyle name="Normal 23 7" xfId="43529" xr:uid="{5B1C98D4-1204-423B-A281-E90F8E7395A5}"/>
    <cellStyle name="Normal 23 8" xfId="43530" xr:uid="{E8CEE50E-BEC2-472C-B73F-9CB302C632A1}"/>
    <cellStyle name="Normal 23 9" xfId="43531" xr:uid="{6F17590C-BC44-4D9B-A8B5-5420E2ACEF9D}"/>
    <cellStyle name="Normal 23_Sheet5" xfId="43532" xr:uid="{0FE58B99-CAE5-4859-ADBF-1309EA33F981}"/>
    <cellStyle name="Normal 230" xfId="15336" xr:uid="{2A52553D-3624-4364-8C2A-C191B9CBB096}"/>
    <cellStyle name="Normal 230 2" xfId="45641" xr:uid="{D652F4DA-F287-4A02-A8E4-590D184397D3}"/>
    <cellStyle name="Normal 231" xfId="15328" xr:uid="{4A4EA7B0-CA38-4AE3-A4C6-8DCA5D009D85}"/>
    <cellStyle name="Normal 232" xfId="15351" xr:uid="{2344F000-C189-4956-BFD0-C6E3A1E84FBD}"/>
    <cellStyle name="Normal 233" xfId="15344" xr:uid="{5C88D241-A01C-4BC7-8128-9368C65C42C9}"/>
    <cellStyle name="Normal 234" xfId="15363" xr:uid="{00938CCE-5167-4A64-BA99-F5612E79FBF9}"/>
    <cellStyle name="Normal 235" xfId="15381" xr:uid="{D9C263E9-B7A4-4871-8E2D-E3B69671B719}"/>
    <cellStyle name="Normal 236" xfId="15371" xr:uid="{7F2E44F0-3200-4750-8C5D-F75A2892A957}"/>
    <cellStyle name="Normal 237" xfId="357" xr:uid="{E9EAC4FE-019F-45AF-8E90-D4C2A2627F24}"/>
    <cellStyle name="Normal 238" xfId="15401" xr:uid="{E33F6740-C4DE-4163-8B6D-0975343C7D1C}"/>
    <cellStyle name="Normal 239" xfId="15403" xr:uid="{B552E37C-CBD9-4497-B2B9-918A301CF0BF}"/>
    <cellStyle name="Normal 24" xfId="318" xr:uid="{E2F5A0DD-CEF0-46E8-B229-5F78BF9E1057}"/>
    <cellStyle name="Normal 24 10" xfId="44518" xr:uid="{43B2D65B-74D4-496E-BA5B-C00BE24FCC78}"/>
    <cellStyle name="Normal 24 10 2" xfId="45555" xr:uid="{1E47E7DF-30E6-426B-88E2-989F0F739BE3}"/>
    <cellStyle name="Normal 24 11" xfId="43533" xr:uid="{636F40FB-4FA8-4894-9C44-163DCAED90C7}"/>
    <cellStyle name="Normal 24 11 2" xfId="45297" xr:uid="{2FE8DB29-8103-45FC-874A-BC988461698F}"/>
    <cellStyle name="Normal 24 12" xfId="44617" xr:uid="{9EF6CEFC-4BE8-4F66-95F2-819D94882F7E}"/>
    <cellStyle name="Normal 24 13" xfId="40093" xr:uid="{6FD34713-9119-42CC-B4B0-8786B0500D6E}"/>
    <cellStyle name="Normal 24 2" xfId="578" xr:uid="{607801C4-D8AD-439C-B4ED-8D545FBEAF3D}"/>
    <cellStyle name="Normal 24 2 2" xfId="768" xr:uid="{ED92A998-DA39-476E-884C-4DB72C27AAA3}"/>
    <cellStyle name="Normal 24 2 2 2" xfId="43535" xr:uid="{03651D6C-C6B3-4440-8029-5178512D1C1F}"/>
    <cellStyle name="Normal 24 2 3" xfId="39963" xr:uid="{DEF130CA-B1AC-41F0-8E88-A8DDD714A397}"/>
    <cellStyle name="Normal 24 2 3 2" xfId="43534" xr:uid="{DD4E7B53-EA72-4273-BE98-0E92BC99CAAA}"/>
    <cellStyle name="Normal 24 2 4" xfId="44647" xr:uid="{16BCB91F-D699-4D89-A12F-09B306B8BD84}"/>
    <cellStyle name="Normal 24 2 5" xfId="40122" xr:uid="{FF233B00-A161-4786-9FCE-647B98DBFA44}"/>
    <cellStyle name="Normal 24 3" xfId="618" xr:uid="{45944171-5A0A-4BEC-AD2A-3995F77D5A93}"/>
    <cellStyle name="Normal 24 3 2" xfId="812" xr:uid="{606799F2-C317-4B44-9AB0-AAF05D94291B}"/>
    <cellStyle name="Normal 24 3 3" xfId="43536" xr:uid="{6166A878-A06D-4348-A6BC-38F372B4CC08}"/>
    <cellStyle name="Normal 24 4" xfId="725" xr:uid="{8C2F5B1B-9B5B-4DF9-8144-F662AC0C414C}"/>
    <cellStyle name="Normal 24 4 2" xfId="43537" xr:uid="{35855595-3F17-46BB-8C83-26BB0C12DF64}"/>
    <cellStyle name="Normal 24 5" xfId="1757" xr:uid="{3A1276E7-3563-471C-AC09-2BCE289B005E}"/>
    <cellStyle name="Normal 24 6" xfId="490" xr:uid="{611A730C-4955-4EE8-8A1F-31554FE5F9DB}"/>
    <cellStyle name="Normal 24 6 2" xfId="39546" xr:uid="{3369A07F-2C89-486B-97D8-7582F6A8F3A9}"/>
    <cellStyle name="Normal 24 6 3" xfId="15442" xr:uid="{C3B8FD97-80D7-4CBD-9A00-38D4FCF7015E}"/>
    <cellStyle name="Normal 24 6 4" xfId="43538" xr:uid="{ADCC2FB3-8443-40A2-8C50-CC8822912C8D}"/>
    <cellStyle name="Normal 24 7" xfId="43539" xr:uid="{BE11FAED-D8ED-4318-B729-3B083ECF1035}"/>
    <cellStyle name="Normal 24 8" xfId="43540" xr:uid="{95219276-5C6C-4578-8F1F-8C914A81EF78}"/>
    <cellStyle name="Normal 24 9" xfId="43541" xr:uid="{3896829F-57A9-4EB2-B356-892313151D05}"/>
    <cellStyle name="Normal 24_Sheet5" xfId="43542" xr:uid="{8A17046F-28B0-4005-9CE9-A1ED3EF6F549}"/>
    <cellStyle name="Normal 240" xfId="15404" xr:uid="{32792E17-F433-4E27-86C2-AE91F36AF537}"/>
    <cellStyle name="Normal 241" xfId="15402" xr:uid="{539CAB1B-8647-4CC0-AD53-E296A9B6E054}"/>
    <cellStyle name="Normal 242" xfId="1758" xr:uid="{51DB9875-126B-45A8-96D5-AF7C89B041F8}"/>
    <cellStyle name="Normal 243" xfId="1759" xr:uid="{694D8931-DCD3-4713-BEA8-A7737B2FF6D1}"/>
    <cellStyle name="Normal 244" xfId="39772" xr:uid="{33AF1C0D-B4C5-45BA-8862-42D1A4EC276B}"/>
    <cellStyle name="Normal 245" xfId="1760" xr:uid="{4C53BA61-BA3F-44FC-98DA-DE193A714248}"/>
    <cellStyle name="Normal 246" xfId="1761" xr:uid="{37397CEE-07F9-4247-B6B0-C5CED1671AC3}"/>
    <cellStyle name="Normal 247" xfId="1762" xr:uid="{D1BB206C-5EBE-4891-A25A-1679DDAF7341}"/>
    <cellStyle name="Normal 248" xfId="1763" xr:uid="{10E457CF-4D9B-418B-BC86-0FDE385401C2}"/>
    <cellStyle name="Normal 249" xfId="39826" xr:uid="{3D663CAD-4622-48DF-99A0-D9FCA6E895FA}"/>
    <cellStyle name="Normal 25" xfId="319" xr:uid="{FB294FD6-4C83-4AED-A8CD-44E1084CBDBB}"/>
    <cellStyle name="Normal 25 10" xfId="44519" xr:uid="{4797E470-FFEB-4942-9731-7740AC0914F5}"/>
    <cellStyle name="Normal 25 11" xfId="43543" xr:uid="{BE034C20-FFA2-4A36-9CEC-92E572772B0F}"/>
    <cellStyle name="Normal 25 11 2" xfId="45298" xr:uid="{1C4D37AE-8AD0-4BA7-9984-B7D85891790B}"/>
    <cellStyle name="Normal 25 12" xfId="44618" xr:uid="{6FF8A683-5214-4633-9325-0B6B24A8CB1D}"/>
    <cellStyle name="Normal 25 13" xfId="40094" xr:uid="{0E3C1C1A-88B7-4623-948C-6AB7A7088C39}"/>
    <cellStyle name="Normal 25 2" xfId="579" xr:uid="{FD928D97-671E-4453-B6AE-3B13A3730670}"/>
    <cellStyle name="Normal 25 2 2" xfId="769" xr:uid="{FE6964CC-93FE-42C2-9174-72CD2995DE88}"/>
    <cellStyle name="Normal 25 2 2 2" xfId="45563" xr:uid="{AE1FE409-008A-4097-9F1F-48A789DEAAE3}"/>
    <cellStyle name="Normal 25 2 2 3" xfId="44533" xr:uid="{88E5226D-4981-448C-B10D-218DC512FB1F}"/>
    <cellStyle name="Normal 25 2 3" xfId="39964" xr:uid="{8DC41DE3-CC45-44B6-A233-F1AA760C0BCA}"/>
    <cellStyle name="Normal 25 2 3 2" xfId="43544" xr:uid="{D1D5F6AE-6052-4550-9C61-A1AE63D8154C}"/>
    <cellStyle name="Normal 25 2 4" xfId="44657" xr:uid="{E01A250C-8D82-41B6-B343-075279C4E196}"/>
    <cellStyle name="Normal 25 2 5" xfId="40135" xr:uid="{24BE63EF-785B-4F97-AA5E-47B59B401E15}"/>
    <cellStyle name="Normal 25 3" xfId="619" xr:uid="{B22FB535-C6ED-4E66-B212-95FC675ADA67}"/>
    <cellStyle name="Normal 25 3 2" xfId="813" xr:uid="{F0ACABC2-123E-4184-B415-062488B7E056}"/>
    <cellStyle name="Normal 25 3 2 2" xfId="43545" xr:uid="{FFAC6A97-05F5-4212-8F3A-70716B916384}"/>
    <cellStyle name="Normal 25 3 3" xfId="40123" xr:uid="{7C8D3B17-E91F-4E55-BCB5-3302D8A54A23}"/>
    <cellStyle name="Normal 25 4" xfId="726" xr:uid="{C48D7D1F-F768-4DAE-A13F-AE320D12F1DA}"/>
    <cellStyle name="Normal 25 4 2" xfId="43546" xr:uid="{A0EF4EE5-272D-4F4F-96F9-AC5520A65DAE}"/>
    <cellStyle name="Normal 25 5" xfId="1764" xr:uid="{90ACE886-7A42-41FA-8344-594DCA66DFF0}"/>
    <cellStyle name="Normal 25 6" xfId="495" xr:uid="{ECE6EEFD-80D7-4BB6-B955-DB9534B9BF74}"/>
    <cellStyle name="Normal 25 6 2" xfId="43547" xr:uid="{AF71787F-7555-40F0-9089-2DB430532910}"/>
    <cellStyle name="Normal 25 7" xfId="43548" xr:uid="{173263A4-D2FC-4146-8106-1A815A8B8AA7}"/>
    <cellStyle name="Normal 25 8" xfId="43549" xr:uid="{7BACEBC7-78BD-43C8-816E-1602EE054FE8}"/>
    <cellStyle name="Normal 25 9" xfId="43550" xr:uid="{7EA2EC7F-1AAE-4CB6-A585-B506F2101C8E}"/>
    <cellStyle name="Normal 25_Sheet5" xfId="43551" xr:uid="{B08C22EB-7691-4F70-9B11-B2715B5DA613}"/>
    <cellStyle name="Normal 250" xfId="39773" xr:uid="{C5F72B44-3955-4AB9-B697-253ED31B1764}"/>
    <cellStyle name="Normal 251" xfId="39825" xr:uid="{5ECD75A1-3891-419F-B809-BD24A79EA764}"/>
    <cellStyle name="Normal 252" xfId="39774" xr:uid="{1B9B9041-4E67-43EF-84C5-F4D53067ABAB}"/>
    <cellStyle name="Normal 253" xfId="39824" xr:uid="{8C4A0CE2-64F4-4E6D-957B-245EE8B79F5E}"/>
    <cellStyle name="Normal 254" xfId="39775" xr:uid="{69EBB598-6002-4235-A7ED-F08E3A36E879}"/>
    <cellStyle name="Normal 255" xfId="39823" xr:uid="{38860ADD-4639-478A-BDFB-558871495B68}"/>
    <cellStyle name="Normal 256" xfId="39776" xr:uid="{C1323603-AA76-407F-AC5A-AF9B107F7F8D}"/>
    <cellStyle name="Normal 257" xfId="39817" xr:uid="{98374E01-A49C-4A62-AD79-EB3336BD86CB}"/>
    <cellStyle name="Normal 258" xfId="39816" xr:uid="{EC4BE517-EC2E-495D-86E6-C95ED3C898AF}"/>
    <cellStyle name="Normal 259" xfId="39815" xr:uid="{BD348BA0-BA8A-45A4-B386-7ADA62F918B9}"/>
    <cellStyle name="Normal 26" xfId="320" xr:uid="{405D3FE7-B56D-44D6-969E-DD643E18A119}"/>
    <cellStyle name="Normal 26 10" xfId="3320" xr:uid="{17B4E423-6157-4210-A648-E40F0441C368}"/>
    <cellStyle name="Normal 26 10 2" xfId="45556" xr:uid="{FCD621D1-4A4A-4364-BEB0-9B165D8022C7}"/>
    <cellStyle name="Normal 26 10 3" xfId="44520" xr:uid="{D6A805C4-3FD9-4939-8E9E-3467D46F6310}"/>
    <cellStyle name="Normal 26 11" xfId="2234" xr:uid="{0EB8EDE8-096F-452A-BEBC-8D0F2B90FCC6}"/>
    <cellStyle name="Normal 26 11 2" xfId="45299" xr:uid="{BA9AF37B-4904-47BE-947A-37F8402CDCF4}"/>
    <cellStyle name="Normal 26 11 3" xfId="43552" xr:uid="{C658255F-1DBC-4279-B8B2-A239DCD83F46}"/>
    <cellStyle name="Normal 26 12" xfId="3340" xr:uid="{C896B669-980C-4157-962B-EBC17D1B5E9C}"/>
    <cellStyle name="Normal 26 12 2" xfId="44619" xr:uid="{31982463-4E0A-4D97-BA82-23DBA5A092A9}"/>
    <cellStyle name="Normal 26 13" xfId="2259" xr:uid="{45248F7C-17B4-4770-AF7D-1614F6D70712}"/>
    <cellStyle name="Normal 26 14" xfId="3384" xr:uid="{27B58D01-E2F5-4CEA-8EC2-A878A27E4377}"/>
    <cellStyle name="Normal 26 15" xfId="2315" xr:uid="{3D02C47B-7989-42BF-9260-4CCD1DE8D656}"/>
    <cellStyle name="Normal 26 16" xfId="3427" xr:uid="{F2BD0226-FEFC-4AE2-AA7D-742A1707F9E9}"/>
    <cellStyle name="Normal 26 17" xfId="2413" xr:uid="{78C51C8B-7E96-4CA5-AAC7-A75E41795CEF}"/>
    <cellStyle name="Normal 26 18" xfId="3473" xr:uid="{A4DB728D-4D87-49A3-B63C-748EAA29A3D6}"/>
    <cellStyle name="Normal 26 19" xfId="2501" xr:uid="{4C5C3D4C-738F-4828-BE10-24240B974E3D}"/>
    <cellStyle name="Normal 26 2" xfId="410" xr:uid="{AEEA9015-0D5A-49A4-8B35-4870886DAF89}"/>
    <cellStyle name="Normal 26 2 2" xfId="770" xr:uid="{12C3DF96-8664-410C-888E-C57B015BBF94}"/>
    <cellStyle name="Normal 26 2 2 2" xfId="43553" xr:uid="{71D62473-163C-415D-8693-FDBAF5D931B3}"/>
    <cellStyle name="Normal 26 2 3" xfId="1765" xr:uid="{931E4CFE-AD59-4CAF-AF00-B5BEDE69E514}"/>
    <cellStyle name="Normal 26 2 3 2" xfId="44648" xr:uid="{493A2BF2-95C6-4A48-A41C-BA3BB65E9D1F}"/>
    <cellStyle name="Normal 26 2 4" xfId="40124" xr:uid="{D8F12411-BF4D-47FD-B344-AF3C6EFC2121}"/>
    <cellStyle name="Normal 26 20" xfId="3518" xr:uid="{AFFFADBA-1956-48BF-96F0-A82BB0C3D06A}"/>
    <cellStyle name="Normal 26 21" xfId="2583" xr:uid="{F2623FAE-A8A1-439C-8227-7CAD15C1FDCD}"/>
    <cellStyle name="Normal 26 22" xfId="3569" xr:uid="{AC3647DA-D666-4104-9037-84DFDD5D3BE0}"/>
    <cellStyle name="Normal 26 23" xfId="2873" xr:uid="{81012D68-5D81-45EE-8EA1-79FDAD1B7FA9}"/>
    <cellStyle name="Normal 26 24" xfId="3627" xr:uid="{44F4C287-01AB-42D4-9C1E-959AB9918220}"/>
    <cellStyle name="Normal 26 25" xfId="3685" xr:uid="{641F2729-535C-44A1-980A-6F84DF264412}"/>
    <cellStyle name="Normal 26 26" xfId="3754" xr:uid="{8AE1C65F-B838-45AC-B46C-364BAF66920E}"/>
    <cellStyle name="Normal 26 27" xfId="3799" xr:uid="{C9877CC4-81DB-4FCD-A87B-B57614304E83}"/>
    <cellStyle name="Normal 26 28" xfId="40095" xr:uid="{608A7E9B-155B-42AA-BBAA-C15A4884B38F}"/>
    <cellStyle name="Normal 26 3" xfId="620" xr:uid="{D53FB5C3-37CF-40BE-B9AA-40B60FB76DBC}"/>
    <cellStyle name="Normal 26 3 2" xfId="814" xr:uid="{2A155A48-6B53-44AB-9417-C7808BE67CCB}"/>
    <cellStyle name="Normal 26 3 3" xfId="2705" xr:uid="{6AE9D290-32D3-4AB0-BACA-37198938EC74}"/>
    <cellStyle name="Normal 26 4" xfId="727" xr:uid="{AFE261A9-C0A0-4F4D-B9DB-D9E750CA9C90}"/>
    <cellStyle name="Normal 26 4 2" xfId="2462" xr:uid="{6D4CF489-6E43-45AE-B19E-CBB36B949EAD}"/>
    <cellStyle name="Normal 26 5" xfId="2723" xr:uid="{6DD8F23A-BE0D-4FA3-B02B-2F2CCAC5EAED}"/>
    <cellStyle name="Normal 26 6" xfId="2436" xr:uid="{CACC4698-F363-4ACB-9ADC-3BC564353E89}"/>
    <cellStyle name="Normal 26 7" xfId="2767" xr:uid="{A88D9276-72D9-44DB-9918-DF00F0B8068E}"/>
    <cellStyle name="Normal 26 8" xfId="2387" xr:uid="{DABC7101-A5EF-4BEF-96E6-FC056493104A}"/>
    <cellStyle name="Normal 26 9" xfId="2797" xr:uid="{D5893F1F-DC53-4459-890A-DF05C195F62E}"/>
    <cellStyle name="Normal 26_Sheet5" xfId="43554" xr:uid="{79B9B1F4-7B84-4910-8248-1BB5EDF38E2B}"/>
    <cellStyle name="Normal 260" xfId="39840" xr:uid="{65F3C2CA-60BA-4B92-9ED9-26DF8570DB74}"/>
    <cellStyle name="Normal 261" xfId="39814" xr:uid="{FB5E8C1E-6E4D-4262-A4E3-0E0C9E91FD07}"/>
    <cellStyle name="Normal 262" xfId="39839" xr:uid="{BAF5E734-8996-4FA6-9E06-735D4E94D9D8}"/>
    <cellStyle name="Normal 263" xfId="39841" xr:uid="{5EA8B41B-4653-4BE1-9A11-95841A613B89}"/>
    <cellStyle name="Normal 264" xfId="39838" xr:uid="{ECC1347A-FD30-43B1-BF4A-EC6E81FE85C2}"/>
    <cellStyle name="Normal 265" xfId="39813" xr:uid="{5E81D540-3644-47A7-B53C-481DFC48455E}"/>
    <cellStyle name="Normal 266" xfId="39837" xr:uid="{4E6D362D-C5E6-43B9-A96B-D7ED4A079991}"/>
    <cellStyle name="Normal 267" xfId="39812" xr:uid="{45EDC6E5-A157-4C75-AA6E-535EAD892837}"/>
    <cellStyle name="Normal 268" xfId="39836" xr:uid="{37D3F4B6-C2F5-4862-9CAD-8DD76B6E57B5}"/>
    <cellStyle name="Normal 269" xfId="39811" xr:uid="{C53AFAE1-6FC8-4885-86AC-29B5854B7CCB}"/>
    <cellStyle name="Normal 27" xfId="321" xr:uid="{118D336E-0399-44AA-AFC7-551F0191DA05}"/>
    <cellStyle name="Normal 27 10" xfId="43555" xr:uid="{BB614DEE-68F2-47E5-8727-41FA714593F7}"/>
    <cellStyle name="Normal 27 10 2" xfId="45300" xr:uid="{587B94F1-22BC-4EF7-9CBD-514025ED4185}"/>
    <cellStyle name="Normal 27 11" xfId="44621" xr:uid="{6D13BB5C-AB84-4934-AD84-031470431BAD}"/>
    <cellStyle name="Normal 27 12" xfId="40096" xr:uid="{9E6E7762-2106-4A5D-9B79-6EA176F4F395}"/>
    <cellStyle name="Normal 27 2" xfId="580" xr:uid="{6AB212D5-F336-4976-ACAE-CAF9CD87C2FE}"/>
    <cellStyle name="Normal 27 2 2" xfId="771" xr:uid="{AE308B18-9E6F-4368-8B45-3364923886C4}"/>
    <cellStyle name="Normal 27 2 2 2" xfId="43556" xr:uid="{540A78E7-EB49-4567-ADEC-C885BAD5102B}"/>
    <cellStyle name="Normal 27 2 3" xfId="39965" xr:uid="{40FB8AE3-6AF7-4D08-8B4F-ABE84E186324}"/>
    <cellStyle name="Normal 27 2 3 2" xfId="44649" xr:uid="{8AF5DA5F-42DD-4FFF-B065-138A1E65B4E6}"/>
    <cellStyle name="Normal 27 2 4" xfId="40125" xr:uid="{4684F766-9616-40CE-AE33-D79844D1826D}"/>
    <cellStyle name="Normal 27 3" xfId="621" xr:uid="{E35A7882-0B36-4749-BF6C-DEB9E8DE5021}"/>
    <cellStyle name="Normal 27 3 2" xfId="815" xr:uid="{0B068A2A-CEFD-4D2F-99B6-5F8EABA5EBC8}"/>
    <cellStyle name="Normal 27 3 3" xfId="39997" xr:uid="{F70DABFB-D17F-411A-AFA8-FDF3FB6D0F06}"/>
    <cellStyle name="Normal 27 4" xfId="728" xr:uid="{CD662EEA-D83D-4501-8466-6A8C86E59C67}"/>
    <cellStyle name="Normal 27 4 2" xfId="43557" xr:uid="{ABA861FC-E0A7-4772-B0BD-EE84E335952A}"/>
    <cellStyle name="Normal 27 5" xfId="1766" xr:uid="{8AE356EB-4106-4688-9652-09A6936F3A16}"/>
    <cellStyle name="Normal 27 6" xfId="483" xr:uid="{250EE5E2-5F50-422B-9502-0F3706F3A2CD}"/>
    <cellStyle name="Normal 27 6 2" xfId="43558" xr:uid="{73DBA5D4-93E8-48BC-BAC8-2F2C8890D237}"/>
    <cellStyle name="Normal 27 7" xfId="39866" xr:uid="{54B9439B-DA84-4C7D-801A-CC7486905EF8}"/>
    <cellStyle name="Normal 27 7 2" xfId="43559" xr:uid="{CCF87CA5-12D0-4FB3-BC2A-7B2379AED0F1}"/>
    <cellStyle name="Normal 27 8" xfId="43560" xr:uid="{1D407CA0-26B7-48E8-88D0-2D9CF3109A28}"/>
    <cellStyle name="Normal 27 9" xfId="44521" xr:uid="{4A49580D-3E81-4093-BCE3-848593612FBD}"/>
    <cellStyle name="Normal 27 9 2" xfId="45557" xr:uid="{53437302-AC1B-45BF-821F-D9BAF6170C5C}"/>
    <cellStyle name="Normal 270" xfId="39835" xr:uid="{C1A5B5BF-3F70-4C44-8698-A19B161AE5A0}"/>
    <cellStyle name="Normal 271" xfId="39810" xr:uid="{6D3597C1-8299-4B14-81ED-1A40BBC8B877}"/>
    <cellStyle name="Normal 272" xfId="39834" xr:uid="{24072765-D115-4236-8E08-F1978C7F6057}"/>
    <cellStyle name="Normal 273" xfId="39799" xr:uid="{BDC530D1-2650-4341-8380-9F8885B06062}"/>
    <cellStyle name="Normal 274" xfId="39849" xr:uid="{0D177C80-8A4F-4EB8-AC04-923C6E78B5DE}"/>
    <cellStyle name="Normal 275" xfId="39800" xr:uid="{A26BA310-DA5A-4DDE-B67D-9C00A3279436}"/>
    <cellStyle name="Normal 276" xfId="39848" xr:uid="{877DFAF1-CCAE-4ACB-A0F0-EF04D123FCDD}"/>
    <cellStyle name="Normal 277" xfId="39809" xr:uid="{525B8030-634B-45EB-9574-B1FA8AD19928}"/>
    <cellStyle name="Normal 278" xfId="39847" xr:uid="{05CBF401-3C59-49B6-8508-C227A742A7A9}"/>
    <cellStyle name="Normal 279" xfId="39801" xr:uid="{D8263B8D-BA6C-4F40-B385-D69679338B95}"/>
    <cellStyle name="Normal 28" xfId="322" xr:uid="{B5233BA8-1020-4C7F-9D62-7BB72DCA6300}"/>
    <cellStyle name="Normal 28 2" xfId="581" xr:uid="{CB54549B-F6B9-4D61-B231-341587EC2A14}"/>
    <cellStyle name="Normal 28 2 2" xfId="772" xr:uid="{13556118-6E16-4FF6-A934-AFC37FD1B9A1}"/>
    <cellStyle name="Normal 28 2 2 2" xfId="45564" xr:uid="{B726ABC6-D602-44E7-90A2-8D6B027820AF}"/>
    <cellStyle name="Normal 28 2 2 3" xfId="44534" xr:uid="{7F79B27A-CD1F-419D-A9F8-1C4A50E542D8}"/>
    <cellStyle name="Normal 28 2 3" xfId="39966" xr:uid="{445866A5-C189-4A9F-8425-FA4192C3E562}"/>
    <cellStyle name="Normal 28 2 3 2" xfId="44658" xr:uid="{D8DE4694-6675-4726-B2D6-37992B463905}"/>
    <cellStyle name="Normal 28 2 4" xfId="40136" xr:uid="{42C5C843-2F6C-40B6-9FBF-6969732AB5B7}"/>
    <cellStyle name="Normal 28 3" xfId="622" xr:uid="{D74148EF-7CED-4C27-862D-C79F34B71235}"/>
    <cellStyle name="Normal 28 3 2" xfId="816" xr:uid="{6CB35652-8DEC-4683-BD51-FEC8A00C1DA4}"/>
    <cellStyle name="Normal 28 3 3" xfId="39998" xr:uid="{9A54A3D7-8A67-4113-8D35-9476E581C6DD}"/>
    <cellStyle name="Normal 28 3 4" xfId="44493" xr:uid="{1ED7630D-7D08-47D3-8F56-580570C5DEC9}"/>
    <cellStyle name="Normal 28 4" xfId="729" xr:uid="{4538E2C8-8EE4-4D58-95A2-2A392C331063}"/>
    <cellStyle name="Normal 28 4 2" xfId="45301" xr:uid="{CBBF49A4-4B4E-4E60-A5CA-1F5040959AC7}"/>
    <cellStyle name="Normal 28 4 3" xfId="43561" xr:uid="{9F1F6632-B748-49E6-AA2F-BE2E1FA059C5}"/>
    <cellStyle name="Normal 28 5" xfId="1767" xr:uid="{88F8AC76-6691-4684-B309-344B41F9BD5D}"/>
    <cellStyle name="Normal 28 6" xfId="489" xr:uid="{BA27BE6E-D818-46AC-8EEC-5E835382000B}"/>
    <cellStyle name="Normal 28 6 2" xfId="39545" xr:uid="{EF2B3F9F-57D9-4558-8E45-FE20B727E179}"/>
    <cellStyle name="Normal 28 6 3" xfId="15441" xr:uid="{09480D0E-5C58-4A2E-A0E4-AFCD1925D200}"/>
    <cellStyle name="Normal 28 7" xfId="40099" xr:uid="{BEA05346-B17C-4FF1-BEC4-62F68540261B}"/>
    <cellStyle name="Normal 280" xfId="39846" xr:uid="{376749AC-3789-48A4-8ABE-93F4F34F78C7}"/>
    <cellStyle name="Normal 281" xfId="39794" xr:uid="{2568B345-95AC-4095-99F9-3BC9EEE4A842}"/>
    <cellStyle name="Normal 282" xfId="39859" xr:uid="{397CF1F7-E397-4F57-B182-ECCB7ADBED99}"/>
    <cellStyle name="Normal 283" xfId="39793" xr:uid="{0C3DD129-EDDE-477E-A8B9-B6255D18F400}"/>
    <cellStyle name="Normal 284" xfId="39858" xr:uid="{B7911BAF-E74A-4F6C-8AAE-4BF07485EF1D}"/>
    <cellStyle name="Normal 285" xfId="39792" xr:uid="{42C3CE66-96A3-4928-BD46-D16179FD8CBA}"/>
    <cellStyle name="Normal 286" xfId="39857" xr:uid="{FB614E71-EEB8-44A9-BFD6-30B8576E9265}"/>
    <cellStyle name="Normal 287" xfId="39791" xr:uid="{7C8D9883-6641-44F9-BAD0-8604D0F38891}"/>
    <cellStyle name="Normal 288" xfId="39856" xr:uid="{8BF3920A-49E9-4903-AD52-0668BC07DA7E}"/>
    <cellStyle name="Normal 289" xfId="39790" xr:uid="{97661D08-80ED-47E1-81D5-817457614884}"/>
    <cellStyle name="Normal 29" xfId="323" xr:uid="{5103EA43-D59E-486B-8D97-A205BF6FB253}"/>
    <cellStyle name="Normal 29 2" xfId="582" xr:uid="{A1E80EC6-62BE-417E-9DDF-92B543C140F8}"/>
    <cellStyle name="Normal 29 2 2" xfId="773" xr:uid="{1CE6EEF9-9A7D-4B09-9E6F-8CC7841715F9}"/>
    <cellStyle name="Normal 29 2 2 2" xfId="45565" xr:uid="{6BA9CB1E-2CDB-4226-8954-F04393D6BDFB}"/>
    <cellStyle name="Normal 29 2 2 3" xfId="44535" xr:uid="{D642D55A-B314-46D5-AF8F-867669E1B66F}"/>
    <cellStyle name="Normal 29 2 3" xfId="39967" xr:uid="{681ECD4E-6BE2-42E7-A261-0A7DC0277B28}"/>
    <cellStyle name="Normal 29 2 3 2" xfId="43563" xr:uid="{3EFFB681-5135-4F94-8BBF-67BA4F2FD548}"/>
    <cellStyle name="Normal 29 2 4" xfId="44659" xr:uid="{1EF6100D-6B77-43F6-8363-AAC3289B875E}"/>
    <cellStyle name="Normal 29 2 5" xfId="40137" xr:uid="{2E6D95F1-EF34-47C1-B6E0-328EDA1B551F}"/>
    <cellStyle name="Normal 29 3" xfId="623" xr:uid="{AB1D0735-8BA5-481F-8CA6-262CBC9A7C58}"/>
    <cellStyle name="Normal 29 3 2" xfId="817" xr:uid="{49D4C45B-2D0B-427C-BC30-764A67C2FD92}"/>
    <cellStyle name="Normal 29 3 3" xfId="39999" xr:uid="{A8E85A8F-1F62-48B3-9B35-5EB777252F19}"/>
    <cellStyle name="Normal 29 3 4" xfId="44522" xr:uid="{97E6A7E5-0B51-4D03-90A9-341E528947D4}"/>
    <cellStyle name="Normal 29 4" xfId="730" xr:uid="{AFED0D61-A024-47F7-86BB-46E215CE7BB6}"/>
    <cellStyle name="Normal 29 4 2" xfId="45302" xr:uid="{A5A4898B-AD63-48D6-BAD6-B31B09656901}"/>
    <cellStyle name="Normal 29 4 3" xfId="43562" xr:uid="{AEA58E05-97B7-4139-95C9-A419E604AC8C}"/>
    <cellStyle name="Normal 29 5" xfId="1768" xr:uid="{37F182A8-0527-4C34-91D2-DCB798FBEA84}"/>
    <cellStyle name="Normal 29 6" xfId="493" xr:uid="{29DEA6FB-CB24-45AD-BD94-47135E2294BE}"/>
    <cellStyle name="Normal 29 6 2" xfId="39547" xr:uid="{A74F8EEA-2764-40D4-820C-B57517B0297E}"/>
    <cellStyle name="Normal 29 6 3" xfId="15440" xr:uid="{6C5C7A9F-8F4C-4325-91E2-ECFBF5D4A74F}"/>
    <cellStyle name="Normal 29 7" xfId="40126" xr:uid="{C1DC106C-6A1B-4BDD-B3BB-21BAA5ACDFF6}"/>
    <cellStyle name="Normal 290" xfId="39855" xr:uid="{D9DB984B-06C1-413C-9C59-0DD185355769}"/>
    <cellStyle name="Normal 291" xfId="39789" xr:uid="{728569AB-B0FF-4490-B85B-071E2D5B8094}"/>
    <cellStyle name="Normal 292" xfId="39887" xr:uid="{AA89741C-B64B-4558-ACAC-9C270BE28AC9}"/>
    <cellStyle name="Normal 293" xfId="39759" xr:uid="{CB43BCFA-9F5C-4777-AC1A-1BD738ADAE94}"/>
    <cellStyle name="Normal 294" xfId="39771" xr:uid="{C7309B54-5C64-461B-B467-FD2EA9BB1D2A}"/>
    <cellStyle name="Normal 295" xfId="39755" xr:uid="{D6525D86-0616-491C-882B-7012141F34EE}"/>
    <cellStyle name="Normal 296" xfId="39915" xr:uid="{0524F0B9-98B2-467A-92E8-85B2119BE474}"/>
    <cellStyle name="Normal 297" xfId="39888" xr:uid="{A76A050D-642B-4823-9D51-EA41548BEE25}"/>
    <cellStyle name="Normal 298" xfId="39758" xr:uid="{DD611D0C-700D-4ED6-AB06-5FCA960CAD58}"/>
    <cellStyle name="Normal 299" xfId="39914" xr:uid="{A2E5F60A-B20A-4376-AAA9-3DD8A9151461}"/>
    <cellStyle name="Normal 3" xfId="53" xr:uid="{5018837D-9BEE-49D3-81CB-EF274B2A3A47}"/>
    <cellStyle name="Normal 3 10" xfId="463" xr:uid="{92204161-9963-43E2-8847-DC80F522B553}"/>
    <cellStyle name="Normal 3 10 10" xfId="3325" xr:uid="{4B4DC9AC-0767-492C-90B6-07213D3002D1}"/>
    <cellStyle name="Normal 3 10 11" xfId="2239" xr:uid="{F8DF3CF1-930B-4BCB-84E4-FD40199C9BD0}"/>
    <cellStyle name="Normal 3 10 12" xfId="3346" xr:uid="{33C5FB4E-2215-4729-A1F6-E8B7A54E31AB}"/>
    <cellStyle name="Normal 3 10 13" xfId="2265" xr:uid="{A3F0B3D2-9681-4AED-9C37-037FDD5701C4}"/>
    <cellStyle name="Normal 3 10 14" xfId="3389" xr:uid="{FB186C37-EDE3-4FEF-BB80-4F2859167B0A}"/>
    <cellStyle name="Normal 3 10 15" xfId="2329" xr:uid="{09E760A7-670B-465F-A894-42D8B78B6E2F}"/>
    <cellStyle name="Normal 3 10 16" xfId="3435" xr:uid="{562FAD56-753E-4AF6-8C8F-272C66430C3E}"/>
    <cellStyle name="Normal 3 10 17" xfId="2429" xr:uid="{095E35B7-ACFE-4668-A34C-DA30050D9215}"/>
    <cellStyle name="Normal 3 10 18" xfId="3480" xr:uid="{1462B79B-0037-4C8E-90A5-0EE2A86CCE0E}"/>
    <cellStyle name="Normal 3 10 19" xfId="3986" xr:uid="{E7A7EDFA-F539-474F-A493-A49D8D2E682F}"/>
    <cellStyle name="Normal 3 10 2" xfId="1770" xr:uid="{7DA88326-199B-4362-9979-60C98CD767E1}"/>
    <cellStyle name="Normal 3 10 20" xfId="3524" xr:uid="{C798DBF7-5ED9-4745-B9D2-ECF358D56E1B}"/>
    <cellStyle name="Normal 3 10 21" xfId="2590" xr:uid="{BE72C938-4102-4ADF-A0E1-C888E24893EE}"/>
    <cellStyle name="Normal 3 10 22" xfId="3576" xr:uid="{258105E9-5460-4072-8FFA-B34DBE805C85}"/>
    <cellStyle name="Normal 3 10 23" xfId="2715" xr:uid="{4C7F7D5E-EFDC-4C08-8F09-2D42BE7AA7FB}"/>
    <cellStyle name="Normal 3 10 24" xfId="3634" xr:uid="{5C019F59-6ABE-4976-905A-F371782D36BF}"/>
    <cellStyle name="Normal 3 10 25" xfId="3691" xr:uid="{30E1572B-F084-4AEB-827A-8BA2A13CDF15}"/>
    <cellStyle name="Normal 3 10 26" xfId="3760" xr:uid="{50C901C9-1562-4702-A25B-2DB9B5AD3557}"/>
    <cellStyle name="Normal 3 10 27" xfId="3805" xr:uid="{D3045A7C-F074-41B4-A777-40F1051F34E0}"/>
    <cellStyle name="Normal 3 10 3" xfId="2708" xr:uid="{18AFB308-679F-40F3-B096-87A64B2E990C}"/>
    <cellStyle name="Normal 3 10 4" xfId="2458" xr:uid="{1565C6DB-7344-44BF-9A69-C1A030EC6A20}"/>
    <cellStyle name="Normal 3 10 5" xfId="2729" xr:uid="{6FB7FBCA-61D5-4917-B4B9-15AF35E534DF}"/>
    <cellStyle name="Normal 3 10 6" xfId="2431" xr:uid="{5570EA7C-E600-4EA9-855A-786D6279DF74}"/>
    <cellStyle name="Normal 3 10 7" xfId="2771" xr:uid="{9D210D55-19DC-46FD-9F66-092888334463}"/>
    <cellStyle name="Normal 3 10 8" xfId="2380" xr:uid="{6137CAB7-0B7A-4924-B8B5-1B963B501306}"/>
    <cellStyle name="Normal 3 10 9" xfId="3057" xr:uid="{EFD0C6C5-EA74-4E3C-9C6D-FD04C91E40F0}"/>
    <cellStyle name="Normal 3 100" xfId="40033" xr:uid="{1BBF02BD-641B-4D5F-84E9-F1655337AB39}"/>
    <cellStyle name="Normal 3 11" xfId="904" xr:uid="{45CC1528-5539-4D75-82BC-5557AB70F1F0}"/>
    <cellStyle name="Normal 3 11 2" xfId="1769" xr:uid="{ADAA62F4-97CD-47A4-9F28-7F7166580A72}"/>
    <cellStyle name="Normal 3 11 3" xfId="43565" xr:uid="{888BFE2C-CE16-4556-8C09-7F5566778A71}"/>
    <cellStyle name="Normal 3 11 4" xfId="43566" xr:uid="{CD14B7D4-A606-4F64-82F8-3CABE1D69871}"/>
    <cellStyle name="Normal 3 11 5" xfId="43567" xr:uid="{6273D2F3-6B41-400F-B8C1-5A8CEFED4237}"/>
    <cellStyle name="Normal 3 11 6" xfId="43568" xr:uid="{87A5D6C4-ED43-4B0E-B7A1-3D9FB048CDCB}"/>
    <cellStyle name="Normal 3 11 7" xfId="43569" xr:uid="{559987C5-83E8-47A3-A2CA-CAF60F6AB791}"/>
    <cellStyle name="Normal 3 11 8" xfId="43570" xr:uid="{3337BCFD-BB6C-4B4E-B551-B9EEE6FC9503}"/>
    <cellStyle name="Normal 3 11 9" xfId="43571" xr:uid="{FB70C17F-702A-4877-B067-3EF5F7BB7388}"/>
    <cellStyle name="Normal 3 12" xfId="1772" xr:uid="{F7913CCB-97F9-4E78-9591-D7390C99BA52}"/>
    <cellStyle name="Normal 3 12 2" xfId="43572" xr:uid="{98EC6C52-82D9-4DD8-81E4-1940A93F765E}"/>
    <cellStyle name="Normal 3 12 3" xfId="43573" xr:uid="{B68E64FC-F40D-4150-ABFD-078F92A631F0}"/>
    <cellStyle name="Normal 3 12 4" xfId="43574" xr:uid="{9086B6D6-8110-494F-8A8B-1BEF3C1DD162}"/>
    <cellStyle name="Normal 3 12 5" xfId="43575" xr:uid="{201A845D-82BE-4B77-9ED1-6E154CFAD900}"/>
    <cellStyle name="Normal 3 12 6" xfId="43576" xr:uid="{E7FAD8D9-485F-43ED-84BE-3AD0319E604D}"/>
    <cellStyle name="Normal 3 12 7" xfId="43577" xr:uid="{16760372-D74C-40DF-9238-A71864E38C36}"/>
    <cellStyle name="Normal 3 12 8" xfId="43578" xr:uid="{7CF968FF-D3B1-4223-9829-AAAB100244F3}"/>
    <cellStyle name="Normal 3 12 9" xfId="43579" xr:uid="{D9A007F5-61B6-4583-B815-0189043F5688}"/>
    <cellStyle name="Normal 3 13" xfId="1773" xr:uid="{69C6734F-4695-4ACA-A82E-C75FD51998DC}"/>
    <cellStyle name="Normal 3 13 2" xfId="43580" xr:uid="{A303EF2A-4AFF-432E-9259-458F50BB07B6}"/>
    <cellStyle name="Normal 3 13 3" xfId="43581" xr:uid="{CE70C131-D5A4-44EF-A264-E55925806FE4}"/>
    <cellStyle name="Normal 3 13 4" xfId="43582" xr:uid="{6555CD03-D300-4329-9493-688301F226A8}"/>
    <cellStyle name="Normal 3 13 5" xfId="43583" xr:uid="{35B9945B-7941-44CC-8F8F-63C0C7D20E37}"/>
    <cellStyle name="Normal 3 13 6" xfId="43584" xr:uid="{D530C711-7750-4E81-9AAE-C9CCB9F31E1A}"/>
    <cellStyle name="Normal 3 13 7" xfId="43585" xr:uid="{D6B4CECB-137D-42D0-BBF3-716A87FB835C}"/>
    <cellStyle name="Normal 3 13 8" xfId="43586" xr:uid="{4D5B66A9-93CD-4844-818E-88D240DC5642}"/>
    <cellStyle name="Normal 3 13 9" xfId="43587" xr:uid="{51A232D9-26ED-4998-9A4B-1A6ACF5630FF}"/>
    <cellStyle name="Normal 3 14" xfId="1774" xr:uid="{91A39BE6-C93B-4619-B86C-752F22667F3B}"/>
    <cellStyle name="Normal 3 14 2" xfId="43588" xr:uid="{28FAB172-6CFC-4494-BF00-26A9AC8B480A}"/>
    <cellStyle name="Normal 3 14 3" xfId="43589" xr:uid="{BC57C545-6482-4EA9-AA89-8338E190A40A}"/>
    <cellStyle name="Normal 3 14 4" xfId="43590" xr:uid="{78836191-A537-4246-87D3-BEA19C481A61}"/>
    <cellStyle name="Normal 3 14 5" xfId="43591" xr:uid="{D8018C1E-D76B-4C80-967A-F85DC3350111}"/>
    <cellStyle name="Normal 3 14 6" xfId="43592" xr:uid="{74751E1C-0CD0-48C6-9CB3-02C1A88AB856}"/>
    <cellStyle name="Normal 3 14 7" xfId="43593" xr:uid="{3A96A0F6-AFC1-4A15-A4EB-58CF3153A161}"/>
    <cellStyle name="Normal 3 14 8" xfId="43594" xr:uid="{911C5D47-C254-42C7-AD2C-C4CE130B31E3}"/>
    <cellStyle name="Normal 3 14 9" xfId="43595" xr:uid="{F981C4E8-1902-40F5-AC8E-0880794C988E}"/>
    <cellStyle name="Normal 3 15" xfId="1775" xr:uid="{0D41D037-A0FD-4507-BDA8-DF93D616D3FF}"/>
    <cellStyle name="Normal 3 15 2" xfId="43596" xr:uid="{408F8B67-26C3-4D64-A3A7-191BF0A45624}"/>
    <cellStyle name="Normal 3 15 3" xfId="43597" xr:uid="{38C8D7F5-30A3-44A4-9BBB-E84949586825}"/>
    <cellStyle name="Normal 3 15 4" xfId="43598" xr:uid="{EA2B4F77-3646-44A6-AC44-35B2A338326F}"/>
    <cellStyle name="Normal 3 15 5" xfId="43599" xr:uid="{73B0CDCB-7424-4E6F-85A3-C791511025FD}"/>
    <cellStyle name="Normal 3 15 6" xfId="43600" xr:uid="{2DD4C667-307F-4FDC-B1A6-697B1470C7E8}"/>
    <cellStyle name="Normal 3 15 7" xfId="43601" xr:uid="{88E93DF2-48B2-4959-BF8E-5A932FD84CD1}"/>
    <cellStyle name="Normal 3 15 8" xfId="43602" xr:uid="{F59A9C93-7B94-434E-A186-3E49270751CF}"/>
    <cellStyle name="Normal 3 15 9" xfId="43603" xr:uid="{445E0EF8-35D3-437E-9500-38CA1CC7F2FE}"/>
    <cellStyle name="Normal 3 16" xfId="1776" xr:uid="{C7837D33-4968-42DD-A516-81B09EB8AB55}"/>
    <cellStyle name="Normal 3 16 2" xfId="43604" xr:uid="{B33F9850-C2ED-4ACE-974E-6A8C65586082}"/>
    <cellStyle name="Normal 3 16 3" xfId="43605" xr:uid="{06CD5EBE-095F-464E-94D5-5BD84B837B05}"/>
    <cellStyle name="Normal 3 16 4" xfId="43606" xr:uid="{E0F56AE1-69B3-4D87-8AAB-AFCFEC2AEB3E}"/>
    <cellStyle name="Normal 3 16 5" xfId="43607" xr:uid="{037750EF-B3C9-42E5-96CD-E26D3F829688}"/>
    <cellStyle name="Normal 3 16 6" xfId="43608" xr:uid="{7EF2AE14-C74F-4564-A97A-8B02C128709E}"/>
    <cellStyle name="Normal 3 16 7" xfId="43609" xr:uid="{0664D6EA-B9B5-4A61-A5E5-81E1F06638BA}"/>
    <cellStyle name="Normal 3 16 8" xfId="43610" xr:uid="{1B0D8AE1-84CE-453E-9B0F-2E727D8EA876}"/>
    <cellStyle name="Normal 3 16 9" xfId="43611" xr:uid="{02C047CE-61DD-47E3-9226-D62E32D521A6}"/>
    <cellStyle name="Normal 3 17" xfId="1777" xr:uid="{370C36DD-1510-4CC4-8DFD-443EF4AFBD1D}"/>
    <cellStyle name="Normal 3 17 2" xfId="43612" xr:uid="{03120510-1750-479A-8C2B-E3449A39B57D}"/>
    <cellStyle name="Normal 3 17 3" xfId="43613" xr:uid="{FAD1F799-5BDC-4544-BF0E-44CC0745D16D}"/>
    <cellStyle name="Normal 3 17 4" xfId="43614" xr:uid="{40523558-ED88-417E-87B7-9A3E4F86F1CC}"/>
    <cellStyle name="Normal 3 17 5" xfId="43615" xr:uid="{38834C92-9318-4793-A0D6-9BED4E0DC799}"/>
    <cellStyle name="Normal 3 17 6" xfId="43616" xr:uid="{ACB50A18-8638-4BE1-8674-3EF4F34B9514}"/>
    <cellStyle name="Normal 3 17 7" xfId="43617" xr:uid="{59AAF2B7-6E22-47CA-ABA8-CB03914D46EC}"/>
    <cellStyle name="Normal 3 17 8" xfId="43618" xr:uid="{03BC5B20-1489-4E6A-99A7-BA9222537485}"/>
    <cellStyle name="Normal 3 17 9" xfId="43619" xr:uid="{B4051B4F-F320-4B22-A27E-A41B4C82A350}"/>
    <cellStyle name="Normal 3 18" xfId="1778" xr:uid="{F010D198-C400-40D8-91BC-F95B879392DB}"/>
    <cellStyle name="Normal 3 18 2" xfId="43620" xr:uid="{BE9AB1F5-1D4E-4E3A-9423-488A866013E0}"/>
    <cellStyle name="Normal 3 18 3" xfId="43621" xr:uid="{A438243A-B1BE-4643-95D9-18717CFFD0BD}"/>
    <cellStyle name="Normal 3 18 4" xfId="43622" xr:uid="{5A0B90C8-4623-4C21-8712-92F33A1377B0}"/>
    <cellStyle name="Normal 3 18 5" xfId="43623" xr:uid="{F8EA240F-04C2-468F-9C8C-4E1C1A12F693}"/>
    <cellStyle name="Normal 3 18 6" xfId="43624" xr:uid="{65BE4BDB-9923-4AD8-B0CB-6DAE873FC082}"/>
    <cellStyle name="Normal 3 18 7" xfId="43625" xr:uid="{1A35EFE5-19F4-41B1-8804-DAEC12D0A5F1}"/>
    <cellStyle name="Normal 3 18 8" xfId="43626" xr:uid="{D151F137-B473-41A2-91CD-932C3CF910A0}"/>
    <cellStyle name="Normal 3 18 9" xfId="43627" xr:uid="{D2FD953E-EBFC-4443-AEE0-81CEBC64FA65}"/>
    <cellStyle name="Normal 3 19" xfId="1779" xr:uid="{EFFD3F67-4037-4E0A-ABBC-3C4794A1EC95}"/>
    <cellStyle name="Normal 3 19 2" xfId="43628" xr:uid="{26C49F7F-A5EA-4CE5-AD07-9DAF2F6520FF}"/>
    <cellStyle name="Normal 3 19 3" xfId="43629" xr:uid="{8CDF6912-ACBF-497B-BEB9-66B95310A2BB}"/>
    <cellStyle name="Normal 3 19 4" xfId="43630" xr:uid="{0299AC86-9FC0-4E27-990E-4ABFB5A03BE2}"/>
    <cellStyle name="Normal 3 19 5" xfId="43631" xr:uid="{81DE5509-4134-4F20-86E5-EDC3E51A4F01}"/>
    <cellStyle name="Normal 3 19 6" xfId="43632" xr:uid="{96759780-A126-4CD3-946F-FDA1AB76E31A}"/>
    <cellStyle name="Normal 3 19 7" xfId="43633" xr:uid="{0B650F4E-E4AB-4D1F-A9A7-4D5B66D848F1}"/>
    <cellStyle name="Normal 3 19 8" xfId="43634" xr:uid="{D5D13707-F74E-4EF5-87D5-6FE9802E86F5}"/>
    <cellStyle name="Normal 3 19 9" xfId="43635" xr:uid="{684EF8A6-FF70-4AF8-AD07-D620761CCBD0}"/>
    <cellStyle name="Normal 3 2" xfId="58" xr:uid="{6DE6823D-B5AF-46C3-80D6-32DA0771AE31}"/>
    <cellStyle name="Normal 3 2 10" xfId="1781" xr:uid="{D1D0FA59-5AF4-43A8-BA3D-8D505627253E}"/>
    <cellStyle name="Normal 3 2 11" xfId="1782" xr:uid="{8F237FD5-6682-4623-A059-F5419CED9834}"/>
    <cellStyle name="Normal 3 2 12" xfId="1783" xr:uid="{AF07E337-90E4-49A7-A6B9-CBFEF4FFACB9}"/>
    <cellStyle name="Normal 3 2 13" xfId="1784" xr:uid="{4FB72A20-C9C5-409A-BDAB-9958A0994827}"/>
    <cellStyle name="Normal 3 2 14" xfId="1785" xr:uid="{45654B0C-FB39-48AE-BB84-A28DF327609F}"/>
    <cellStyle name="Normal 3 2 15" xfId="1786" xr:uid="{26669D74-C327-492E-9F7D-0B2CB0711018}"/>
    <cellStyle name="Normal 3 2 16" xfId="1787" xr:uid="{D59ADEA0-7221-4D1D-A081-6BCDD5BF5568}"/>
    <cellStyle name="Normal 3 2 17" xfId="1788" xr:uid="{B1437691-588F-46B4-BBC6-A2605FBD6695}"/>
    <cellStyle name="Normal 3 2 18" xfId="1789" xr:uid="{82390C96-20AE-47EA-8FCA-51CF0948C813}"/>
    <cellStyle name="Normal 3 2 19" xfId="1790" xr:uid="{17429256-6AC4-4821-813E-937B4088D07E}"/>
    <cellStyle name="Normal 3 2 2" xfId="262" xr:uid="{3A4914F8-7A86-41FF-AE9F-AD77F7DF3BDE}"/>
    <cellStyle name="Normal 3 2 2 10" xfId="12422" xr:uid="{4268AC23-FBCD-47BD-B464-11754A5A4C68}"/>
    <cellStyle name="Normal 3 2 2 11" xfId="13503" xr:uid="{962CE1BF-DF03-4E6B-BEC8-800EC04BC8F2}"/>
    <cellStyle name="Normal 3 2 2 11 2" xfId="14423" xr:uid="{E03A80CC-44CA-4A98-A72C-DABA98DEE872}"/>
    <cellStyle name="Normal 3 2 2 12" xfId="13891" xr:uid="{6622211D-FC11-44D1-81EB-5F11418E04BA}"/>
    <cellStyle name="Normal 3 2 2 13" xfId="14435" xr:uid="{F8AD0308-C3C2-4E75-B225-F4193396189B}"/>
    <cellStyle name="Normal 3 2 2 14" xfId="13880" xr:uid="{3D8C5F79-1C4B-4E93-9550-BA36CC93DA24}"/>
    <cellStyle name="Normal 3 2 2 15" xfId="14449" xr:uid="{E19ED41A-88B0-4F59-B770-8BC6AFAA33F6}"/>
    <cellStyle name="Normal 3 2 2 16" xfId="13870" xr:uid="{B26A5C61-E0AE-4E3E-A261-1F44F9219FCD}"/>
    <cellStyle name="Normal 3 2 2 17" xfId="14469" xr:uid="{6F6E5D8B-AA2F-4EE8-A5A3-15E770E10EF4}"/>
    <cellStyle name="Normal 3 2 2 18" xfId="13829" xr:uid="{C6DBBBE3-6B92-4991-B361-A2FCCC5F4052}"/>
    <cellStyle name="Normal 3 2 2 19" xfId="14455" xr:uid="{B85008BD-870B-4F5C-A942-4228C52AA60C}"/>
    <cellStyle name="Normal 3 2 2 2" xfId="967" xr:uid="{855D4DD0-78E2-4CB2-BEAC-2ACF63AED531}"/>
    <cellStyle name="Normal 3 2 2 2 10" xfId="3339" xr:uid="{E5579EE7-C9F8-4B69-9B30-E5B776B42661}"/>
    <cellStyle name="Normal 3 2 2 2 11" xfId="2256" xr:uid="{B9F37C6A-C3BE-4CB0-AC20-0FA620179B2D}"/>
    <cellStyle name="Normal 3 2 2 2 11 2" xfId="14425" xr:uid="{8CC342F0-3555-4274-8969-724C1C03AE15}"/>
    <cellStyle name="Normal 3 2 2 2 11 3" xfId="13504" xr:uid="{CD8FFC2C-E5BB-4154-85A4-61B18075D111}"/>
    <cellStyle name="Normal 3 2 2 2 12" xfId="3369" xr:uid="{3E916215-80E2-4E00-A77F-20BD5C772FCB}"/>
    <cellStyle name="Normal 3 2 2 2 13" xfId="2312" xr:uid="{75DE556D-3292-4E4F-A3D3-BA12F7400333}"/>
    <cellStyle name="Normal 3 2 2 2 14" xfId="3422" xr:uid="{EFAA363A-BD81-4E60-9AD6-8DA21E2AC57D}"/>
    <cellStyle name="Normal 3 2 2 2 15" xfId="2379" xr:uid="{F91936ED-ECB2-433E-A1D3-6CC8D16BF0DB}"/>
    <cellStyle name="Normal 3 2 2 2 16" xfId="3464" xr:uid="{695B1387-834A-4428-9DF9-0B3D0B2D1519}"/>
    <cellStyle name="Normal 3 2 2 2 17" xfId="2492" xr:uid="{8F94B07B-C310-4DDE-8455-614548D2007C}"/>
    <cellStyle name="Normal 3 2 2 2 18" xfId="3509" xr:uid="{B2C57FEA-604B-4F11-A4DF-C2432DEE2588}"/>
    <cellStyle name="Normal 3 2 2 2 19" xfId="2561" xr:uid="{18A135AC-0D30-4FAC-A15A-F8525721F941}"/>
    <cellStyle name="Normal 3 2 2 2 2" xfId="980" xr:uid="{7EB75405-51F7-46F5-BEDF-F00F315365C0}"/>
    <cellStyle name="Normal 3 2 2 2 2 10" xfId="13824" xr:uid="{CF0641C6-8E03-4BA6-9AAA-2B9CF1329464}"/>
    <cellStyle name="Normal 3 2 2 2 2 11" xfId="14459" xr:uid="{BC0152B4-8E52-42D2-97A1-CF54F902894F}"/>
    <cellStyle name="Normal 3 2 2 2 2 12" xfId="13801" xr:uid="{5B79B46E-853D-43C4-855B-378D7C792B21}"/>
    <cellStyle name="Normal 3 2 2 2 2 13" xfId="14490" xr:uid="{6AD7B394-50DF-46E1-8444-A6D3B4E703CF}"/>
    <cellStyle name="Normal 3 2 2 2 2 14" xfId="13773" xr:uid="{85668633-1347-43F3-88F3-85ABDA822035}"/>
    <cellStyle name="Normal 3 2 2 2 2 15" xfId="14518" xr:uid="{23739725-63D4-49B1-8122-47CC853B26F5}"/>
    <cellStyle name="Normal 3 2 2 2 2 16" xfId="13743" xr:uid="{D42147B9-E7BE-438C-9F97-03950A8118EF}"/>
    <cellStyle name="Normal 3 2 2 2 2 17" xfId="14553" xr:uid="{FAD7D985-D5FC-4192-9136-29CDC478691C}"/>
    <cellStyle name="Normal 3 2 2 2 2 18" xfId="13706" xr:uid="{A922C580-767D-4C90-9227-AB342B919525}"/>
    <cellStyle name="Normal 3 2 2 2 2 19" xfId="14592" xr:uid="{F7EB49EB-5959-4042-8074-2053DC1C7077}"/>
    <cellStyle name="Normal 3 2 2 2 2 2" xfId="1792" xr:uid="{20640350-35E7-4E20-A6DF-A6370FD16B4A}"/>
    <cellStyle name="Normal 3 2 2 2 2 2 10" xfId="13823" xr:uid="{39BDDB19-BCC7-4473-A275-5ABB57AFBB5F}"/>
    <cellStyle name="Normal 3 2 2 2 2 2 11" xfId="14461" xr:uid="{4F6F7A2C-CBE0-48E7-BF97-CFD0645382F3}"/>
    <cellStyle name="Normal 3 2 2 2 2 2 12" xfId="13797" xr:uid="{D031F2BD-EDC7-423D-8BF4-09271B3967D7}"/>
    <cellStyle name="Normal 3 2 2 2 2 2 13" xfId="14491" xr:uid="{2EEBD13F-8817-4940-A1CA-D6AA47DAA907}"/>
    <cellStyle name="Normal 3 2 2 2 2 2 14" xfId="13772" xr:uid="{8E1FAF8C-6D35-4F9A-8192-02CA6E0070AC}"/>
    <cellStyle name="Normal 3 2 2 2 2 2 15" xfId="14519" xr:uid="{11555C6F-CF86-4732-A692-E4F7034A6736}"/>
    <cellStyle name="Normal 3 2 2 2 2 2 16" xfId="13742" xr:uid="{2A2300B1-FBBF-44DB-A378-E21A2D381AD0}"/>
    <cellStyle name="Normal 3 2 2 2 2 2 17" xfId="14554" xr:uid="{C6F027CC-C633-4B39-B1F0-384424F90307}"/>
    <cellStyle name="Normal 3 2 2 2 2 2 18" xfId="13705" xr:uid="{A0501864-13B7-49F3-A7B2-BF123D8A6B18}"/>
    <cellStyle name="Normal 3 2 2 2 2 2 19" xfId="14593" xr:uid="{7B656ED8-0CA7-43CA-A61B-85BFEB57F0F8}"/>
    <cellStyle name="Normal 3 2 2 2 2 2 2" xfId="13506" xr:uid="{3E32A7FC-C790-47CA-BDE3-D0F5999B6159}"/>
    <cellStyle name="Normal 3 2 2 2 2 2 2 2" xfId="13507" xr:uid="{B12BC86A-B724-4D1A-915A-0FE5C2097FFC}"/>
    <cellStyle name="Normal 3 2 2 2 2 2 20" xfId="13664" xr:uid="{F685A2A1-3EA2-439C-91FE-4F9F4687A194}"/>
    <cellStyle name="Normal 3 2 2 2 2 2 21" xfId="14633" xr:uid="{A3BA9CA2-52D2-4654-9920-93A2D2CCBAB4}"/>
    <cellStyle name="Normal 3 2 2 2 2 2 22" xfId="13620" xr:uid="{1A0AEA3C-C322-40EB-B945-CBDD13F7D08C}"/>
    <cellStyle name="Normal 3 2 2 2 2 2 23" xfId="14674" xr:uid="{4C17DCCB-2BE0-468C-9F17-7005EDCB6920}"/>
    <cellStyle name="Normal 3 2 2 2 2 2 3" xfId="14428" xr:uid="{FE424965-EA47-4379-A47E-6F1E4603D60B}"/>
    <cellStyle name="Normal 3 2 2 2 2 2 4" xfId="13887" xr:uid="{8AE71E31-69F9-4CFD-9CFA-790BF68325EE}"/>
    <cellStyle name="Normal 3 2 2 2 2 2 5" xfId="14437" xr:uid="{6E525971-124C-4706-ADCB-6B21F81F4123}"/>
    <cellStyle name="Normal 3 2 2 2 2 2 6" xfId="13878" xr:uid="{F7920A03-B311-4F58-8E41-A66125B666A8}"/>
    <cellStyle name="Normal 3 2 2 2 2 2 7" xfId="14452" xr:uid="{799F2A27-D507-423A-B8D2-FC4946F848FF}"/>
    <cellStyle name="Normal 3 2 2 2 2 2 8" xfId="13868" xr:uid="{168C1A47-20A9-4BE5-B1ED-8EC6A4D4E327}"/>
    <cellStyle name="Normal 3 2 2 2 2 2 9" xfId="14473" xr:uid="{FF95506D-8F03-4936-BE95-12BDDFA88664}"/>
    <cellStyle name="Normal 3 2 2 2 2 20" xfId="13665" xr:uid="{29A42121-20E6-427B-BB9B-BFED7B25B0B7}"/>
    <cellStyle name="Normal 3 2 2 2 2 21" xfId="14632" xr:uid="{1618B68E-BB63-4046-88D3-94894DC732CF}"/>
    <cellStyle name="Normal 3 2 2 2 2 22" xfId="13621" xr:uid="{0ACCFA8C-E0ED-42C6-8E9F-2C1927E9ED1C}"/>
    <cellStyle name="Normal 3 2 2 2 2 23" xfId="14672" xr:uid="{F2B238F7-C6FE-4CFE-825C-DB9633773EC4}"/>
    <cellStyle name="Normal 3 2 2 2 2 24" xfId="12423" xr:uid="{07254603-55D1-403F-A8CD-FA4CDD78A55E}"/>
    <cellStyle name="Normal 3 2 2 2 2 3" xfId="13505" xr:uid="{41B19201-240C-4CFE-A550-BAADC6C84818}"/>
    <cellStyle name="Normal 3 2 2 2 2 3 2" xfId="14427" xr:uid="{269F6DC4-32D0-42E7-81A5-17DD8D9A1213}"/>
    <cellStyle name="Normal 3 2 2 2 2 4" xfId="13888" xr:uid="{A311EC5E-6CB6-40C3-BCC0-7187EEE8A80E}"/>
    <cellStyle name="Normal 3 2 2 2 2 5" xfId="14436" xr:uid="{460B0615-60B7-4937-B618-CCC6DD8B75C1}"/>
    <cellStyle name="Normal 3 2 2 2 2 6" xfId="13879" xr:uid="{9782FC41-F7C2-4AF6-AF9D-89F5057D39B5}"/>
    <cellStyle name="Normal 3 2 2 2 2 7" xfId="14451" xr:uid="{E6D5B504-1196-481A-863F-10A569B71845}"/>
    <cellStyle name="Normal 3 2 2 2 2 8" xfId="13869" xr:uid="{D34E4416-8519-4A45-AB13-8A9543EDCD32}"/>
    <cellStyle name="Normal 3 2 2 2 2 9" xfId="14472" xr:uid="{DC349E9B-77D2-4B7F-B096-011CCC9FD676}"/>
    <cellStyle name="Normal 3 2 2 2 20" xfId="3566" xr:uid="{925BD6C5-DA7F-4A57-B1B9-04C92F3D4D2E}"/>
    <cellStyle name="Normal 3 2 2 2 21" xfId="3192" xr:uid="{F8EA5949-1F46-450D-98EE-D07DE3C3E22B}"/>
    <cellStyle name="Normal 3 2 2 2 22" xfId="3621" xr:uid="{86585F32-B7C3-4778-8FBB-578EA92D762C}"/>
    <cellStyle name="Normal 3 2 2 2 23" xfId="3679" xr:uid="{70AC0C19-13D9-43D9-AD0F-AD478DED2963}"/>
    <cellStyle name="Normal 3 2 2 2 24" xfId="3747" xr:uid="{FA068F4D-BEB7-4115-AE57-CCC9A8258C49}"/>
    <cellStyle name="Normal 3 2 2 2 25" xfId="3795" xr:uid="{188285D4-26E5-4FAF-BC92-DB345C2E0D73}"/>
    <cellStyle name="Normal 3 2 2 2 26" xfId="3855" xr:uid="{76CD03F3-D0C4-4588-8659-559152D1719B}"/>
    <cellStyle name="Normal 3 2 2 2 27" xfId="3904" xr:uid="{DE227379-761F-4AD6-9102-F8AB2120D1FA}"/>
    <cellStyle name="Normal 3 2 2 2 28" xfId="13667" xr:uid="{89D396DE-4099-4AF9-8018-761D21934132}"/>
    <cellStyle name="Normal 3 2 2 2 29" xfId="14630" xr:uid="{4183226E-83C1-44D6-89FE-EBEE5BC76039}"/>
    <cellStyle name="Normal 3 2 2 2 3" xfId="2721" xr:uid="{618AA8A3-106D-4A34-9AFD-FB0E55B8B939}"/>
    <cellStyle name="Normal 3 2 2 2 3 2" xfId="43638" xr:uid="{6A175321-EDEA-403B-B851-E6843BC25CBF}"/>
    <cellStyle name="Normal 3 2 2 2 30" xfId="13622" xr:uid="{5E2194B5-188A-4A46-9F12-279C7DD622CC}"/>
    <cellStyle name="Normal 3 2 2 2 31" xfId="14670" xr:uid="{9BA0CE3D-B1D0-49B6-BE72-F0E49000626D}"/>
    <cellStyle name="Normal 3 2 2 2 4" xfId="2439" xr:uid="{33E3E63F-E256-4245-87A8-66571FBD5FF9}"/>
    <cellStyle name="Normal 3 2 2 2 5" xfId="2763" xr:uid="{DF34EDDA-C88F-4E0B-8C18-2851A5ACA190}"/>
    <cellStyle name="Normal 3 2 2 2 6" xfId="2397" xr:uid="{41064997-1D1F-4F13-9D3D-CE746926B7C8}"/>
    <cellStyle name="Normal 3 2 2 2 7" xfId="2793" xr:uid="{8D78838D-965E-4775-B051-C4D6D4C4EC4C}"/>
    <cellStyle name="Normal 3 2 2 2 8" xfId="2344" xr:uid="{57751481-B2BD-4726-A586-432CB377234E}"/>
    <cellStyle name="Normal 3 2 2 2 9" xfId="2813" xr:uid="{6D0B3D95-9FFC-442E-8378-2837F04E3691}"/>
    <cellStyle name="Normal 3 2 2 2_Sheet5" xfId="43639" xr:uid="{97EF614B-DB79-4C9C-8252-62DF0B98BAE8}"/>
    <cellStyle name="Normal 3 2 2 20" xfId="13804" xr:uid="{125DC33B-555A-4902-828F-D15105537BE0}"/>
    <cellStyle name="Normal 3 2 2 21" xfId="14486" xr:uid="{4C776E79-58DC-47F1-ABA5-A6A968991508}"/>
    <cellStyle name="Normal 3 2 2 22" xfId="13778" xr:uid="{EB4B2619-B507-41CC-9DE3-51BA96348AC6}"/>
    <cellStyle name="Normal 3 2 2 23" xfId="14514" xr:uid="{59E19E4A-2D4B-4CE4-987D-D53F82896736}"/>
    <cellStyle name="Normal 3 2 2 24" xfId="13748" xr:uid="{7B5EDD11-FBB2-4E37-A719-95C04BEE2503}"/>
    <cellStyle name="Normal 3 2 2 25" xfId="14546" xr:uid="{D4D1F56D-7BDF-4F20-ABF4-A61CD0C45608}"/>
    <cellStyle name="Normal 3 2 2 26" xfId="13712" xr:uid="{CB113A17-C9C0-49BB-AF8E-6B0116534CC4}"/>
    <cellStyle name="Normal 3 2 2 27" xfId="14588" xr:uid="{7FB8A4DD-1B72-4EB3-A8CA-B8640A1B569E}"/>
    <cellStyle name="Normal 3 2 2 28" xfId="13669" xr:uid="{8963E359-B69B-4CD5-BD23-879FA7CF0A53}"/>
    <cellStyle name="Normal 3 2 2 29" xfId="14626" xr:uid="{4C8388E4-7D29-4488-AEBF-A11891DA68E5}"/>
    <cellStyle name="Normal 3 2 2 3" xfId="3175" xr:uid="{3AF9BAFB-A030-44FA-8B9B-67E953F19765}"/>
    <cellStyle name="Normal 3 2 2 3 2" xfId="12425" xr:uid="{C2AC1A6B-2710-453D-9CC8-B88A16BDCD0F}"/>
    <cellStyle name="Normal 3 2 2 3 2 2" xfId="43641" xr:uid="{4306DA07-531A-48E5-B058-7C6FC015A0C7}"/>
    <cellStyle name="Normal 3 2 2 3 3" xfId="12424" xr:uid="{6452E05B-3788-48D7-900B-4A7F9064D161}"/>
    <cellStyle name="Normal 3 2 2 3 3 2" xfId="45306" xr:uid="{2CDFFB88-D065-4A3D-BD56-158A6571AECC}"/>
    <cellStyle name="Normal 3 2 2 3 3 3" xfId="43640" xr:uid="{38700EFB-8215-4831-8087-FF7448433C4B}"/>
    <cellStyle name="Normal 3 2 2 3 4" xfId="44605" xr:uid="{987A60B5-4B76-43C4-8E1E-04C37A493C99}"/>
    <cellStyle name="Normal 3 2 2 3 5" xfId="40079" xr:uid="{408D9FDE-D8F0-41D6-ACAE-AD3E6E6286E3}"/>
    <cellStyle name="Normal 3 2 2 3_Sheet5" xfId="43642" xr:uid="{0888EE8B-8A34-4B0E-965C-76C53128735B}"/>
    <cellStyle name="Normal 3 2 2 30" xfId="13625" xr:uid="{D88FE828-75E2-4526-B045-D80DBD6CD00E}"/>
    <cellStyle name="Normal 3 2 2 31" xfId="14665" xr:uid="{658F68B6-4BB1-4FC9-ABFA-E0DFB3F9826C}"/>
    <cellStyle name="Normal 3 2 2 32" xfId="449" xr:uid="{D274A703-C31B-4A7B-85F5-D8B3AC7B9112}"/>
    <cellStyle name="Normal 3 2 2 33" xfId="40078" xr:uid="{6E2E80D2-D7F4-47E7-B073-DF85171BC533}"/>
    <cellStyle name="Normal 3 2 2 4" xfId="3216" xr:uid="{751E2BEC-B3E2-4FE8-946B-64777989F9A1}"/>
    <cellStyle name="Normal 3 2 2 4 2" xfId="12426" xr:uid="{1AA2EAA9-717E-444E-AB62-8E8CC52A1DA6}"/>
    <cellStyle name="Normal 3 2 2 4 3" xfId="43643" xr:uid="{65E94A58-1FA0-433B-89D5-E51F032BCBC9}"/>
    <cellStyle name="Normal 3 2 2 5" xfId="3167" xr:uid="{C1F91F48-9F59-42BC-B3A8-4BB43C8AFE54}"/>
    <cellStyle name="Normal 3 2 2 5 2" xfId="12427" xr:uid="{80F5FCF3-B2D7-493F-AC61-61605EB5FB11}"/>
    <cellStyle name="Normal 3 2 2 5 2 2" xfId="45305" xr:uid="{BAA6DC0C-4D43-4FA2-B8AE-5FE1359CE4B9}"/>
    <cellStyle name="Normal 3 2 2 5 3" xfId="43637" xr:uid="{977CF801-BB61-46D6-BAE5-61FE409FB3D1}"/>
    <cellStyle name="Normal 3 2 2 6" xfId="12428" xr:uid="{B3EF1628-E6E2-485C-AC0F-97F63DDD215F}"/>
    <cellStyle name="Normal 3 2 2 6 2" xfId="44604" xr:uid="{43909E39-6480-4915-8F49-E14125482594}"/>
    <cellStyle name="Normal 3 2 2 7" xfId="12429" xr:uid="{DCC0919A-F531-4189-BFBE-C656456A78E7}"/>
    <cellStyle name="Normal 3 2 2 8" xfId="12430" xr:uid="{51A9A015-2A49-44C6-A026-876DC0373847}"/>
    <cellStyle name="Normal 3 2 2 9" xfId="12431" xr:uid="{D97ED84D-2D1A-435F-A467-184AAB91004B}"/>
    <cellStyle name="Normal 3 2 2_Sheet5" xfId="43644" xr:uid="{6822B195-974B-410F-B31D-F1172070483C}"/>
    <cellStyle name="Normal 3 2 20" xfId="1793" xr:uid="{87845BFF-91D1-4C1F-971C-1C2F43E1AD60}"/>
    <cellStyle name="Normal 3 2 21" xfId="1794" xr:uid="{C2599BB4-6B83-4C87-B718-3901ED4206E0}"/>
    <cellStyle name="Normal 3 2 22" xfId="1795" xr:uid="{A25AAC2A-925E-4A8E-8337-29285D181B2C}"/>
    <cellStyle name="Normal 3 2 23" xfId="1796" xr:uid="{4E4EDD0C-3181-46C9-8D83-82F87EC43277}"/>
    <cellStyle name="Normal 3 2 24" xfId="1797" xr:uid="{9A345EFD-EF18-4543-9FBF-8CAC64A3F3DD}"/>
    <cellStyle name="Normal 3 2 25" xfId="2712" xr:uid="{826F22C9-B9CB-4BBE-8691-92A1C0BFB0E3}"/>
    <cellStyle name="Normal 3 2 25 2" xfId="12433" xr:uid="{5BEDC1BE-9B09-468E-BB8C-7DFC242B864C}"/>
    <cellStyle name="Normal 3 2 25 3" xfId="12432" xr:uid="{A9C78B79-15B0-4719-A858-FBE57BF8FE3F}"/>
    <cellStyle name="Normal 3 2 25 4" xfId="39940" xr:uid="{B5572566-4118-4824-B0C8-35E49C597B8E}"/>
    <cellStyle name="Normal 3 2 26" xfId="2449" xr:uid="{A81A4B8A-C0CC-411F-AC4B-312E44583424}"/>
    <cellStyle name="Normal 3 2 27" xfId="2738" xr:uid="{97CAAF23-21FD-41DC-9F59-8FAF35F3AF26}"/>
    <cellStyle name="Normal 3 2 27 2" xfId="39931" xr:uid="{340F35EA-7130-4F5A-B015-5A15CAD3E342}"/>
    <cellStyle name="Normal 3 2 28" xfId="2422" xr:uid="{43411018-5124-4A84-B16D-162FD6FBE013}"/>
    <cellStyle name="Normal 3 2 29" xfId="2775" xr:uid="{1EABF9E1-A05F-4505-9F03-3EF169092543}"/>
    <cellStyle name="Normal 3 2 3" xfId="494" xr:uid="{F5697733-B3C7-44F7-AA8A-F00C5361799F}"/>
    <cellStyle name="Normal 3 2 3 10" xfId="3345" xr:uid="{0DC8BC7D-39C6-447A-90E3-B1DE355CC68B}"/>
    <cellStyle name="Normal 3 2 3 11" xfId="3665" xr:uid="{AACCE37B-E7C6-47DF-B6A8-E9DE706E30B1}"/>
    <cellStyle name="Normal 3 2 3 12" xfId="3381" xr:uid="{A9D79120-B967-46D8-9FBC-E8B6C5600F78}"/>
    <cellStyle name="Normal 3 2 3 13" xfId="2325" xr:uid="{DF5A7202-5ABF-4FC3-A2EA-7270F56EC2DC}"/>
    <cellStyle name="Normal 3 2 3 14" xfId="3428" xr:uid="{F854E9DE-85F3-49A7-941F-AF7E27D13A9C}"/>
    <cellStyle name="Normal 3 2 3 15" xfId="2424" xr:uid="{8A427D15-4DAD-47E7-A458-3D5CA8AD3888}"/>
    <cellStyle name="Normal 3 2 3 16" xfId="3472" xr:uid="{23CDD23F-1507-4CE2-B18E-6357F324F467}"/>
    <cellStyle name="Normal 3 2 3 17" xfId="2505" xr:uid="{80203175-BFA0-4301-957D-A67680096977}"/>
    <cellStyle name="Normal 3 2 3 18" xfId="3516" xr:uid="{10211520-B3A8-4130-97D8-218DD226F4AF}"/>
    <cellStyle name="Normal 3 2 3 19" xfId="2587" xr:uid="{F7AE9458-53B8-4051-A573-C87C86982CA8}"/>
    <cellStyle name="Normal 3 2 3 2" xfId="1798" xr:uid="{369484E9-5625-45BE-911B-1E25CE4C415E}"/>
    <cellStyle name="Normal 3 2 3 2 2" xfId="43646" xr:uid="{0E9A864F-CB5E-4E67-864D-2F61B27C9697}"/>
    <cellStyle name="Normal 3 2 3 20" xfId="3570" xr:uid="{FC19EA76-C825-45FB-9A86-6EFD497C611C}"/>
    <cellStyle name="Normal 3 2 3 21" xfId="2746" xr:uid="{6E8CE4A2-6E4D-4043-B52E-94ACB1D3070A}"/>
    <cellStyle name="Normal 3 2 3 22" xfId="3628" xr:uid="{EC200B26-B755-4A64-BA71-9348B7FE5F27}"/>
    <cellStyle name="Normal 3 2 3 23" xfId="3686" xr:uid="{4FEAE698-EFA6-40B5-930A-FA8DB64193C4}"/>
    <cellStyle name="Normal 3 2 3 24" xfId="3755" xr:uid="{0B97339A-AEE3-4234-9A57-09B3AF9802DF}"/>
    <cellStyle name="Normal 3 2 3 25" xfId="3800" xr:uid="{F6011E66-8DAF-4F5A-AADA-C4198563830E}"/>
    <cellStyle name="Normal 3 2 3 26" xfId="3860" xr:uid="{6631E6BE-B057-4E88-9072-C169F0943729}"/>
    <cellStyle name="Normal 3 2 3 27" xfId="3908" xr:uid="{C5EE50C4-70DE-4086-9874-EA0EA8860AB1}"/>
    <cellStyle name="Normal 3 2 3 28" xfId="16016" xr:uid="{DCF8413B-9CB7-430E-B111-52D9BAD2E6A5}"/>
    <cellStyle name="Normal 3 2 3 3" xfId="2724" xr:uid="{583B3BC7-88F3-4CF0-91FA-71A4FE69BC75}"/>
    <cellStyle name="Normal 3 2 3 3 2" xfId="43645" xr:uid="{6973A311-77E8-43B2-8D25-409A4A7C83FC}"/>
    <cellStyle name="Normal 3 2 3 4" xfId="2435" xr:uid="{03490D41-AFD1-4678-93C5-E8E3750804A5}"/>
    <cellStyle name="Normal 3 2 3 5" xfId="2768" xr:uid="{0685B07F-D6DE-4FE4-8EB7-2F3DC9E46E75}"/>
    <cellStyle name="Normal 3 2 3 6" xfId="2388" xr:uid="{86DE04E5-3BDA-448B-AE6E-D5B7F426343B}"/>
    <cellStyle name="Normal 3 2 3 7" xfId="2798" xr:uid="{BD39D65E-E535-4A4E-AB48-BAB2C09CC03F}"/>
    <cellStyle name="Normal 3 2 3 8" xfId="2338" xr:uid="{ADA47636-86C9-43BE-9491-5270F055CB08}"/>
    <cellStyle name="Normal 3 2 3 9" xfId="2824" xr:uid="{015ACD13-B548-4CC3-B1EA-7E4D99B3268F}"/>
    <cellStyle name="Normal 3 2 30" xfId="2371" xr:uid="{08369E84-C841-426A-9DAF-405AB013CE73}"/>
    <cellStyle name="Normal 3 2 31" xfId="2803" xr:uid="{147C9025-76E0-473A-AD67-B5C9A8EB17A0}"/>
    <cellStyle name="Normal 3 2 32" xfId="3333" xr:uid="{0B25D4E1-27B4-4162-B1F6-FE3147AB128A}"/>
    <cellStyle name="Normal 3 2 33" xfId="2244" xr:uid="{BB49078E-E5D8-4883-9E3E-1F306ACC9D42}"/>
    <cellStyle name="Normal 3 2 33 2" xfId="14420" xr:uid="{51F542CA-2B4B-4AA6-A1F2-DB6CDDE7428E}"/>
    <cellStyle name="Normal 3 2 33 3" xfId="13502" xr:uid="{04D0293D-9AFB-49A4-85E4-F38087468C1B}"/>
    <cellStyle name="Normal 3 2 34" xfId="3354" xr:uid="{A3113F23-1C30-4DB7-BA0C-733DA6535EBB}"/>
    <cellStyle name="Normal 3 2 35" xfId="2272" xr:uid="{B7138EBA-9B52-4D5E-AB47-62C31AFA7B1F}"/>
    <cellStyle name="Normal 3 2 36" xfId="3403" xr:uid="{A3204245-9B68-40D6-AC1E-0AD335BF5A1B}"/>
    <cellStyle name="Normal 3 2 37" xfId="2340" xr:uid="{5F50D699-A945-4F70-84EA-83E45922E510}"/>
    <cellStyle name="Normal 3 2 38" xfId="3442" xr:uid="{F7535EF3-45CC-4AD2-B14D-61955DDB32DF}"/>
    <cellStyle name="Normal 3 2 39" xfId="2444" xr:uid="{10EA9538-757A-4D29-ABFB-F61537B012BB}"/>
    <cellStyle name="Normal 3 2 4" xfId="557" xr:uid="{D2CC53E1-AAD1-48F8-BC4F-B9B524E780C7}"/>
    <cellStyle name="Normal 3 2 4 10" xfId="6494" xr:uid="{7771B2BB-40C5-437C-9383-17771D4E5A38}"/>
    <cellStyle name="Normal 3 2 4 11" xfId="5078" xr:uid="{CA0F8A1B-024B-4CEE-B441-D6A2BB6C153E}"/>
    <cellStyle name="Normal 3 2 4 12" xfId="5965" xr:uid="{E6A65F7D-F3C9-412B-A416-88B6F17904E5}"/>
    <cellStyle name="Normal 3 2 4 13" xfId="6726" xr:uid="{9FCD0CA1-ECA5-4848-BD1A-3F69188A67F9}"/>
    <cellStyle name="Normal 3 2 4 14" xfId="6832" xr:uid="{D9B64708-486D-4EEB-AB5D-8B347DFF340B}"/>
    <cellStyle name="Normal 3 2 4 15" xfId="4385" xr:uid="{2CD8DF3E-6EF3-4894-8B1E-EC0D8F20408F}"/>
    <cellStyle name="Normal 3 2 4 16" xfId="4984" xr:uid="{4E469F13-DF6C-4816-8D0D-4EDEC4C75029}"/>
    <cellStyle name="Normal 3 2 4 17" xfId="5253" xr:uid="{9B260D5B-6788-4F86-8020-6FA34B91E83D}"/>
    <cellStyle name="Normal 3 2 4 18" xfId="4939" xr:uid="{CC76F70E-4066-483B-B88A-AD4F36B1F7D0}"/>
    <cellStyle name="Normal 3 2 4 19" xfId="6153" xr:uid="{F932F24C-DC13-4E76-A41A-D6A6B176A904}"/>
    <cellStyle name="Normal 3 2 4 2" xfId="1780" xr:uid="{B1F059C8-1FDB-471C-82BA-6A71EA8B0E17}"/>
    <cellStyle name="Normal 3 2 4 2 10" xfId="6216" xr:uid="{6E69E1B9-3464-4C0C-8ED1-5681F62707E5}"/>
    <cellStyle name="Normal 3 2 4 2 11" xfId="5114" xr:uid="{B9715CDF-0DAC-4B4F-8D66-5D76DAB1BE85}"/>
    <cellStyle name="Normal 3 2 4 2 12" xfId="6118" xr:uid="{278BB322-FFFF-482D-B7DD-72E480C51D9D}"/>
    <cellStyle name="Normal 3 2 4 2 13" xfId="5242" xr:uid="{12C34058-7CD4-4836-A561-AB58ECFADC6F}"/>
    <cellStyle name="Normal 3 2 4 2 14" xfId="5074" xr:uid="{7155021C-20F3-498A-9F0C-078ACC3A9936}"/>
    <cellStyle name="Normal 3 2 4 2 15" xfId="5103" xr:uid="{C4C74F30-0094-4D6A-9229-9B24BE38AAA4}"/>
    <cellStyle name="Normal 3 2 4 2 16" xfId="4905" xr:uid="{A6F4FEF7-3396-4C82-9DFE-5E47F9D20B33}"/>
    <cellStyle name="Normal 3 2 4 2 17" xfId="4818" xr:uid="{AD51BF70-3D6E-4A2C-AD5E-3328B056A452}"/>
    <cellStyle name="Normal 3 2 4 2 18" xfId="5504" xr:uid="{B0647A9D-CF61-4E37-837B-9D5EC93CDBF5}"/>
    <cellStyle name="Normal 3 2 4 2 19" xfId="6959" xr:uid="{D6181AB7-46A6-4132-A9B4-FAACB254FEE9}"/>
    <cellStyle name="Normal 3 2 4 2 2" xfId="4464" xr:uid="{6D170053-D52A-4967-9639-3F96B516752D}"/>
    <cellStyle name="Normal 3 2 4 2 2 10" xfId="5505" xr:uid="{5A879287-6D9A-4362-A7BF-83E538778FB8}"/>
    <cellStyle name="Normal 3 2 4 2 2 11" xfId="5237" xr:uid="{F036808F-DF4C-4C84-87B4-91279392E670}"/>
    <cellStyle name="Normal 3 2 4 2 2 12" xfId="4380" xr:uid="{8B583D2A-4168-49FC-9B82-68174C12AF00}"/>
    <cellStyle name="Normal 3 2 4 2 2 13" xfId="5861" xr:uid="{5CE438CE-0B6E-408E-9392-34555D98830F}"/>
    <cellStyle name="Normal 3 2 4 2 2 14" xfId="7070" xr:uid="{CD78279B-42BE-48E1-8CB0-7E27591DDEA4}"/>
    <cellStyle name="Normal 3 2 4 2 2 15" xfId="7228" xr:uid="{4E0B75AB-7C42-4F8E-874E-BAB171DEB8EF}"/>
    <cellStyle name="Normal 3 2 4 2 2 16" xfId="7436" xr:uid="{D7F4CA71-E526-4C52-BF39-EC16C33957AF}"/>
    <cellStyle name="Normal 3 2 4 2 2 17" xfId="7642" xr:uid="{2E92C385-1813-42C7-BDA4-E6494121C4CA}"/>
    <cellStyle name="Normal 3 2 4 2 2 18" xfId="7842" xr:uid="{1E3784C3-99F5-4D66-9658-001A4290F357}"/>
    <cellStyle name="Normal 3 2 4 2 2 19" xfId="8039" xr:uid="{C536E49C-6E63-4502-8783-01A85603BB42}"/>
    <cellStyle name="Normal 3 2 4 2 2 2" xfId="5179" xr:uid="{BFC6D8E6-CABE-474A-9FD6-D23FA62A2E83}"/>
    <cellStyle name="Normal 3 2 4 2 2 2 10" xfId="7833" xr:uid="{EE002EA7-5F15-4F4C-87D0-4C40FF7C7FF5}"/>
    <cellStyle name="Normal 3 2 4 2 2 2 11" xfId="8030" xr:uid="{3C687E60-E0EA-4293-84C4-AAABFE51EF8E}"/>
    <cellStyle name="Normal 3 2 4 2 2 2 12" xfId="8224" xr:uid="{60029324-2138-4196-92E1-BBFD0C1E8EDC}"/>
    <cellStyle name="Normal 3 2 4 2 2 2 13" xfId="8414" xr:uid="{E1074CED-8095-4FD1-8705-C8936A5FB82D}"/>
    <cellStyle name="Normal 3 2 4 2 2 2 14" xfId="8598" xr:uid="{E15E00CC-5F64-4595-95ED-E0336CCDC19C}"/>
    <cellStyle name="Normal 3 2 4 2 2 2 15" xfId="8778" xr:uid="{D0836726-C437-42DE-BAC4-D3D690BE074F}"/>
    <cellStyle name="Normal 3 2 4 2 2 2 16" xfId="8954" xr:uid="{42A79F4F-FAE3-4117-BA2E-1A6288DFDF79}"/>
    <cellStyle name="Normal 3 2 4 2 2 2 17" xfId="9122" xr:uid="{E83B11F9-EF5D-409F-BE93-18740EBFC068}"/>
    <cellStyle name="Normal 3 2 4 2 2 2 18" xfId="9288" xr:uid="{98FD3728-394E-4776-98BC-C8FB568549EC}"/>
    <cellStyle name="Normal 3 2 4 2 2 2 19" xfId="9451" xr:uid="{BD9BD89D-441A-448C-A211-DF8FF82AA32B}"/>
    <cellStyle name="Normal 3 2 4 2 2 2 2" xfId="6616" xr:uid="{ED530463-206D-469E-B4B1-C50536759B6F}"/>
    <cellStyle name="Normal 3 2 4 2 2 2 2 10" xfId="6193" xr:uid="{5A9ED4B2-482C-4FAD-B884-BAB73A3C07BD}"/>
    <cellStyle name="Normal 3 2 4 2 2 2 2 11" xfId="6174" xr:uid="{3B94DB20-7EDC-4896-A632-9F395BEB9B9F}"/>
    <cellStyle name="Normal 3 2 4 2 2 2 2 12" xfId="4886" xr:uid="{084A56CF-2C8E-4415-B499-C2649219DB8F}"/>
    <cellStyle name="Normal 3 2 4 2 2 2 2 13" xfId="4544" xr:uid="{EA396A76-47B5-4017-9225-1FFDFC334F4E}"/>
    <cellStyle name="Normal 3 2 4 2 2 2 2 14" xfId="5347" xr:uid="{6D7D4C26-71A2-4DE3-B1A1-F7CD29484088}"/>
    <cellStyle name="Normal 3 2 4 2 2 2 2 15" xfId="4881" xr:uid="{CEE59CE1-335C-4BD5-A78D-93CED64F19E6}"/>
    <cellStyle name="Normal 3 2 4 2 2 2 2 16" xfId="4994" xr:uid="{4D5DD128-C5C2-44A6-ACFB-8895F7F79F3F}"/>
    <cellStyle name="Normal 3 2 4 2 2 2 2 17" xfId="4799" xr:uid="{A86F91EF-323B-4EF2-9A9C-C0AF5B8644C5}"/>
    <cellStyle name="Normal 3 2 4 2 2 2 2 18" xfId="5863" xr:uid="{63C095BF-428B-4B52-8C48-C81ECC189FBE}"/>
    <cellStyle name="Normal 3 2 4 2 2 2 2 19" xfId="6313" xr:uid="{A91A0215-C178-4A75-AE10-18F866E71F5A}"/>
    <cellStyle name="Normal 3 2 4 2 2 2 2 2" xfId="6648" xr:uid="{D5621F81-B332-45FD-B83D-ED1F553B6063}"/>
    <cellStyle name="Normal 3 2 4 2 2 2 2 2 10" xfId="8699" xr:uid="{1095BD3E-E205-4A18-B945-7295A9A49010}"/>
    <cellStyle name="Normal 3 2 4 2 2 2 2 2 11" xfId="8875" xr:uid="{D33DD5B1-AF9D-4672-8FB6-A66B3339CF84}"/>
    <cellStyle name="Normal 3 2 4 2 2 2 2 2 12" xfId="9047" xr:uid="{1291FD72-90F9-4848-8240-8E122A7AC60B}"/>
    <cellStyle name="Normal 3 2 4 2 2 2 2 2 13" xfId="9214" xr:uid="{73E82358-B09D-47E0-A180-6EC87586E1A8}"/>
    <cellStyle name="Normal 3 2 4 2 2 2 2 2 14" xfId="9378" xr:uid="{DB997E9C-5252-4EF7-B1F0-C4BE9B518B2B}"/>
    <cellStyle name="Normal 3 2 4 2 2 2 2 2 15" xfId="9537" xr:uid="{47A903CB-C1DF-4164-A746-6EF2AA3262EA}"/>
    <cellStyle name="Normal 3 2 4 2 2 2 2 2 16" xfId="9695" xr:uid="{71C3C592-77D8-44F6-A802-0C2AE328A787}"/>
    <cellStyle name="Normal 3 2 4 2 2 2 2 2 17" xfId="9849" xr:uid="{958A0F57-45ED-4684-9682-E256ECC2C421}"/>
    <cellStyle name="Normal 3 2 4 2 2 2 2 2 18" xfId="10001" xr:uid="{8893D403-26F3-4475-B792-AD38DEDBD69E}"/>
    <cellStyle name="Normal 3 2 4 2 2 2 2 2 19" xfId="10150" xr:uid="{1F7F0D3B-E09F-4E59-9C4D-F6F5E8D291A2}"/>
    <cellStyle name="Normal 3 2 4 2 2 2 2 2 2" xfId="7114" xr:uid="{067EB64D-B0B8-412A-A680-AB7CB0DED4AC}"/>
    <cellStyle name="Normal 3 2 4 2 2 2 2 2 2 10" xfId="8711" xr:uid="{6C2CE449-D2BA-4B24-8927-97BB32BA3533}"/>
    <cellStyle name="Normal 3 2 4 2 2 2 2 2 2 11" xfId="8887" xr:uid="{053BE4D0-AC11-4E86-B6AD-F6A1FCDA375E}"/>
    <cellStyle name="Normal 3 2 4 2 2 2 2 2 2 12" xfId="9059" xr:uid="{FC45CABA-D8B0-488B-99C0-15EF582141C8}"/>
    <cellStyle name="Normal 3 2 4 2 2 2 2 2 2 13" xfId="9226" xr:uid="{21FE54FB-27F0-49C7-B4D1-93EFAF08411A}"/>
    <cellStyle name="Normal 3 2 4 2 2 2 2 2 2 14" xfId="9390" xr:uid="{76A2EEF7-33B3-4407-B3D3-EA1E123E4777}"/>
    <cellStyle name="Normal 3 2 4 2 2 2 2 2 2 15" xfId="9549" xr:uid="{7AA42862-DE5A-471F-8BB0-1B6B390BB9A5}"/>
    <cellStyle name="Normal 3 2 4 2 2 2 2 2 2 16" xfId="9707" xr:uid="{FCC717AC-40D1-49FE-BD35-72BEC931E825}"/>
    <cellStyle name="Normal 3 2 4 2 2 2 2 2 2 17" xfId="9861" xr:uid="{ADB1B081-E67A-4A3B-98C8-104B86998B91}"/>
    <cellStyle name="Normal 3 2 4 2 2 2 2 2 2 18" xfId="10013" xr:uid="{CC511B22-07EF-4D19-99B7-8F45D58CD5FF}"/>
    <cellStyle name="Normal 3 2 4 2 2 2 2 2 2 19" xfId="10162" xr:uid="{323F4222-84EA-46BE-A401-08B59850354F}"/>
    <cellStyle name="Normal 3 2 4 2 2 2 2 2 2 2" xfId="7126" xr:uid="{7FD72ACC-9F57-4EF3-9004-0BB495F47266}"/>
    <cellStyle name="Normal 3 2 4 2 2 2 2 2 2 20" xfId="10300" xr:uid="{FE42BDF0-4A6C-4EB8-A019-3D61B4B9A980}"/>
    <cellStyle name="Normal 3 2 4 2 2 2 2 2 2 3" xfId="7341" xr:uid="{2125BE76-3D9D-4A64-A6E8-450167CA4B27}"/>
    <cellStyle name="Normal 3 2 4 2 2 2 2 2 2 4" xfId="7549" xr:uid="{4CE6E169-A881-4702-BA2A-A17309D4E1FC}"/>
    <cellStyle name="Normal 3 2 4 2 2 2 2 2 2 5" xfId="7755" xr:uid="{0F2AFFF6-CE78-41E6-9C7D-9CED207AEE10}"/>
    <cellStyle name="Normal 3 2 4 2 2 2 2 2 2 6" xfId="7953" xr:uid="{623ABEB4-D983-4A52-B5C6-438BEC188652}"/>
    <cellStyle name="Normal 3 2 4 2 2 2 2 2 2 7" xfId="8150" xr:uid="{0AE63737-6849-4509-A03E-679EFCEAEAF0}"/>
    <cellStyle name="Normal 3 2 4 2 2 2 2 2 2 8" xfId="8342" xr:uid="{BBF90567-3C6F-47C6-90EB-272129AD1A85}"/>
    <cellStyle name="Normal 3 2 4 2 2 2 2 2 2 9" xfId="8529" xr:uid="{5C0A49BD-2DDB-4015-9EC0-3057555715E9}"/>
    <cellStyle name="Normal 3 2 4 2 2 2 2 2 20" xfId="10289" xr:uid="{803FF036-B4AA-4955-BDCA-C9F5A629B0CD}"/>
    <cellStyle name="Normal 3 2 4 2 2 2 2 2 3" xfId="7329" xr:uid="{D964DB6D-CE8B-44AA-9792-BE0F31FAF44A}"/>
    <cellStyle name="Normal 3 2 4 2 2 2 2 2 4" xfId="7537" xr:uid="{B097398A-01CE-4742-8B79-DA89413520B7}"/>
    <cellStyle name="Normal 3 2 4 2 2 2 2 2 5" xfId="7743" xr:uid="{DFFB32BD-6AFF-44CE-A155-FD3631066746}"/>
    <cellStyle name="Normal 3 2 4 2 2 2 2 2 6" xfId="7941" xr:uid="{9667B086-1790-4E9A-A97D-05052EFE81A6}"/>
    <cellStyle name="Normal 3 2 4 2 2 2 2 2 7" xfId="8138" xr:uid="{A350E625-676D-4739-A2B1-EC84F0FBC7F3}"/>
    <cellStyle name="Normal 3 2 4 2 2 2 2 2 8" xfId="8330" xr:uid="{36F869B3-085A-42FF-A1E3-0C94BC7A35B1}"/>
    <cellStyle name="Normal 3 2 4 2 2 2 2 2 9" xfId="8517" xr:uid="{4AA25C20-42F4-410B-8EB6-1DB8916F0419}"/>
    <cellStyle name="Normal 3 2 4 2 2 2 2 20" xfId="6835" xr:uid="{B3CDE2CE-FEA0-4458-8499-516EC57065CB}"/>
    <cellStyle name="Normal 3 2 4 2 2 2 2 21" xfId="7144" xr:uid="{DD9084C5-F355-43D4-9B0E-A92690978442}"/>
    <cellStyle name="Normal 3 2 4 2 2 2 2 22" xfId="5224" xr:uid="{AC047F46-1BFA-4188-98FD-72E3D3E3EE41}"/>
    <cellStyle name="Normal 3 2 4 2 2 2 2 23" xfId="5810" xr:uid="{5F97678E-0C50-4004-861F-1CC8B6E61A01}"/>
    <cellStyle name="Normal 3 2 4 2 2 2 2 3" xfId="6701" xr:uid="{5925F19E-A7A1-43B7-A588-8865CFCB1F4F}"/>
    <cellStyle name="Normal 3 2 4 2 2 2 2 4" xfId="6761" xr:uid="{35306C3E-15D2-49DA-85D1-F37418B4033F}"/>
    <cellStyle name="Normal 3 2 4 2 2 2 2 5" xfId="6843" xr:uid="{2842E484-F80B-4399-83A6-0DC802079F58}"/>
    <cellStyle name="Normal 3 2 4 2 2 2 2 6" xfId="6201" xr:uid="{C17EAB3F-DAAC-4080-AF2D-734826A32480}"/>
    <cellStyle name="Normal 3 2 4 2 2 2 2 7" xfId="5214" xr:uid="{31A0D561-A4B6-4ED9-AB4B-37602DA42285}"/>
    <cellStyle name="Normal 3 2 4 2 2 2 2 8" xfId="6673" xr:uid="{F4482100-6DEE-4B23-8D37-CF12A285B698}"/>
    <cellStyle name="Normal 3 2 4 2 2 2 2 9" xfId="4725" xr:uid="{F27576F4-2D04-43AD-B427-CDBD249C6F42}"/>
    <cellStyle name="Normal 3 2 4 2 2 2 20" xfId="9610" xr:uid="{4257369A-B3FE-4186-912D-BBEEC73EDEC7}"/>
    <cellStyle name="Normal 3 2 4 2 2 2 21" xfId="9768" xr:uid="{2033BFB2-C72F-4D3E-9653-0D4811B1EBAC}"/>
    <cellStyle name="Normal 3 2 4 2 2 2 22" xfId="9921" xr:uid="{465913B5-53F6-48FF-913E-0F757CA4FF31}"/>
    <cellStyle name="Normal 3 2 4 2 2 2 23" xfId="10073" xr:uid="{6E987915-55D4-46D2-9D7E-36D3FDE8984A}"/>
    <cellStyle name="Normal 3 2 4 2 2 2 3" xfId="4563" xr:uid="{CAF5A5A3-2572-44C2-9D60-2A717F8CC35A}"/>
    <cellStyle name="Normal 3 2 4 2 2 2 3 10" xfId="8578" xr:uid="{9A318EF1-57CF-4019-ACFA-2A22A283046E}"/>
    <cellStyle name="Normal 3 2 4 2 2 2 3 11" xfId="8759" xr:uid="{E4587A06-2E7A-4C05-B0E8-8EA7593CC3D8}"/>
    <cellStyle name="Normal 3 2 4 2 2 2 3 12" xfId="8935" xr:uid="{ABB4307E-DAF9-4B3C-8509-5396E5E22899}"/>
    <cellStyle name="Normal 3 2 4 2 2 2 3 13" xfId="9105" xr:uid="{BB783C6D-ABA8-4A0B-9793-F0CF94A32B05}"/>
    <cellStyle name="Normal 3 2 4 2 2 2 3 14" xfId="9271" xr:uid="{DDB1A8D7-9576-4028-B785-CFD50A290825}"/>
    <cellStyle name="Normal 3 2 4 2 2 2 3 15" xfId="9435" xr:uid="{FDE9F4FA-B760-4A5F-B4C0-4BB3893671A6}"/>
    <cellStyle name="Normal 3 2 4 2 2 2 3 16" xfId="9594" xr:uid="{371AF186-1C4A-4C77-A523-C4E1DEEDAD4D}"/>
    <cellStyle name="Normal 3 2 4 2 2 2 3 17" xfId="9752" xr:uid="{807C032B-3181-4BEE-BF06-B2AEA966637A}"/>
    <cellStyle name="Normal 3 2 4 2 2 2 3 18" xfId="9905" xr:uid="{5C53AE84-FFB1-4CE0-8BB2-562CCBE0ACC0}"/>
    <cellStyle name="Normal 3 2 4 2 2 2 3 19" xfId="10057" xr:uid="{F219A347-C2E5-4937-A504-635AF51CCB48}"/>
    <cellStyle name="Normal 3 2 4 2 2 2 3 2" xfId="6977" xr:uid="{7EB8906C-6F13-4D45-AB1C-A08448722A65}"/>
    <cellStyle name="Normal 3 2 4 2 2 2 3 2 10" xfId="4693" xr:uid="{93E5094C-151C-4A52-87A5-D201E3D32226}"/>
    <cellStyle name="Normal 3 2 4 2 2 2 3 2 11" xfId="5127" xr:uid="{CA2BB397-F7F2-4E9F-B0B9-CAA914BC56FA}"/>
    <cellStyle name="Normal 3 2 4 2 2 2 3 2 12" xfId="6924" xr:uid="{D6D88C1B-59FD-4F74-A531-DCCB9DB2D51E}"/>
    <cellStyle name="Normal 3 2 4 2 2 2 3 2 13" xfId="7271" xr:uid="{F964B1B7-9583-472C-AAA0-06FDD76265DD}"/>
    <cellStyle name="Normal 3 2 4 2 2 2 3 2 14" xfId="7479" xr:uid="{6BE01863-D7C6-4FE3-AF0B-6F9407017596}"/>
    <cellStyle name="Normal 3 2 4 2 2 2 3 2 15" xfId="7685" xr:uid="{860626DF-99EE-448B-B8F3-44E2D1822A3E}"/>
    <cellStyle name="Normal 3 2 4 2 2 2 3 2 16" xfId="7883" xr:uid="{9EC1E576-B74A-493A-AC6B-262200CBA473}"/>
    <cellStyle name="Normal 3 2 4 2 2 2 3 2 17" xfId="8080" xr:uid="{B42F8D6F-D534-483D-B284-454E882E7D36}"/>
    <cellStyle name="Normal 3 2 4 2 2 2 3 2 18" xfId="8272" xr:uid="{8BD70012-32B8-4A94-96D4-A2E5D9EDD20D}"/>
    <cellStyle name="Normal 3 2 4 2 2 2 3 2 19" xfId="8461" xr:uid="{A5F3C093-32D8-4B8F-96AB-997DAD9BAE03}"/>
    <cellStyle name="Normal 3 2 4 2 2 2 3 2 2" xfId="6920" xr:uid="{FE41CAB8-F4F0-4CF3-A221-372EC97CC734}"/>
    <cellStyle name="Normal 3 2 4 2 2 2 3 2 20" xfId="8644" xr:uid="{BC070B58-0FAF-44A7-9221-BD4180DAD0B5}"/>
    <cellStyle name="Normal 3 2 4 2 2 2 3 2 3" xfId="5170" xr:uid="{B4CF2838-432D-4D08-986D-E974E5146ADB}"/>
    <cellStyle name="Normal 3 2 4 2 2 2 3 2 4" xfId="4865" xr:uid="{C80F9296-8C67-443C-9FD4-2A138B43B17F}"/>
    <cellStyle name="Normal 3 2 4 2 2 2 3 2 5" xfId="5838" xr:uid="{B6BC6995-0371-45E0-B66A-ABB2DA7AAA53}"/>
    <cellStyle name="Normal 3 2 4 2 2 2 3 2 6" xfId="5087" xr:uid="{2AB5D142-DD9C-4FBA-BECC-4D2A773A4441}"/>
    <cellStyle name="Normal 3 2 4 2 2 2 3 2 7" xfId="4790" xr:uid="{7782CC07-21E8-4BEC-B98A-6AA0C5EB1FDB}"/>
    <cellStyle name="Normal 3 2 4 2 2 2 3 2 8" xfId="6286" xr:uid="{E4B8191E-74BD-449F-A75C-4333D7C0480F}"/>
    <cellStyle name="Normal 3 2 4 2 2 2 3 2 9" xfId="4970" xr:uid="{5E3E5B5E-D1E0-4A00-92C2-71D82A9CC406}"/>
    <cellStyle name="Normal 3 2 4 2 2 2 3 20" xfId="10200" xr:uid="{E6BB21E8-A391-41BA-998F-7C64D98D9252}"/>
    <cellStyle name="Normal 3 2 4 2 2 2 3 3" xfId="7190" xr:uid="{B16ECA08-F5D3-4DFA-8392-D4541874CD3D}"/>
    <cellStyle name="Normal 3 2 4 2 2 2 3 4" xfId="7400" xr:uid="{83B144BA-6B6C-4330-B77D-99C102C8552C}"/>
    <cellStyle name="Normal 3 2 4 2 2 2 3 5" xfId="7607" xr:uid="{E10CDA48-8B59-4B8E-B49A-AC37A33A1791}"/>
    <cellStyle name="Normal 3 2 4 2 2 2 3 6" xfId="7810" xr:uid="{6AD20F22-6187-40B8-8052-BA6484E99486}"/>
    <cellStyle name="Normal 3 2 4 2 2 2 3 7" xfId="8007" xr:uid="{AE4442C5-7DE1-40A1-A41D-A9DD83BD57EC}"/>
    <cellStyle name="Normal 3 2 4 2 2 2 3 8" xfId="8202" xr:uid="{CD9AE369-59CA-4207-82FA-59FCC110AD96}"/>
    <cellStyle name="Normal 3 2 4 2 2 2 3 9" xfId="8393" xr:uid="{5CC64F76-71CC-467E-98F0-A9354335BC5F}"/>
    <cellStyle name="Normal 3 2 4 2 2 2 4" xfId="4915" xr:uid="{BAC46821-7C7A-4892-8ACD-C9BD643A82AD}"/>
    <cellStyle name="Normal 3 2 4 2 2 2 5" xfId="6226" xr:uid="{88F43123-EE27-4BFE-967C-45F003B71B75}"/>
    <cellStyle name="Normal 3 2 4 2 2 2 6" xfId="7071" xr:uid="{437886EB-1144-4E0C-B25D-84207F2230D6}"/>
    <cellStyle name="Normal 3 2 4 2 2 2 7" xfId="7219" xr:uid="{68D23AC7-F894-472B-BD61-A6E2B7571CB3}"/>
    <cellStyle name="Normal 3 2 4 2 2 2 8" xfId="7427" xr:uid="{EAE353C8-DC0B-4744-AA68-BF838084E0F0}"/>
    <cellStyle name="Normal 3 2 4 2 2 2 9" xfId="7633" xr:uid="{53D5D768-7D9E-4B18-8C2B-1C8E4A23B63C}"/>
    <cellStyle name="Normal 3 2 4 2 2 20" xfId="8233" xr:uid="{D4CBBD56-0D5B-4775-AD04-1AF82B9E5FAA}"/>
    <cellStyle name="Normal 3 2 4 2 2 21" xfId="8423" xr:uid="{A6E9E461-02E6-4CB2-98FD-BEC692C32BCB}"/>
    <cellStyle name="Normal 3 2 4 2 2 22" xfId="8607" xr:uid="{0E539FEC-BC99-48EC-BF32-C725E9440004}"/>
    <cellStyle name="Normal 3 2 4 2 2 23" xfId="8787" xr:uid="{00E6621C-AD46-4C74-8CBE-B99DEBCCF8DE}"/>
    <cellStyle name="Normal 3 2 4 2 2 24" xfId="8963" xr:uid="{D8A69463-C249-4898-985F-FBB1F41DF44D}"/>
    <cellStyle name="Normal 3 2 4 2 2 25" xfId="9130" xr:uid="{F494A34A-7285-42D6-BED3-28B1E72F0F4C}"/>
    <cellStyle name="Normal 3 2 4 2 2 26" xfId="9295" xr:uid="{4A4DF5FD-56C6-4405-B6DA-3E7BA4CC7B95}"/>
    <cellStyle name="Normal 3 2 4 2 2 27" xfId="9458" xr:uid="{68CBFCA8-8F12-43EE-B6EF-A10551C47ECA}"/>
    <cellStyle name="Normal 3 2 4 2 2 28" xfId="9617" xr:uid="{54DA5F5A-F929-4FC5-9A89-C9F28B820BDC}"/>
    <cellStyle name="Normal 3 2 4 2 2 3" xfId="6265" xr:uid="{692B6347-A9D0-4DB1-9A6C-FA5C06675789}"/>
    <cellStyle name="Normal 3 2 4 2 2 4" xfId="4860" xr:uid="{67FDBAA5-0147-4732-8668-BD2D34A2678D}"/>
    <cellStyle name="Normal 3 2 4 2 2 5" xfId="6142" xr:uid="{82B22350-265E-4D5C-B293-B06364D6614A}"/>
    <cellStyle name="Normal 3 2 4 2 2 6" xfId="5492" xr:uid="{B719E21C-AA27-4DA7-89D5-AE1174B79E0E}"/>
    <cellStyle name="Normal 3 2 4 2 2 7" xfId="6049" xr:uid="{C85E9473-9333-480E-BE49-17D51C4E786C}"/>
    <cellStyle name="Normal 3 2 4 2 2 7 10" xfId="5847" xr:uid="{409F221C-954F-4418-A15A-84B32B937CED}"/>
    <cellStyle name="Normal 3 2 4 2 2 7 11" xfId="4552" xr:uid="{223BA383-4697-4CF2-917F-F3C57A243899}"/>
    <cellStyle name="Normal 3 2 4 2 2 7 12" xfId="4058" xr:uid="{9346E205-0E55-41F6-834A-927D5BAD42A7}"/>
    <cellStyle name="Normal 3 2 4 2 2 7 13" xfId="5990" xr:uid="{30D9A597-5E5E-4636-9AC1-D394C863D16D}"/>
    <cellStyle name="Normal 3 2 4 2 2 7 14" xfId="6367" xr:uid="{2FA1FDF5-3F97-48C5-97A7-0E5176EB2FB9}"/>
    <cellStyle name="Normal 3 2 4 2 2 7 15" xfId="4558" xr:uid="{4A867253-D722-4431-9187-FE9915437076}"/>
    <cellStyle name="Normal 3 2 4 2 2 7 16" xfId="4922" xr:uid="{C3597B0C-9B45-42CE-987B-35F1BD6996EE}"/>
    <cellStyle name="Normal 3 2 4 2 2 7 17" xfId="6402" xr:uid="{E3EFFF8E-7473-4F40-9C38-CA88D514DCA7}"/>
    <cellStyle name="Normal 3 2 4 2 2 7 18" xfId="5775" xr:uid="{481AB34D-EE88-4F0A-9AAA-0A7E189206E9}"/>
    <cellStyle name="Normal 3 2 4 2 2 7 19" xfId="5986" xr:uid="{236BDB25-4323-47A8-9139-254290DCA3F3}"/>
    <cellStyle name="Normal 3 2 4 2 2 7 2" xfId="6914" xr:uid="{AD53AD33-A35B-401B-A23A-2458281ACFFC}"/>
    <cellStyle name="Normal 3 2 4 2 2 7 2 10" xfId="8631" xr:uid="{C4B0580F-073C-4701-AD98-A9288B62688A}"/>
    <cellStyle name="Normal 3 2 4 2 2 7 2 11" xfId="8810" xr:uid="{491CBD32-8F84-45FF-8AFF-34BC4B2D0F4C}"/>
    <cellStyle name="Normal 3 2 4 2 2 7 2 12" xfId="8984" xr:uid="{D4E50636-9B63-4D3D-99E3-7EC8651C6B7D}"/>
    <cellStyle name="Normal 3 2 4 2 2 7 2 13" xfId="9151" xr:uid="{7A167A48-69BE-49AE-B35A-B381DAE2E8D9}"/>
    <cellStyle name="Normal 3 2 4 2 2 7 2 14" xfId="9315" xr:uid="{C31482B8-B50F-4CE6-84B3-BC0CA39AFE17}"/>
    <cellStyle name="Normal 3 2 4 2 2 7 2 15" xfId="9476" xr:uid="{B2E6299C-D852-47DF-8840-ADB1A07787BE}"/>
    <cellStyle name="Normal 3 2 4 2 2 7 2 16" xfId="9634" xr:uid="{E856775E-0252-47D9-98BE-0AEAB9127199}"/>
    <cellStyle name="Normal 3 2 4 2 2 7 2 17" xfId="9790" xr:uid="{52B5522B-FA7A-4289-93C2-5E1E7F8FD6F8}"/>
    <cellStyle name="Normal 3 2 4 2 2 7 2 18" xfId="9942" xr:uid="{FB50DCFA-C4F5-4F2F-9B0F-F63ED7728E7F}"/>
    <cellStyle name="Normal 3 2 4 2 2 7 2 19" xfId="10093" xr:uid="{3D9DD100-4A2A-482B-95DC-C2A8CEFF58FB}"/>
    <cellStyle name="Normal 3 2 4 2 2 7 2 2" xfId="7040" xr:uid="{92F1D7D3-84DF-4313-AB20-3942A5FAB481}"/>
    <cellStyle name="Normal 3 2 4 2 2 7 2 20" xfId="10234" xr:uid="{B6AD95CE-BF4F-44A6-B29F-A5F8650D8A72}"/>
    <cellStyle name="Normal 3 2 4 2 2 7 2 3" xfId="7255" xr:uid="{4D7985A2-99D3-477E-B1DD-82F371A80BB2}"/>
    <cellStyle name="Normal 3 2 4 2 2 7 2 4" xfId="7463" xr:uid="{FE8BF796-6756-4C26-B32C-7D58317603F6}"/>
    <cellStyle name="Normal 3 2 4 2 2 7 2 5" xfId="7669" xr:uid="{2E4E72DE-FB1A-42CA-84E3-4146A06A4128}"/>
    <cellStyle name="Normal 3 2 4 2 2 7 2 6" xfId="7867" xr:uid="{4088E49A-4DA6-42F2-9176-80051C8BAF87}"/>
    <cellStyle name="Normal 3 2 4 2 2 7 2 7" xfId="8064" xr:uid="{7AFFA03C-B543-4BC7-AEAB-EFA695A2798B}"/>
    <cellStyle name="Normal 3 2 4 2 2 7 2 8" xfId="8257" xr:uid="{19A54F8C-FA0A-4917-B096-4682680C48B2}"/>
    <cellStyle name="Normal 3 2 4 2 2 7 2 9" xfId="8447" xr:uid="{6C245B05-6248-4DED-87B1-9422D45DEB07}"/>
    <cellStyle name="Normal 3 2 4 2 2 7 20" xfId="6887" xr:uid="{1CE642F2-E3C9-4348-B04B-0B4BA6F08D34}"/>
    <cellStyle name="Normal 3 2 4 2 2 7 3" xfId="5865" xr:uid="{A0C317EF-6F62-41E2-A5A9-01279B9A318B}"/>
    <cellStyle name="Normal 3 2 4 2 2 7 4" xfId="5542" xr:uid="{D1440773-32B6-40DD-A6A8-15F721886D7A}"/>
    <cellStyle name="Normal 3 2 4 2 2 7 5" xfId="6362" xr:uid="{5486BEEE-5923-4DBC-AB92-061B6CC74B50}"/>
    <cellStyle name="Normal 3 2 4 2 2 7 6" xfId="4944" xr:uid="{A0608529-863A-4D2C-AAE9-AA9387E79453}"/>
    <cellStyle name="Normal 3 2 4 2 2 7 7" xfId="5345" xr:uid="{799C84DB-D7EB-49B9-82C4-98358AF435AF}"/>
    <cellStyle name="Normal 3 2 4 2 2 7 8" xfId="6053" xr:uid="{D555998C-A59D-4A68-B736-F7075CEAA99F}"/>
    <cellStyle name="Normal 3 2 4 2 2 7 9" xfId="4952" xr:uid="{23CEBD0A-AF8D-4ECC-8FFC-93FDE82147FA}"/>
    <cellStyle name="Normal 3 2 4 2 2 8" xfId="6634" xr:uid="{04941690-7D31-4B1E-9041-AD54B4F497F7}"/>
    <cellStyle name="Normal 3 2 4 2 2 9" xfId="6756" xr:uid="{96329D84-079F-4621-9B88-50888C605066}"/>
    <cellStyle name="Normal 3 2 4 2 20" xfId="4402" xr:uid="{95513632-2FCC-4B6E-8D79-7D8621D6FFFA}"/>
    <cellStyle name="Normal 3 2 4 2 21" xfId="4946" xr:uid="{DB1B59CD-510F-4ED9-B710-0B1763A1AA1B}"/>
    <cellStyle name="Normal 3 2 4 2 22" xfId="5166" xr:uid="{F40832D2-7B73-4305-A893-A2FAE7E6281C}"/>
    <cellStyle name="Normal 3 2 4 2 23" xfId="5144" xr:uid="{7EB35695-632A-44E3-AF75-0C680A32A91B}"/>
    <cellStyle name="Normal 3 2 4 2 24" xfId="6365" xr:uid="{2C016C38-B1B5-43B0-AA9E-BD7250BBE55E}"/>
    <cellStyle name="Normal 3 2 4 2 25" xfId="4826" xr:uid="{33EAD467-369B-49FD-825C-78A4090E6485}"/>
    <cellStyle name="Normal 3 2 4 2 26" xfId="5079" xr:uid="{1A2D3CC3-5075-41D5-A821-70E7546513C3}"/>
    <cellStyle name="Normal 3 2 4 2 27" xfId="5073" xr:uid="{3730C3FD-A0AE-4C04-B6BD-2563107DC2D3}"/>
    <cellStyle name="Normal 3 2 4 2 28" xfId="5693" xr:uid="{C902E5E1-ACFA-480A-91AA-CC24AA619922}"/>
    <cellStyle name="Normal 3 2 4 2 29" xfId="43647" xr:uid="{3DD626FB-8D55-4FF2-910E-7982E3F4BF1D}"/>
    <cellStyle name="Normal 3 2 4 2 3" xfId="5361" xr:uid="{D4505D24-F11F-487C-BBA3-1D13FF20FEB1}"/>
    <cellStyle name="Normal 3 2 4 2 3 10" xfId="6388" xr:uid="{9D8AB280-42AC-47F6-ADDF-81285486DEF5}"/>
    <cellStyle name="Normal 3 2 4 2 3 11" xfId="4623" xr:uid="{BD71C737-2165-4E86-9448-85C6889DD542}"/>
    <cellStyle name="Normal 3 2 4 2 3 12" xfId="6000" xr:uid="{E2185384-83CC-4283-B87D-842A465C1CAB}"/>
    <cellStyle name="Normal 3 2 4 2 3 13" xfId="4834" xr:uid="{D5492CD8-BBF8-46C7-85D5-E6597E3E6737}"/>
    <cellStyle name="Normal 3 2 4 2 3 14" xfId="4337" xr:uid="{7BCF0F05-83EA-4AEC-AF44-04B3803A5216}"/>
    <cellStyle name="Normal 3 2 4 2 3 15" xfId="5362" xr:uid="{F39623F8-8E88-492E-9855-1AAC8E14918E}"/>
    <cellStyle name="Normal 3 2 4 2 3 16" xfId="7009" xr:uid="{2FF87C36-4B69-42E5-90AB-5107E8E9E0E3}"/>
    <cellStyle name="Normal 3 2 4 2 3 17" xfId="4911" xr:uid="{11A630D2-FD4F-4D63-ABDA-F819C2191ED7}"/>
    <cellStyle name="Normal 3 2 4 2 3 18" xfId="5994" xr:uid="{6619EDF4-E627-4C86-A08A-A70E2795D397}"/>
    <cellStyle name="Normal 3 2 4 2 3 19" xfId="6019" xr:uid="{F1F11526-70DB-41DD-8A67-91A26A7BCC37}"/>
    <cellStyle name="Normal 3 2 4 2 3 2" xfId="6591" xr:uid="{69332170-3DC0-4787-9CFF-D548A078871F}"/>
    <cellStyle name="Normal 3 2 4 2 3 2 10" xfId="5050" xr:uid="{3205AE7C-2546-447D-92B7-0E9C02F9120E}"/>
    <cellStyle name="Normal 3 2 4 2 3 2 11" xfId="5674" xr:uid="{C0DD9D9C-D912-4507-ABA8-451DDA359C6E}"/>
    <cellStyle name="Normal 3 2 4 2 3 2 12" xfId="5394" xr:uid="{86091DA1-12EE-47C1-B0DA-2AFDEBD84727}"/>
    <cellStyle name="Normal 3 2 4 2 3 2 13" xfId="6618" xr:uid="{E92D0772-1E00-45BA-9272-7BA3EBE8F4ED}"/>
    <cellStyle name="Normal 3 2 4 2 3 2 14" xfId="6567" xr:uid="{2D9383B9-E55C-47F6-986D-54499D856BC0}"/>
    <cellStyle name="Normal 3 2 4 2 3 2 15" xfId="6128" xr:uid="{A4D7EBB5-A88A-4B0C-96FC-C70D6759D825}"/>
    <cellStyle name="Normal 3 2 4 2 3 2 16" xfId="5724" xr:uid="{E70DC0A7-7459-44F9-8DAB-F5958D36063E}"/>
    <cellStyle name="Normal 3 2 4 2 3 2 17" xfId="6698" xr:uid="{DD9174B6-085F-4237-8BBB-8DD3F5A7C32E}"/>
    <cellStyle name="Normal 3 2 4 2 3 2 18" xfId="4459" xr:uid="{B4496839-BF47-44B2-9867-4A31F760F2D0}"/>
    <cellStyle name="Normal 3 2 4 2 3 2 19" xfId="5238" xr:uid="{03AB5317-27B0-4D11-B115-802DBD631080}"/>
    <cellStyle name="Normal 3 2 4 2 3 2 2" xfId="6658" xr:uid="{434E9FCA-C9C0-4CE8-8341-2B8141D58BF7}"/>
    <cellStyle name="Normal 3 2 4 2 3 2 2 10" xfId="8678" xr:uid="{6F0DFD93-764D-4D77-88CB-3D26AA104E5A}"/>
    <cellStyle name="Normal 3 2 4 2 3 2 2 11" xfId="8854" xr:uid="{A5C4881B-EEEA-4A37-BECB-5A734050AFC0}"/>
    <cellStyle name="Normal 3 2 4 2 3 2 2 12" xfId="9026" xr:uid="{B7552469-699E-43B7-8E91-F205ED9C6B63}"/>
    <cellStyle name="Normal 3 2 4 2 3 2 2 13" xfId="9193" xr:uid="{81A10C4D-F735-4681-8973-DCB8D6D7FA68}"/>
    <cellStyle name="Normal 3 2 4 2 3 2 2 14" xfId="9357" xr:uid="{990C3FEE-E29D-4F7D-8E85-19817D4CF8A8}"/>
    <cellStyle name="Normal 3 2 4 2 3 2 2 15" xfId="9516" xr:uid="{C9F06135-F6AF-4D41-8F66-26AA2C2BDFF2}"/>
    <cellStyle name="Normal 3 2 4 2 3 2 2 16" xfId="9674" xr:uid="{E4C9644B-7F9A-4BF2-BB25-CF8007EA486B}"/>
    <cellStyle name="Normal 3 2 4 2 3 2 2 17" xfId="9828" xr:uid="{B7E6BEAE-4883-4F17-A681-E0D52E7E2342}"/>
    <cellStyle name="Normal 3 2 4 2 3 2 2 18" xfId="9980" xr:uid="{79564106-C45A-4DB5-B2C3-D278BCD61D60}"/>
    <cellStyle name="Normal 3 2 4 2 3 2 2 19" xfId="10129" xr:uid="{FDC93929-DD32-4529-AB26-5DB30BC84823}"/>
    <cellStyle name="Normal 3 2 4 2 3 2 2 2" xfId="7093" xr:uid="{F42E6661-7143-4529-809D-7A1B57D1DC3E}"/>
    <cellStyle name="Normal 3 2 4 2 3 2 2 2 10" xfId="8716" xr:uid="{2F7DA79B-ED62-447E-BE2F-87AA9443B23F}"/>
    <cellStyle name="Normal 3 2 4 2 3 2 2 2 11" xfId="8892" xr:uid="{E1650C1A-9B71-4EF4-95A4-32AF61622E7B}"/>
    <cellStyle name="Normal 3 2 4 2 3 2 2 2 12" xfId="9064" xr:uid="{8C357F2D-35A5-4C1B-83FC-AAA8FEDCDAB2}"/>
    <cellStyle name="Normal 3 2 4 2 3 2 2 2 13" xfId="9231" xr:uid="{FDB96F02-0988-46A6-B2C5-FFAEE5CFEA34}"/>
    <cellStyle name="Normal 3 2 4 2 3 2 2 2 14" xfId="9395" xr:uid="{86EE6065-495B-443C-8B3E-7B1C10DCDF20}"/>
    <cellStyle name="Normal 3 2 4 2 3 2 2 2 15" xfId="9554" xr:uid="{61B7A54C-D170-4FC2-A33B-41D62B24FD3B}"/>
    <cellStyle name="Normal 3 2 4 2 3 2 2 2 16" xfId="9712" xr:uid="{629A0E35-FE08-41B0-BD24-80EE93649304}"/>
    <cellStyle name="Normal 3 2 4 2 3 2 2 2 17" xfId="9866" xr:uid="{35B69B5B-2010-4A57-B4A1-44D50B46794F}"/>
    <cellStyle name="Normal 3 2 4 2 3 2 2 2 18" xfId="10018" xr:uid="{E79B2247-057E-446F-A4ED-B20FC7BFFEFB}"/>
    <cellStyle name="Normal 3 2 4 2 3 2 2 2 19" xfId="10167" xr:uid="{3C772452-6F82-4812-B3FD-DC4F0B37B1DC}"/>
    <cellStyle name="Normal 3 2 4 2 3 2 2 2 2" xfId="7131" xr:uid="{4C9BEF9D-3414-465B-8E33-0EB05D67810E}"/>
    <cellStyle name="Normal 3 2 4 2 3 2 2 2 20" xfId="10305" xr:uid="{DDE6E594-BEBE-4B6F-9EE3-05DC87966C0F}"/>
    <cellStyle name="Normal 3 2 4 2 3 2 2 2 3" xfId="7346" xr:uid="{BAF23421-C272-40B4-AD3B-28E4C692AC4B}"/>
    <cellStyle name="Normal 3 2 4 2 3 2 2 2 4" xfId="7554" xr:uid="{D9355819-4D02-4158-9C9C-762B8178BB6C}"/>
    <cellStyle name="Normal 3 2 4 2 3 2 2 2 5" xfId="7760" xr:uid="{2E4CF96C-31E2-433B-A23D-125028AD8C2E}"/>
    <cellStyle name="Normal 3 2 4 2 3 2 2 2 6" xfId="7958" xr:uid="{642F0A53-BB4E-46D9-9C95-5AD7C4F81F31}"/>
    <cellStyle name="Normal 3 2 4 2 3 2 2 2 7" xfId="8155" xr:uid="{D4D3B4BA-C23B-46D7-B2B2-527A1AE7A4D5}"/>
    <cellStyle name="Normal 3 2 4 2 3 2 2 2 8" xfId="8347" xr:uid="{10F48601-671E-40F8-BB52-D2B18A55A23D}"/>
    <cellStyle name="Normal 3 2 4 2 3 2 2 2 9" xfId="8534" xr:uid="{150A862E-5A00-467E-A423-58D7C59EC56F}"/>
    <cellStyle name="Normal 3 2 4 2 3 2 2 20" xfId="10268" xr:uid="{A2B39737-0396-4BF0-BE1D-606A856B2F59}"/>
    <cellStyle name="Normal 3 2 4 2 3 2 2 3" xfId="7308" xr:uid="{7464E883-894B-4649-B029-CB79457D93DB}"/>
    <cellStyle name="Normal 3 2 4 2 3 2 2 4" xfId="7516" xr:uid="{7E07EDA9-E164-4753-A8C0-5B9288D55881}"/>
    <cellStyle name="Normal 3 2 4 2 3 2 2 5" xfId="7722" xr:uid="{DC990AB0-41B3-4812-BD28-A04663026FBC}"/>
    <cellStyle name="Normal 3 2 4 2 3 2 2 6" xfId="7920" xr:uid="{9DE7B2EA-DB21-4262-A61D-6CC8A05A1BB3}"/>
    <cellStyle name="Normal 3 2 4 2 3 2 2 7" xfId="8117" xr:uid="{B101BF96-48D8-4FFB-9E09-8EA641CBCFAF}"/>
    <cellStyle name="Normal 3 2 4 2 3 2 2 8" xfId="8309" xr:uid="{1DEC0AAA-5D77-4AD8-B431-EB8281946FA0}"/>
    <cellStyle name="Normal 3 2 4 2 3 2 2 9" xfId="8496" xr:uid="{FD9625E4-8854-4259-B9CC-6C8375D5E4A7}"/>
    <cellStyle name="Normal 3 2 4 2 3 2 20" xfId="5884" xr:uid="{650931F7-532C-4D0F-9C2A-5DFF3F5C2FB3}"/>
    <cellStyle name="Normal 3 2 4 2 3 2 21" xfId="5338" xr:uid="{BA305EFF-A990-4D3D-9398-65700651BDE2}"/>
    <cellStyle name="Normal 3 2 4 2 3 2 22" xfId="6423" xr:uid="{25DE9AE6-77BA-4D5F-874F-6EE9F10F9D1B}"/>
    <cellStyle name="Normal 3 2 4 2 3 2 23" xfId="985" xr:uid="{EB2EA0E5-54BD-4E6F-897D-5221A245053B}"/>
    <cellStyle name="Normal 3 2 4 2 3 2 3" xfId="6712" xr:uid="{4AA496F4-36C3-41CA-8056-6B3B6B361E8A}"/>
    <cellStyle name="Normal 3 2 4 2 3 2 4" xfId="6773" xr:uid="{C7CA121C-A365-46CF-90E2-2924B28FACD1}"/>
    <cellStyle name="Normal 3 2 4 2 3 2 5" xfId="6853" xr:uid="{8348F6FA-FEC8-41E5-A84E-4ECBFEB3F999}"/>
    <cellStyle name="Normal 3 2 4 2 3 2 6" xfId="6714" xr:uid="{F3B2D545-1068-4C21-B31E-28918532A0BA}"/>
    <cellStyle name="Normal 3 2 4 2 3 2 7" xfId="4511" xr:uid="{6EC407D8-1E4D-415E-A413-FD1A9718583D}"/>
    <cellStyle name="Normal 3 2 4 2 3 2 8" xfId="4710" xr:uid="{DB037F7E-E040-4A94-B6FC-66BF96E5DAB5}"/>
    <cellStyle name="Normal 3 2 4 2 3 2 9" xfId="4864" xr:uid="{02AFA068-9575-46D3-B08E-06758B1640D9}"/>
    <cellStyle name="Normal 3 2 4 2 3 20" xfId="5672" xr:uid="{59EA3604-EB81-423D-8571-A069F19FF193}"/>
    <cellStyle name="Normal 3 2 4 2 3 21" xfId="5979" xr:uid="{CD5627A5-FDAE-4E92-A06C-19A80783AF5A}"/>
    <cellStyle name="Normal 3 2 4 2 3 22" xfId="5666" xr:uid="{22F6618C-98A0-4A1F-B458-C5A0A65CB77A}"/>
    <cellStyle name="Normal 3 2 4 2 3 23" xfId="5777" xr:uid="{2FC84945-F67B-4C97-8DA2-C3E69BABA29B}"/>
    <cellStyle name="Normal 3 2 4 2 3 3" xfId="5025" xr:uid="{B07C84E8-3796-42FB-B5C3-AA3411926F9E}"/>
    <cellStyle name="Normal 3 2 4 2 3 3 10" xfId="8589" xr:uid="{63A7ED42-A96E-46D2-BA64-F14F33D81FBC}"/>
    <cellStyle name="Normal 3 2 4 2 3 3 11" xfId="8770" xr:uid="{66E7A2BC-0B80-4EF0-8FE6-2BBF2CD9F516}"/>
    <cellStyle name="Normal 3 2 4 2 3 3 12" xfId="8946" xr:uid="{03B2E602-BBA5-4599-8C02-58957E3DF892}"/>
    <cellStyle name="Normal 3 2 4 2 3 3 13" xfId="9114" xr:uid="{1AB4F76C-E2CB-4A7D-8700-5AF344215252}"/>
    <cellStyle name="Normal 3 2 4 2 3 3 14" xfId="9280" xr:uid="{8D02F0D0-A022-4B7B-B751-03875D0BF72D}"/>
    <cellStyle name="Normal 3 2 4 2 3 3 15" xfId="9444" xr:uid="{69DD1235-BC06-47B6-9E50-9FCA35D74A46}"/>
    <cellStyle name="Normal 3 2 4 2 3 3 16" xfId="9603" xr:uid="{D149858A-137A-4A42-AB9C-76B6A52AA1A8}"/>
    <cellStyle name="Normal 3 2 4 2 3 3 17" xfId="9761" xr:uid="{79E34C46-060E-4102-8A2D-02F2AEBB7CED}"/>
    <cellStyle name="Normal 3 2 4 2 3 3 18" xfId="9914" xr:uid="{C053361F-E863-4943-97C6-9DBB59B442D1}"/>
    <cellStyle name="Normal 3 2 4 2 3 3 19" xfId="10066" xr:uid="{46E6AF6B-5898-4552-B0F3-98DF9611F3CB}"/>
    <cellStyle name="Normal 3 2 4 2 3 3 2" xfId="6990" xr:uid="{E27AE287-9A02-42A7-8934-2327395EDC8F}"/>
    <cellStyle name="Normal 3 2 4 2 3 3 2 10" xfId="8569" xr:uid="{95DF4C23-02C6-415C-97DA-CB4C00C49FA8}"/>
    <cellStyle name="Normal 3 2 4 2 3 3 2 11" xfId="8750" xr:uid="{38FFD747-8BE9-4DFB-90AA-37D104C8DA69}"/>
    <cellStyle name="Normal 3 2 4 2 3 3 2 12" xfId="8926" xr:uid="{C0A30C26-B9A2-49A1-8988-95EE590917F2}"/>
    <cellStyle name="Normal 3 2 4 2 3 3 2 13" xfId="9097" xr:uid="{F0695865-D1F1-4F2A-9713-AB080A0A3278}"/>
    <cellStyle name="Normal 3 2 4 2 3 3 2 14" xfId="9263" xr:uid="{2B59E368-FF22-4DBC-B137-E262339769BC}"/>
    <cellStyle name="Normal 3 2 4 2 3 3 2 15" xfId="9427" xr:uid="{FB22796D-D6DD-4B67-B4BC-8D47CB0F3A97}"/>
    <cellStyle name="Normal 3 2 4 2 3 3 2 16" xfId="9586" xr:uid="{CEB8C7D5-1BA6-4787-A7CB-D40EAEFEEA6A}"/>
    <cellStyle name="Normal 3 2 4 2 3 3 2 17" xfId="9744" xr:uid="{F1CD5B73-D28B-43DB-96CA-B406B4F380AE}"/>
    <cellStyle name="Normal 3 2 4 2 3 3 2 18" xfId="9897" xr:uid="{B71638EC-5656-44AF-849A-4575FEEE2DCA}"/>
    <cellStyle name="Normal 3 2 4 2 3 3 2 19" xfId="10049" xr:uid="{D299EE04-C05E-4668-8839-111E98D4E130}"/>
    <cellStyle name="Normal 3 2 4 2 3 3 2 2" xfId="6963" xr:uid="{1D905314-EC36-4F9B-8792-76D637490517}"/>
    <cellStyle name="Normal 3 2 4 2 3 3 2 20" xfId="10195" xr:uid="{B5EC629E-173D-4761-89F2-F9A335251E5C}"/>
    <cellStyle name="Normal 3 2 4 2 3 3 2 3" xfId="7178" xr:uid="{EBA9066E-1157-42EB-9EF2-E7228E461D89}"/>
    <cellStyle name="Normal 3 2 4 2 3 3 2 4" xfId="7388" xr:uid="{94E719AC-8F67-4673-812B-73A96B40513F}"/>
    <cellStyle name="Normal 3 2 4 2 3 3 2 5" xfId="7595" xr:uid="{16D9EBC3-5D97-419A-BF21-54AB978A7AF4}"/>
    <cellStyle name="Normal 3 2 4 2 3 3 2 6" xfId="7799" xr:uid="{97824109-5D6D-4222-8F2A-6579B58DA38A}"/>
    <cellStyle name="Normal 3 2 4 2 3 3 2 7" xfId="7996" xr:uid="{07A6F6CD-F8CA-4514-AF25-CE5ECE0FB029}"/>
    <cellStyle name="Normal 3 2 4 2 3 3 2 8" xfId="8193" xr:uid="{E655C0C7-2751-4C97-B4DA-F69E4F734463}"/>
    <cellStyle name="Normal 3 2 4 2 3 3 2 9" xfId="8384" xr:uid="{8AE9E63B-1E59-468D-9053-CFDD35330D98}"/>
    <cellStyle name="Normal 3 2 4 2 3 3 20" xfId="10209" xr:uid="{864D4295-0298-43BD-B54A-32B24A95AEEA}"/>
    <cellStyle name="Normal 3 2 4 2 3 3 3" xfId="7206" xr:uid="{93F38A55-0690-43F5-9D7E-AFE9F4AE193A}"/>
    <cellStyle name="Normal 3 2 4 2 3 3 4" xfId="7416" xr:uid="{647838ED-148F-4271-829B-63C1B2C608F2}"/>
    <cellStyle name="Normal 3 2 4 2 3 3 5" xfId="7622" xr:uid="{FA1356E5-BC4E-417D-8195-769FC6202E61}"/>
    <cellStyle name="Normal 3 2 4 2 3 3 6" xfId="7822" xr:uid="{9123E045-8325-4D56-9777-01882D84C06D}"/>
    <cellStyle name="Normal 3 2 4 2 3 3 7" xfId="8019" xr:uid="{C35B31AB-FA27-46A6-A740-9F1046B99E4B}"/>
    <cellStyle name="Normal 3 2 4 2 3 3 8" xfId="8214" xr:uid="{408DB954-5999-4E89-BAA1-C0E23E2EB98B}"/>
    <cellStyle name="Normal 3 2 4 2 3 3 9" xfId="8404" xr:uid="{FA93321F-FBAF-4717-8076-5F80502962B1}"/>
    <cellStyle name="Normal 3 2 4 2 3 4" xfId="5428" xr:uid="{C370231E-4CAB-4072-A631-1BA36999B0C4}"/>
    <cellStyle name="Normal 3 2 4 2 3 5" xfId="4835" xr:uid="{8A0EEDD5-3006-4261-B5FD-ACC392ECC753}"/>
    <cellStyle name="Normal 3 2 4 2 3 6" xfId="5699" xr:uid="{3F00B075-5216-41B8-AB4E-E8DA83FA97E0}"/>
    <cellStyle name="Normal 3 2 4 2 3 7" xfId="5203" xr:uid="{F8E969A0-6DDD-489E-BF1B-4B67145DCB18}"/>
    <cellStyle name="Normal 3 2 4 2 3 8" xfId="6244" xr:uid="{116D65B0-D74A-4D28-B183-DE713EAB91DC}"/>
    <cellStyle name="Normal 3 2 4 2 3 9" xfId="6105" xr:uid="{85F6FCD5-6969-45D2-BA8B-25753EADF2F9}"/>
    <cellStyle name="Normal 3 2 4 2 4" xfId="4601" xr:uid="{ADAFA4EF-D816-40C5-A744-BE5C55224769}"/>
    <cellStyle name="Normal 3 2 4 2 5" xfId="6246" xr:uid="{3BF3DA3F-9F94-4EDF-A911-C6694BB3E258}"/>
    <cellStyle name="Normal 3 2 4 2 6" xfId="4883" xr:uid="{3D67480C-D2C3-4E4E-A0F9-AD52E404170D}"/>
    <cellStyle name="Normal 3 2 4 2 7" xfId="6375" xr:uid="{5A1B2C7D-91C4-4F79-8C04-8B93BD06D700}"/>
    <cellStyle name="Normal 3 2 4 2 7 10" xfId="8356" xr:uid="{620305FE-3964-4823-B1B5-0E2B71EE0E32}"/>
    <cellStyle name="Normal 3 2 4 2 7 11" xfId="8543" xr:uid="{78A2CD67-47C1-4DB8-B50E-F0B94478E3D1}"/>
    <cellStyle name="Normal 3 2 4 2 7 12" xfId="8725" xr:uid="{A4AA9825-6BE7-4DEE-92D7-647E52A2A6E6}"/>
    <cellStyle name="Normal 3 2 4 2 7 13" xfId="8901" xr:uid="{5AA25A87-D0EB-4A07-9427-E6554BC50272}"/>
    <cellStyle name="Normal 3 2 4 2 7 14" xfId="9073" xr:uid="{888B4BE9-B7CB-4A3C-B13D-C0CF8E071BA0}"/>
    <cellStyle name="Normal 3 2 4 2 7 15" xfId="9239" xr:uid="{88B234CF-3E08-49C9-A208-27DA4CB6B7ED}"/>
    <cellStyle name="Normal 3 2 4 2 7 16" xfId="9403" xr:uid="{03E323BC-FF2F-4C80-952A-925965434BC3}"/>
    <cellStyle name="Normal 3 2 4 2 7 17" xfId="9562" xr:uid="{42BD3AC5-ED15-42B6-8F28-32665FFD5CCE}"/>
    <cellStyle name="Normal 3 2 4 2 7 18" xfId="9720" xr:uid="{539786C3-B965-4345-9F05-9D675641E255}"/>
    <cellStyle name="Normal 3 2 4 2 7 19" xfId="9873" xr:uid="{4113EEBF-8C29-4EEB-A532-4DE9F94927D9}"/>
    <cellStyle name="Normal 3 2 4 2 7 2" xfId="6713" xr:uid="{4F39F3AB-95AE-4F40-BD54-6DEC6A26CE79}"/>
    <cellStyle name="Normal 3 2 4 2 7 2 10" xfId="8653" xr:uid="{4D59C0CD-7A45-4A95-8415-2219FD659BF0}"/>
    <cellStyle name="Normal 3 2 4 2 7 2 11" xfId="8830" xr:uid="{4BF13D55-A86F-465A-AD2A-C468153FD8F3}"/>
    <cellStyle name="Normal 3 2 4 2 7 2 12" xfId="9003" xr:uid="{92746805-564A-49D3-B730-C281B64AAD8A}"/>
    <cellStyle name="Normal 3 2 4 2 7 2 13" xfId="9170" xr:uid="{E10AD358-C06E-4E79-94BF-20B9A60C802B}"/>
    <cellStyle name="Normal 3 2 4 2 7 2 14" xfId="9334" xr:uid="{F87F0F73-DD2B-449C-8098-E8CD9C3CE923}"/>
    <cellStyle name="Normal 3 2 4 2 7 2 15" xfId="9493" xr:uid="{349CFB09-CB6C-4F31-BB5C-133033DA408C}"/>
    <cellStyle name="Normal 3 2 4 2 7 2 16" xfId="9651" xr:uid="{0EA85801-4227-4BBE-AC5B-D9AC5F4E0366}"/>
    <cellStyle name="Normal 3 2 4 2 7 2 17" xfId="9806" xr:uid="{1F44AC09-060D-40DC-BC09-BBFE72D804EF}"/>
    <cellStyle name="Normal 3 2 4 2 7 2 18" xfId="9958" xr:uid="{44DABDA4-EFB7-4D42-93E9-4B3B90607E17}"/>
    <cellStyle name="Normal 3 2 4 2 7 2 19" xfId="10108" xr:uid="{AD2BA587-8219-4C32-AE30-F484BE8315A4}"/>
    <cellStyle name="Normal 3 2 4 2 7 2 2" xfId="7064" xr:uid="{767FF025-E20B-46B9-A8A2-3C1D3ECA370A}"/>
    <cellStyle name="Normal 3 2 4 2 7 2 20" xfId="10248" xr:uid="{8823B6DD-CD30-4AF0-A87C-FA3595C3C390}"/>
    <cellStyle name="Normal 3 2 4 2 7 2 3" xfId="7280" xr:uid="{5EA0CCC5-F6E6-4078-A0C2-5B2A4123AB80}"/>
    <cellStyle name="Normal 3 2 4 2 7 2 4" xfId="7488" xr:uid="{752D62B7-C2F4-4305-967B-EAB0EE156068}"/>
    <cellStyle name="Normal 3 2 4 2 7 2 5" xfId="7694" xr:uid="{4500E2FB-CA47-458C-832D-AF6FAF737FD9}"/>
    <cellStyle name="Normal 3 2 4 2 7 2 6" xfId="7892" xr:uid="{6E114C64-9EB0-4019-A09D-16EE5C694308}"/>
    <cellStyle name="Normal 3 2 4 2 7 2 7" xfId="8089" xr:uid="{A03C7B16-6712-4970-82E1-6309F59073AD}"/>
    <cellStyle name="Normal 3 2 4 2 7 2 8" xfId="8281" xr:uid="{B38CA0C2-5AE8-4B0F-86E6-9A1492C37077}"/>
    <cellStyle name="Normal 3 2 4 2 7 2 9" xfId="8470" xr:uid="{B465D19F-CC2D-4E98-B84C-746B8FFD16B2}"/>
    <cellStyle name="Normal 3 2 4 2 7 20" xfId="10025" xr:uid="{57F52EB7-0AAF-4327-A30A-111651F6DE91}"/>
    <cellStyle name="Normal 3 2 4 2 7 3" xfId="5736" xr:uid="{A7C89405-8DB2-4640-A6DA-9FE2C029BC97}"/>
    <cellStyle name="Normal 3 2 4 2 7 4" xfId="7148" xr:uid="{953C585A-A2ED-4188-AB68-8D303DDB393B}"/>
    <cellStyle name="Normal 3 2 4 2 7 5" xfId="7358" xr:uid="{7F562400-AF62-4744-8629-538A87FDADAA}"/>
    <cellStyle name="Normal 3 2 4 2 7 6" xfId="7566" xr:uid="{DE96FC57-160A-4C8F-91A0-121DC1539486}"/>
    <cellStyle name="Normal 3 2 4 2 7 7" xfId="7770" xr:uid="{5CF14FAE-D776-4869-8288-4BDCC38D112D}"/>
    <cellStyle name="Normal 3 2 4 2 7 8" xfId="7968" xr:uid="{20CFE76F-5436-4546-9EA8-55F6C1969B3B}"/>
    <cellStyle name="Normal 3 2 4 2 7 9" xfId="8165" xr:uid="{919CFC15-0F1E-45C2-B2CE-F5A91A8FF7F7}"/>
    <cellStyle name="Normal 3 2 4 2 8" xfId="6121" xr:uid="{3E19CD4D-0DC5-4B9E-BC2D-6EA307A09012}"/>
    <cellStyle name="Normal 3 2 4 2 9" xfId="5210" xr:uid="{9929BBBB-FAD0-4517-B9FF-A1A8046AB4B4}"/>
    <cellStyle name="Normal 3 2 4 20" xfId="6659" xr:uid="{E9239D1E-4CFC-4883-BA0E-9CD0D22CD1BA}"/>
    <cellStyle name="Normal 3 2 4 21" xfId="6003" xr:uid="{F896023E-AC06-46BA-9711-0FE51658682E}"/>
    <cellStyle name="Normal 3 2 4 22" xfId="6097" xr:uid="{59D5A276-181E-4FA1-BDDC-B6359F35CA0B}"/>
    <cellStyle name="Normal 3 2 4 23" xfId="4478" xr:uid="{41935C3D-5217-4EB8-AD0B-59BBD0043052}"/>
    <cellStyle name="Normal 3 2 4 24" xfId="5353" xr:uid="{CCCAF329-3560-4FA4-8407-3D63C3436AE9}"/>
    <cellStyle name="Normal 3 2 4 25" xfId="5626" xr:uid="{4E0680A8-7C7E-49BE-8BFC-463E57BDB093}"/>
    <cellStyle name="Normal 3 2 4 26" xfId="6927" xr:uid="{9C655185-1A1C-4B76-9808-447ADC8B18CC}"/>
    <cellStyle name="Normal 3 2 4 27" xfId="7200" xr:uid="{B014B87F-AD49-4C62-B725-44173C7FD906}"/>
    <cellStyle name="Normal 3 2 4 28" xfId="7410" xr:uid="{93E459E7-C84C-4037-A336-3A48DEF80F43}"/>
    <cellStyle name="Normal 3 2 4 29" xfId="7616" xr:uid="{0666FF6E-EE67-4EBA-9859-F8D5EE373A58}"/>
    <cellStyle name="Normal 3 2 4 3" xfId="4399" xr:uid="{C9263675-05F0-453B-8870-F7643913E1A6}"/>
    <cellStyle name="Normal 3 2 4 3 10" xfId="7644" xr:uid="{E6B957FD-8318-4CB5-8EA6-D49E56977A3C}"/>
    <cellStyle name="Normal 3 2 4 3 11" xfId="7844" xr:uid="{11C547C4-7696-4038-AABC-02759761CD9E}"/>
    <cellStyle name="Normal 3 2 4 3 12" xfId="8041" xr:uid="{2E44C3F6-D8A7-423E-A16A-76A4EC2BD25C}"/>
    <cellStyle name="Normal 3 2 4 3 13" xfId="8235" xr:uid="{9883E8FC-D91B-496C-8F7F-F772A7D3C880}"/>
    <cellStyle name="Normal 3 2 4 3 14" xfId="8425" xr:uid="{487E04D2-67DE-4DD2-A0EA-12586965C1DF}"/>
    <cellStyle name="Normal 3 2 4 3 15" xfId="8609" xr:uid="{EBA16E10-8A64-4E18-9261-51C6DF95BBA8}"/>
    <cellStyle name="Normal 3 2 4 3 16" xfId="8789" xr:uid="{6B54B439-F88F-442C-AA4F-06CE42FEC31E}"/>
    <cellStyle name="Normal 3 2 4 3 17" xfId="8965" xr:uid="{BF1576F5-65AC-4F60-BEA5-A90C09328D88}"/>
    <cellStyle name="Normal 3 2 4 3 18" xfId="9132" xr:uid="{0BD9FBD4-B7B8-41CB-B6D7-FE892AD58919}"/>
    <cellStyle name="Normal 3 2 4 3 19" xfId="9297" xr:uid="{CED10DE3-FAC2-4C72-8B2C-DE5232F0B714}"/>
    <cellStyle name="Normal 3 2 4 3 2" xfId="6580" xr:uid="{51FDA5FD-D157-4E62-B351-811345DF3C2A}"/>
    <cellStyle name="Normal 3 2 4 3 2 10" xfId="4852" xr:uid="{54A63C0B-CA65-425A-AC80-15A005A743B7}"/>
    <cellStyle name="Normal 3 2 4 3 2 11" xfId="4773" xr:uid="{408F9C5B-7F17-4521-9617-9865E463ECE6}"/>
    <cellStyle name="Normal 3 2 4 3 2 12" xfId="4352" xr:uid="{0EF02FA9-598B-4C36-9C77-E952EFF8EF1E}"/>
    <cellStyle name="Normal 3 2 4 3 2 13" xfId="6326" xr:uid="{BFD47A8C-83D3-43F0-B7C6-F8157DDC3BCE}"/>
    <cellStyle name="Normal 3 2 4 3 2 14" xfId="4967" xr:uid="{7435CB9A-057B-49AD-B5C7-00BD6565B82E}"/>
    <cellStyle name="Normal 3 2 4 3 2 15" xfId="4843" xr:uid="{70958B86-FDEC-4944-A422-086FFF8C37A0}"/>
    <cellStyle name="Normal 3 2 4 3 2 16" xfId="4320" xr:uid="{8675D308-F35F-4A9F-B028-6FDA9B6B53F3}"/>
    <cellStyle name="Normal 3 2 4 3 2 17" xfId="4906" xr:uid="{50DC5460-8586-4BDF-A38C-7A933DF9AAAA}"/>
    <cellStyle name="Normal 3 2 4 3 2 18" xfId="6377" xr:uid="{7B953C73-6730-4E53-BB58-B9ED24D3637A}"/>
    <cellStyle name="Normal 3 2 4 3 2 19" xfId="5670" xr:uid="{D5F5EF5C-4F21-402D-BF34-2AE5343BFD33}"/>
    <cellStyle name="Normal 3 2 4 3 2 2" xfId="6606" xr:uid="{A58B4E49-E4CD-44CA-93BD-1DE6EF3000BB}"/>
    <cellStyle name="Normal 3 2 4 3 2 2 10" xfId="8667" xr:uid="{2E5DDCE2-5149-4F80-AC84-0AE29AE4F5B7}"/>
    <cellStyle name="Normal 3 2 4 3 2 2 11" xfId="8843" xr:uid="{82D1A0DE-3C54-4527-AF36-8BB803724ED2}"/>
    <cellStyle name="Normal 3 2 4 3 2 2 12" xfId="9015" xr:uid="{A7610119-86AF-4E7F-9224-05A1C91B42D3}"/>
    <cellStyle name="Normal 3 2 4 3 2 2 13" xfId="9182" xr:uid="{B2B427B1-A776-4A13-BF45-E30B4369B722}"/>
    <cellStyle name="Normal 3 2 4 3 2 2 14" xfId="9346" xr:uid="{DFC3EFD9-A041-4E35-B573-9A8907BC01B3}"/>
    <cellStyle name="Normal 3 2 4 3 2 2 15" xfId="9505" xr:uid="{15810C81-2E33-445A-9A03-C7B97F7A4C60}"/>
    <cellStyle name="Normal 3 2 4 3 2 2 16" xfId="9663" xr:uid="{19C7692D-8D53-4832-B384-8EECB676179C}"/>
    <cellStyle name="Normal 3 2 4 3 2 2 17" xfId="9817" xr:uid="{9F20079B-D39A-49F9-9BE4-842C8C8738E6}"/>
    <cellStyle name="Normal 3 2 4 3 2 2 18" xfId="9969" xr:uid="{E06AE35F-4A9F-4B02-836F-0018DC3E4B0A}"/>
    <cellStyle name="Normal 3 2 4 3 2 2 19" xfId="10118" xr:uid="{B9FF403B-E782-47E6-B091-4134AF00AD7B}"/>
    <cellStyle name="Normal 3 2 4 3 2 2 2" xfId="7082" xr:uid="{198D84F9-8B00-4314-8E9D-DD552785811F}"/>
    <cellStyle name="Normal 3 2 4 3 2 2 2 10" xfId="8691" xr:uid="{6AD03488-A36E-4CA3-A56F-9A7B8476AD51}"/>
    <cellStyle name="Normal 3 2 4 3 2 2 2 11" xfId="8867" xr:uid="{29F16BD2-6F3D-4C89-8FF5-5B79C1CB5FA0}"/>
    <cellStyle name="Normal 3 2 4 3 2 2 2 12" xfId="9039" xr:uid="{776A82C8-76FC-4AF1-9959-EB0F3F355EF6}"/>
    <cellStyle name="Normal 3 2 4 3 2 2 2 13" xfId="9206" xr:uid="{7FE00A78-2795-4578-8397-63B1FDC43643}"/>
    <cellStyle name="Normal 3 2 4 3 2 2 2 14" xfId="9370" xr:uid="{E65C09E1-4E84-47AE-8293-4A131944C4D4}"/>
    <cellStyle name="Normal 3 2 4 3 2 2 2 15" xfId="9529" xr:uid="{29F19F6B-7A4F-4F23-B33E-8E01102154FC}"/>
    <cellStyle name="Normal 3 2 4 3 2 2 2 16" xfId="9687" xr:uid="{FBAE7F6C-248D-4347-B72A-45E80F8A537B}"/>
    <cellStyle name="Normal 3 2 4 3 2 2 2 17" xfId="9841" xr:uid="{DB9A87AB-B9E1-4DEA-9090-823F662D7491}"/>
    <cellStyle name="Normal 3 2 4 3 2 2 2 18" xfId="9993" xr:uid="{A836BE57-BD77-4870-997F-DBF07F6397E7}"/>
    <cellStyle name="Normal 3 2 4 3 2 2 2 19" xfId="10142" xr:uid="{A98A1095-019B-4677-B8FD-EAFB74639B96}"/>
    <cellStyle name="Normal 3 2 4 3 2 2 2 2" xfId="7106" xr:uid="{DD11D0A2-1F84-4653-A5A3-4C202C9963C5}"/>
    <cellStyle name="Normal 3 2 4 3 2 2 2 20" xfId="10281" xr:uid="{C90710E9-8A02-4DE1-B51B-FEC04DA9A41A}"/>
    <cellStyle name="Normal 3 2 4 3 2 2 2 3" xfId="7321" xr:uid="{94FB72FA-7580-4D2F-9483-85ABBE1E9AB0}"/>
    <cellStyle name="Normal 3 2 4 3 2 2 2 4" xfId="7529" xr:uid="{8AAEE7D7-EA31-43C4-A079-D6E10C42ABBF}"/>
    <cellStyle name="Normal 3 2 4 3 2 2 2 5" xfId="7735" xr:uid="{D921B363-F264-4181-A8D3-470C5180D431}"/>
    <cellStyle name="Normal 3 2 4 3 2 2 2 6" xfId="7933" xr:uid="{3E24E68E-E729-4490-9775-2AB793F3B8B3}"/>
    <cellStyle name="Normal 3 2 4 3 2 2 2 7" xfId="8130" xr:uid="{DA7B2C7F-E064-469F-B7E6-A26FD2BE9B25}"/>
    <cellStyle name="Normal 3 2 4 3 2 2 2 8" xfId="8322" xr:uid="{EAA223C7-3252-47CA-AC48-211384A7C62B}"/>
    <cellStyle name="Normal 3 2 4 3 2 2 2 9" xfId="8509" xr:uid="{2FB5A16E-363A-41EE-AEB4-88F4CB9844BA}"/>
    <cellStyle name="Normal 3 2 4 3 2 2 20" xfId="10257" xr:uid="{1C225818-659F-45C4-98FC-9D3459BD9BF7}"/>
    <cellStyle name="Normal 3 2 4 3 2 2 3" xfId="7297" xr:uid="{1423194C-6EA4-4707-9B49-57F78B19EEB5}"/>
    <cellStyle name="Normal 3 2 4 3 2 2 4" xfId="7505" xr:uid="{93DC176D-B024-4740-8F76-FE1381C9C3AD}"/>
    <cellStyle name="Normal 3 2 4 3 2 2 5" xfId="7711" xr:uid="{816AD60B-2568-4C57-8715-FE25B5782642}"/>
    <cellStyle name="Normal 3 2 4 3 2 2 6" xfId="7909" xr:uid="{856922EB-1F2F-4354-B7C9-B2489FD405C9}"/>
    <cellStyle name="Normal 3 2 4 3 2 2 7" xfId="8106" xr:uid="{26C17513-7567-4212-BCF5-A3324C2299EB}"/>
    <cellStyle name="Normal 3 2 4 3 2 2 8" xfId="8298" xr:uid="{8DB0F604-192B-4218-8102-EC641113DC61}"/>
    <cellStyle name="Normal 3 2 4 3 2 2 9" xfId="8485" xr:uid="{221FE4E4-CAA6-4B69-AFD0-EE42EB2D4D8B}"/>
    <cellStyle name="Normal 3 2 4 3 2 20" xfId="6736" xr:uid="{1C79B858-BB62-47BA-9796-04BDB5FE0C23}"/>
    <cellStyle name="Normal 3 2 4 3 2 21" xfId="4723" xr:uid="{CF39BF49-B6A4-448D-B865-B6859CA3E984}"/>
    <cellStyle name="Normal 3 2 4 3 2 22" xfId="7004" xr:uid="{F5D44D3A-B017-4808-B2F5-803F1081EFD5}"/>
    <cellStyle name="Normal 3 2 4 3 2 23" xfId="5471" xr:uid="{4C5D3EE4-32A7-41D8-97CE-C08543960010}"/>
    <cellStyle name="Normal 3 2 4 3 2 3" xfId="6342" xr:uid="{16771DB7-2863-47AB-935C-12FBCBCFA4F1}"/>
    <cellStyle name="Normal 3 2 4 3 2 4" xfId="6428" xr:uid="{78A1AED2-8D94-4A28-9AD3-1BE473F5AF93}"/>
    <cellStyle name="Normal 3 2 4 3 2 5" xfId="5344" xr:uid="{2D9662B0-A675-44B9-B178-106A54B67F45}"/>
    <cellStyle name="Normal 3 2 4 3 2 6" xfId="6376" xr:uid="{6D41D156-9667-46CE-9DF1-4EE6B0623E4B}"/>
    <cellStyle name="Normal 3 2 4 3 2 7" xfId="6320" xr:uid="{267B8413-9E9D-461E-9E87-827146D0FF95}"/>
    <cellStyle name="Normal 3 2 4 3 2 8" xfId="6427" xr:uid="{BAA3FE13-22EA-4D47-8763-310E700317A9}"/>
    <cellStyle name="Normal 3 2 4 3 2 9" xfId="5148" xr:uid="{7E9ADB40-4284-4705-86BF-779E64F936D6}"/>
    <cellStyle name="Normal 3 2 4 3 20" xfId="9460" xr:uid="{538F5B73-B4F7-4EA7-89C6-170B9CB14515}"/>
    <cellStyle name="Normal 3 2 4 3 21" xfId="9618" xr:uid="{226190C6-70A4-4D83-86EC-63288D6185A9}"/>
    <cellStyle name="Normal 3 2 4 3 22" xfId="9774" xr:uid="{DD2683AC-081D-46FC-BEBD-AB47DB05B7BE}"/>
    <cellStyle name="Normal 3 2 4 3 23" xfId="9927" xr:uid="{A6CA5978-87AF-4D5C-9528-A60A3198BF1A}"/>
    <cellStyle name="Normal 3 2 4 3 24" xfId="44626" xr:uid="{8A744D6A-7F74-4B0B-BDE8-0DFB97853598}"/>
    <cellStyle name="Normal 3 2 4 3 3" xfId="6223" xr:uid="{FD6BAFF0-D7DF-4C46-983A-8DC0ABA01144}"/>
    <cellStyle name="Normal 3 2 4 3 3 10" xfId="6438" xr:uid="{01256478-C430-401B-9868-A41393125639}"/>
    <cellStyle name="Normal 3 2 4 3 3 11" xfId="5518" xr:uid="{A020285C-F0C0-424F-890A-7C585F314E5D}"/>
    <cellStyle name="Normal 3 2 4 3 3 12" xfId="6882" xr:uid="{3A3A7813-BBE7-4349-BE27-DC6EB92AE122}"/>
    <cellStyle name="Normal 3 2 4 3 3 13" xfId="4391" xr:uid="{AAE0AB91-AE4A-4F55-BA38-2600A386FCC3}"/>
    <cellStyle name="Normal 3 2 4 3 3 14" xfId="5738" xr:uid="{CC8D8471-8015-43B4-B17F-1A48C0DDCD73}"/>
    <cellStyle name="Normal 3 2 4 3 3 15" xfId="6116" xr:uid="{E8D4D6BD-D5DC-496C-855C-DC898C5D25C5}"/>
    <cellStyle name="Normal 3 2 4 3 3 16" xfId="6445" xr:uid="{D21238E4-6425-4A6E-83DF-2BFB4D952203}"/>
    <cellStyle name="Normal 3 2 4 3 3 17" xfId="5644" xr:uid="{D2483B84-355E-42B2-956D-BC0AEF44C3E2}"/>
    <cellStyle name="Normal 3 2 4 3 3 18" xfId="7139" xr:uid="{F92B7DB8-9F74-4471-A277-4840A59858CF}"/>
    <cellStyle name="Normal 3 2 4 3 3 19" xfId="7351" xr:uid="{EEC21F07-1AD4-46AB-87A4-F1CE97CEF58F}"/>
    <cellStyle name="Normal 3 2 4 3 3 2" xfId="6902" xr:uid="{25A02AEC-DAEF-441E-8041-29556F442BCA}"/>
    <cellStyle name="Normal 3 2 4 3 3 2 10" xfId="8642" xr:uid="{C364479C-6BBB-40FF-A689-3685881E07E1}"/>
    <cellStyle name="Normal 3 2 4 3 3 2 11" xfId="8821" xr:uid="{EFF95C52-07FD-4491-B9D9-8BD3FE920C46}"/>
    <cellStyle name="Normal 3 2 4 3 3 2 12" xfId="8994" xr:uid="{A2370459-B0CB-4419-833C-B1D0C8F5DAEA}"/>
    <cellStyle name="Normal 3 2 4 3 3 2 13" xfId="9161" xr:uid="{E2DB7EC3-7529-4CC1-806C-61E9318260E3}"/>
    <cellStyle name="Normal 3 2 4 3 3 2 14" xfId="9325" xr:uid="{987248A8-E902-4D67-8F7B-03E2499A56C8}"/>
    <cellStyle name="Normal 3 2 4 3 3 2 15" xfId="9486" xr:uid="{34FCD8E7-8442-4C41-A77C-44243C20A1BA}"/>
    <cellStyle name="Normal 3 2 4 3 3 2 16" xfId="9644" xr:uid="{A39304C5-1209-4300-8255-C8B5DB2AD94D}"/>
    <cellStyle name="Normal 3 2 4 3 3 2 17" xfId="9800" xr:uid="{4BDFED5B-0531-4E1C-A27A-F192EDC67B9D}"/>
    <cellStyle name="Normal 3 2 4 3 3 2 18" xfId="9952" xr:uid="{C2EB10FF-8BC8-4E84-878C-51AD32527334}"/>
    <cellStyle name="Normal 3 2 4 3 3 2 19" xfId="10103" xr:uid="{FB0965CB-9F47-4B98-8CAC-885FF80D9858}"/>
    <cellStyle name="Normal 3 2 4 3 3 2 2" xfId="7054" xr:uid="{BB95A539-4F62-432E-8196-306063A49B6A}"/>
    <cellStyle name="Normal 3 2 4 3 3 2 20" xfId="10243" xr:uid="{15A70D31-8456-4F82-91DD-0EBF38F6F1CB}"/>
    <cellStyle name="Normal 3 2 4 3 3 2 3" xfId="7269" xr:uid="{A109AE0A-1C22-4047-B8A5-155987F3F89C}"/>
    <cellStyle name="Normal 3 2 4 3 3 2 4" xfId="7477" xr:uid="{71364412-AB05-4880-81A9-8660132779EC}"/>
    <cellStyle name="Normal 3 2 4 3 3 2 5" xfId="7683" xr:uid="{5B4CB1C2-95BF-4D06-BDD2-F1A356971E64}"/>
    <cellStyle name="Normal 3 2 4 3 3 2 6" xfId="7881" xr:uid="{D3D5C217-7112-4EC8-8122-F5C3177E5D12}"/>
    <cellStyle name="Normal 3 2 4 3 3 2 7" xfId="8078" xr:uid="{00785C68-E92B-4C22-9966-47F28E488B2F}"/>
    <cellStyle name="Normal 3 2 4 3 3 2 8" xfId="8270" xr:uid="{133D33EE-466F-452B-9117-F529EA38CE54}"/>
    <cellStyle name="Normal 3 2 4 3 3 2 9" xfId="8459" xr:uid="{4E691E1A-68D2-4B69-B98C-9D5A78125F69}"/>
    <cellStyle name="Normal 3 2 4 3 3 20" xfId="7559" xr:uid="{D80D7AA5-F43C-4773-9D0E-6512FEFE6E46}"/>
    <cellStyle name="Normal 3 2 4 3 3 3" xfId="6775" xr:uid="{37D4CF7E-80A2-4727-BEFD-8D519E8032B0}"/>
    <cellStyle name="Normal 3 2 4 3 3 4" xfId="5154" xr:uid="{546FCFE9-88C7-4706-885A-6C5767E372EF}"/>
    <cellStyle name="Normal 3 2 4 3 3 5" xfId="4513" xr:uid="{5793A893-FC65-4217-ADCF-38D5B9955E89}"/>
    <cellStyle name="Normal 3 2 4 3 3 6" xfId="6889" xr:uid="{FE9806C9-E208-42C1-A679-655139CDD13E}"/>
    <cellStyle name="Normal 3 2 4 3 3 7" xfId="5898" xr:uid="{5068F915-0007-48AF-814D-5F3277F77307}"/>
    <cellStyle name="Normal 3 2 4 3 3 8" xfId="5307" xr:uid="{CC6C944B-4ECE-490A-BD60-AFF4D751CB4B}"/>
    <cellStyle name="Normal 3 2 4 3 3 9" xfId="6205" xr:uid="{FBB76626-975A-4771-8A54-1EF919DD38CA}"/>
    <cellStyle name="Normal 3 2 4 3 4" xfId="4758" xr:uid="{5B687FF2-D21D-4846-B43E-4B1FD4F119C6}"/>
    <cellStyle name="Normal 3 2 4 3 5" xfId="5814" xr:uid="{BF08CB14-DA89-4D32-A5C1-EE36E9A9C922}"/>
    <cellStyle name="Normal 3 2 4 3 6" xfId="5526" xr:uid="{E55D19D2-533B-472D-A00E-5AD251ACCD94}"/>
    <cellStyle name="Normal 3 2 4 3 7" xfId="7021" xr:uid="{6E721C12-7C55-4038-A949-B6FADCEBACAB}"/>
    <cellStyle name="Normal 3 2 4 3 8" xfId="7230" xr:uid="{BB824155-424F-40E0-B695-2DAFE7667D86}"/>
    <cellStyle name="Normal 3 2 4 3 9" xfId="7438" xr:uid="{6CD710D0-E43C-4502-8B39-F6B5EA173AB0}"/>
    <cellStyle name="Normal 3 2 4 30" xfId="40103" xr:uid="{82DCE959-9AF7-403A-BB28-1253BE76A3DC}"/>
    <cellStyle name="Normal 3 2 4 4" xfId="5375" xr:uid="{A76912D8-F567-4C74-9458-7FC3CB1181CB}"/>
    <cellStyle name="Normal 3 2 4 5" xfId="6085" xr:uid="{0ED10457-1629-41DD-ABCF-DFD0B1815FCF}"/>
    <cellStyle name="Normal 3 2 4 6" xfId="4756" xr:uid="{FCDEC13E-587E-4096-AAC4-224F09F5C9FB}"/>
    <cellStyle name="Normal 3 2 4 7" xfId="6333" xr:uid="{5CBC2AF4-D26B-4763-89B1-8758B01986C4}"/>
    <cellStyle name="Normal 3 2 4 8" xfId="6253" xr:uid="{2CFE710D-5A23-458B-9C37-5811FF067703}"/>
    <cellStyle name="Normal 3 2 4 8 10" xfId="4940" xr:uid="{6F177C8A-2231-48AC-B422-405C264C8468}"/>
    <cellStyle name="Normal 3 2 4 8 11" xfId="5254" xr:uid="{A26CB2CA-8F1A-4EC5-923C-3CCA873082A7}"/>
    <cellStyle name="Normal 3 2 4 8 12" xfId="5610" xr:uid="{92228D82-1206-49B5-9C1D-1E7FFC03D082}"/>
    <cellStyle name="Normal 3 2 4 8 13" xfId="6220" xr:uid="{57A73C3A-DC5E-490D-B723-F5B9B2934001}"/>
    <cellStyle name="Normal 3 2 4 8 14" xfId="6069" xr:uid="{6453D4AD-9863-4A53-8715-3FC94D329FB2}"/>
    <cellStyle name="Normal 3 2 4 8 15" xfId="6708" xr:uid="{0A3D4E58-5A94-4BB1-9D42-0F8885176CB3}"/>
    <cellStyle name="Normal 3 2 4 8 16" xfId="6955" xr:uid="{5AF62DED-9237-4922-9F81-3418EE7D2F91}"/>
    <cellStyle name="Normal 3 2 4 8 17" xfId="5521" xr:uid="{0DB134F5-60BE-46F1-B56C-72F7162D58FD}"/>
    <cellStyle name="Normal 3 2 4 8 18" xfId="5842" xr:uid="{66A6493A-37D3-490A-8311-D367F134701C}"/>
    <cellStyle name="Normal 3 2 4 8 19" xfId="6876" xr:uid="{4E8953F2-42EB-4BAA-A885-4E17BF552075}"/>
    <cellStyle name="Normal 3 2 4 8 2" xfId="5316" xr:uid="{55496667-EBEA-4283-A2CC-8D7EB682383C}"/>
    <cellStyle name="Normal 3 2 4 8 2 10" xfId="8645" xr:uid="{A60AFC57-8D09-4112-833E-4DDFD1C9DDA1}"/>
    <cellStyle name="Normal 3 2 4 8 2 11" xfId="8823" xr:uid="{AE7BE347-6C16-420B-B0D3-16EE01C3AF3F}"/>
    <cellStyle name="Normal 3 2 4 8 2 12" xfId="8996" xr:uid="{6858BED2-1B8E-4B8F-9ECB-40308F0F2F98}"/>
    <cellStyle name="Normal 3 2 4 8 2 13" xfId="9163" xr:uid="{58FE5303-274F-495D-8626-78923A8E287A}"/>
    <cellStyle name="Normal 3 2 4 8 2 14" xfId="9327" xr:uid="{D1A632ED-78AB-4388-BD5F-6366A08459BF}"/>
    <cellStyle name="Normal 3 2 4 8 2 15" xfId="9487" xr:uid="{B832D390-9EF6-4D8A-B600-92C6E70806AC}"/>
    <cellStyle name="Normal 3 2 4 8 2 16" xfId="9645" xr:uid="{137496A5-5448-42FA-96EE-E1957077D6BB}"/>
    <cellStyle name="Normal 3 2 4 8 2 17" xfId="9801" xr:uid="{612B9623-A63D-4486-91B5-7C18CDFB7691}"/>
    <cellStyle name="Normal 3 2 4 8 2 18" xfId="9953" xr:uid="{1A3EAAB7-F8E5-402E-97A2-369CD9EEAFAC}"/>
    <cellStyle name="Normal 3 2 4 8 2 19" xfId="10104" xr:uid="{6C0BD4B5-550D-4ED4-9579-5247584B915E}"/>
    <cellStyle name="Normal 3 2 4 8 2 2" xfId="7056" xr:uid="{4F1DA171-4EC9-4B6B-9E48-633A8E4FA315}"/>
    <cellStyle name="Normal 3 2 4 8 2 20" xfId="10244" xr:uid="{C6247D39-F89E-4ED1-95A4-EAFF6141027A}"/>
    <cellStyle name="Normal 3 2 4 8 2 3" xfId="7272" xr:uid="{F669EF37-34D8-4D72-97CE-62F0318A94FE}"/>
    <cellStyle name="Normal 3 2 4 8 2 4" xfId="7480" xr:uid="{A460DDEC-347A-467A-8415-3D41D4785687}"/>
    <cellStyle name="Normal 3 2 4 8 2 5" xfId="7686" xr:uid="{EFFD44E2-8F42-4889-BB8C-903FA18EC1E4}"/>
    <cellStyle name="Normal 3 2 4 8 2 6" xfId="7884" xr:uid="{39F83AF0-6C39-4B3B-9FAB-364DBB4B2CA7}"/>
    <cellStyle name="Normal 3 2 4 8 2 7" xfId="8081" xr:uid="{808B7D73-4E14-4055-8F15-DDF3F21DCF99}"/>
    <cellStyle name="Normal 3 2 4 8 2 8" xfId="8273" xr:uid="{36171F04-83E7-4B1F-994D-35B0CE826327}"/>
    <cellStyle name="Normal 3 2 4 8 2 9" xfId="8462" xr:uid="{A1DCD987-C796-4F43-9060-2F024D4ED21C}"/>
    <cellStyle name="Normal 3 2 4 8 20" xfId="5105" xr:uid="{50EC0B6E-714E-4800-856A-7FAC5EE69CA6}"/>
    <cellStyle name="Normal 3 2 4 8 3" xfId="6939" xr:uid="{6AD1C5BE-D006-46CE-98C3-67C17FF411A2}"/>
    <cellStyle name="Normal 3 2 4 8 4" xfId="5625" xr:uid="{143C35B7-2DF6-4C93-9043-AEE2336576BF}"/>
    <cellStyle name="Normal 3 2 4 8 5" xfId="4742" xr:uid="{3EED2558-AE3A-40B6-9221-12B7BE6BAE94}"/>
    <cellStyle name="Normal 3 2 4 8 6" xfId="6883" xr:uid="{92A6A649-06B0-477C-B2D2-8E77BD4EB330}"/>
    <cellStyle name="Normal 3 2 4 8 7" xfId="5303" xr:uid="{D9C27A33-488F-4E8B-90D8-9EB7B8823B0A}"/>
    <cellStyle name="Normal 3 2 4 8 8" xfId="6799" xr:uid="{21D13014-B77D-4F31-896E-332A17036FD4}"/>
    <cellStyle name="Normal 3 2 4 8 9" xfId="6677" xr:uid="{0BFA30FF-A77A-4858-9DC3-38B7923A042D}"/>
    <cellStyle name="Normal 3 2 4 9" xfId="5939" xr:uid="{3BCA745B-66C9-42AF-9B48-C7C29A3A0517}"/>
    <cellStyle name="Normal 3 2 40" xfId="3486" xr:uid="{70F4AD1C-92CC-48AD-A3C6-77DDC18770F9}"/>
    <cellStyle name="Normal 3 2 41" xfId="2535" xr:uid="{40CF00AC-F68D-4BD2-A241-910BD2194E7C}"/>
    <cellStyle name="Normal 3 2 42" xfId="3540" xr:uid="{E700D5F6-B890-4F1B-AB8F-C6B2705CF7DE}"/>
    <cellStyle name="Normal 3 2 43" xfId="2596" xr:uid="{5B15E6E1-BF81-49E8-A2D8-2789F3CA3F2C}"/>
    <cellStyle name="Normal 3 2 44" xfId="3580" xr:uid="{15E3A38A-1A1F-46AB-B118-FEE47AC8B083}"/>
    <cellStyle name="Normal 3 2 45" xfId="2753" xr:uid="{65332EAE-38DE-4B01-81F8-DD68D9523582}"/>
    <cellStyle name="Normal 3 2 46" xfId="3639" xr:uid="{B68CDB89-45F4-4D69-B2B7-0C28BCE40453}"/>
    <cellStyle name="Normal 3 2 47" xfId="3696" xr:uid="{E2C151F3-C721-4719-8A2B-D6AB410E8D75}"/>
    <cellStyle name="Normal 3 2 48" xfId="3764" xr:uid="{E0F77A4F-3C0F-475D-9599-746B5093DD6D}"/>
    <cellStyle name="Normal 3 2 49" xfId="3808" xr:uid="{EB5790FD-7D46-41ED-B07E-AC1BEEDE2D0F}"/>
    <cellStyle name="Normal 3 2 5" xfId="908" xr:uid="{FA52A7A0-9D07-4FED-89E2-153B49A91F5F}"/>
    <cellStyle name="Normal 3 2 5 2" xfId="1800" xr:uid="{10D1606F-FB35-49E6-9233-46B30B4BB672}"/>
    <cellStyle name="Normal 3 2 5 2 2" xfId="45534" xr:uid="{C63AAFAE-B4D3-42E0-A6A0-433B652D81CF}"/>
    <cellStyle name="Normal 3 2 5 3" xfId="44497" xr:uid="{A031775A-E04F-4875-A744-F00F50F8995E}"/>
    <cellStyle name="Normal 3 2 50" xfId="941" xr:uid="{2C264320-271A-4DEE-9436-CE82BB8CBDEA}"/>
    <cellStyle name="Normal 3 2 50 2" xfId="13679" xr:uid="{FBC92117-E699-48B7-9650-5E6D13550159}"/>
    <cellStyle name="Normal 3 2 51" xfId="984" xr:uid="{1A5CF7C8-598A-4084-BBFF-41F713E9A238}"/>
    <cellStyle name="Normal 3 2 51 2" xfId="14615" xr:uid="{E5C0A4B3-0EB0-4EC3-B5F6-3B36BF1A67B5}"/>
    <cellStyle name="Normal 3 2 52" xfId="4312" xr:uid="{D549C0C7-E32D-45D6-AA3E-4B7F39CE45B2}"/>
    <cellStyle name="Normal 3 2 52 2" xfId="13640" xr:uid="{9AA596B5-53B6-41DE-85E7-4D9BA5EB4957}"/>
    <cellStyle name="Normal 3 2 53" xfId="4334" xr:uid="{22D7D90B-CFFB-48B8-8DE3-6E40F840D666}"/>
    <cellStyle name="Normal 3 2 53 2" xfId="14656" xr:uid="{A9F23423-14F0-4F55-9A83-B8B20091ABA2}"/>
    <cellStyle name="Normal 3 2 54" xfId="4358" xr:uid="{92614EC2-5DC7-4382-8D46-28F791AE988B}"/>
    <cellStyle name="Normal 3 2 54 2" xfId="12421" xr:uid="{532B871D-1492-40C9-B5DF-B59DFDC20543}"/>
    <cellStyle name="Normal 3 2 55" xfId="4350" xr:uid="{6545BCFE-79C7-468C-830B-CCFC265F2747}"/>
    <cellStyle name="Normal 3 2 56" xfId="4359" xr:uid="{9AF4C9A6-F3FD-47B3-8A2F-B20E3EEDF73A}"/>
    <cellStyle name="Normal 3 2 57" xfId="4313" xr:uid="{BF051AC3-7B38-478A-9219-1A1A0E97B59A}"/>
    <cellStyle name="Normal 3 2 58" xfId="4329" xr:uid="{F53279F9-8250-4E9E-9454-80A811570C57}"/>
    <cellStyle name="Normal 3 2 59" xfId="960" xr:uid="{3F5852DF-0F13-48C0-A3D9-49AAD575BE79}"/>
    <cellStyle name="Normal 3 2 59 10" xfId="5508" xr:uid="{4677E401-1863-454A-9836-8534C919E515}"/>
    <cellStyle name="Normal 3 2 59 11" xfId="6149" xr:uid="{346544CA-F62C-4616-A44A-C2663541B87C}"/>
    <cellStyle name="Normal 3 2 59 12" xfId="5603" xr:uid="{EEDBA437-7319-4B4C-AD06-C43DE6209A97}"/>
    <cellStyle name="Normal 3 2 59 13" xfId="7141" xr:uid="{C935AA78-D8D7-4F18-A22A-2C7F314602C7}"/>
    <cellStyle name="Normal 3 2 59 14" xfId="7353" xr:uid="{24E373D1-9936-4E7F-8DD9-A2185B0E7B04}"/>
    <cellStyle name="Normal 3 2 59 15" xfId="7561" xr:uid="{C91D62F2-81B1-4BDE-B668-07A290CB48A4}"/>
    <cellStyle name="Normal 3 2 59 16" xfId="7766" xr:uid="{07FBA860-F914-4114-A357-9D899D07F585}"/>
    <cellStyle name="Normal 3 2 59 17" xfId="7964" xr:uid="{57206166-0AC1-4B2C-8689-382DC9365A15}"/>
    <cellStyle name="Normal 3 2 59 18" xfId="8161" xr:uid="{6366C066-A68C-499C-BDC6-C60EFF2F4BCB}"/>
    <cellStyle name="Normal 3 2 59 19" xfId="8352" xr:uid="{0BA6001A-B6D2-4D51-918A-234FAAE7F5E1}"/>
    <cellStyle name="Normal 3 2 59 2" xfId="4831" xr:uid="{F8F44FA0-9F09-4A8D-B5DA-63EF0E9134FC}"/>
    <cellStyle name="Normal 3 2 59 2 10" xfId="6538" xr:uid="{50205802-4746-422B-A72D-50722B17C37A}"/>
    <cellStyle name="Normal 3 2 59 2 11" xfId="5160" xr:uid="{9D55A83F-9459-4118-B03B-02D3D1959B2B}"/>
    <cellStyle name="Normal 3 2 59 2 12" xfId="6119" xr:uid="{53BD24E2-CFCD-4DB1-BFB2-2E5ECBACB003}"/>
    <cellStyle name="Normal 3 2 59 2 13" xfId="4821" xr:uid="{47B66CD2-01E5-4637-B916-A18D3D2355C2}"/>
    <cellStyle name="Normal 3 2 59 2 14" xfId="4737" xr:uid="{506582FF-BD7E-4221-B7FB-3DD631AAE37D}"/>
    <cellStyle name="Normal 3 2 59 2 15" xfId="5569" xr:uid="{7719C9F9-8997-4C7E-BB4D-5AF1A2018653}"/>
    <cellStyle name="Normal 3 2 59 2 16" xfId="5927" xr:uid="{84E47DF0-546C-470E-99DD-ECF25D4BDB0E}"/>
    <cellStyle name="Normal 3 2 59 2 17" xfId="5752" xr:uid="{F85DD932-4378-431B-8551-4F69FC4BB73A}"/>
    <cellStyle name="Normal 3 2 59 2 18" xfId="6804" xr:uid="{A3A5714A-5C3C-4475-BB91-8FD6104B9B33}"/>
    <cellStyle name="Normal 3 2 59 2 19" xfId="4800" xr:uid="{15EC5E69-9DB9-4BBF-AC70-B1D0E2F64036}"/>
    <cellStyle name="Normal 3 2 59 2 2" xfId="6583" xr:uid="{E57218FC-7808-4869-B310-EC118E7E8837}"/>
    <cellStyle name="Normal 3 2 59 2 2 10" xfId="8560" xr:uid="{984872A1-8515-4C4A-B307-6DB5B7379997}"/>
    <cellStyle name="Normal 3 2 59 2 2 11" xfId="8741" xr:uid="{4D0506D6-CA0F-455C-B0FF-7BD4151DC6C5}"/>
    <cellStyle name="Normal 3 2 59 2 2 12" xfId="8917" xr:uid="{14C84F21-90E4-4CBC-BA5A-3AEB7AF93EB6}"/>
    <cellStyle name="Normal 3 2 59 2 2 13" xfId="9088" xr:uid="{8FC86D21-78B1-41AB-ADF4-7175C544933A}"/>
    <cellStyle name="Normal 3 2 59 2 2 14" xfId="9254" xr:uid="{6A62655F-2B5B-4E09-BDC6-005D3D414232}"/>
    <cellStyle name="Normal 3 2 59 2 2 15" xfId="9418" xr:uid="{476E37DA-A2CD-441F-A515-1B496A9EE8A0}"/>
    <cellStyle name="Normal 3 2 59 2 2 16" xfId="9577" xr:uid="{B363F8A3-DBA3-4874-9DC5-3A9EFE87492E}"/>
    <cellStyle name="Normal 3 2 59 2 2 17" xfId="9735" xr:uid="{AD33D756-966A-417D-ABF8-AA360B4CF9C5}"/>
    <cellStyle name="Normal 3 2 59 2 2 18" xfId="9888" xr:uid="{BD046107-8DA0-46BD-89C9-21883F81B96B}"/>
    <cellStyle name="Normal 3 2 59 2 2 19" xfId="10040" xr:uid="{0E028213-0128-4906-BF9D-A79A80ED6000}"/>
    <cellStyle name="Normal 3 2 59 2 2 2" xfId="6949" xr:uid="{F44E7896-6EE9-43E7-9C20-BB6C21D70235}"/>
    <cellStyle name="Normal 3 2 59 2 2 2 10" xfId="8670" xr:uid="{CFCF8ED2-B26A-4E32-BF94-C2CEF52EE870}"/>
    <cellStyle name="Normal 3 2 59 2 2 2 11" xfId="8846" xr:uid="{8898C51A-1F61-452B-8C42-308826E65EDD}"/>
    <cellStyle name="Normal 3 2 59 2 2 2 12" xfId="9018" xr:uid="{538A41B2-0412-4D44-801B-808AF57785C4}"/>
    <cellStyle name="Normal 3 2 59 2 2 2 13" xfId="9185" xr:uid="{CCAD6560-3A17-420A-AADA-D8BC6D72CC99}"/>
    <cellStyle name="Normal 3 2 59 2 2 2 14" xfId="9349" xr:uid="{ED4D0920-7ACB-4114-9381-E01D1ADAA1C3}"/>
    <cellStyle name="Normal 3 2 59 2 2 2 15" xfId="9508" xr:uid="{AEB56EE5-1D26-4CDC-83F9-70E072DB6C1C}"/>
    <cellStyle name="Normal 3 2 59 2 2 2 16" xfId="9666" xr:uid="{6A3250D4-C397-4FF2-A838-E4C02E1B5C7B}"/>
    <cellStyle name="Normal 3 2 59 2 2 2 17" xfId="9820" xr:uid="{6DDC1D22-0C91-480A-8995-1A799F0C3859}"/>
    <cellStyle name="Normal 3 2 59 2 2 2 18" xfId="9972" xr:uid="{0AFD1F9E-94F7-4160-BE5D-14BA9F6894CF}"/>
    <cellStyle name="Normal 3 2 59 2 2 2 19" xfId="10121" xr:uid="{BACDED98-570E-4DDD-BDA5-91053AF1A54C}"/>
    <cellStyle name="Normal 3 2 59 2 2 2 2" xfId="7085" xr:uid="{E861CB87-1561-4300-97A2-DC5D419E4547}"/>
    <cellStyle name="Normal 3 2 59 2 2 2 20" xfId="10260" xr:uid="{70B1B23D-AE92-4B0E-87B2-ABD0E8BD58FF}"/>
    <cellStyle name="Normal 3 2 59 2 2 2 3" xfId="7300" xr:uid="{BC12E680-40C0-4E03-992C-417F32FE3BC5}"/>
    <cellStyle name="Normal 3 2 59 2 2 2 4" xfId="7508" xr:uid="{94D005DA-B706-4356-82D8-E7EBD7BD79C5}"/>
    <cellStyle name="Normal 3 2 59 2 2 2 5" xfId="7714" xr:uid="{1E578E7B-87B5-4A91-81B8-B27381D232B2}"/>
    <cellStyle name="Normal 3 2 59 2 2 2 6" xfId="7912" xr:uid="{E2C77DAF-5611-4B8A-A80D-2195D0884775}"/>
    <cellStyle name="Normal 3 2 59 2 2 2 7" xfId="8109" xr:uid="{7CDD8F25-42E3-4F4F-8705-96819C8BB467}"/>
    <cellStyle name="Normal 3 2 59 2 2 2 8" xfId="8301" xr:uid="{E22B12CF-6455-4F2C-BCC7-E461968337E1}"/>
    <cellStyle name="Normal 3 2 59 2 2 2 9" xfId="8488" xr:uid="{8CC8B610-A5D9-4355-8920-B5B60B444B62}"/>
    <cellStyle name="Normal 3 2 59 2 2 20" xfId="10188" xr:uid="{58E4FAC6-07C0-4B3F-9149-7521D5B59B4B}"/>
    <cellStyle name="Normal 3 2 59 2 2 3" xfId="7166" xr:uid="{3AE0B82C-D0A0-49EE-8704-A7E7A997FDD4}"/>
    <cellStyle name="Normal 3 2 59 2 2 4" xfId="7376" xr:uid="{BC93FB50-45E9-42AA-8CD7-D16EC4819E90}"/>
    <cellStyle name="Normal 3 2 59 2 2 5" xfId="7584" xr:uid="{96BD933F-11EF-4926-ABFC-3D2B571694CD}"/>
    <cellStyle name="Normal 3 2 59 2 2 6" xfId="7788" xr:uid="{B7FFF529-DA4C-4A03-B4C5-ED9B9C959D17}"/>
    <cellStyle name="Normal 3 2 59 2 2 7" xfId="7986" xr:uid="{3989DA66-66AF-46DD-A787-0492CF7D146A}"/>
    <cellStyle name="Normal 3 2 59 2 2 8" xfId="8183" xr:uid="{D9FC4F6F-0BC1-41EB-8E44-9516F22A0246}"/>
    <cellStyle name="Normal 3 2 59 2 2 9" xfId="8374" xr:uid="{2DF3F0A2-5C0E-47D1-84BC-067D9DDE39A0}"/>
    <cellStyle name="Normal 3 2 59 2 20" xfId="6412" xr:uid="{1566A2C4-B1A8-4A80-B85C-878EFC1B1C78}"/>
    <cellStyle name="Normal 3 2 59 2 21" xfId="4463" xr:uid="{B272DF26-A55C-422C-B7DE-04F1F0AE3D92}"/>
    <cellStyle name="Normal 3 2 59 2 22" xfId="5713" xr:uid="{3A71CB00-81A4-452D-AAB3-D1948653BC52}"/>
    <cellStyle name="Normal 3 2 59 2 23" xfId="4671" xr:uid="{EBC6C564-8CCB-4BAE-A7F6-47793FD960CD}"/>
    <cellStyle name="Normal 3 2 59 2 3" xfId="6038" xr:uid="{D69321D0-F158-4BE9-A6D7-B20AED658EA0}"/>
    <cellStyle name="Normal 3 2 59 2 4" xfId="4557" xr:uid="{0ADDA41C-F408-4D21-9AEC-DAE5301304AE}"/>
    <cellStyle name="Normal 3 2 59 2 5" xfId="6535" xr:uid="{CF7C9744-AA50-461E-8E28-361F8B2EBEC6}"/>
    <cellStyle name="Normal 3 2 59 2 6" xfId="6495" xr:uid="{57F0F9BB-CF25-4E0D-919B-4DFA30266B61}"/>
    <cellStyle name="Normal 3 2 59 2 7" xfId="6560" xr:uid="{767F5DAA-3098-414C-BF67-4EF4BCBCAA9C}"/>
    <cellStyle name="Normal 3 2 59 2 8" xfId="4421" xr:uid="{F2F72CB3-7F31-4899-859D-1F34E077B354}"/>
    <cellStyle name="Normal 3 2 59 2 9" xfId="4444" xr:uid="{6398C411-C4AE-4FEE-AA67-CA25BD43D2C1}"/>
    <cellStyle name="Normal 3 2 59 20" xfId="8539" xr:uid="{402DC83B-9001-4537-A57B-1E6CC8EB120A}"/>
    <cellStyle name="Normal 3 2 59 21" xfId="8721" xr:uid="{E0EBA27A-BBC0-44FC-816F-B18B36ACD51A}"/>
    <cellStyle name="Normal 3 2 59 22" xfId="8897" xr:uid="{46F854D0-146B-48DF-8026-1882E47846D9}"/>
    <cellStyle name="Normal 3 2 59 23" xfId="9069" xr:uid="{94112817-2EA7-4B85-97ED-4075096954F6}"/>
    <cellStyle name="Normal 3 2 59 3" xfId="5952" xr:uid="{5E0AAC85-D184-4C47-A721-298C168A2F9C}"/>
    <cellStyle name="Normal 3 2 59 3 10" xfId="8391" xr:uid="{24C29298-FB48-46DB-8B67-A69974780EA8}"/>
    <cellStyle name="Normal 3 2 59 3 11" xfId="8576" xr:uid="{78DB4CC1-D39A-46C4-8BA9-BE11BF2D4081}"/>
    <cellStyle name="Normal 3 2 59 3 12" xfId="8757" xr:uid="{4136A89F-6448-445E-8C1D-74ADFAE4D8EB}"/>
    <cellStyle name="Normal 3 2 59 3 13" xfId="8933" xr:uid="{63610D51-84DB-40CC-9B4F-7F31041325FA}"/>
    <cellStyle name="Normal 3 2 59 3 14" xfId="9103" xr:uid="{247D617B-8BEE-4B7A-B163-14DDE9428B1A}"/>
    <cellStyle name="Normal 3 2 59 3 15" xfId="9269" xr:uid="{FA1E7820-51AD-4181-B69B-81E83D64A2A1}"/>
    <cellStyle name="Normal 3 2 59 3 16" xfId="9433" xr:uid="{060D4F10-9128-4CEC-AC44-62C991470663}"/>
    <cellStyle name="Normal 3 2 59 3 17" xfId="9592" xr:uid="{116933EF-D696-41E3-8B87-A6B9A42C1857}"/>
    <cellStyle name="Normal 3 2 59 3 18" xfId="9750" xr:uid="{C16DBB13-78A5-46D7-8DD0-94DFA6645030}"/>
    <cellStyle name="Normal 3 2 59 3 19" xfId="9903" xr:uid="{23EE7BF4-113C-4F5E-8304-9040FC99E7FE}"/>
    <cellStyle name="Normal 3 2 59 3 2" xfId="4714" xr:uid="{672CEDF4-9440-42A0-B6FD-FC15C6B10EC2}"/>
    <cellStyle name="Normal 3 2 59 3 2 10" xfId="8620" xr:uid="{A856BCAB-4287-48FB-96BB-9E549696479F}"/>
    <cellStyle name="Normal 3 2 59 3 2 11" xfId="8799" xr:uid="{269AAD58-D056-4D50-B32C-A67274319427}"/>
    <cellStyle name="Normal 3 2 59 3 2 12" xfId="8974" xr:uid="{795BC0A7-01CB-43E0-9D4B-17B72F718394}"/>
    <cellStyle name="Normal 3 2 59 3 2 13" xfId="9141" xr:uid="{F1159B5F-DCF7-40AA-907D-338D3EE2E889}"/>
    <cellStyle name="Normal 3 2 59 3 2 14" xfId="9306" xr:uid="{4D76A374-9122-4C7A-BC91-6B57C9DE80AE}"/>
    <cellStyle name="Normal 3 2 59 3 2 15" xfId="9468" xr:uid="{E6F9F6A7-0751-4A01-972C-CF670CF802A8}"/>
    <cellStyle name="Normal 3 2 59 3 2 16" xfId="9626" xr:uid="{9EC37354-71E5-41AF-82F4-F9B0FADE15D0}"/>
    <cellStyle name="Normal 3 2 59 3 2 17" xfId="9782" xr:uid="{617027CC-8971-4AA8-8151-08E8EA3FD5C7}"/>
    <cellStyle name="Normal 3 2 59 3 2 18" xfId="9935" xr:uid="{00E62F1F-6074-40EA-990F-0627F67C3F56}"/>
    <cellStyle name="Normal 3 2 59 3 2 19" xfId="10086" xr:uid="{CEED6DEE-0E65-429B-8DD2-582E461E364B}"/>
    <cellStyle name="Normal 3 2 59 3 2 2" xfId="7030" xr:uid="{4FA52E3D-0B3F-4F2A-95D5-45505504FB28}"/>
    <cellStyle name="Normal 3 2 59 3 2 20" xfId="10227" xr:uid="{586AE2A5-7FC8-47AE-858F-6CF9A213E445}"/>
    <cellStyle name="Normal 3 2 59 3 2 3" xfId="7243" xr:uid="{8E57EFDE-C908-48F9-87A7-59FEE51C4C76}"/>
    <cellStyle name="Normal 3 2 59 3 2 4" xfId="7451" xr:uid="{35CBABC9-2D54-473D-95DC-DA7B70ECD053}"/>
    <cellStyle name="Normal 3 2 59 3 2 5" xfId="7657" xr:uid="{E454B5C0-BE65-4380-A8A6-135561651B75}"/>
    <cellStyle name="Normal 3 2 59 3 2 6" xfId="7856" xr:uid="{D7B5B4C1-D0A1-416F-B2EC-C59048EA8678}"/>
    <cellStyle name="Normal 3 2 59 3 2 7" xfId="8053" xr:uid="{275A7DE6-AA0C-4FE5-BE53-2DF99225C0B5}"/>
    <cellStyle name="Normal 3 2 59 3 2 8" xfId="8246" xr:uid="{EBCDEE60-6125-4365-8010-67736D575E3A}"/>
    <cellStyle name="Normal 3 2 59 3 2 9" xfId="8436" xr:uid="{1B588C87-16DE-4D6E-9091-9FBE88E824DD}"/>
    <cellStyle name="Normal 3 2 59 3 20" xfId="10055" xr:uid="{33464C28-99FE-4742-A3BC-4DFCCBF11A79}"/>
    <cellStyle name="Normal 3 2 59 3 3" xfId="6928" xr:uid="{32983705-8EEC-41F2-9A96-321BD1AD0272}"/>
    <cellStyle name="Normal 3 2 59 3 4" xfId="7185" xr:uid="{B448F145-9FD1-4C85-BCCD-C616917A9FA6}"/>
    <cellStyle name="Normal 3 2 59 3 5" xfId="7395" xr:uid="{2F352048-F204-4D0B-9A76-6724A95DBD3B}"/>
    <cellStyle name="Normal 3 2 59 3 6" xfId="7602" xr:uid="{B5FF43B7-6B28-40AF-A702-06EE5EC9F689}"/>
    <cellStyle name="Normal 3 2 59 3 7" xfId="7806" xr:uid="{081AB22F-997F-4E07-AD35-3B6B7B1E1EB5}"/>
    <cellStyle name="Normal 3 2 59 3 8" xfId="8003" xr:uid="{E098AB37-CA0D-400B-A773-9384E84316A9}"/>
    <cellStyle name="Normal 3 2 59 3 9" xfId="8200" xr:uid="{4AF09256-7FD9-4F36-86CC-98630A5AB536}"/>
    <cellStyle name="Normal 3 2 59 4" xfId="4703" xr:uid="{EDA51D07-2FB1-498A-99CF-AA9BD57C068E}"/>
    <cellStyle name="Normal 3 2 59 5" xfId="5341" xr:uid="{0F871918-C09C-4C08-85C1-A167BF618563}"/>
    <cellStyle name="Normal 3 2 59 6" xfId="4487" xr:uid="{A0B340C8-3CEA-4F18-AFFC-805D0F3C9F3E}"/>
    <cellStyle name="Normal 3 2 59 7" xfId="6008" xr:uid="{E2666CB7-11A0-48FF-89B2-32E64D9187E1}"/>
    <cellStyle name="Normal 3 2 59 8" xfId="5152" xr:uid="{6A11A17E-14AE-4F9A-A65C-4D3C681A9798}"/>
    <cellStyle name="Normal 3 2 59 9" xfId="6059" xr:uid="{363C54F1-616B-49E2-856F-0F0E50E8A2FD}"/>
    <cellStyle name="Normal 3 2 6" xfId="913" xr:uid="{333587E4-E417-46B6-9B76-5CFAD0A234EC}"/>
    <cellStyle name="Normal 3 2 6 2" xfId="1801" xr:uid="{0DD88D47-B7EB-4186-B779-7873CE5DE8B4}"/>
    <cellStyle name="Normal 3 2 6 2 2" xfId="45304" xr:uid="{169CB7C8-4226-486E-A22E-239A07B34C57}"/>
    <cellStyle name="Normal 3 2 6 3" xfId="43636" xr:uid="{87D068C8-D074-4F1F-A48B-D2F6E64F37D0}"/>
    <cellStyle name="Normal 3 2 60" xfId="5381" xr:uid="{D0762AB7-9E7F-41C9-A6E5-BA597F922D33}"/>
    <cellStyle name="Normal 3 2 61" xfId="5437" xr:uid="{A2C01C5D-968D-4C42-9D7E-C24021EE5DF0}"/>
    <cellStyle name="Normal 3 2 62" xfId="5920" xr:uid="{7FBEE651-665A-45BB-AB9B-52AF99CEB983}"/>
    <cellStyle name="Normal 3 2 63" xfId="5546" xr:uid="{E28D6449-A219-45AB-B69A-2E01D0C8D5CE}"/>
    <cellStyle name="Normal 3 2 64" xfId="5840" xr:uid="{55232473-70BC-407B-803E-EAE712607B79}"/>
    <cellStyle name="Normal 3 2 64 10" xfId="6285" xr:uid="{C22A556B-9074-40DD-9D81-133F798A872D}"/>
    <cellStyle name="Normal 3 2 64 11" xfId="6855" xr:uid="{8A383545-4712-4FE3-9745-4A97EF59EDD8}"/>
    <cellStyle name="Normal 3 2 64 12" xfId="6690" xr:uid="{58BC65AC-15D2-4A74-80E3-72EA69A8A779}"/>
    <cellStyle name="Normal 3 2 64 13" xfId="4688" xr:uid="{0C4ACFCD-9106-47B0-830B-C9F56EB90A7C}"/>
    <cellStyle name="Normal 3 2 64 14" xfId="5251" xr:uid="{6CD936A3-6EE1-48A8-BF6A-E85E0B581D0C}"/>
    <cellStyle name="Normal 3 2 64 15" xfId="5228" xr:uid="{5141A68B-7A49-498D-96F2-CA1BF314879C}"/>
    <cellStyle name="Normal 3 2 64 16" xfId="5479" xr:uid="{38991FBF-2D62-4D19-BC2C-E214E6DD48A6}"/>
    <cellStyle name="Normal 3 2 64 17" xfId="5487" xr:uid="{E8F42C56-A864-4CB2-AE72-779E467973A9}"/>
    <cellStyle name="Normal 3 2 64 18" xfId="4588" xr:uid="{8D7923C0-62BD-40BA-AD10-7B43683F0122}"/>
    <cellStyle name="Normal 3 2 64 19" xfId="6343" xr:uid="{E7AE8EFE-9C59-47B4-955B-B94234AFCBCB}"/>
    <cellStyle name="Normal 3 2 64 2" xfId="6007" xr:uid="{0E086DBA-E18F-49F0-9397-3BE5240ABF5B}"/>
    <cellStyle name="Normal 3 2 64 2 10" xfId="8615" xr:uid="{453A19E1-8AB4-4307-AC51-A304FE143741}"/>
    <cellStyle name="Normal 3 2 64 2 11" xfId="8794" xr:uid="{DD255ECB-C0A2-4B19-B522-039998917A4F}"/>
    <cellStyle name="Normal 3 2 64 2 12" xfId="8969" xr:uid="{09DCB256-50D2-4995-B9CA-8BBDDD0C58F3}"/>
    <cellStyle name="Normal 3 2 64 2 13" xfId="9136" xr:uid="{6F4D970C-8F71-4637-A481-1F5FBF51A119}"/>
    <cellStyle name="Normal 3 2 64 2 14" xfId="9301" xr:uid="{123C6BA7-5B0C-45D0-8090-52D5E3F5AEC3}"/>
    <cellStyle name="Normal 3 2 64 2 15" xfId="9464" xr:uid="{F7747D42-0702-48E9-9EBC-B108AC5CF74E}"/>
    <cellStyle name="Normal 3 2 64 2 16" xfId="9622" xr:uid="{62A1A4C0-2DE4-46FE-9F88-FB25CFEC8BF1}"/>
    <cellStyle name="Normal 3 2 64 2 17" xfId="9778" xr:uid="{6C5AB04D-DD88-4A8A-A143-94F0632E2F37}"/>
    <cellStyle name="Normal 3 2 64 2 18" xfId="9931" xr:uid="{4D8F482A-C331-4157-9794-3D70887AA34D}"/>
    <cellStyle name="Normal 3 2 64 2 19" xfId="10082" xr:uid="{00A0E45C-E88E-42D7-9CEE-62BBA82DA74F}"/>
    <cellStyle name="Normal 3 2 64 2 2" xfId="7024" xr:uid="{63DBA5F3-9249-447F-8D35-BCF66C077DCF}"/>
    <cellStyle name="Normal 3 2 64 2 20" xfId="10223" xr:uid="{5360C1FE-A284-48F4-810E-24ABE3206C33}"/>
    <cellStyle name="Normal 3 2 64 2 3" xfId="7236" xr:uid="{D63E2A3F-23A7-4655-AC14-521580170DBA}"/>
    <cellStyle name="Normal 3 2 64 2 4" xfId="7444" xr:uid="{84DD1457-08D2-40ED-B137-2F5782EAE8B0}"/>
    <cellStyle name="Normal 3 2 64 2 5" xfId="7650" xr:uid="{F0DFDA88-AB90-4D8F-B112-74A470ECCE15}"/>
    <cellStyle name="Normal 3 2 64 2 6" xfId="7850" xr:uid="{1D1B956D-EEAB-4643-BA82-D24CDD2B478B}"/>
    <cellStyle name="Normal 3 2 64 2 7" xfId="8047" xr:uid="{57C2F55E-A797-4B2F-99CC-CADE55EB2ED9}"/>
    <cellStyle name="Normal 3 2 64 2 8" xfId="8241" xr:uid="{588616C1-871D-413C-8834-885475ACC7EA}"/>
    <cellStyle name="Normal 3 2 64 2 9" xfId="8431" xr:uid="{20EAC2A4-4689-4485-8AFC-4B4D81ED07BB}"/>
    <cellStyle name="Normal 3 2 64 20" xfId="5750" xr:uid="{8333B42D-0335-4510-A754-96847C657CE6}"/>
    <cellStyle name="Normal 3 2 64 3" xfId="6214" xr:uid="{F889915C-E79B-4A84-AAC1-E4AB9C9EA6CC}"/>
    <cellStyle name="Normal 3 2 64 4" xfId="4704" xr:uid="{86C63712-FDF6-44B1-9D1F-1B8A28B865F9}"/>
    <cellStyle name="Normal 3 2 64 5" xfId="5891" xr:uid="{C44FF322-70C9-495F-943D-2F5928B082B7}"/>
    <cellStyle name="Normal 3 2 64 6" xfId="5004" xr:uid="{0AA37316-4060-4918-9387-DDEF3E3FD953}"/>
    <cellStyle name="Normal 3 2 64 7" xfId="5594" xr:uid="{AD89003B-9EC1-43E1-90B4-5BB7F002A276}"/>
    <cellStyle name="Normal 3 2 64 8" xfId="6527" xr:uid="{62BC3224-5A33-4737-9C64-CA386B7AEAB0}"/>
    <cellStyle name="Normal 3 2 64 9" xfId="6551" xr:uid="{E2582347-6F38-476B-9267-C932AB4ECFD8}"/>
    <cellStyle name="Normal 3 2 65" xfId="5125" xr:uid="{C8AC10E5-7D45-4437-830D-E952BD909D7C}"/>
    <cellStyle name="Normal 3 2 66" xfId="6004" xr:uid="{80DB5CED-5AEC-4B92-A986-3EB7A6F8DD86}"/>
    <cellStyle name="Normal 3 2 67" xfId="6096" xr:uid="{3F8A0B93-5BD6-4F3F-AFA8-2492CC713641}"/>
    <cellStyle name="Normal 3 2 68" xfId="4692" xr:uid="{75D09913-A9D9-4851-A53F-26196E8490E3}"/>
    <cellStyle name="Normal 3 2 69" xfId="6345" xr:uid="{F4FDC2EE-F86B-48BC-B480-ECC6A786242E}"/>
    <cellStyle name="Normal 3 2 7" xfId="894" xr:uid="{4298A6A4-8D52-4144-8F3E-2D1E77C9B638}"/>
    <cellStyle name="Normal 3 2 7 2" xfId="1802" xr:uid="{21766C7B-9763-462C-8036-092CBB6DD826}"/>
    <cellStyle name="Normal 3 2 70" xfId="6076" xr:uid="{279901E1-C351-4871-923E-90B703E9E864}"/>
    <cellStyle name="Normal 3 2 71" xfId="5113" xr:uid="{05DCDBC7-FF8C-4470-8F1E-4BAB547F3EBD}"/>
    <cellStyle name="Normal 3 2 72" xfId="5870" xr:uid="{D18A6F03-666E-455A-9364-D2A96897B7C1}"/>
    <cellStyle name="Normal 3 2 73" xfId="5106" xr:uid="{0DF339D1-E202-4141-A491-A9A23655C1A2}"/>
    <cellStyle name="Normal 3 2 74" xfId="5116" xr:uid="{DF0CD456-7187-429A-98C0-BB67DEB1C65D}"/>
    <cellStyle name="Normal 3 2 75" xfId="6685" xr:uid="{AF19709D-FCD1-4657-8C68-124AD8216FE2}"/>
    <cellStyle name="Normal 3 2 76" xfId="5868" xr:uid="{8A1D8966-0FE3-4E5A-9CDA-42B65D4D733C}"/>
    <cellStyle name="Normal 3 2 77" xfId="6415" xr:uid="{D0E79ED4-2193-445F-8FF0-2073770C397C}"/>
    <cellStyle name="Normal 3 2 78" xfId="4861" xr:uid="{0E18022A-5BC1-46DC-A5D6-D44BE1E57EFE}"/>
    <cellStyle name="Normal 3 2 79" xfId="5385" xr:uid="{CBBF100D-0127-44D3-8BE7-B9C06211DA82}"/>
    <cellStyle name="Normal 3 2 8" xfId="933" xr:uid="{812B38A7-D85A-4EFF-8DEE-4969C5854CDE}"/>
    <cellStyle name="Normal 3 2 8 2" xfId="1803" xr:uid="{1FF363DA-EB73-4DA4-9F01-542928696755}"/>
    <cellStyle name="Normal 3 2 80" xfId="6485" xr:uid="{30D72784-3087-40E9-B9E8-1AAE3D522132}"/>
    <cellStyle name="Normal 3 2 81" xfId="5240" xr:uid="{C1ED7AB5-38F9-4ADE-B811-F29B769F5B6F}"/>
    <cellStyle name="Normal 3 2 82" xfId="4447" xr:uid="{F27C4208-3291-4FBF-8CEE-289C4F29E7A8}"/>
    <cellStyle name="Normal 3 2 83" xfId="6061" xr:uid="{5E4E54B1-3C2B-4CC8-A7C9-109B88D5CBC0}"/>
    <cellStyle name="Normal 3 2 84" xfId="5321" xr:uid="{27F38BBB-E200-475A-B30C-3DCB3AF2638F}"/>
    <cellStyle name="Normal 3 2 85" xfId="6886" xr:uid="{5D7AD739-CCB3-4201-83F6-920A2A86BB75}"/>
    <cellStyle name="Normal 3 2 86" xfId="397" xr:uid="{0D655872-21F4-4BA7-A471-B79D47E3C682}"/>
    <cellStyle name="Normal 3 2 86 2" xfId="19419" xr:uid="{F5B2D697-CD7D-4E45-9EB5-2BC4C363C091}"/>
    <cellStyle name="Normal 3 2 87" xfId="381" xr:uid="{20C85AB0-D4AE-4CFB-A068-3D1D21E10938}"/>
    <cellStyle name="Normal 3 2 88" xfId="15412" xr:uid="{4918F3E1-661D-4D00-B543-00517B4DB1AD}"/>
    <cellStyle name="Normal 3 2 9" xfId="1804" xr:uid="{4AAAE32C-5848-47C2-9CB2-48C22D19360C}"/>
    <cellStyle name="Normal 3 2_Sheet5" xfId="43648" xr:uid="{F7FEBD45-C4A9-4B22-A3DF-94332FC1ECEE}"/>
    <cellStyle name="Normal 3 20" xfId="1805" xr:uid="{A70BB311-F67C-4BE3-BED4-82D72E62FFA2}"/>
    <cellStyle name="Normal 3 21" xfId="1806" xr:uid="{03A465CA-33A0-4092-991F-0527F865129A}"/>
    <cellStyle name="Normal 3 22" xfId="1807" xr:uid="{89FB1A5C-13C6-46CC-BA3E-C53C0A8B82C8}"/>
    <cellStyle name="Normal 3 23" xfId="1808" xr:uid="{70159670-5DB4-4471-B89C-9C49FA732BA1}"/>
    <cellStyle name="Normal 3 24" xfId="1809" xr:uid="{B5E6AC04-AF42-45E2-A360-59E2558B8616}"/>
    <cellStyle name="Normal 3 25" xfId="1810" xr:uid="{254244E4-CD45-4BAB-A8A2-243BFA9D7CBD}"/>
    <cellStyle name="Normal 3 26" xfId="1811" xr:uid="{C9F3BF2D-B1F9-451E-909D-C2915E19FB99}"/>
    <cellStyle name="Normal 3 27" xfId="1812" xr:uid="{B7AE8243-B223-4A6E-810C-E22016360C80}"/>
    <cellStyle name="Normal 3 28" xfId="1813" xr:uid="{095C1E49-B63E-4B97-8642-F8A298C3DEC8}"/>
    <cellStyle name="Normal 3 29" xfId="1814" xr:uid="{D09B0FD3-01CD-49F4-B8B9-EFE39F1AE191}"/>
    <cellStyle name="Normal 3 3" xfId="61" xr:uid="{EAA68B9A-A8A4-4D49-956A-B23500378E3D}"/>
    <cellStyle name="Normal 3 3 10" xfId="105" xr:uid="{50B204DD-1E57-40F1-B677-2533218AF4C3}"/>
    <cellStyle name="Normal 3 3 10 10" xfId="3360" xr:uid="{60D5F55E-CA2D-4C9A-B9F8-85CD1D175441}"/>
    <cellStyle name="Normal 3 3 10 11" xfId="2274" xr:uid="{BC317333-8659-4885-9E4D-06E9E7DB511E}"/>
    <cellStyle name="Normal 3 3 10 12" xfId="3399" xr:uid="{7B1BB376-8270-463F-83E0-4C4DA616A5DF}"/>
    <cellStyle name="Normal 3 3 10 13" xfId="2355" xr:uid="{DC28B8EA-27B1-4138-A225-EFB2D0406F14}"/>
    <cellStyle name="Normal 3 3 10 14" xfId="3445" xr:uid="{7055B156-EB97-46D1-AAA5-C51EC5C2FE63}"/>
    <cellStyle name="Normal 3 3 10 15" xfId="2451" xr:uid="{E481B4E7-8646-4C55-B8A3-949FD2EA7544}"/>
    <cellStyle name="Normal 3 3 10 16" xfId="3488" xr:uid="{1BFA81F3-1FC3-42A4-8DBA-54A4EE7E6A07}"/>
    <cellStyle name="Normal 3 3 10 17" xfId="2541" xr:uid="{A7D7D639-1B09-405D-A028-211BFADD3373}"/>
    <cellStyle name="Normal 3 3 10 18" xfId="3529" xr:uid="{1826EA45-775D-4749-81F7-A04F6D0DEBE5}"/>
    <cellStyle name="Normal 3 3 10 19" xfId="2600" xr:uid="{AE743EB3-280D-429A-9EE3-C33F7DF137AC}"/>
    <cellStyle name="Normal 3 3 10 2" xfId="1816" xr:uid="{0A8CE216-9B32-454F-A526-799456F0CEB3}"/>
    <cellStyle name="Normal 3 3 10 20" xfId="3590" xr:uid="{9F31184B-F7F7-4D35-BAC4-47A2F0E2CDC8}"/>
    <cellStyle name="Normal 3 3 10 21" xfId="3089" xr:uid="{C5621E46-BBB9-4513-A19B-68C577E14C5D}"/>
    <cellStyle name="Normal 3 3 10 22" xfId="3643" xr:uid="{0CD39247-CFE5-4D85-8703-AE143CA8C9BD}"/>
    <cellStyle name="Normal 3 3 10 23" xfId="3700" xr:uid="{7DA38016-FD91-4D6D-9D43-DD7579707F88}"/>
    <cellStyle name="Normal 3 3 10 24" xfId="3766" xr:uid="{52B3278C-7FF3-4E78-86C1-4B935B511FD9}"/>
    <cellStyle name="Normal 3 3 10 25" xfId="3811" xr:uid="{B2A16431-DC5E-40C9-A48D-1D2064AEC15D}"/>
    <cellStyle name="Normal 3 3 10 26" xfId="3870" xr:uid="{3068FCAB-A2CB-4A58-9644-70C4BEC7B22C}"/>
    <cellStyle name="Normal 3 3 10 27" xfId="3917" xr:uid="{94BBB107-E050-4A4E-9004-C9FC0F014341}"/>
    <cellStyle name="Normal 3 3 10 28" xfId="43650" xr:uid="{6453F273-846E-493A-9D4E-F0DF970323CD}"/>
    <cellStyle name="Normal 3 3 10 3" xfId="2741" xr:uid="{CFA673FB-02A4-43D2-9137-C234409736AA}"/>
    <cellStyle name="Normal 3 3 10 4" xfId="2419" xr:uid="{4A6A1E03-7D19-4A3C-BCD1-B408F4C62E75}"/>
    <cellStyle name="Normal 3 3 10 5" xfId="2778" xr:uid="{49CDFF83-8301-4259-89F7-FBF9BDB32E25}"/>
    <cellStyle name="Normal 3 3 10 6" xfId="2369" xr:uid="{7787232B-F586-4E75-B728-C84BAEF3C277}"/>
    <cellStyle name="Normal 3 3 10 7" xfId="2805" xr:uid="{9160D638-83D4-4D2B-BD73-7FA80F326995}"/>
    <cellStyle name="Normal 3 3 10 8" xfId="2320" xr:uid="{BF007570-2BC2-40AD-80C1-A1BFA2E590EF}"/>
    <cellStyle name="Normal 3 3 10 9" xfId="2829" xr:uid="{23B9C3A3-24A7-47A9-8705-BD96B4D69D0E}"/>
    <cellStyle name="Normal 3 3 11" xfId="210" xr:uid="{7CB1A86A-DC21-4C7B-947C-03E91E182704}"/>
    <cellStyle name="Normal 3 3 11 10" xfId="3361" xr:uid="{8BB923DE-E96D-4C0B-902D-FF5FFD3C9284}"/>
    <cellStyle name="Normal 3 3 11 11" xfId="2275" xr:uid="{7765338E-11E1-4BA9-8A6C-32B7F32E7419}"/>
    <cellStyle name="Normal 3 3 11 12" xfId="3400" xr:uid="{9C580D41-9C20-4EBE-A0F6-F8A5BF89578C}"/>
    <cellStyle name="Normal 3 3 11 13" xfId="2356" xr:uid="{F925AEE8-6727-4181-B1B9-0243B6775792}"/>
    <cellStyle name="Normal 3 3 11 14" xfId="3446" xr:uid="{F58F31F2-65E1-4E9F-AB4D-F643A1642D8C}"/>
    <cellStyle name="Normal 3 3 11 15" xfId="2452" xr:uid="{8CC6C2D1-732B-43D8-B976-C4ADEC952A2C}"/>
    <cellStyle name="Normal 3 3 11 16" xfId="3489" xr:uid="{BF51F812-5CAD-49AD-818E-1D14435A3F73}"/>
    <cellStyle name="Normal 3 3 11 17" xfId="2542" xr:uid="{B1885C16-70B4-4824-BD3B-0A2EC1535E30}"/>
    <cellStyle name="Normal 3 3 11 18" xfId="3530" xr:uid="{F24EB043-111E-49EC-85C5-8085601E4F37}"/>
    <cellStyle name="Normal 3 3 11 19" xfId="2601" xr:uid="{6F1E240A-8127-4042-84BE-E71BC6994A20}"/>
    <cellStyle name="Normal 3 3 11 2" xfId="1817" xr:uid="{310AED04-7A42-4DBF-8DF3-E0D01D5AC516}"/>
    <cellStyle name="Normal 3 3 11 20" xfId="3591" xr:uid="{DE887E18-487D-4016-B2B0-B58588C652E2}"/>
    <cellStyle name="Normal 3 3 11 21" xfId="3165" xr:uid="{CAF84890-14EB-4176-9A6B-4134174F38F7}"/>
    <cellStyle name="Normal 3 3 11 22" xfId="3650" xr:uid="{8928A9A4-F8AF-4D43-9190-9011A0E59FD4}"/>
    <cellStyle name="Normal 3 3 11 23" xfId="3701" xr:uid="{347A08B1-6D02-4B37-AB57-6471BAEAF075}"/>
    <cellStyle name="Normal 3 3 11 24" xfId="3772" xr:uid="{1E34A270-03BB-4356-8BB0-2DC01DC880DC}"/>
    <cellStyle name="Normal 3 3 11 25" xfId="3813" xr:uid="{E75151D0-F3E5-4C32-BA6C-404B39B327FB}"/>
    <cellStyle name="Normal 3 3 11 26" xfId="3871" xr:uid="{3D136C0C-4A7B-433C-8FC3-77DD0B771B88}"/>
    <cellStyle name="Normal 3 3 11 27" xfId="3919" xr:uid="{B4A5BF8E-8FE1-432C-A63D-AD177CC8FBBE}"/>
    <cellStyle name="Normal 3 3 11 28" xfId="44536" xr:uid="{32B106C4-AB86-4A8C-857A-47942E69FE40}"/>
    <cellStyle name="Normal 3 3 11 3" xfId="2742" xr:uid="{28ABF943-E595-41F0-BD98-BC89E5A29F28}"/>
    <cellStyle name="Normal 3 3 11 4" xfId="2418" xr:uid="{A7675AE1-C2EB-4F53-B518-E3242CF14E59}"/>
    <cellStyle name="Normal 3 3 11 5" xfId="2779" xr:uid="{BD723803-953D-4CE8-A50C-B6040AD06532}"/>
    <cellStyle name="Normal 3 3 11 6" xfId="2368" xr:uid="{800FEA6C-FB3A-4EA2-B5F1-30B2C72C73F1}"/>
    <cellStyle name="Normal 3 3 11 7" xfId="2806" xr:uid="{0D13CF62-600B-47DB-9599-FFD23689C87B}"/>
    <cellStyle name="Normal 3 3 11 8" xfId="2319" xr:uid="{FF1444F7-6E6F-47A0-B913-5A92080E9080}"/>
    <cellStyle name="Normal 3 3 11 9" xfId="2830" xr:uid="{CB32FE50-D4AB-4357-A05B-3E142C13AE46}"/>
    <cellStyle name="Normal 3 3 12" xfId="222" xr:uid="{CCEFF2B1-B9F3-4018-B6BC-E3BA704BDDD7}"/>
    <cellStyle name="Normal 3 3 12 10" xfId="3362" xr:uid="{0805AAFB-5883-4187-847B-5725135D17BB}"/>
    <cellStyle name="Normal 3 3 12 11" xfId="2276" xr:uid="{474CD9A0-A954-4957-8DB4-A749416F5918}"/>
    <cellStyle name="Normal 3 3 12 12" xfId="3401" xr:uid="{EE04366E-6CC9-469C-A31F-780CE091127C}"/>
    <cellStyle name="Normal 3 3 12 13" xfId="2360" xr:uid="{B1D467DC-6AB9-42C0-B7CF-F51610213A0A}"/>
    <cellStyle name="Normal 3 3 12 14" xfId="3448" xr:uid="{7B88DCEC-81B3-4481-9A70-509E8A48C057}"/>
    <cellStyle name="Normal 3 3 12 15" xfId="2453" xr:uid="{C7380A98-A458-400B-99FE-F942D503D144}"/>
    <cellStyle name="Normal 3 3 12 16" xfId="3490" xr:uid="{1951CF7B-2A19-4F09-92EF-532C6262DDE1}"/>
    <cellStyle name="Normal 3 3 12 17" xfId="2543" xr:uid="{C5C796EF-D684-4FA2-8CDE-1DBEDB0F2D39}"/>
    <cellStyle name="Normal 3 3 12 18" xfId="3531" xr:uid="{9020116F-004C-4F7F-85F7-51793E4D1E97}"/>
    <cellStyle name="Normal 3 3 12 19" xfId="2602" xr:uid="{4B82EB9E-9402-48D9-8A36-EE9380230D4C}"/>
    <cellStyle name="Normal 3 3 12 2" xfId="1818" xr:uid="{76A7E5EC-7256-4A3A-B97A-C5F98F61EAF8}"/>
    <cellStyle name="Normal 3 3 12 2 2" xfId="45307" xr:uid="{19B97C27-8DF7-4294-8A98-3B0E8AEAF21E}"/>
    <cellStyle name="Normal 3 3 12 20" xfId="3597" xr:uid="{144C81FF-02B9-4322-AA2F-539BE1948CB5}"/>
    <cellStyle name="Normal 3 3 12 21" xfId="3087" xr:uid="{9022556E-0F07-47DA-A856-9359BCFB3DD2}"/>
    <cellStyle name="Normal 3 3 12 22" xfId="3653" xr:uid="{51863408-5021-4E6D-B781-E25E049DEAE8}"/>
    <cellStyle name="Normal 3 3 12 23" xfId="3702" xr:uid="{D0CCAC95-9E79-4C91-B3DD-2FEAB5A34F76}"/>
    <cellStyle name="Normal 3 3 12 24" xfId="3774" xr:uid="{2EC71A27-9E27-4128-A4D4-234E90C7955C}"/>
    <cellStyle name="Normal 3 3 12 25" xfId="3814" xr:uid="{D5DFBC13-589F-4A2B-9123-11A72074DEB7}"/>
    <cellStyle name="Normal 3 3 12 26" xfId="3877" xr:uid="{8108A945-35D7-4539-8C4F-E35A376A7831}"/>
    <cellStyle name="Normal 3 3 12 27" xfId="3920" xr:uid="{1EBB0217-5E75-4480-BE3D-F2D9CD1A7315}"/>
    <cellStyle name="Normal 3 3 12 28" xfId="43649" xr:uid="{3DA870A7-E8BC-4DBE-9273-746F5071E3DD}"/>
    <cellStyle name="Normal 3 3 12 3" xfId="2743" xr:uid="{6870319D-8FE9-4E1D-BA21-B931C1F7C090}"/>
    <cellStyle name="Normal 3 3 12 4" xfId="2417" xr:uid="{88F0E650-725C-4591-8B96-DF4F82081C9F}"/>
    <cellStyle name="Normal 3 3 12 5" xfId="2780" xr:uid="{0462B554-D962-4CAA-8911-6D6C92FC559B}"/>
    <cellStyle name="Normal 3 3 12 6" xfId="2367" xr:uid="{5A67E63B-C151-4CEB-B4F1-4C3CF6ED8E01}"/>
    <cellStyle name="Normal 3 3 12 7" xfId="2807" xr:uid="{8A9ADF71-4F5A-4F45-8736-62CAE8999377}"/>
    <cellStyle name="Normal 3 3 12 8" xfId="2318" xr:uid="{8F9FB4B8-6C3A-4DD1-A784-012FE0BCA6CC}"/>
    <cellStyle name="Normal 3 3 12 9" xfId="2831" xr:uid="{81ABBFA5-830C-4791-BC1F-6A73C567AEA8}"/>
    <cellStyle name="Normal 3 3 13" xfId="265" xr:uid="{D9DE1B05-233F-47FF-8857-B5334A25D25B}"/>
    <cellStyle name="Normal 3 3 13 10" xfId="3363" xr:uid="{42AC2E87-E12B-4266-9AD4-19987476411F}"/>
    <cellStyle name="Normal 3 3 13 11" xfId="2277" xr:uid="{9F090FA5-07D9-4CD8-BC3A-898AFD094711}"/>
    <cellStyle name="Normal 3 3 13 12" xfId="3402" xr:uid="{ABE18319-AB24-4732-B228-76FFB9D5A5DB}"/>
    <cellStyle name="Normal 3 3 13 13" xfId="2361" xr:uid="{AF7541FB-AAD7-4726-86A2-C935095287AB}"/>
    <cellStyle name="Normal 3 3 13 14" xfId="3449" xr:uid="{5C8A65A4-D957-47FC-9B48-FDDC2862D8A2}"/>
    <cellStyle name="Normal 3 3 13 15" xfId="2454" xr:uid="{BFFCEA06-7609-401B-A2A1-8BFC647718C3}"/>
    <cellStyle name="Normal 3 3 13 16" xfId="3491" xr:uid="{18596FEA-288F-46A9-834D-76BBCE2B328F}"/>
    <cellStyle name="Normal 3 3 13 17" xfId="2544" xr:uid="{D086C4E0-D8F6-45A1-91A1-CC88645A4FBB}"/>
    <cellStyle name="Normal 3 3 13 18" xfId="3533" xr:uid="{E7621BA3-FA75-45F1-8767-64251D45F301}"/>
    <cellStyle name="Normal 3 3 13 19" xfId="2603" xr:uid="{E1A20E1F-BD5F-4E4E-8902-8CB099AF3E24}"/>
    <cellStyle name="Normal 3 3 13 2" xfId="1819" xr:uid="{50CD4ECC-0025-4B90-ACEB-F83C4B9429E0}"/>
    <cellStyle name="Normal 3 3 13 20" xfId="3598" xr:uid="{33FC0A06-DA58-48A0-8187-31E3860F020D}"/>
    <cellStyle name="Normal 3 3 13 21" xfId="3076" xr:uid="{058FB4FB-808A-4A5C-B2F0-07D4DCF12C88}"/>
    <cellStyle name="Normal 3 3 13 22" xfId="3654" xr:uid="{A9FF7C6E-3BC0-45D5-B5D3-0EBE7C426E0D}"/>
    <cellStyle name="Normal 3 3 13 23" xfId="3704" xr:uid="{00656086-3243-404A-9309-7FED29D56242}"/>
    <cellStyle name="Normal 3 3 13 24" xfId="3775" xr:uid="{BB4455C8-5EC3-419F-BED9-941026033747}"/>
    <cellStyle name="Normal 3 3 13 25" xfId="3815" xr:uid="{440591D3-D31F-4AEF-B4A2-42450AB402F8}"/>
    <cellStyle name="Normal 3 3 13 26" xfId="3879" xr:uid="{0149E4BD-1899-4C5D-9E87-155964631CA2}"/>
    <cellStyle name="Normal 3 3 13 27" xfId="3921" xr:uid="{621ABB53-2776-4B81-94CE-9257A8A7CCD7}"/>
    <cellStyle name="Normal 3 3 13 28" xfId="44606" xr:uid="{35024CB4-0183-4D6E-A2CA-2A85C9153588}"/>
    <cellStyle name="Normal 3 3 13 3" xfId="2744" xr:uid="{301C2ADA-3CBB-4BB1-B283-0383B32380E5}"/>
    <cellStyle name="Normal 3 3 13 4" xfId="2416" xr:uid="{F2EE4D7B-A184-41BE-8D1C-436F66381D22}"/>
    <cellStyle name="Normal 3 3 13 5" xfId="2781" xr:uid="{21553FB1-4EA8-40AB-9878-623119C01695}"/>
    <cellStyle name="Normal 3 3 13 6" xfId="2366" xr:uid="{8996EE7C-0975-4078-A53C-60EDF7BB30DA}"/>
    <cellStyle name="Normal 3 3 13 7" xfId="2808" xr:uid="{02FFA25F-74BB-48C9-AE52-0AD8C1994CC2}"/>
    <cellStyle name="Normal 3 3 13 8" xfId="2316" xr:uid="{D11AEF6D-490B-4644-BF6B-21973EEE1871}"/>
    <cellStyle name="Normal 3 3 13 9" xfId="2832" xr:uid="{68E49F79-12F4-42E7-BEE9-9A6E685BC7FB}"/>
    <cellStyle name="Normal 3 3 14" xfId="1815" xr:uid="{70057DED-371B-4389-A39D-49338B49616E}"/>
    <cellStyle name="Normal 3 3 15" xfId="1821" xr:uid="{7D097778-A84C-4661-9E43-D0ADB82B38A6}"/>
    <cellStyle name="Normal 3 3 16" xfId="1822" xr:uid="{9E3E8AE7-BD88-407D-B9AC-121395E4E2D9}"/>
    <cellStyle name="Normal 3 3 17" xfId="1823" xr:uid="{699DF496-D82F-4E62-A675-2930BE588068}"/>
    <cellStyle name="Normal 3 3 18" xfId="1824" xr:uid="{975FF8DF-0EE8-46BA-B58C-C8E74AA6E0D1}"/>
    <cellStyle name="Normal 3 3 19" xfId="1825" xr:uid="{04495A4C-AAAB-408C-815A-773BA76BF604}"/>
    <cellStyle name="Normal 3 3 2" xfId="117" xr:uid="{46C3F57A-D3D4-4ED0-83B0-67C82288110E}"/>
    <cellStyle name="Normal 3 3 2 10" xfId="3367" xr:uid="{F57DE2A4-9568-439B-ADBB-3A41CAC8B757}"/>
    <cellStyle name="Normal 3 3 2 11" xfId="2285" xr:uid="{4621F7FF-0BA7-49B5-BFA0-955A3E6546A1}"/>
    <cellStyle name="Normal 3 3 2 12" xfId="3409" xr:uid="{D30F96FD-0716-4239-A847-2641C426B50B}"/>
    <cellStyle name="Normal 3 3 2 13" xfId="2375" xr:uid="{E24F4597-2570-43F7-A4BC-3FAF0DAAEF82}"/>
    <cellStyle name="Normal 3 3 2 14" xfId="3453" xr:uid="{27AC1DB8-97CC-4653-AA9D-0A924E4F6654}"/>
    <cellStyle name="Normal 3 3 2 15" xfId="2465" xr:uid="{63C98DBA-60F9-4086-8F43-3D40585530F9}"/>
    <cellStyle name="Normal 3 3 2 16" xfId="3496" xr:uid="{F5833888-4FF1-4416-9A2B-DB0F87C2A7C8}"/>
    <cellStyle name="Normal 3 3 2 17" xfId="2553" xr:uid="{E4963FC8-1234-4BA0-A046-A0537454290E}"/>
    <cellStyle name="Normal 3 3 2 18" xfId="3546" xr:uid="{881064EC-7DAA-449C-BFCD-931C8675CB12}"/>
    <cellStyle name="Normal 3 3 2 19" xfId="2621" xr:uid="{94918900-2035-41C1-AE8C-A05D04865744}"/>
    <cellStyle name="Normal 3 3 2 2" xfId="1826" xr:uid="{1CC500E3-EA70-49FA-AE39-3AD36E3238DD}"/>
    <cellStyle name="Normal 3 3 2 2 10" xfId="3368" xr:uid="{64099B50-F652-43D6-9EF3-7F3EFB39AAAC}"/>
    <cellStyle name="Normal 3 3 2 2 11" xfId="2286" xr:uid="{8D477085-737A-4CE6-9216-3B707BC9EA67}"/>
    <cellStyle name="Normal 3 3 2 2 12" xfId="3410" xr:uid="{5A350125-683D-48F6-B8FE-200D098BDF53}"/>
    <cellStyle name="Normal 3 3 2 2 13" xfId="2376" xr:uid="{A7E70BFD-0A0F-45F7-90BF-4855721AACFD}"/>
    <cellStyle name="Normal 3 3 2 2 14" xfId="3454" xr:uid="{42869B41-C3FD-4774-8530-89A0ECAB4B91}"/>
    <cellStyle name="Normal 3 3 2 2 15" xfId="2466" xr:uid="{B3DC3FA3-12BD-4431-B7A3-D3889DEF6A9B}"/>
    <cellStyle name="Normal 3 3 2 2 16" xfId="3497" xr:uid="{F019FBFC-ED20-4F68-83F1-98E71041E7A9}"/>
    <cellStyle name="Normal 3 3 2 2 17" xfId="2555" xr:uid="{E4C2F47F-524E-4D7C-B1D2-960CF480CCAF}"/>
    <cellStyle name="Normal 3 3 2 2 18" xfId="3547" xr:uid="{29756F47-D672-4019-85AE-60288BC2AF41}"/>
    <cellStyle name="Normal 3 3 2 2 19" xfId="2622" xr:uid="{104E5113-0E08-48C1-9C87-AD253A5119AA}"/>
    <cellStyle name="Normal 3 3 2 2 2" xfId="1827" xr:uid="{E12F7E7B-E101-4E63-890F-566EF81FF82E}"/>
    <cellStyle name="Normal 3 3 2 2 2 10" xfId="5269" xr:uid="{A08BE6B2-2F4B-4DA4-BC51-49AD62C1F533}"/>
    <cellStyle name="Normal 3 3 2 2 2 11" xfId="5490" xr:uid="{FD2841BD-8672-4E8D-9C06-869EE3B8CE6F}"/>
    <cellStyle name="Normal 3 3 2 2 2 12" xfId="5559" xr:uid="{3B46C201-FF19-436C-B5A9-B4A0A746558B}"/>
    <cellStyle name="Normal 3 3 2 2 2 13" xfId="5905" xr:uid="{FFD5A4EE-4628-4B7F-9190-8C0C32424BCB}"/>
    <cellStyle name="Normal 3 3 2 2 2 14" xfId="5260" xr:uid="{F5380B87-F1E2-472A-BAA9-BBEFAA590133}"/>
    <cellStyle name="Normal 3 3 2 2 2 15" xfId="6235" xr:uid="{DBE678B7-7A51-4505-8D00-FC94A1613A05}"/>
    <cellStyle name="Normal 3 3 2 2 2 16" xfId="4932" xr:uid="{910C4A36-306B-4865-8A71-0B1B1D52FA15}"/>
    <cellStyle name="Normal 3 3 2 2 2 17" xfId="4561" xr:uid="{94028632-C5DF-421B-82CF-A08482B076C9}"/>
    <cellStyle name="Normal 3 3 2 2 2 18" xfId="4470" xr:uid="{7C075723-0DA0-4450-ABB7-2DEB2F4C26DA}"/>
    <cellStyle name="Normal 3 3 2 2 2 19" xfId="5052" xr:uid="{CD2EBCDE-2142-46E6-ABB2-D0BBB654BB31}"/>
    <cellStyle name="Normal 3 3 2 2 2 2" xfId="5206" xr:uid="{EC9EDE21-918F-4FF7-B567-B0979059969C}"/>
    <cellStyle name="Normal 3 3 2 2 2 2 10" xfId="4955" xr:uid="{468DE739-AEE7-4725-A77F-EF9B0CF1D98C}"/>
    <cellStyle name="Normal 3 3 2 2 2 2 11" xfId="6371" xr:uid="{BBDF4747-6126-4ADF-9078-3FA7EFD83452}"/>
    <cellStyle name="Normal 3 3 2 2 2 2 12" xfId="6379" xr:uid="{CA976732-4708-42DE-B6BB-8FAAC86CFC8F}"/>
    <cellStyle name="Normal 3 3 2 2 2 2 13" xfId="5983" xr:uid="{04B9F76B-491E-4EEC-AD2C-94557A208DB3}"/>
    <cellStyle name="Normal 3 3 2 2 2 2 14" xfId="5250" xr:uid="{977578B1-AEEB-45D4-B597-0D1306498A09}"/>
    <cellStyle name="Normal 3 3 2 2 2 2 15" xfId="6264" xr:uid="{BA2970EF-E47E-454A-8221-C8678FBB97B8}"/>
    <cellStyle name="Normal 3 3 2 2 2 2 16" xfId="5177" xr:uid="{770487C8-429B-4200-AA01-9D911B193EB7}"/>
    <cellStyle name="Normal 3 3 2 2 2 2 17" xfId="5406" xr:uid="{38C97DD0-8419-4F56-9F18-20D145D6813F}"/>
    <cellStyle name="Normal 3 3 2 2 2 2 18" xfId="5755" xr:uid="{4FAA5EC3-5112-45F7-A817-2F7EFC56A14F}"/>
    <cellStyle name="Normal 3 3 2 2 2 2 19" xfId="6055" xr:uid="{F73A2337-C295-4F18-8E87-E67496F95E0F}"/>
    <cellStyle name="Normal 3 3 2 2 2 2 2" xfId="5207" xr:uid="{BACB076B-6A60-4A83-9998-B4A9DAB64453}"/>
    <cellStyle name="Normal 3 3 2 2 2 2 2 10" xfId="4808" xr:uid="{0E9A3CBC-21A1-4557-AA10-8930FBF6D4E1}"/>
    <cellStyle name="Normal 3 3 2 2 2 2 2 11" xfId="5404" xr:uid="{73862A96-39BD-4EE2-8409-844BE3E2408D}"/>
    <cellStyle name="Normal 3 3 2 2 2 2 2 12" xfId="6549" xr:uid="{AD54A3CB-7FAE-4A5A-951A-15E30E2E72ED}"/>
    <cellStyle name="Normal 3 3 2 2 2 2 2 13" xfId="4700" xr:uid="{5FF5F8AB-DEEE-4CB9-A46A-C5C477F21827}"/>
    <cellStyle name="Normal 3 3 2 2 2 2 2 14" xfId="6519" xr:uid="{B0E133C6-A29F-4598-A775-F9617415FD9B}"/>
    <cellStyle name="Normal 3 3 2 2 2 2 2 15" xfId="4545" xr:uid="{903D10FA-E203-46E1-BE98-4A27C703162F}"/>
    <cellStyle name="Normal 3 3 2 2 2 2 2 16" xfId="6718" xr:uid="{D360D39E-BED8-498D-8C3A-68E504CFE4E5}"/>
    <cellStyle name="Normal 3 3 2 2 2 2 2 17" xfId="6179" xr:uid="{99123413-1237-4B16-B8AF-A8114B09A8CB}"/>
    <cellStyle name="Normal 3 3 2 2 2 2 2 18" xfId="6241" xr:uid="{B21F37D0-4491-4AB6-9159-7C184BCFFF71}"/>
    <cellStyle name="Normal 3 3 2 2 2 2 2 19" xfId="7036" xr:uid="{E41BBF95-4DF7-4413-A572-7039A425A8BB}"/>
    <cellStyle name="Normal 3 3 2 2 2 2 2 2" xfId="6650" xr:uid="{E9EFA155-2F9F-4095-8668-6A736B02C3B8}"/>
    <cellStyle name="Normal 3 3 2 2 2 2 2 2 10" xfId="5061" xr:uid="{DC1AD330-ABED-420F-91AF-E6E307DF333A}"/>
    <cellStyle name="Normal 3 3 2 2 2 2 2 2 11" xfId="5998" xr:uid="{891A67BC-D7A2-4558-A345-BBD41734035C}"/>
    <cellStyle name="Normal 3 3 2 2 2 2 2 2 12" xfId="4745" xr:uid="{9700896F-179B-406A-AC43-ACBF2B550BFA}"/>
    <cellStyle name="Normal 3 3 2 2 2 2 2 2 13" xfId="4992" xr:uid="{74E67764-7208-457D-B01F-0F4E14211CA5}"/>
    <cellStyle name="Normal 3 3 2 2 2 2 2 2 14" xfId="5311" xr:uid="{39C0E244-333A-428B-8BDA-CE4EE38B1B23}"/>
    <cellStyle name="Normal 3 3 2 2 2 2 2 2 15" xfId="4928" xr:uid="{F378E70F-CB3B-4133-8936-43A1B150A576}"/>
    <cellStyle name="Normal 3 3 2 2 2 2 2 2 16" xfId="5967" xr:uid="{87FC787C-B8EA-477D-9BD2-35CBF83B1E7D}"/>
    <cellStyle name="Normal 3 3 2 2 2 2 2 2 17" xfId="5620" xr:uid="{6752B41B-7B12-4BE4-95A8-DDCFABFD5AFA}"/>
    <cellStyle name="Normal 3 3 2 2 2 2 2 2 18" xfId="5201" xr:uid="{D853AC6F-847D-4E4B-ACB8-73B14CB94903}"/>
    <cellStyle name="Normal 3 3 2 2 2 2 2 2 19" xfId="6497" xr:uid="{C6A64459-F910-4811-8D83-C066DC964C75}"/>
    <cellStyle name="Normal 3 3 2 2 2 2 2 2 2" xfId="6651" xr:uid="{F4A129DA-FFC4-44C2-88E7-4CDA99F53340}"/>
    <cellStyle name="Normal 3 3 2 2 2 2 2 2 2 10" xfId="8712" xr:uid="{42E67D81-3822-4BDB-B992-BA0C4B26498C}"/>
    <cellStyle name="Normal 3 3 2 2 2 2 2 2 2 11" xfId="8888" xr:uid="{9F57535E-047A-43AC-89A9-F15DC508F79E}"/>
    <cellStyle name="Normal 3 3 2 2 2 2 2 2 2 12" xfId="9060" xr:uid="{3B000CFF-54E7-4544-ABAD-ABF69DFB2DF6}"/>
    <cellStyle name="Normal 3 3 2 2 2 2 2 2 2 13" xfId="9227" xr:uid="{1404971F-E98C-4C65-845D-E2E0CD35FDC1}"/>
    <cellStyle name="Normal 3 3 2 2 2 2 2 2 2 14" xfId="9391" xr:uid="{4274B3C6-F8E9-4F8A-8D95-BAC79E7346CD}"/>
    <cellStyle name="Normal 3 3 2 2 2 2 2 2 2 15" xfId="9550" xr:uid="{E54B4E75-BD2B-40B3-A4E4-04A1E19EC57D}"/>
    <cellStyle name="Normal 3 3 2 2 2 2 2 2 2 16" xfId="9708" xr:uid="{0DCF4ECB-FC84-421A-9F9B-EE2C52FB1F3F}"/>
    <cellStyle name="Normal 3 3 2 2 2 2 2 2 2 17" xfId="9862" xr:uid="{B7D09AA1-8EC7-4CCA-BB80-98F085CC2852}"/>
    <cellStyle name="Normal 3 3 2 2 2 2 2 2 2 18" xfId="10014" xr:uid="{8DB57195-C5FA-4118-9FF1-6CCCAB2425BD}"/>
    <cellStyle name="Normal 3 3 2 2 2 2 2 2 2 19" xfId="10163" xr:uid="{FFE8630B-3F05-443E-87FA-058C01314B38}"/>
    <cellStyle name="Normal 3 3 2 2 2 2 2 2 2 2" xfId="7127" xr:uid="{35D9D8DF-A431-4B00-8506-5B1BD5D91828}"/>
    <cellStyle name="Normal 3 3 2 2 2 2 2 2 2 2 10" xfId="8713" xr:uid="{EBC2FD81-3A9D-429E-9E10-C959A0416E99}"/>
    <cellStyle name="Normal 3 3 2 2 2 2 2 2 2 2 11" xfId="8889" xr:uid="{A7DEAF69-DC36-4E62-B839-A1AEA87C43D7}"/>
    <cellStyle name="Normal 3 3 2 2 2 2 2 2 2 2 12" xfId="9061" xr:uid="{DEB1509A-B735-4512-A7D8-3ABAF8088D93}"/>
    <cellStyle name="Normal 3 3 2 2 2 2 2 2 2 2 13" xfId="9228" xr:uid="{D7D81A36-6BFA-468C-BED6-28B78A03C06C}"/>
    <cellStyle name="Normal 3 3 2 2 2 2 2 2 2 2 14" xfId="9392" xr:uid="{A784F769-B423-4777-9F13-768566E29CFF}"/>
    <cellStyle name="Normal 3 3 2 2 2 2 2 2 2 2 15" xfId="9551" xr:uid="{3DC0B412-862D-44FE-B2CE-88DC5CC933CF}"/>
    <cellStyle name="Normal 3 3 2 2 2 2 2 2 2 2 16" xfId="9709" xr:uid="{EB42B7F2-C5B6-4346-ADF8-20F9E98C13E1}"/>
    <cellStyle name="Normal 3 3 2 2 2 2 2 2 2 2 17" xfId="9863" xr:uid="{F4BCE5F9-771A-4E32-A6FD-61FD5C3CE324}"/>
    <cellStyle name="Normal 3 3 2 2 2 2 2 2 2 2 18" xfId="10015" xr:uid="{D8D1561B-D399-4730-A804-B1FC946E4B69}"/>
    <cellStyle name="Normal 3 3 2 2 2 2 2 2 2 2 19" xfId="10164" xr:uid="{3CFFA9CC-5D1D-43D1-8FD5-0B8A1137F84A}"/>
    <cellStyle name="Normal 3 3 2 2 2 2 2 2 2 2 2" xfId="7128" xr:uid="{FE95B42C-B6B0-4594-9FD1-FDBE90898C2D}"/>
    <cellStyle name="Normal 3 3 2 2 2 2 2 2 2 2 20" xfId="10302" xr:uid="{5A29610E-103C-4528-A9A2-4D69415AECDA}"/>
    <cellStyle name="Normal 3 3 2 2 2 2 2 2 2 2 3" xfId="7343" xr:uid="{7D6C8815-E1E6-4396-8DBB-447D29B2915C}"/>
    <cellStyle name="Normal 3 3 2 2 2 2 2 2 2 2 4" xfId="7551" xr:uid="{575ED0DB-AF61-4859-B00C-FB478160B9A5}"/>
    <cellStyle name="Normal 3 3 2 2 2 2 2 2 2 2 5" xfId="7757" xr:uid="{A7C88846-8D59-4E97-9C47-6149AA553A43}"/>
    <cellStyle name="Normal 3 3 2 2 2 2 2 2 2 2 6" xfId="7955" xr:uid="{D2F892A3-261A-4EAA-A710-AA32B448BB36}"/>
    <cellStyle name="Normal 3 3 2 2 2 2 2 2 2 2 7" xfId="8152" xr:uid="{B01DAD5F-C145-4626-8F7B-B3903C433FA5}"/>
    <cellStyle name="Normal 3 3 2 2 2 2 2 2 2 2 8" xfId="8344" xr:uid="{5D8C5B17-219F-4FE7-BE23-5EB610F91E46}"/>
    <cellStyle name="Normal 3 3 2 2 2 2 2 2 2 2 9" xfId="8531" xr:uid="{66837428-AD40-4928-8A7E-557EDCA5ABC9}"/>
    <cellStyle name="Normal 3 3 2 2 2 2 2 2 2 20" xfId="10301" xr:uid="{CCF8BD3C-01D5-4689-95FA-4012EB6E0809}"/>
    <cellStyle name="Normal 3 3 2 2 2 2 2 2 2 3" xfId="7342" xr:uid="{CD38A266-CDC5-4EFB-8DFE-FE3A735BA103}"/>
    <cellStyle name="Normal 3 3 2 2 2 2 2 2 2 4" xfId="7550" xr:uid="{5A3165A8-37B1-429D-98FC-517EA070B675}"/>
    <cellStyle name="Normal 3 3 2 2 2 2 2 2 2 5" xfId="7756" xr:uid="{19DC1E23-A2DA-4511-A237-131BFEF41784}"/>
    <cellStyle name="Normal 3 3 2 2 2 2 2 2 2 6" xfId="7954" xr:uid="{8C6103F8-A17D-454D-BDD3-36C9AA85AA39}"/>
    <cellStyle name="Normal 3 3 2 2 2 2 2 2 2 7" xfId="8151" xr:uid="{C3E352D4-B5E6-4307-8DE4-C27D6AEEC34A}"/>
    <cellStyle name="Normal 3 3 2 2 2 2 2 2 2 8" xfId="8343" xr:uid="{E5F75ACD-0F72-4878-BF29-269BBB96C2AC}"/>
    <cellStyle name="Normal 3 3 2 2 2 2 2 2 2 9" xfId="8530" xr:uid="{96E79BB9-F19A-4A64-8FFA-175619ABF41B}"/>
    <cellStyle name="Normal 3 3 2 2 2 2 2 2 20" xfId="6036" xr:uid="{E45525A6-76A5-4DE6-81A6-D28CC24E9D95}"/>
    <cellStyle name="Normal 3 3 2 2 2 2 2 2 21" xfId="5694" xr:uid="{1C2168F2-4B19-4BF8-BF3D-EF1B8AAE519F}"/>
    <cellStyle name="Normal 3 3 2 2 2 2 2 2 22" xfId="4933" xr:uid="{CB733F16-C020-4058-AE51-71F0D5BA63D9}"/>
    <cellStyle name="Normal 3 3 2 2 2 2 2 2 23" xfId="6720" xr:uid="{F570BDAF-173F-42E2-96A6-A3A9392DD2D4}"/>
    <cellStyle name="Normal 3 3 2 2 2 2 2 2 3" xfId="6704" xr:uid="{9E3D8233-1896-4F62-B79B-59958996BEBC}"/>
    <cellStyle name="Normal 3 3 2 2 2 2 2 2 4" xfId="6764" xr:uid="{B969A089-3BFA-4F38-A026-FD16BEB77012}"/>
    <cellStyle name="Normal 3 3 2 2 2 2 2 2 5" xfId="6845" xr:uid="{8A74D5E2-752B-46ED-80E2-FEAEBB0F4E54}"/>
    <cellStyle name="Normal 3 3 2 2 2 2 2 2 6" xfId="4510" xr:uid="{860DF355-FE5E-4E42-86E0-988DD7AAC571}"/>
    <cellStyle name="Normal 3 3 2 2 2 2 2 2 7" xfId="5570" xr:uid="{EE201C2B-1723-4451-9096-E59FFAFFA9A6}"/>
    <cellStyle name="Normal 3 3 2 2 2 2 2 2 8" xfId="6466" xr:uid="{35805F6F-161A-43BD-AFD8-6CB58406325A}"/>
    <cellStyle name="Normal 3 3 2 2 2 2 2 2 9" xfId="5885" xr:uid="{05A71645-3597-4E57-B349-95FC4B42C93F}"/>
    <cellStyle name="Normal 3 3 2 2 2 2 2 20" xfId="6787" xr:uid="{E5BD0373-0984-470E-94B4-060095709434}"/>
    <cellStyle name="Normal 3 3 2 2 2 2 2 21" xfId="6864" xr:uid="{A5336229-C92C-4B24-9E8F-EE79CBCCDB66}"/>
    <cellStyle name="Normal 3 3 2 2 2 2 2 22" xfId="4457" xr:uid="{80EEDE09-DCD6-4760-A87A-1CB34C49616A}"/>
    <cellStyle name="Normal 3 3 2 2 2 2 2 23" xfId="4897" xr:uid="{1CBC3121-4CB9-4FAD-BE5A-D715C99493E5}"/>
    <cellStyle name="Normal 3 3 2 2 2 2 2 3" xfId="6703" xr:uid="{FC252B3C-717D-412F-AD77-6B88737595DE}"/>
    <cellStyle name="Normal 3 3 2 2 2 2 2 3 10" xfId="8582" xr:uid="{837D060A-7BD9-470A-B6C1-D048B87895E2}"/>
    <cellStyle name="Normal 3 3 2 2 2 2 2 3 11" xfId="8763" xr:uid="{8F092A33-25B7-4BF9-BB25-1E26DEA06B98}"/>
    <cellStyle name="Normal 3 3 2 2 2 2 2 3 12" xfId="8939" xr:uid="{6A60A1B8-C287-4EB9-8773-3B12F35BAC54}"/>
    <cellStyle name="Normal 3 3 2 2 2 2 2 3 13" xfId="9109" xr:uid="{67E4D121-D8F8-4043-9204-0B0F1628D279}"/>
    <cellStyle name="Normal 3 3 2 2 2 2 2 3 14" xfId="9275" xr:uid="{0899CFB0-7352-42BD-BB5A-4961816A42CA}"/>
    <cellStyle name="Normal 3 3 2 2 2 2 2 3 15" xfId="9439" xr:uid="{FD5524E8-045E-4688-8102-4242F942E5E5}"/>
    <cellStyle name="Normal 3 3 2 2 2 2 2 3 16" xfId="9598" xr:uid="{076E2AEA-21CA-46FC-B968-C0DC70B2016B}"/>
    <cellStyle name="Normal 3 3 2 2 2 2 2 3 17" xfId="9756" xr:uid="{D9B3119F-1F2C-4748-8E7F-58D1AD82B371}"/>
    <cellStyle name="Normal 3 3 2 2 2 2 2 3 18" xfId="9909" xr:uid="{A726290D-1B4A-4669-A0D5-1F7D391173C6}"/>
    <cellStyle name="Normal 3 3 2 2 2 2 2 3 19" xfId="10061" xr:uid="{BF8B6E9E-BD97-48B3-867A-4EF1C00D1467}"/>
    <cellStyle name="Normal 3 3 2 2 2 2 2 3 2" xfId="6982" xr:uid="{0B43B4F0-87B6-4A8E-9BBE-9AA4103F8EAC}"/>
    <cellStyle name="Normal 3 3 2 2 2 2 2 3 2 10" xfId="8720" xr:uid="{7712FDB5-2E1C-4BCB-9DAC-A4548D99054C}"/>
    <cellStyle name="Normal 3 3 2 2 2 2 2 3 2 11" xfId="8896" xr:uid="{4AD5B377-214E-4F10-80FD-F5D2B7F24382}"/>
    <cellStyle name="Normal 3 3 2 2 2 2 2 3 2 12" xfId="9068" xr:uid="{FAE1EF13-8806-44C0-B8AC-6B699BCDC9C9}"/>
    <cellStyle name="Normal 3 3 2 2 2 2 2 3 2 13" xfId="9235" xr:uid="{A8CC2C54-8A43-44AB-B301-D8EE6DD7AE70}"/>
    <cellStyle name="Normal 3 3 2 2 2 2 2 3 2 14" xfId="9399" xr:uid="{0760FE3A-5393-47A4-83DF-0EBEE1F6E570}"/>
    <cellStyle name="Normal 3 3 2 2 2 2 2 3 2 15" xfId="9558" xr:uid="{F052AF08-A057-4E05-B023-E60B77AB21B8}"/>
    <cellStyle name="Normal 3 3 2 2 2 2 2 3 2 16" xfId="9716" xr:uid="{088DDB77-8811-487C-BD3B-DFA2C02AE92E}"/>
    <cellStyle name="Normal 3 3 2 2 2 2 2 3 2 17" xfId="9870" xr:uid="{2DD36551-7B6C-4454-A0E2-0FED711A4047}"/>
    <cellStyle name="Normal 3 3 2 2 2 2 2 3 2 18" xfId="10022" xr:uid="{FE44990E-757A-495C-BDD0-985A9A9F661D}"/>
    <cellStyle name="Normal 3 3 2 2 2 2 2 3 2 19" xfId="10171" xr:uid="{E28AE5FD-9454-4503-A42C-47E92C88FFC1}"/>
    <cellStyle name="Normal 3 3 2 2 2 2 2 3 2 2" xfId="7137" xr:uid="{CFE2C43B-082E-4367-9E68-516D3B46545E}"/>
    <cellStyle name="Normal 3 3 2 2 2 2 2 3 2 20" xfId="10308" xr:uid="{78FD7995-B922-4AA5-B737-1BB962B3513D}"/>
    <cellStyle name="Normal 3 3 2 2 2 2 2 3 2 3" xfId="7350" xr:uid="{4C5FF78F-736F-4CE0-A007-E998588305BD}"/>
    <cellStyle name="Normal 3 3 2 2 2 2 2 3 2 4" xfId="7558" xr:uid="{00A84322-E2EE-46C4-9514-A1BEAF648FEC}"/>
    <cellStyle name="Normal 3 3 2 2 2 2 2 3 2 5" xfId="7764" xr:uid="{8B113806-6BBA-4C90-9F23-722FCF46118A}"/>
    <cellStyle name="Normal 3 3 2 2 2 2 2 3 2 6" xfId="7962" xr:uid="{87D6C468-2AA9-4AA5-B42B-3F09D02B3B18}"/>
    <cellStyle name="Normal 3 3 2 2 2 2 2 3 2 7" xfId="8159" xr:uid="{AF96E136-474C-446C-93F8-BD90C8338CDA}"/>
    <cellStyle name="Normal 3 3 2 2 2 2 2 3 2 8" xfId="8351" xr:uid="{08CB5E4B-5269-46C3-A0B7-DE0727242D79}"/>
    <cellStyle name="Normal 3 3 2 2 2 2 2 3 2 9" xfId="8538" xr:uid="{C6F25F2A-9EFB-41CD-BE02-01981040C80B}"/>
    <cellStyle name="Normal 3 3 2 2 2 2 2 3 20" xfId="10204" xr:uid="{010AF8E1-D69B-4383-95ED-DC13694D98F9}"/>
    <cellStyle name="Normal 3 3 2 2 2 2 2 3 3" xfId="7194" xr:uid="{DAD21526-8F48-4870-BAA9-4C110A80CEEB}"/>
    <cellStyle name="Normal 3 3 2 2 2 2 2 3 4" xfId="7404" xr:uid="{6D723B38-152A-456C-9C57-A7D976F85219}"/>
    <cellStyle name="Normal 3 3 2 2 2 2 2 3 5" xfId="7611" xr:uid="{B8D0582A-D8E2-404F-B9E7-F2CC7A8D9FC4}"/>
    <cellStyle name="Normal 3 3 2 2 2 2 2 3 6" xfId="7814" xr:uid="{7FEE6CAE-6D2D-4DDC-BAB2-716D00DCB765}"/>
    <cellStyle name="Normal 3 3 2 2 2 2 2 3 7" xfId="8011" xr:uid="{33EC04AB-8CB4-4A27-B005-69D3F1E8BAF2}"/>
    <cellStyle name="Normal 3 3 2 2 2 2 2 3 8" xfId="8206" xr:uid="{3E5FCFDF-14FD-4EDD-A7C6-C2BB1E639DB6}"/>
    <cellStyle name="Normal 3 3 2 2 2 2 2 3 9" xfId="8397" xr:uid="{7D6284B8-A9E1-4F10-A093-60C2CC61CAD0}"/>
    <cellStyle name="Normal 3 3 2 2 2 2 2 4" xfId="6763" xr:uid="{E84334F9-F623-4220-9114-C781BD015360}"/>
    <cellStyle name="Normal 3 3 2 2 2 2 2 5" xfId="6844" xr:uid="{D8D08732-4197-4AE1-9E21-5422A5AE7224}"/>
    <cellStyle name="Normal 3 3 2 2 2 2 2 6" xfId="5258" xr:uid="{868FD776-9263-4827-9C20-39742637CABC}"/>
    <cellStyle name="Normal 3 3 2 2 2 2 2 7" xfId="4460" xr:uid="{1A3EFAD3-0A62-44EF-A422-3C5D17E15AE9}"/>
    <cellStyle name="Normal 3 3 2 2 2 2 2 8" xfId="6452" xr:uid="{4D632F21-87CD-4192-800B-64F84AF13A1E}"/>
    <cellStyle name="Normal 3 3 2 2 2 2 2 9" xfId="4626" xr:uid="{E7DEE91B-D4A0-4DA8-8368-3A623285289F}"/>
    <cellStyle name="Normal 3 3 2 2 2 2 20" xfId="6501" xr:uid="{FFE5E699-A909-4DF2-AF91-42DE1522554D}"/>
    <cellStyle name="Normal 3 3 2 2 2 2 21" xfId="4812" xr:uid="{C56C3AA8-544F-44CB-9868-6DC4D6A04451}"/>
    <cellStyle name="Normal 3 3 2 2 2 2 22" xfId="6722" xr:uid="{9189EC93-9DBE-4093-BBC6-BA80C2714C42}"/>
    <cellStyle name="Normal 3 3 2 2 2 2 23" xfId="4805" xr:uid="{CF2BCD2C-5A2F-4079-8280-E38A153553EC}"/>
    <cellStyle name="Normal 3 3 2 2 2 2 24" xfId="4543" xr:uid="{B8D3A08A-3F27-4BCE-9534-5301149D03AE}"/>
    <cellStyle name="Normal 3 3 2 2 2 2 25" xfId="6623" xr:uid="{E78EAD56-C537-4D20-A52A-829BB8C5DAEB}"/>
    <cellStyle name="Normal 3 3 2 2 2 2 26" xfId="5790" xr:uid="{971E828F-38B0-4625-8124-7F91C7A6FF88}"/>
    <cellStyle name="Normal 3 3 2 2 2 2 27" xfId="4445" xr:uid="{2B437538-A860-4393-88E2-886495AEA8C1}"/>
    <cellStyle name="Normal 3 3 2 2 2 2 28" xfId="5769" xr:uid="{DE7A4783-A1A4-414B-BEC2-EDD8C11A4849}"/>
    <cellStyle name="Normal 3 3 2 2 2 2 3" xfId="5723" xr:uid="{C8E07AF0-1BC1-40BD-87EA-788394CAED08}"/>
    <cellStyle name="Normal 3 3 2 2 2 2 4" xfId="5621" xr:uid="{B7ACE640-8897-425F-AB45-B447A9BB66E5}"/>
    <cellStyle name="Normal 3 3 2 2 2 2 5" xfId="5119" xr:uid="{513562C1-7D73-42F8-B4FB-56021727676B}"/>
    <cellStyle name="Normal 3 3 2 2 2 2 6" xfId="5580" xr:uid="{026FABCF-4984-4D31-A6F1-357C1843A8BA}"/>
    <cellStyle name="Normal 3 3 2 2 2 2 7" xfId="6162" xr:uid="{534B506A-D00F-43B2-B0BD-EEAD4F4C8972}"/>
    <cellStyle name="Normal 3 3 2 2 2 2 7 10" xfId="8581" xr:uid="{ED4C27D2-A642-4AF8-8BEB-7C00327CD714}"/>
    <cellStyle name="Normal 3 3 2 2 2 2 7 11" xfId="8762" xr:uid="{0D91DA23-5626-45CB-BAB8-FB6AC6794224}"/>
    <cellStyle name="Normal 3 3 2 2 2 2 7 12" xfId="8938" xr:uid="{EF4ED135-13EA-46EE-82E3-A1DABB0DA784}"/>
    <cellStyle name="Normal 3 3 2 2 2 2 7 13" xfId="9108" xr:uid="{C053B533-B437-48AF-923E-C673DCF930C5}"/>
    <cellStyle name="Normal 3 3 2 2 2 2 7 14" xfId="9274" xr:uid="{5548E2C3-926E-43E3-994B-079AC21CC91A}"/>
    <cellStyle name="Normal 3 3 2 2 2 2 7 15" xfId="9438" xr:uid="{78988A02-FFB2-4316-AA6E-138EB1BE465B}"/>
    <cellStyle name="Normal 3 3 2 2 2 2 7 16" xfId="9597" xr:uid="{902F1C5A-1324-497D-996E-87AA9C781D02}"/>
    <cellStyle name="Normal 3 3 2 2 2 2 7 17" xfId="9755" xr:uid="{7932E83C-F0DE-4D80-8A5C-D5A60F76374D}"/>
    <cellStyle name="Normal 3 3 2 2 2 2 7 18" xfId="9908" xr:uid="{48C3F9E6-BC1B-4DD1-A7BC-82250F46152E}"/>
    <cellStyle name="Normal 3 3 2 2 2 2 7 19" xfId="10060" xr:uid="{6960D0C8-CC81-4ABE-B2CF-7B87B816CD76}"/>
    <cellStyle name="Normal 3 3 2 2 2 2 7 2" xfId="6981" xr:uid="{57C3807A-5BA2-400D-AF79-799AED1FD3A1}"/>
    <cellStyle name="Normal 3 3 2 2 2 2 7 2 10" xfId="8640" xr:uid="{E645053E-62D6-4E57-8D0B-E9684F7FCC22}"/>
    <cellStyle name="Normal 3 3 2 2 2 2 7 2 11" xfId="8819" xr:uid="{82484D67-942A-471C-A25D-496FC8F56911}"/>
    <cellStyle name="Normal 3 3 2 2 2 2 7 2 12" xfId="8992" xr:uid="{B6EFC75C-5543-4404-95F1-54EB2E68DDC8}"/>
    <cellStyle name="Normal 3 3 2 2 2 2 7 2 13" xfId="9159" xr:uid="{8A7041A0-0D01-46F5-AF46-C031AE04D5F4}"/>
    <cellStyle name="Normal 3 3 2 2 2 2 7 2 14" xfId="9323" xr:uid="{3CB77663-99A1-404E-93D6-B332D9728032}"/>
    <cellStyle name="Normal 3 3 2 2 2 2 7 2 15" xfId="9484" xr:uid="{211A414B-9422-4F38-BA97-F3A499335C2F}"/>
    <cellStyle name="Normal 3 3 2 2 2 2 7 2 16" xfId="9642" xr:uid="{93AED927-D98F-4C85-A6EB-6606A965F06B}"/>
    <cellStyle name="Normal 3 3 2 2 2 2 7 2 17" xfId="9798" xr:uid="{2A0C86FE-DF2D-4016-913C-A65CA8B739CE}"/>
    <cellStyle name="Normal 3 3 2 2 2 2 7 2 18" xfId="9950" xr:uid="{936D5635-8A51-4DB9-946B-1F4F269C5A55}"/>
    <cellStyle name="Normal 3 3 2 2 2 2 7 2 19" xfId="10101" xr:uid="{1B4F7F87-4C65-4986-8B91-81AC9D25D208}"/>
    <cellStyle name="Normal 3 3 2 2 2 2 7 2 2" xfId="7048" xr:uid="{42D41A91-7292-4286-97C5-88032063872C}"/>
    <cellStyle name="Normal 3 3 2 2 2 2 7 2 20" xfId="10241" xr:uid="{75E8FA79-DB9D-43B2-82AF-641E650D9CB6}"/>
    <cellStyle name="Normal 3 3 2 2 2 2 7 2 3" xfId="7265" xr:uid="{5B711151-C935-4902-8458-EC3596D0EF6B}"/>
    <cellStyle name="Normal 3 3 2 2 2 2 7 2 4" xfId="7473" xr:uid="{D00FCC5C-9586-4A4B-B6B2-503AD3665F75}"/>
    <cellStyle name="Normal 3 3 2 2 2 2 7 2 5" xfId="7679" xr:uid="{7479C8C9-5053-4F9D-B1E5-BDC43019A0F4}"/>
    <cellStyle name="Normal 3 3 2 2 2 2 7 2 6" xfId="7877" xr:uid="{AAB62761-AF2C-45AD-AF92-23B30AFBE95E}"/>
    <cellStyle name="Normal 3 3 2 2 2 2 7 2 7" xfId="8074" xr:uid="{AC9B7A32-B217-4DBC-A1D7-39FF2ACD5557}"/>
    <cellStyle name="Normal 3 3 2 2 2 2 7 2 8" xfId="8266" xr:uid="{5E76ABCA-75A9-4D5A-B22D-289E947FDB21}"/>
    <cellStyle name="Normal 3 3 2 2 2 2 7 2 9" xfId="8456" xr:uid="{2C874B47-E2B4-4B0F-B259-994E8B9252DB}"/>
    <cellStyle name="Normal 3 3 2 2 2 2 7 20" xfId="10203" xr:uid="{FB0E87D5-674A-4A8B-9A0F-96838AB86EE5}"/>
    <cellStyle name="Normal 3 3 2 2 2 2 7 3" xfId="7193" xr:uid="{05AD5E48-8B7F-4C0E-8B03-50C5FEB78AEF}"/>
    <cellStyle name="Normal 3 3 2 2 2 2 7 4" xfId="7403" xr:uid="{1D3017D1-34C3-4395-9D8B-DE996EEAE97C}"/>
    <cellStyle name="Normal 3 3 2 2 2 2 7 5" xfId="7610" xr:uid="{054D1298-809D-4CC3-8BB2-53C665C20396}"/>
    <cellStyle name="Normal 3 3 2 2 2 2 7 6" xfId="7813" xr:uid="{5180A6DF-9FDE-482F-B238-C95274071EB3}"/>
    <cellStyle name="Normal 3 3 2 2 2 2 7 7" xfId="8010" xr:uid="{E901A865-1612-4BC4-8391-D7B974C1F2EF}"/>
    <cellStyle name="Normal 3 3 2 2 2 2 7 8" xfId="8205" xr:uid="{BE17B7DD-C6C5-4B07-96ED-4909BAD419A4}"/>
    <cellStyle name="Normal 3 3 2 2 2 2 7 9" xfId="8396" xr:uid="{AC063DE9-EA4F-46AE-B38D-2992F7F65F4E}"/>
    <cellStyle name="Normal 3 3 2 2 2 2 8" xfId="6433" xr:uid="{202B171E-A58A-4583-8AD9-4130E2A59936}"/>
    <cellStyle name="Normal 3 3 2 2 2 2 9" xfId="5721" xr:uid="{B835E3D6-511B-44BB-B1A2-D670C27B8859}"/>
    <cellStyle name="Normal 3 3 2 2 2 20" xfId="6980" xr:uid="{100CBA4B-C705-4CF1-8296-E2595E1F6C57}"/>
    <cellStyle name="Normal 3 3 2 2 2 21" xfId="7212" xr:uid="{69C56F4D-14A3-4932-B9F9-701EC4F85282}"/>
    <cellStyle name="Normal 3 3 2 2 2 22" xfId="7422" xr:uid="{44C42282-C5FC-4E57-AB90-FCBB530E1FF9}"/>
    <cellStyle name="Normal 3 3 2 2 2 23" xfId="7628" xr:uid="{99FFE645-B392-4CD8-9552-5EBB5AF39440}"/>
    <cellStyle name="Normal 3 3 2 2 2 24" xfId="7828" xr:uid="{0B931FF3-A17E-4DD6-B2C9-C6FC529854C3}"/>
    <cellStyle name="Normal 3 3 2 2 2 25" xfId="8025" xr:uid="{15F106A7-A3E1-464B-BD5A-4821B7BEEDD2}"/>
    <cellStyle name="Normal 3 3 2 2 2 26" xfId="8220" xr:uid="{452599CB-C721-46CE-9581-893960D7B41D}"/>
    <cellStyle name="Normal 3 3 2 2 2 27" xfId="8410" xr:uid="{C23DA638-2FAA-4B72-9E8B-F2470BD57F91}"/>
    <cellStyle name="Normal 3 3 2 2 2 28" xfId="8594" xr:uid="{A078CE2F-BBBF-4582-82A9-E0B8B6BADBE7}"/>
    <cellStyle name="Normal 3 3 2 2 2 3" xfId="4735" xr:uid="{18E7F5AA-CC8E-45AF-9604-0B99B04CBBAD}"/>
    <cellStyle name="Normal 3 3 2 2 2 3 10" xfId="5758" xr:uid="{64C94E32-777F-4BF5-940D-1E88CD974032}"/>
    <cellStyle name="Normal 3 3 2 2 2 3 11" xfId="6150" xr:uid="{01C0B535-EA04-46EE-A798-FB81B7061820}"/>
    <cellStyle name="Normal 3 3 2 2 2 3 12" xfId="6240" xr:uid="{C5E8B580-F262-45BF-8930-5FB4F51C6CF7}"/>
    <cellStyle name="Normal 3 3 2 2 2 3 13" xfId="5488" xr:uid="{FAB39E5C-2750-4BAA-B3A8-7815B4486E9B}"/>
    <cellStyle name="Normal 3 3 2 2 2 3 14" xfId="5605" xr:uid="{BA723DB6-95EF-4EE2-953E-B744F2A35E8A}"/>
    <cellStyle name="Normal 3 3 2 2 2 3 15" xfId="4476" xr:uid="{96A29858-B531-4C6E-A3D4-788B557148E9}"/>
    <cellStyle name="Normal 3 3 2 2 2 3 16" xfId="5409" xr:uid="{822DE2AC-D3E3-448E-A162-2C5EC6EC0039}"/>
    <cellStyle name="Normal 3 3 2 2 2 3 17" xfId="6261" xr:uid="{6C631487-7446-4FF8-9539-3D2BB17396ED}"/>
    <cellStyle name="Normal 3 3 2 2 2 3 18" xfId="6532" xr:uid="{3A17D9C2-478E-4053-97E0-9E2C9E5126CC}"/>
    <cellStyle name="Normal 3 3 2 2 2 3 19" xfId="6974" xr:uid="{C48B4D87-AA5F-4311-96F1-BF183F420CC7}"/>
    <cellStyle name="Normal 3 3 2 2 2 3 2" xfId="6593" xr:uid="{DB12D9E7-D39F-4203-B0FB-1D21CA8859BB}"/>
    <cellStyle name="Normal 3 3 2 2 2 3 2 10" xfId="7872" xr:uid="{A97C147C-0C38-4EE1-9FA9-CFD66D04D5D8}"/>
    <cellStyle name="Normal 3 3 2 2 2 3 2 11" xfId="8069" xr:uid="{487042AD-2D87-42A2-A735-6EBDF68CE66D}"/>
    <cellStyle name="Normal 3 3 2 2 2 3 2 12" xfId="8261" xr:uid="{877C77B0-A119-4A6E-84BC-E3AEC96E1F25}"/>
    <cellStyle name="Normal 3 3 2 2 2 3 2 13" xfId="8451" xr:uid="{4B19C1B9-3D32-4AC6-9108-433E8A692709}"/>
    <cellStyle name="Normal 3 3 2 2 2 3 2 14" xfId="8635" xr:uid="{849A0A5B-3215-4ED3-B799-29527F28CFBE}"/>
    <cellStyle name="Normal 3 3 2 2 2 3 2 15" xfId="8814" xr:uid="{D03544FE-BE5E-4F8D-B948-7463F76DCA48}"/>
    <cellStyle name="Normal 3 3 2 2 2 3 2 16" xfId="8988" xr:uid="{43727EBB-7334-4AC3-87B3-AAFAC43D92FE}"/>
    <cellStyle name="Normal 3 3 2 2 2 3 2 17" xfId="9155" xr:uid="{56D966F8-B400-433F-9CBE-66F6B8111EB4}"/>
    <cellStyle name="Normal 3 3 2 2 2 3 2 18" xfId="9319" xr:uid="{88293CB9-100B-46C5-8B5C-F043B090D01F}"/>
    <cellStyle name="Normal 3 3 2 2 2 3 2 19" xfId="9480" xr:uid="{7DC03AB8-0092-4A8F-A6D8-B088239F6F92}"/>
    <cellStyle name="Normal 3 3 2 2 2 3 2 2" xfId="6625" xr:uid="{B38E50C6-831B-474A-837D-A3EACD1FF32D}"/>
    <cellStyle name="Normal 3 3 2 2 2 3 2 2 10" xfId="8680" xr:uid="{758EB138-4961-40FA-BCAD-0F3B0AEF97F6}"/>
    <cellStyle name="Normal 3 3 2 2 2 3 2 2 11" xfId="8856" xr:uid="{B99D38F9-C62C-4737-ACA4-6E21884217E3}"/>
    <cellStyle name="Normal 3 3 2 2 2 3 2 2 12" xfId="9028" xr:uid="{B252A73D-2DDE-408C-9214-4A2FF897B73D}"/>
    <cellStyle name="Normal 3 3 2 2 2 3 2 2 13" xfId="9195" xr:uid="{17F395BB-964B-4709-977A-0C0122F0B79C}"/>
    <cellStyle name="Normal 3 3 2 2 2 3 2 2 14" xfId="9359" xr:uid="{040ACA65-DA72-4DBB-8D2A-E0CAA23C8553}"/>
    <cellStyle name="Normal 3 3 2 2 2 3 2 2 15" xfId="9518" xr:uid="{CF7B0052-A014-497C-8CD8-D27C3FAEE007}"/>
    <cellStyle name="Normal 3 3 2 2 2 3 2 2 16" xfId="9676" xr:uid="{56275830-DD88-48D7-9C85-BFCF4B87A8BF}"/>
    <cellStyle name="Normal 3 3 2 2 2 3 2 2 17" xfId="9830" xr:uid="{B674E8B4-0799-4995-92BB-796935423037}"/>
    <cellStyle name="Normal 3 3 2 2 2 3 2 2 18" xfId="9982" xr:uid="{4F7E438A-8CC4-489E-87C5-B1D80669F2FD}"/>
    <cellStyle name="Normal 3 3 2 2 2 3 2 2 19" xfId="10131" xr:uid="{D0885E13-597D-45F0-A689-653030C52D19}"/>
    <cellStyle name="Normal 3 3 2 2 2 3 2 2 2" xfId="7095" xr:uid="{52BE18BA-282E-4194-B50E-B9FE58D01070}"/>
    <cellStyle name="Normal 3 3 2 2 2 3 2 2 2 10" xfId="8703" xr:uid="{D16D5341-12F2-48A6-AC4D-025D7EAF5B6D}"/>
    <cellStyle name="Normal 3 3 2 2 2 3 2 2 2 11" xfId="8879" xr:uid="{2B138411-4391-478A-9BE0-7D92A57202F7}"/>
    <cellStyle name="Normal 3 3 2 2 2 3 2 2 2 12" xfId="9051" xr:uid="{858AA473-BEFE-4106-85A6-8E57C9A06369}"/>
    <cellStyle name="Normal 3 3 2 2 2 3 2 2 2 13" xfId="9218" xr:uid="{6E21FB41-A99F-4258-89D8-B4FC997F6AB2}"/>
    <cellStyle name="Normal 3 3 2 2 2 3 2 2 2 14" xfId="9382" xr:uid="{597DEDB1-7251-4DC5-876F-91BBC971D82F}"/>
    <cellStyle name="Normal 3 3 2 2 2 3 2 2 2 15" xfId="9541" xr:uid="{C72E503F-2861-48B7-9F80-AE909FB5F7BA}"/>
    <cellStyle name="Normal 3 3 2 2 2 3 2 2 2 16" xfId="9699" xr:uid="{FF52EADA-0604-44DC-8EDF-3ECC98FA48A2}"/>
    <cellStyle name="Normal 3 3 2 2 2 3 2 2 2 17" xfId="9853" xr:uid="{8A64FECB-3744-4B00-A236-2CFFA4A1BD83}"/>
    <cellStyle name="Normal 3 3 2 2 2 3 2 2 2 18" xfId="10005" xr:uid="{D8013BA5-BD7B-4A2E-94BB-CD60317701CF}"/>
    <cellStyle name="Normal 3 3 2 2 2 3 2 2 2 19" xfId="10154" xr:uid="{4A050CB4-14F6-4EF2-8809-AED47499853B}"/>
    <cellStyle name="Normal 3 3 2 2 2 3 2 2 2 2" xfId="7118" xr:uid="{2E9CA22A-240C-4460-8EE9-0E20335371FE}"/>
    <cellStyle name="Normal 3 3 2 2 2 3 2 2 2 20" xfId="10292" xr:uid="{2ED22D3B-9A82-4A68-9377-64A2E96A42EE}"/>
    <cellStyle name="Normal 3 3 2 2 2 3 2 2 2 3" xfId="7333" xr:uid="{A6701B18-53C5-41BD-86FB-1616BCE92C3D}"/>
    <cellStyle name="Normal 3 3 2 2 2 3 2 2 2 4" xfId="7541" xr:uid="{F8F6FC1A-4CCD-4483-AF53-280150E41451}"/>
    <cellStyle name="Normal 3 3 2 2 2 3 2 2 2 5" xfId="7747" xr:uid="{114B557A-BEB8-4418-8DE7-709CD9FC334B}"/>
    <cellStyle name="Normal 3 3 2 2 2 3 2 2 2 6" xfId="7945" xr:uid="{0B36E0F8-6D73-444E-8F73-E4998558C029}"/>
    <cellStyle name="Normal 3 3 2 2 2 3 2 2 2 7" xfId="8142" xr:uid="{90857A29-1397-4052-A889-116228A86334}"/>
    <cellStyle name="Normal 3 3 2 2 2 3 2 2 2 8" xfId="8334" xr:uid="{CFB47138-B6F8-4F89-ADAC-01660B977F44}"/>
    <cellStyle name="Normal 3 3 2 2 2 3 2 2 2 9" xfId="8521" xr:uid="{42608EEA-A136-4DEA-BD8B-0963B90518A5}"/>
    <cellStyle name="Normal 3 3 2 2 2 3 2 2 20" xfId="10270" xr:uid="{1C8AC471-3C62-435E-BF64-E1F406B094DA}"/>
    <cellStyle name="Normal 3 3 2 2 2 3 2 2 3" xfId="7310" xr:uid="{9225274A-3065-43D8-B2EF-4B4FC4F03BB3}"/>
    <cellStyle name="Normal 3 3 2 2 2 3 2 2 4" xfId="7518" xr:uid="{CAA39C02-442A-4B2E-8F0A-9AAF3FEE1F49}"/>
    <cellStyle name="Normal 3 3 2 2 2 3 2 2 5" xfId="7724" xr:uid="{D3EA666A-2884-4E69-855F-06C3BBC7F201}"/>
    <cellStyle name="Normal 3 3 2 2 2 3 2 2 6" xfId="7922" xr:uid="{E55C870B-F800-4B4C-8623-BB2C9EC3BF9F}"/>
    <cellStyle name="Normal 3 3 2 2 2 3 2 2 7" xfId="8119" xr:uid="{CE481A8B-125B-46E5-86DF-30D42381810D}"/>
    <cellStyle name="Normal 3 3 2 2 2 3 2 2 8" xfId="8311" xr:uid="{703F9D41-DD66-4494-8CDB-4BD8C42373DD}"/>
    <cellStyle name="Normal 3 3 2 2 2 3 2 2 9" xfId="8498" xr:uid="{A8F102C7-1FB3-427C-9622-1023D2CC25A8}"/>
    <cellStyle name="Normal 3 3 2 2 2 3 2 20" xfId="9638" xr:uid="{6DA6FD72-577B-4810-844F-C870862B321B}"/>
    <cellStyle name="Normal 3 3 2 2 2 3 2 21" xfId="9794" xr:uid="{EB1FBD21-05C2-45A2-A89F-36C4BDDB3C4D}"/>
    <cellStyle name="Normal 3 3 2 2 2 3 2 22" xfId="9946" xr:uid="{66CAA5C0-FA46-46F3-B59E-2FB246F8CD70}"/>
    <cellStyle name="Normal 3 3 2 2 2 3 2 23" xfId="10097" xr:uid="{AEB42048-106F-484D-9D5A-F18B688A6448}"/>
    <cellStyle name="Normal 3 3 2 2 2 3 2 3" xfId="5689" xr:uid="{43FB8E9E-5D31-4CB2-951E-677AC1C9E7B9}"/>
    <cellStyle name="Normal 3 3 2 2 2 3 2 4" xfId="6682" xr:uid="{B614E89C-0F65-40CB-83DD-035B5B243252}"/>
    <cellStyle name="Normal 3 3 2 2 2 3 2 5" xfId="6819" xr:uid="{F35337C3-4CED-494F-9E0B-8D2E6DFFA46A}"/>
    <cellStyle name="Normal 3 3 2 2 2 3 2 6" xfId="6663" xr:uid="{30B654A3-0D7A-4B06-B2CC-871C3140AF44}"/>
    <cellStyle name="Normal 3 3 2 2 2 3 2 7" xfId="7260" xr:uid="{442F7357-38BC-4439-80C2-3E34BA55A24B}"/>
    <cellStyle name="Normal 3 3 2 2 2 3 2 8" xfId="7468" xr:uid="{EB580CE9-743B-4CDB-A45C-1D6E631922D3}"/>
    <cellStyle name="Normal 3 3 2 2 2 3 2 9" xfId="7674" xr:uid="{23EA79B3-CDB6-49D2-8CC2-A403B689618F}"/>
    <cellStyle name="Normal 3 3 2 2 2 3 20" xfId="7177" xr:uid="{0DEABADA-97F1-42AF-BBC1-AD5F4D826077}"/>
    <cellStyle name="Normal 3 3 2 2 2 3 21" xfId="7387" xr:uid="{651465B6-2F38-4A1F-8D47-923403390B0F}"/>
    <cellStyle name="Normal 3 3 2 2 2 3 22" xfId="7594" xr:uid="{5736143A-B0E2-4012-A718-241F5CCF7490}"/>
    <cellStyle name="Normal 3 3 2 2 2 3 23" xfId="7798" xr:uid="{B052F0F7-9B00-4725-8918-D90BD40E33EC}"/>
    <cellStyle name="Normal 3 3 2 2 2 3 3" xfId="6064" xr:uid="{1CCDA1AD-44E2-442A-8264-148AD868048D}"/>
    <cellStyle name="Normal 3 3 2 2 2 3 3 10" xfId="8547" xr:uid="{09CC2D3E-A156-46B9-92E6-BD360579762A}"/>
    <cellStyle name="Normal 3 3 2 2 2 3 3 11" xfId="8729" xr:uid="{DCD40A7B-4815-4F6F-893B-37F7A09B9E79}"/>
    <cellStyle name="Normal 3 3 2 2 2 3 3 12" xfId="8905" xr:uid="{AD9E4E2E-F2A6-4DF0-B6D1-70FF3C387D84}"/>
    <cellStyle name="Normal 3 3 2 2 2 3 3 13" xfId="9077" xr:uid="{32F0DDF7-3DC8-4DED-BBCD-EBA4AC0ACF49}"/>
    <cellStyle name="Normal 3 3 2 2 2 3 3 14" xfId="9243" xr:uid="{D26F168C-7546-4318-A05E-E78396346416}"/>
    <cellStyle name="Normal 3 3 2 2 2 3 3 15" xfId="9407" xr:uid="{E5C38255-0509-4229-979F-4A19BBFB4079}"/>
    <cellStyle name="Normal 3 3 2 2 2 3 3 16" xfId="9566" xr:uid="{21A5C42A-C8FC-49A2-9EA1-20E6BF5F45E7}"/>
    <cellStyle name="Normal 3 3 2 2 2 3 3 17" xfId="9724" xr:uid="{C77A416A-731B-4316-B43E-843CEB4DEAA9}"/>
    <cellStyle name="Normal 3 3 2 2 2 3 3 18" xfId="9877" xr:uid="{6223C017-C101-45D4-8F01-CE43DC9881B7}"/>
    <cellStyle name="Normal 3 3 2 2 2 3 3 19" xfId="10029" xr:uid="{688AB2DD-2B31-47A3-8C33-AEA2CB3E9213}"/>
    <cellStyle name="Normal 3 3 2 2 2 3 3 2" xfId="6934" xr:uid="{ABF360EE-E018-492A-85AC-29F158538EBA}"/>
    <cellStyle name="Normal 3 3 2 2 2 3 3 2 10" xfId="8633" xr:uid="{D9CCE346-78D6-4089-B9A7-9EEE67F9CDE6}"/>
    <cellStyle name="Normal 3 3 2 2 2 3 3 2 11" xfId="8812" xr:uid="{01661D08-6E6A-4848-84C5-29D21EE48F8D}"/>
    <cellStyle name="Normal 3 3 2 2 2 3 3 2 12" xfId="8986" xr:uid="{65C7D9C4-043B-4FEC-84BF-6F4561368225}"/>
    <cellStyle name="Normal 3 3 2 2 2 3 3 2 13" xfId="9153" xr:uid="{C8E20F7C-62A4-4845-9421-CC939950ED77}"/>
    <cellStyle name="Normal 3 3 2 2 2 3 3 2 14" xfId="9317" xr:uid="{680BE797-D014-4AAA-8C71-5FAD18F0BCD5}"/>
    <cellStyle name="Normal 3 3 2 2 2 3 3 2 15" xfId="9478" xr:uid="{74DA3F79-F244-4C4B-B9B6-3119BA47053A}"/>
    <cellStyle name="Normal 3 3 2 2 2 3 3 2 16" xfId="9636" xr:uid="{1D3E1B92-1501-44AB-B013-6D41B10ACF07}"/>
    <cellStyle name="Normal 3 3 2 2 2 3 3 2 17" xfId="9792" xr:uid="{6978A5BC-1E47-4BA8-951B-FBE30F001277}"/>
    <cellStyle name="Normal 3 3 2 2 2 3 3 2 18" xfId="9944" xr:uid="{36A4142E-B894-432F-AFD3-93C4B3892B6B}"/>
    <cellStyle name="Normal 3 3 2 2 2 3 3 2 19" xfId="10095" xr:uid="{4A6DA5C6-5E93-4419-8351-72E2B9BA47E7}"/>
    <cellStyle name="Normal 3 3 2 2 2 3 3 2 2" xfId="7042" xr:uid="{FE2B604B-7A8C-48B3-83D5-94D8546FBB4E}"/>
    <cellStyle name="Normal 3 3 2 2 2 3 3 2 20" xfId="10236" xr:uid="{CCE7AFE3-BD48-4FCD-930D-5F299BD70325}"/>
    <cellStyle name="Normal 3 3 2 2 2 3 3 2 3" xfId="7257" xr:uid="{21D5F5A7-DD9F-49DC-BD31-FD29C31F14C5}"/>
    <cellStyle name="Normal 3 3 2 2 2 3 3 2 4" xfId="7465" xr:uid="{1E4A886F-1534-48B8-A692-8CF5026BC52C}"/>
    <cellStyle name="Normal 3 3 2 2 2 3 3 2 5" xfId="7671" xr:uid="{1C20E640-B065-4056-AAC8-18F5AC1853A5}"/>
    <cellStyle name="Normal 3 3 2 2 2 3 3 2 6" xfId="7869" xr:uid="{0973AEB4-CE2E-4A83-AED7-C0EFAF94258A}"/>
    <cellStyle name="Normal 3 3 2 2 2 3 3 2 7" xfId="8066" xr:uid="{C127BA63-2E04-4915-92AE-97AE38DF1C00}"/>
    <cellStyle name="Normal 3 3 2 2 2 3 3 2 8" xfId="8259" xr:uid="{906D2FC6-7C0E-409D-9EB9-04A081D7B0A1}"/>
    <cellStyle name="Normal 3 3 2 2 2 3 3 2 9" xfId="8449" xr:uid="{72A50495-42CA-46D3-8D64-7BDCAE0609BE}"/>
    <cellStyle name="Normal 3 3 2 2 2 3 3 20" xfId="10177" xr:uid="{370734B7-1DA8-40A5-ABF4-D4870DBB36BE}"/>
    <cellStyle name="Normal 3 3 2 2 2 3 3 3" xfId="7152" xr:uid="{79F6C696-78F0-470D-A566-87C31E6D3CCB}"/>
    <cellStyle name="Normal 3 3 2 2 2 3 3 4" xfId="7362" xr:uid="{BBD890E9-2336-4452-8458-3918A90F63EC}"/>
    <cellStyle name="Normal 3 3 2 2 2 3 3 5" xfId="7570" xr:uid="{F4E08526-A603-48B8-AF44-2CF1A3B26E56}"/>
    <cellStyle name="Normal 3 3 2 2 2 3 3 6" xfId="7774" xr:uid="{A789A856-5B26-487E-94C4-59EDC63FE378}"/>
    <cellStyle name="Normal 3 3 2 2 2 3 3 7" xfId="7972" xr:uid="{D25B2BF2-4615-47E9-8D7A-C0C07596434D}"/>
    <cellStyle name="Normal 3 3 2 2 2 3 3 8" xfId="8169" xr:uid="{162CFF5B-49E1-4010-8E2D-BEC3BC62057A}"/>
    <cellStyle name="Normal 3 3 2 2 2 3 3 9" xfId="8360" xr:uid="{95AA7639-0473-4819-90AB-1170FBDEED94}"/>
    <cellStyle name="Normal 3 3 2 2 2 3 4" xfId="5646" xr:uid="{C6A02C72-2B8B-471F-B56C-EEDD1CE93B24}"/>
    <cellStyle name="Normal 3 3 2 2 2 3 5" xfId="4917" xr:uid="{D50F86A5-B724-4F4C-89E1-5E2091E356FE}"/>
    <cellStyle name="Normal 3 3 2 2 2 3 6" xfId="4942" xr:uid="{B3327208-4EF7-44F5-806F-EC081D9E0919}"/>
    <cellStyle name="Normal 3 3 2 2 2 3 7" xfId="5909" xr:uid="{95DCFCB0-CEE7-46BE-8D2A-E821D2464D66}"/>
    <cellStyle name="Normal 3 3 2 2 2 3 8" xfId="5081" xr:uid="{0DE2C01F-FF0E-4584-BC91-E9598F81C7B4}"/>
    <cellStyle name="Normal 3 3 2 2 2 3 9" xfId="5194" xr:uid="{E82B806F-E806-4369-9A06-5BF8E7FB6AEB}"/>
    <cellStyle name="Normal 3 3 2 2 2 4" xfId="5602" xr:uid="{70E36BC8-1AEB-4241-9CF1-9FD3018C93B9}"/>
    <cellStyle name="Normal 3 3 2 2 2 5" xfId="4775" xr:uid="{76800835-204C-484E-AA8B-35F6346C536E}"/>
    <cellStyle name="Normal 3 3 2 2 2 6" xfId="4500" xr:uid="{CCD5177A-0616-4CE1-984A-7A3116E92FD9}"/>
    <cellStyle name="Normal 3 3 2 2 2 7" xfId="5584" xr:uid="{FEF8FC68-98C4-40C2-A5AA-101D18A426E5}"/>
    <cellStyle name="Normal 3 3 2 2 2 7 10" xfId="8382" xr:uid="{9108AF14-655D-4196-920D-63D2036AB544}"/>
    <cellStyle name="Normal 3 3 2 2 2 7 11" xfId="8568" xr:uid="{9E825224-4839-4AA0-8768-EE4D30069360}"/>
    <cellStyle name="Normal 3 3 2 2 2 7 12" xfId="8749" xr:uid="{A66A7AB9-62F1-4528-9E3A-3D1D2EC7BF34}"/>
    <cellStyle name="Normal 3 3 2 2 2 7 13" xfId="8925" xr:uid="{351E2F22-2D1C-420E-B142-944030EC01BD}"/>
    <cellStyle name="Normal 3 3 2 2 2 7 14" xfId="9096" xr:uid="{8315826C-F3E4-46FA-9077-0EE9B4B26D54}"/>
    <cellStyle name="Normal 3 3 2 2 2 7 15" xfId="9262" xr:uid="{AA598F1A-DA70-4275-8398-F5AECD351166}"/>
    <cellStyle name="Normal 3 3 2 2 2 7 16" xfId="9426" xr:uid="{8B091AE0-A96F-4F7A-8DAC-3A73AB4907D1}"/>
    <cellStyle name="Normal 3 3 2 2 2 7 17" xfId="9585" xr:uid="{58278207-859B-4E66-A536-40CF5946E739}"/>
    <cellStyle name="Normal 3 3 2 2 2 7 18" xfId="9743" xr:uid="{AA2AF44F-6905-491D-807D-C153912BABF0}"/>
    <cellStyle name="Normal 3 3 2 2 2 7 19" xfId="9896" xr:uid="{2BCF4BB8-A7F6-48D8-A9A9-BAFEEECAB7AE}"/>
    <cellStyle name="Normal 3 3 2 2 2 7 2" xfId="5577" xr:uid="{B53080D3-35D1-4AE8-B8EF-56F5727938A5}"/>
    <cellStyle name="Normal 3 3 2 2 2 7 2 10" xfId="8602" xr:uid="{1146AF57-5FC1-473C-81ED-66A142CF1236}"/>
    <cellStyle name="Normal 3 3 2 2 2 7 2 11" xfId="8782" xr:uid="{FFE53BBE-B003-4273-9120-F29C9926D46C}"/>
    <cellStyle name="Normal 3 3 2 2 2 7 2 12" xfId="8958" xr:uid="{3A8025E1-F559-4AD6-9082-1DE05BDD186A}"/>
    <cellStyle name="Normal 3 3 2 2 2 7 2 13" xfId="9126" xr:uid="{DD115308-3C01-4EFF-9444-DF59F39732BA}"/>
    <cellStyle name="Normal 3 3 2 2 2 7 2 14" xfId="9291" xr:uid="{43757077-BDFA-446C-A397-C883061D5DB4}"/>
    <cellStyle name="Normal 3 3 2 2 2 7 2 15" xfId="9454" xr:uid="{6DA41832-1B26-426C-B93B-616464D54EEA}"/>
    <cellStyle name="Normal 3 3 2 2 2 7 2 16" xfId="9613" xr:uid="{9026B71F-A6CD-42C2-86DA-21B407AD812B}"/>
    <cellStyle name="Normal 3 3 2 2 2 7 2 17" xfId="9771" xr:uid="{C2532DA8-5F8E-4166-BFA4-767B385171ED}"/>
    <cellStyle name="Normal 3 3 2 2 2 7 2 18" xfId="9924" xr:uid="{EFEF01A9-3B18-4138-ADDF-CD0E4BCE7291}"/>
    <cellStyle name="Normal 3 3 2 2 2 7 2 19" xfId="10076" xr:uid="{E71D0115-1433-4A3E-AC86-C56A299A8FDB}"/>
    <cellStyle name="Normal 3 3 2 2 2 7 2 2" xfId="7007" xr:uid="{CEDCEB63-9216-4DD6-9938-7B8BA83B38F6}"/>
    <cellStyle name="Normal 3 3 2 2 2 7 2 20" xfId="10217" xr:uid="{C0DD510F-3074-453B-B91C-4864498ACDDC}"/>
    <cellStyle name="Normal 3 3 2 2 2 7 2 3" xfId="7223" xr:uid="{EA8B2DE4-01C1-46A4-BA42-59E3D2DB9FFF}"/>
    <cellStyle name="Normal 3 3 2 2 2 7 2 4" xfId="7431" xr:uid="{AAE56809-88BD-4617-8D76-FA07AC038D04}"/>
    <cellStyle name="Normal 3 3 2 2 2 7 2 5" xfId="7637" xr:uid="{D03D5BE7-A162-4D29-B826-979C9B60FBCB}"/>
    <cellStyle name="Normal 3 3 2 2 2 7 2 6" xfId="7837" xr:uid="{5AA38F17-AD6B-47B3-AB14-D80A39F8B494}"/>
    <cellStyle name="Normal 3 3 2 2 2 7 2 7" xfId="8034" xr:uid="{B93AE00E-81D4-495B-ABBF-273BF03C3D45}"/>
    <cellStyle name="Normal 3 3 2 2 2 7 2 8" xfId="8228" xr:uid="{0FBDE8DB-1394-4659-AAD3-B4F57535D9EE}"/>
    <cellStyle name="Normal 3 3 2 2 2 7 2 9" xfId="8418" xr:uid="{41A4F8F7-8FA4-4E32-A884-E7EB396530E2}"/>
    <cellStyle name="Normal 3 3 2 2 2 7 20" xfId="10048" xr:uid="{00000807-9D2B-4A91-98A0-4546104E619C}"/>
    <cellStyle name="Normal 3 3 2 2 2 7 3" xfId="6970" xr:uid="{F0986B10-02AA-4705-96CB-DA00AB678A52}"/>
    <cellStyle name="Normal 3 3 2 2 2 7 4" xfId="7175" xr:uid="{AAC901D5-8D24-4AD9-87C1-052636D8E3BE}"/>
    <cellStyle name="Normal 3 3 2 2 2 7 5" xfId="7385" xr:uid="{1B4FBFAC-5D0B-4DA6-BB83-427619E1E46E}"/>
    <cellStyle name="Normal 3 3 2 2 2 7 6" xfId="7592" xr:uid="{0651AF7D-1160-4FF4-9B6E-3C816B13C759}"/>
    <cellStyle name="Normal 3 3 2 2 2 7 7" xfId="7796" xr:uid="{729CA069-DB2A-4ED5-9413-56B1FF77403B}"/>
    <cellStyle name="Normal 3 3 2 2 2 7 8" xfId="7994" xr:uid="{7AE78007-E1F8-4CBE-8C65-7CD10EA05754}"/>
    <cellStyle name="Normal 3 3 2 2 2 7 9" xfId="8191" xr:uid="{058FD59E-F9A7-428F-A14B-4BCC3D4726AD}"/>
    <cellStyle name="Normal 3 3 2 2 2 8" xfId="6186" xr:uid="{F5F1BDFC-292F-4C01-B821-A3A63D5AC3FA}"/>
    <cellStyle name="Normal 3 3 2 2 2 9" xfId="5349" xr:uid="{DF63773C-4E43-4D73-9721-96CB35AA95EF}"/>
    <cellStyle name="Normal 3 3 2 2 20" xfId="3611" xr:uid="{6A731E49-4C6D-4096-B4C9-A8620027A724}"/>
    <cellStyle name="Normal 3 3 2 2 21" xfId="3222" xr:uid="{A41723EC-38F1-49D5-B931-3436670DF5E4}"/>
    <cellStyle name="Normal 3 3 2 2 22" xfId="3737" xr:uid="{8852CB91-7D3E-44E9-BC65-406BBF248D41}"/>
    <cellStyle name="Normal 3 3 2 2 23" xfId="3719" xr:uid="{79A8E062-48F6-4A06-A497-1911787D80B6}"/>
    <cellStyle name="Normal 3 3 2 2 24" xfId="3845" xr:uid="{0430C2B8-A480-4954-86B3-F9997735EAF9}"/>
    <cellStyle name="Normal 3 3 2 2 25" xfId="3829" xr:uid="{6463C32E-B6C6-44E0-B162-53AD5F776A84}"/>
    <cellStyle name="Normal 3 3 2 2 26" xfId="3949" xr:uid="{E1D69E7F-5066-47CC-A2F3-927BAEAF7097}"/>
    <cellStyle name="Normal 3 3 2 2 27" xfId="3936" xr:uid="{781215E2-FFCB-49C8-83FB-49AF3AFA8E4C}"/>
    <cellStyle name="Normal 3 3 2 2 28" xfId="4426" xr:uid="{989C6408-4C0B-4883-9603-4A04467161D7}"/>
    <cellStyle name="Normal 3 3 2 2 28 10" xfId="6550" xr:uid="{278553C1-9286-42F7-A9A0-3B5C2D2D2082}"/>
    <cellStyle name="Normal 3 3 2 2 28 11" xfId="6161" xr:uid="{EB12CDE2-45C5-49DA-8568-FCFF0356C644}"/>
    <cellStyle name="Normal 3 3 2 2 28 12" xfId="5280" xr:uid="{3E201078-5217-4360-A16C-0B52F3D85A41}"/>
    <cellStyle name="Normal 3 3 2 2 28 13" xfId="4958" xr:uid="{34266E16-50B1-45BC-B601-555191291046}"/>
    <cellStyle name="Normal 3 3 2 2 28 14" xfId="4546" xr:uid="{BEB2D3B2-58D3-4C4B-90AD-E819191044AC}"/>
    <cellStyle name="Normal 3 3 2 2 28 15" xfId="4817" xr:uid="{AD10BD72-415C-4ECC-954C-027EF8EEB06D}"/>
    <cellStyle name="Normal 3 3 2 2 28 16" xfId="6520" xr:uid="{66BAAA07-DE0A-4097-A0BA-B6A1661536F4}"/>
    <cellStyle name="Normal 3 3 2 2 28 17" xfId="6846" xr:uid="{B840345D-835F-4128-B7D4-8E737917808C}"/>
    <cellStyle name="Normal 3 3 2 2 28 18" xfId="7132" xr:uid="{ADF83FF6-F5B5-47E7-9073-EBB9B684B1DF}"/>
    <cellStyle name="Normal 3 3 2 2 28 19" xfId="4467" xr:uid="{13AFFE55-F1D0-4768-A852-99E60956012C}"/>
    <cellStyle name="Normal 3 3 2 2 28 2" xfId="6592" xr:uid="{8760BBAE-DF40-4725-A118-73F4DB1A8665}"/>
    <cellStyle name="Normal 3 3 2 2 28 2 10" xfId="7794" xr:uid="{A07B0F6D-40B7-4E7C-B35C-4C62B97157F1}"/>
    <cellStyle name="Normal 3 3 2 2 28 2 11" xfId="7992" xr:uid="{A6EFDCD8-026C-4DE7-B8DF-D77E5CDCB34B}"/>
    <cellStyle name="Normal 3 3 2 2 28 2 12" xfId="8189" xr:uid="{23BD7D67-043D-45CC-A93B-610B1054E4DD}"/>
    <cellStyle name="Normal 3 3 2 2 28 2 13" xfId="8380" xr:uid="{3489FC4F-1F76-4D75-9950-B6853C562B65}"/>
    <cellStyle name="Normal 3 3 2 2 28 2 14" xfId="8566" xr:uid="{74776110-8F47-4AD9-B963-443122A1B745}"/>
    <cellStyle name="Normal 3 3 2 2 28 2 15" xfId="8747" xr:uid="{D28E0829-3A78-4F06-9A6E-26B1EDFA7BC2}"/>
    <cellStyle name="Normal 3 3 2 2 28 2 16" xfId="8923" xr:uid="{232CE116-12AB-40AE-95BB-613AB4EE03D2}"/>
    <cellStyle name="Normal 3 3 2 2 28 2 17" xfId="9094" xr:uid="{5994C711-D97F-43DA-809F-042AECF9A05D}"/>
    <cellStyle name="Normal 3 3 2 2 28 2 18" xfId="9260" xr:uid="{89B02B42-F754-4EF8-A4A9-A2214F217C66}"/>
    <cellStyle name="Normal 3 3 2 2 28 2 19" xfId="9424" xr:uid="{96A55724-8025-4459-B34C-7C50B35F110D}"/>
    <cellStyle name="Normal 3 3 2 2 28 2 2" xfId="6611" xr:uid="{42A9CBCE-8C7E-4E28-9F73-3CE755CB41AB}"/>
    <cellStyle name="Normal 3 3 2 2 28 2 2 10" xfId="8679" xr:uid="{D3C70DD8-A57D-4503-B2FB-83CB80E28268}"/>
    <cellStyle name="Normal 3 3 2 2 28 2 2 11" xfId="8855" xr:uid="{D04203C4-5FBB-41E2-8ED6-2BD854981D64}"/>
    <cellStyle name="Normal 3 3 2 2 28 2 2 12" xfId="9027" xr:uid="{67D8BD7C-93CC-47C2-B244-0BE903AB2F03}"/>
    <cellStyle name="Normal 3 3 2 2 28 2 2 13" xfId="9194" xr:uid="{B3B21B1D-0FCC-4A05-8D84-B7FB4365558D}"/>
    <cellStyle name="Normal 3 3 2 2 28 2 2 14" xfId="9358" xr:uid="{95A4989B-86DD-4404-8D38-94ACF4200421}"/>
    <cellStyle name="Normal 3 3 2 2 28 2 2 15" xfId="9517" xr:uid="{6C995DC7-175E-4E0D-8AF5-D11C0E65485F}"/>
    <cellStyle name="Normal 3 3 2 2 28 2 2 16" xfId="9675" xr:uid="{5CAE5202-E538-4DD2-A52E-4161816DFE35}"/>
    <cellStyle name="Normal 3 3 2 2 28 2 2 17" xfId="9829" xr:uid="{AC297F66-4496-41F9-BA5F-B379238C4B59}"/>
    <cellStyle name="Normal 3 3 2 2 28 2 2 18" xfId="9981" xr:uid="{3B0D0BEC-E813-4AED-A875-FA2912D3AB0A}"/>
    <cellStyle name="Normal 3 3 2 2 28 2 2 19" xfId="10130" xr:uid="{F047978F-B41E-4932-9D1C-910E4EE91D68}"/>
    <cellStyle name="Normal 3 3 2 2 28 2 2 2" xfId="7094" xr:uid="{4E71DDBD-1656-47B4-9B4D-3854631411E3}"/>
    <cellStyle name="Normal 3 3 2 2 28 2 2 2 10" xfId="8694" xr:uid="{BC8D34C2-6F51-4669-99A0-297C854B261A}"/>
    <cellStyle name="Normal 3 3 2 2 28 2 2 2 11" xfId="8870" xr:uid="{1E635E92-31E9-433D-BAFC-E29AC8CB7384}"/>
    <cellStyle name="Normal 3 3 2 2 28 2 2 2 12" xfId="9042" xr:uid="{81F28F15-9F33-48BF-B691-A66D08EBDA15}"/>
    <cellStyle name="Normal 3 3 2 2 28 2 2 2 13" xfId="9209" xr:uid="{7130220A-4E27-4759-ADD1-E72B7AF64CF7}"/>
    <cellStyle name="Normal 3 3 2 2 28 2 2 2 14" xfId="9373" xr:uid="{45F62908-7230-4490-9021-0F385FA5F085}"/>
    <cellStyle name="Normal 3 3 2 2 28 2 2 2 15" xfId="9532" xr:uid="{B630B47F-F4E4-4A1F-9C4A-C92122930018}"/>
    <cellStyle name="Normal 3 3 2 2 28 2 2 2 16" xfId="9690" xr:uid="{0482EC1D-DB94-4D19-9567-4626C81FD2DC}"/>
    <cellStyle name="Normal 3 3 2 2 28 2 2 2 17" xfId="9844" xr:uid="{7D4BF328-4F3A-43AA-816E-E48D2C8830B5}"/>
    <cellStyle name="Normal 3 3 2 2 28 2 2 2 18" xfId="9996" xr:uid="{81C51520-4109-4D11-B2B7-0F2116C90E22}"/>
    <cellStyle name="Normal 3 3 2 2 28 2 2 2 19" xfId="10145" xr:uid="{D1496FF4-ECBE-4B54-892B-799488A8CE07}"/>
    <cellStyle name="Normal 3 3 2 2 28 2 2 2 2" xfId="7109" xr:uid="{C3FC9226-5352-460A-9F0C-CDF979880336}"/>
    <cellStyle name="Normal 3 3 2 2 28 2 2 2 20" xfId="10284" xr:uid="{FA520364-0052-41FF-AB0E-964E836384AE}"/>
    <cellStyle name="Normal 3 3 2 2 28 2 2 2 3" xfId="7324" xr:uid="{B188DF1D-4B18-4865-8A82-D2C16000DB59}"/>
    <cellStyle name="Normal 3 3 2 2 28 2 2 2 4" xfId="7532" xr:uid="{7DD9C7DA-A36D-4D22-9B89-E357D36313AD}"/>
    <cellStyle name="Normal 3 3 2 2 28 2 2 2 5" xfId="7738" xr:uid="{3DC4A8DA-6B83-4E9F-95C6-AC9834460DC7}"/>
    <cellStyle name="Normal 3 3 2 2 28 2 2 2 6" xfId="7936" xr:uid="{89A15625-5731-414B-BE57-D8E477CC3825}"/>
    <cellStyle name="Normal 3 3 2 2 28 2 2 2 7" xfId="8133" xr:uid="{D2506145-943F-49F5-B0C5-C3178359BED6}"/>
    <cellStyle name="Normal 3 3 2 2 28 2 2 2 8" xfId="8325" xr:uid="{409F805E-9EE9-4F48-9614-31C7A3E6D6A7}"/>
    <cellStyle name="Normal 3 3 2 2 28 2 2 2 9" xfId="8512" xr:uid="{83137C5F-93CF-4FFE-91E5-EF8852FB39FB}"/>
    <cellStyle name="Normal 3 3 2 2 28 2 2 20" xfId="10269" xr:uid="{8D984A19-78FF-40AC-9FA7-46064FF20CFC}"/>
    <cellStyle name="Normal 3 3 2 2 28 2 2 3" xfId="7309" xr:uid="{7BD6719D-526C-41A8-9C08-B7B16BAA1A28}"/>
    <cellStyle name="Normal 3 3 2 2 28 2 2 4" xfId="7517" xr:uid="{08723D2C-4F17-453C-88AE-628840F19959}"/>
    <cellStyle name="Normal 3 3 2 2 28 2 2 5" xfId="7723" xr:uid="{8BD4643D-799D-42B2-896D-1DC35BA11E69}"/>
    <cellStyle name="Normal 3 3 2 2 28 2 2 6" xfId="7921" xr:uid="{E0730797-12B7-46A9-B2CD-FE70FCBC8F5D}"/>
    <cellStyle name="Normal 3 3 2 2 28 2 2 7" xfId="8118" xr:uid="{253FE1E8-E4B0-4686-995A-2205CA18728E}"/>
    <cellStyle name="Normal 3 3 2 2 28 2 2 8" xfId="8310" xr:uid="{77B23406-1A23-4738-9C7E-D067FDDFB218}"/>
    <cellStyle name="Normal 3 3 2 2 28 2 2 9" xfId="8497" xr:uid="{E95D384A-DFA9-47ED-AADD-0DD9B88427E4}"/>
    <cellStyle name="Normal 3 3 2 2 28 2 20" xfId="9583" xr:uid="{09FF04CD-CE6E-4EB5-9965-88BBB95DC050}"/>
    <cellStyle name="Normal 3 3 2 2 28 2 21" xfId="9741" xr:uid="{3BB3CCB2-D65A-4A30-88FE-0F180C11EFEF}"/>
    <cellStyle name="Normal 3 3 2 2 28 2 22" xfId="9894" xr:uid="{2BFEAEB4-1E64-44DA-8CEC-BFAA5FA3BCE5}"/>
    <cellStyle name="Normal 3 3 2 2 28 2 23" xfId="10046" xr:uid="{24604C21-E92D-44EE-86F2-9C5A38CE06BD}"/>
    <cellStyle name="Normal 3 3 2 2 28 2 3" xfId="5248" xr:uid="{E0FBF05C-8D56-494C-B0C6-0AD8FE950133}"/>
    <cellStyle name="Normal 3 3 2 2 28 2 4" xfId="4823" xr:uid="{85EAB322-2C64-42FD-87E7-032090CE441D}"/>
    <cellStyle name="Normal 3 3 2 2 28 2 5" xfId="5097" xr:uid="{5998169A-DC80-467E-8FFE-F9EB0AFFE3DF}"/>
    <cellStyle name="Normal 3 3 2 2 28 2 6" xfId="6880" xr:uid="{999B63D7-6BFB-4553-9828-DDDFB7128483}"/>
    <cellStyle name="Normal 3 3 2 2 28 2 7" xfId="7173" xr:uid="{C0CDCD84-80C5-4000-A6D3-96C1083D43A5}"/>
    <cellStyle name="Normal 3 3 2 2 28 2 8" xfId="7383" xr:uid="{6654F1FF-6BD5-45EF-827E-9F767DDB149C}"/>
    <cellStyle name="Normal 3 3 2 2 28 2 9" xfId="7590" xr:uid="{5D86FF13-4465-48C7-B81D-0EB9D2BAF881}"/>
    <cellStyle name="Normal 3 3 2 2 28 20" xfId="6473" xr:uid="{ADD5DE21-5C96-4248-A748-1CBA8DCBC744}"/>
    <cellStyle name="Normal 3 3 2 2 28 21" xfId="4986" xr:uid="{5408B75E-B471-4F3B-975E-CF119A94D93A}"/>
    <cellStyle name="Normal 3 3 2 2 28 22" xfId="6802" xr:uid="{70979ED9-22EC-451F-A132-58F9A43C7478}"/>
    <cellStyle name="Normal 3 3 2 2 28 23" xfId="4491" xr:uid="{0114EBCA-540E-4C43-89B5-3A9818DD50E2}"/>
    <cellStyle name="Normal 3 3 2 2 28 3" xfId="6293" xr:uid="{32393ABA-4ADB-4F72-808C-18A8D3343E15}"/>
    <cellStyle name="Normal 3 3 2 2 28 3 10" xfId="5821" xr:uid="{DB0EBC1F-7618-4DF9-8A35-3F8F01D057A1}"/>
    <cellStyle name="Normal 3 3 2 2 28 3 11" xfId="4701" xr:uid="{899E334E-B7E6-4ABA-A961-8AF84DD3A7AF}"/>
    <cellStyle name="Normal 3 3 2 2 28 3 12" xfId="6300" xr:uid="{CB6B06A2-3937-4AD6-9576-D2AABA823F52}"/>
    <cellStyle name="Normal 3 3 2 2 28 3 13" xfId="5202" xr:uid="{63B371AE-BDC9-47DC-B0E6-E36091B4F1D8}"/>
    <cellStyle name="Normal 3 3 2 2 28 3 14" xfId="6385" xr:uid="{998BB495-CCF0-4948-8CF8-D0059F35B7D5}"/>
    <cellStyle name="Normal 3 3 2 2 28 3 15" xfId="5286" xr:uid="{6DC9D0D8-6E5A-4CB8-8F2A-A9C440CEF24F}"/>
    <cellStyle name="Normal 3 3 2 2 28 3 16" xfId="4682" xr:uid="{A1E47C9A-31BA-4304-82E6-E13BCDC03BD1}"/>
    <cellStyle name="Normal 3 3 2 2 28 3 17" xfId="4415" xr:uid="{89C24F0D-6F4E-48BA-9B76-4B6D026E952B}"/>
    <cellStyle name="Normal 3 3 2 2 28 3 18" xfId="6298" xr:uid="{243A2AFB-DB6F-45EB-97C0-390A43E04586}"/>
    <cellStyle name="Normal 3 3 2 2 28 3 19" xfId="4455" xr:uid="{7AAD844D-5B51-4B50-8229-85ABC93CF68D}"/>
    <cellStyle name="Normal 3 3 2 2 28 3 2" xfId="6906" xr:uid="{CC1092EC-3AE2-4ADC-A3F7-A6BF5E21C19C}"/>
    <cellStyle name="Normal 3 3 2 2 28 3 2 10" xfId="8647" xr:uid="{75500597-07D6-4B9A-8C1D-A322EBADB124}"/>
    <cellStyle name="Normal 3 3 2 2 28 3 2 11" xfId="8825" xr:uid="{28B6BA79-2E2B-4807-84C5-46221A21DB6B}"/>
    <cellStyle name="Normal 3 3 2 2 28 3 2 12" xfId="8998" xr:uid="{2EC8B00B-1029-461A-BFC6-1AC6175BEDBD}"/>
    <cellStyle name="Normal 3 3 2 2 28 3 2 13" xfId="9165" xr:uid="{5B50FB66-45B9-49EE-B7FB-5FB45363F5E9}"/>
    <cellStyle name="Normal 3 3 2 2 28 3 2 14" xfId="9329" xr:uid="{87BDE307-D873-4495-8D7D-0A0ECA26DCC3}"/>
    <cellStyle name="Normal 3 3 2 2 28 3 2 15" xfId="9489" xr:uid="{5B6AE36B-69FF-4B0B-AA83-7106F4B3E4F2}"/>
    <cellStyle name="Normal 3 3 2 2 28 3 2 16" xfId="9647" xr:uid="{719EC87C-D254-4029-8F32-A17EF72DA5D8}"/>
    <cellStyle name="Normal 3 3 2 2 28 3 2 17" xfId="9802" xr:uid="{FDC00BD3-1EE7-4BA3-B4CF-DFA6D6AB18CC}"/>
    <cellStyle name="Normal 3 3 2 2 28 3 2 18" xfId="9954" xr:uid="{7801B792-98DF-4414-AF68-64BAF898E24C}"/>
    <cellStyle name="Normal 3 3 2 2 28 3 2 19" xfId="10105" xr:uid="{8F831826-A034-495A-B04F-4419F46B7904}"/>
    <cellStyle name="Normal 3 3 2 2 28 3 2 2" xfId="7057" xr:uid="{A51259CE-6FB6-4430-81D4-913E2CF37BC3}"/>
    <cellStyle name="Normal 3 3 2 2 28 3 2 20" xfId="10245" xr:uid="{1332DA9E-862C-4649-9C27-AAE9952EDA07}"/>
    <cellStyle name="Normal 3 3 2 2 28 3 2 3" xfId="7274" xr:uid="{68C4E16F-8CAA-4C90-83D4-9BE98B7C931F}"/>
    <cellStyle name="Normal 3 3 2 2 28 3 2 4" xfId="7482" xr:uid="{C725022E-7962-436B-AC24-6D8E8FDAE6CF}"/>
    <cellStyle name="Normal 3 3 2 2 28 3 2 5" xfId="7688" xr:uid="{2E38C8CF-F318-4F85-B408-68461C36D94D}"/>
    <cellStyle name="Normal 3 3 2 2 28 3 2 6" xfId="7886" xr:uid="{651EA569-9E06-4DE9-8DF9-71C2A26A8D74}"/>
    <cellStyle name="Normal 3 3 2 2 28 3 2 7" xfId="8083" xr:uid="{E7F49136-BF8F-443B-B3A6-5104009E8EDD}"/>
    <cellStyle name="Normal 3 3 2 2 28 3 2 8" xfId="8275" xr:uid="{7A01300B-4093-4B7C-99B2-148652DF1044}"/>
    <cellStyle name="Normal 3 3 2 2 28 3 2 9" xfId="8464" xr:uid="{5883A34B-0B18-400F-99B9-A189B22F5D8F}"/>
    <cellStyle name="Normal 3 3 2 2 28 3 20" xfId="5143" xr:uid="{9682F780-62F3-4C4D-A9D0-324DA4C3CB86}"/>
    <cellStyle name="Normal 3 3 2 2 28 3 3" xfId="6801" xr:uid="{9DBDFD8F-F7B8-4A0D-9F0A-66F69FE229FD}"/>
    <cellStyle name="Normal 3 3 2 2 28 3 4" xfId="6778" xr:uid="{EF07F177-DC66-48EA-A9E1-432D26430AC5}"/>
    <cellStyle name="Normal 3 3 2 2 28 3 5" xfId="5010" xr:uid="{F8D79265-8B44-4E3B-B99D-AFFA7709F4A2}"/>
    <cellStyle name="Normal 3 3 2 2 28 3 6" xfId="6271" xr:uid="{F1BB3086-0EC2-4376-9B22-1BBBD8C63F68}"/>
    <cellStyle name="Normal 3 3 2 2 28 3 7" xfId="6251" xr:uid="{E7ED2807-4C69-4EE4-A858-31C07DDD3BA2}"/>
    <cellStyle name="Normal 3 3 2 2 28 3 8" xfId="5455" xr:uid="{D9FCC134-5043-48F3-8FD8-6A3230B169E4}"/>
    <cellStyle name="Normal 3 3 2 2 28 3 9" xfId="5712" xr:uid="{169F94A0-6E95-4702-B978-8B5042FF5806}"/>
    <cellStyle name="Normal 3 3 2 2 28 4" xfId="4477" xr:uid="{5C3EFE1E-51ED-43F9-A1B2-60EAC783C638}"/>
    <cellStyle name="Normal 3 3 2 2 28 5" xfId="4497" xr:uid="{6A195CCA-10B9-4F98-97F9-C88FA9E50E8C}"/>
    <cellStyle name="Normal 3 3 2 2 28 6" xfId="6467" xr:uid="{1BDC1715-87CB-4254-9ED1-8E374C1F810D}"/>
    <cellStyle name="Normal 3 3 2 2 28 7" xfId="4776" xr:uid="{15E750E7-CD71-4B81-BC11-20B411350610}"/>
    <cellStyle name="Normal 3 3 2 2 28 8" xfId="5932" xr:uid="{4A11C2AB-A6EE-4779-9CAD-42D82A9EB732}"/>
    <cellStyle name="Normal 3 3 2 2 28 9" xfId="5355" xr:uid="{8971C145-60AF-44E9-ACF9-27CB40D68E52}"/>
    <cellStyle name="Normal 3 3 2 2 29" xfId="4284" xr:uid="{D11D1C7C-4D28-4F38-A40C-4A29C5A3339D}"/>
    <cellStyle name="Normal 3 3 2 2 3" xfId="2751" xr:uid="{153F415F-9431-4C07-A3DD-A6A90443B262}"/>
    <cellStyle name="Normal 3 3 2 2 30" xfId="6397" xr:uid="{9423CE20-2BC6-4CEB-AA49-1D9C5C543011}"/>
    <cellStyle name="Normal 3 3 2 2 31" xfId="4810" xr:uid="{5077E3B6-3CC4-44ED-9D2C-0196E4EBCCC6}"/>
    <cellStyle name="Normal 3 3 2 2 32" xfId="5271" xr:uid="{54C2BC99-C75C-43B2-96FC-41576CBF4085}"/>
    <cellStyle name="Normal 3 3 2 2 33" xfId="5519" xr:uid="{E0622450-2BA5-4A8F-89BD-F709FA41FD86}"/>
    <cellStyle name="Normal 3 3 2 2 33 10" xfId="7073" xr:uid="{0B6559A5-5078-44D5-9EA4-FE926270C6E0}"/>
    <cellStyle name="Normal 3 3 2 2 33 11" xfId="7183" xr:uid="{DE89736B-1C9E-4610-80CA-517FFE44D7B9}"/>
    <cellStyle name="Normal 3 3 2 2 33 12" xfId="7393" xr:uid="{719B0289-5AE7-44E3-9254-F4C0522D0CD2}"/>
    <cellStyle name="Normal 3 3 2 2 33 13" xfId="7600" xr:uid="{00DA966E-BFCD-4106-8775-F3BAC2505D54}"/>
    <cellStyle name="Normal 3 3 2 2 33 14" xfId="7804" xr:uid="{AEEF512B-4B72-4A73-8A91-E362D3957F44}"/>
    <cellStyle name="Normal 3 3 2 2 33 15" xfId="8001" xr:uid="{813BE4C7-1207-4D50-B6A9-975B4DDF5EBB}"/>
    <cellStyle name="Normal 3 3 2 2 33 16" xfId="8198" xr:uid="{B9E17AC7-5B8A-41B0-900E-AFADEF454CEE}"/>
    <cellStyle name="Normal 3 3 2 2 33 17" xfId="8389" xr:uid="{18E9CDCB-84FF-4F5E-9578-3DB2B5536436}"/>
    <cellStyle name="Normal 3 3 2 2 33 18" xfId="8574" xr:uid="{BB2CE06F-AB8F-40CC-A08F-5423F97D6BA0}"/>
    <cellStyle name="Normal 3 3 2 2 33 19" xfId="8755" xr:uid="{299192EC-4E4F-438E-9AD8-435DE2D55BB8}"/>
    <cellStyle name="Normal 3 3 2 2 33 2" xfId="6181" xr:uid="{45DA3A9B-5D25-4E91-AB0D-731ED6694BB7}"/>
    <cellStyle name="Normal 3 3 2 2 33 2 10" xfId="8597" xr:uid="{AB7A869B-5749-44C0-9A79-8240057F73B2}"/>
    <cellStyle name="Normal 3 3 2 2 33 2 11" xfId="8777" xr:uid="{7F487CEA-C4EC-407C-97CE-D21DF07DFE1C}"/>
    <cellStyle name="Normal 3 3 2 2 33 2 12" xfId="8953" xr:uid="{B1830A06-AD1D-4D2C-9B7A-5D2039DE68B4}"/>
    <cellStyle name="Normal 3 3 2 2 33 2 13" xfId="9121" xr:uid="{85B4EA2C-BD28-4579-8782-54417AA6BB7E}"/>
    <cellStyle name="Normal 3 3 2 2 33 2 14" xfId="9287" xr:uid="{99D785AC-A4DA-4995-B3F3-9BB3C9693545}"/>
    <cellStyle name="Normal 3 3 2 2 33 2 15" xfId="9450" xr:uid="{7409E1D6-BC38-4F4D-ABBE-10B856EB9D51}"/>
    <cellStyle name="Normal 3 3 2 2 33 2 16" xfId="9609" xr:uid="{0DCE9434-0692-47E5-A8E8-B23403F4E46E}"/>
    <cellStyle name="Normal 3 3 2 2 33 2 17" xfId="9767" xr:uid="{D11A4A5F-619E-4843-910F-948CF638A5B6}"/>
    <cellStyle name="Normal 3 3 2 2 33 2 18" xfId="9920" xr:uid="{60684EA8-D6DC-4C44-ADC9-9B1EA558956F}"/>
    <cellStyle name="Normal 3 3 2 2 33 2 19" xfId="10072" xr:uid="{773AB283-5357-4DAA-B36A-E46867B62B9F}"/>
    <cellStyle name="Normal 3 3 2 2 33 2 2" xfId="7001" xr:uid="{418B91D5-F4F8-4ADC-B8EE-A51C845F361A}"/>
    <cellStyle name="Normal 3 3 2 2 33 2 20" xfId="10214" xr:uid="{B322771A-22A1-46C4-ACB6-0B403D6F4DCE}"/>
    <cellStyle name="Normal 3 3 2 2 33 2 3" xfId="7217" xr:uid="{44CBA119-6EC0-4F5D-A887-6ACA50A8DCCF}"/>
    <cellStyle name="Normal 3 3 2 2 33 2 4" xfId="7426" xr:uid="{93FE65B6-B1E1-4A15-BE82-187D0CC9AA44}"/>
    <cellStyle name="Normal 3 3 2 2 33 2 5" xfId="7632" xr:uid="{03F56373-701E-4D51-83E8-A0AD64A94CF3}"/>
    <cellStyle name="Normal 3 3 2 2 33 2 6" xfId="7832" xr:uid="{BE2FF0B6-7D3C-46E3-AA44-A63A4ABA07CE}"/>
    <cellStyle name="Normal 3 3 2 2 33 2 7" xfId="8029" xr:uid="{C8D3F103-6E21-4DCE-A91F-EDD554E05995}"/>
    <cellStyle name="Normal 3 3 2 2 33 2 8" xfId="8223" xr:uid="{E75D8A61-FACE-4E39-A3E7-512EF2D15762}"/>
    <cellStyle name="Normal 3 3 2 2 33 2 9" xfId="8413" xr:uid="{F42396C9-05AB-4130-B1F5-50C829306845}"/>
    <cellStyle name="Normal 3 3 2 2 33 20" xfId="8931" xr:uid="{40DCC9E4-07A9-4A2A-A185-F6AC88F5A3B1}"/>
    <cellStyle name="Normal 3 3 2 2 33 3" xfId="6430" xr:uid="{6B55C85E-8E56-4BC3-BC0E-D8314A7F4548}"/>
    <cellStyle name="Normal 3 3 2 2 33 4" xfId="4695" xr:uid="{E9313F1E-0F66-43B7-903B-23D287D72D29}"/>
    <cellStyle name="Normal 3 3 2 2 33 5" xfId="6507" xr:uid="{CB0168E0-9265-4CA2-AB89-DD5BE1CE8684}"/>
    <cellStyle name="Normal 3 3 2 2 33 6" xfId="6262" xr:uid="{254DDB69-E306-4BF7-8914-6492F62AD330}"/>
    <cellStyle name="Normal 3 3 2 2 33 7" xfId="6155" xr:uid="{7BA3A462-0F32-42CC-8100-B9C1CE7E275E}"/>
    <cellStyle name="Normal 3 3 2 2 33 8" xfId="4635" xr:uid="{A07874FF-0CC7-484B-A79D-ACDC374A42A5}"/>
    <cellStyle name="Normal 3 3 2 2 33 9" xfId="6872" xr:uid="{D1B6E6F4-6A96-4E30-BC53-0636C85916F5}"/>
    <cellStyle name="Normal 3 3 2 2 34" xfId="6436" xr:uid="{A55CF2AC-E95A-43F4-A8CC-E4445732F076}"/>
    <cellStyle name="Normal 3 3 2 2 35" xfId="5554" xr:uid="{1704558E-8178-4199-97C6-C3FECC19726E}"/>
    <cellStyle name="Normal 3 3 2 2 36" xfId="4408" xr:uid="{27CB846E-F009-437C-945F-9A76FDE7B69A}"/>
    <cellStyle name="Normal 3 3 2 2 37" xfId="5825" xr:uid="{FD0B01B8-AC13-43A0-BCE6-34AAB47DAFDD}"/>
    <cellStyle name="Normal 3 3 2 2 38" xfId="4798" xr:uid="{0A8AEF71-5214-4789-B2EA-3AB277CA95E4}"/>
    <cellStyle name="Normal 3 3 2 2 39" xfId="5069" xr:uid="{EEF5CECF-B19E-404A-986E-99BD33C7ED1E}"/>
    <cellStyle name="Normal 3 3 2 2 4" xfId="2409" xr:uid="{4B823B01-C285-4FF7-9067-EFE16C972A7F}"/>
    <cellStyle name="Normal 3 3 2 2 40" xfId="5323" xr:uid="{7A586598-FBBA-4FE9-96DF-DE4E7663A53C}"/>
    <cellStyle name="Normal 3 3 2 2 41" xfId="5424" xr:uid="{0D61F3E9-45B5-4DD1-97DE-D7AA7B21F071}"/>
    <cellStyle name="Normal 3 3 2 2 42" xfId="5436" xr:uid="{33AEDC0E-C460-4DE4-BE60-D2F5F0821207}"/>
    <cellStyle name="Normal 3 3 2 2 43" xfId="6151" xr:uid="{3A87DEF8-0931-4433-A305-5BF072E18E67}"/>
    <cellStyle name="Normal 3 3 2 2 44" xfId="5593" xr:uid="{63361FEA-A997-4888-A64D-2CA1C3224531}"/>
    <cellStyle name="Normal 3 3 2 2 45" xfId="5966" xr:uid="{EB08F9A8-FB06-45C1-AB46-CC43783CA7CE}"/>
    <cellStyle name="Normal 3 3 2 2 46" xfId="5285" xr:uid="{1238972E-CCCF-4442-82BF-41F449E312F5}"/>
    <cellStyle name="Normal 3 3 2 2 47" xfId="6054" xr:uid="{8F04D304-1FB7-470F-B086-E63722AA1357}"/>
    <cellStyle name="Normal 3 3 2 2 48" xfId="6102" xr:uid="{ED0E1841-8F91-4FD2-BB7D-C4BC6F3CCED6}"/>
    <cellStyle name="Normal 3 3 2 2 49" xfId="6125" xr:uid="{A9538679-B745-465D-917E-06D0D68B3612}"/>
    <cellStyle name="Normal 3 3 2 2 5" xfId="2784" xr:uid="{72F665E2-7CA7-47D5-AFD8-ED1785A84BF0}"/>
    <cellStyle name="Normal 3 3 2 2 50" xfId="5789" xr:uid="{509FFE48-02C9-4F84-8104-50914EFAEC1C}"/>
    <cellStyle name="Normal 3 3 2 2 51" xfId="6985" xr:uid="{D8987567-DC5A-4C50-824A-95FFB07273AF}"/>
    <cellStyle name="Normal 3 3 2 2 52" xfId="6670" xr:uid="{29F29ADC-7796-4A9C-BFAB-EE14D809DF61}"/>
    <cellStyle name="Normal 3 3 2 2 53" xfId="5728" xr:uid="{19C18734-95B2-424C-BF40-76ADA7DA61D6}"/>
    <cellStyle name="Normal 3 3 2 2 54" xfId="5841" xr:uid="{ACFF3489-04D0-428D-A03A-50A5C3ED04B3}"/>
    <cellStyle name="Normal 3 3 2 2 55" xfId="43652" xr:uid="{9B030DAF-B51B-4101-A1BB-81B9E2B6CA65}"/>
    <cellStyle name="Normal 3 3 2 2 6" xfId="2358" xr:uid="{DA64FB9D-BA5D-422D-8B4D-4F3BEBF2FD1A}"/>
    <cellStyle name="Normal 3 3 2 2 7" xfId="2812" xr:uid="{BA3A1183-BAAA-44D3-8B25-CE39AC28C965}"/>
    <cellStyle name="Normal 3 3 2 2 8" xfId="2310" xr:uid="{EE357218-6224-4A01-B133-D413FD4175C9}"/>
    <cellStyle name="Normal 3 3 2 2 9" xfId="2835" xr:uid="{1A47DA19-C10D-4E77-A472-B112A439EA41}"/>
    <cellStyle name="Normal 3 3 2 20" xfId="3610" xr:uid="{AB07FB03-49EC-4330-897B-B2D817A5AEBE}"/>
    <cellStyle name="Normal 3 3 2 21" xfId="3206" xr:uid="{10EB0085-743D-4D49-BCAC-9D463425C225}"/>
    <cellStyle name="Normal 3 3 2 22" xfId="3736" xr:uid="{0CEB63F8-B954-4502-926B-63D11BA11702}"/>
    <cellStyle name="Normal 3 3 2 23" xfId="3718" xr:uid="{990A49EF-87EC-4E37-B2AB-DEBC16E5382B}"/>
    <cellStyle name="Normal 3 3 2 24" xfId="3844" xr:uid="{5E8C1418-2CC6-4DEF-B59F-DB4C67C2EB40}"/>
    <cellStyle name="Normal 3 3 2 25" xfId="3828" xr:uid="{5F49EF06-A9E9-48B6-B898-1A727FED9500}"/>
    <cellStyle name="Normal 3 3 2 26" xfId="3886" xr:uid="{2348AF71-41AC-4C8C-91BF-F9BA360BEC88}"/>
    <cellStyle name="Normal 3 3 2 27" xfId="3935" xr:uid="{1375DA38-CB4F-4A89-8034-D75BA9008133}"/>
    <cellStyle name="Normal 3 3 2 28" xfId="4424" xr:uid="{B34F54E0-F5D8-4613-9A19-C87DB3DC60AA}"/>
    <cellStyle name="Normal 3 3 2 28 10" xfId="6204" xr:uid="{9486A27B-3CA6-4691-A584-BB9AF282839B}"/>
    <cellStyle name="Normal 3 3 2 28 11" xfId="6515" xr:uid="{CCED6631-0A68-462C-B003-888515A930CE}"/>
    <cellStyle name="Normal 3 3 2 28 12" xfId="7020" xr:uid="{7B9F8973-C4AF-4B9E-BE43-0AB685769A71}"/>
    <cellStyle name="Normal 3 3 2 28 13" xfId="6871" xr:uid="{EFBC54FD-57FE-4E09-BDD6-CC335BCA4152}"/>
    <cellStyle name="Normal 3 3 2 28 14" xfId="5726" xr:uid="{6213B3DD-3B0C-4CF4-A6E0-AC43835FB2C6}"/>
    <cellStyle name="Normal 3 3 2 28 15" xfId="4827" xr:uid="{1DE3FCA6-25C2-46CF-99FC-055FA9DBD936}"/>
    <cellStyle name="Normal 3 3 2 28 16" xfId="5439" xr:uid="{E22E4368-FF02-482D-9EF4-9674DB28AD68}"/>
    <cellStyle name="Normal 3 3 2 28 17" xfId="4859" xr:uid="{9C9A8D45-3928-43AF-A649-F76061737787}"/>
    <cellStyle name="Normal 3 3 2 28 18" xfId="4979" xr:uid="{DFD8EB49-5A9C-4046-86E6-A4238738142B}"/>
    <cellStyle name="Normal 3 3 2 28 19" xfId="6172" xr:uid="{6F3C53FF-BDD0-419C-AEE2-5DD593FC6E96}"/>
    <cellStyle name="Normal 3 3 2 28 2" xfId="6574" xr:uid="{8854E460-F167-44CC-AA0D-C48BEE5D8CF3}"/>
    <cellStyle name="Normal 3 3 2 28 2 10" xfId="6212" xr:uid="{3DB4E4A5-952B-46D6-B95A-F5622CCF65C6}"/>
    <cellStyle name="Normal 3 3 2 28 2 11" xfId="4746" xr:uid="{448163C6-5634-4379-BD31-DEAF7F655EFF}"/>
    <cellStyle name="Normal 3 3 2 28 2 12" xfId="6664" xr:uid="{644B8F90-E681-4A4A-A46F-202566C79442}"/>
    <cellStyle name="Normal 3 3 2 28 2 13" xfId="7019" xr:uid="{2FD144C5-A7F0-4056-A918-F2D860002E7F}"/>
    <cellStyle name="Normal 3 3 2 28 2 14" xfId="5938" xr:uid="{8A538ED3-792C-4D77-B6E8-3C2BB72E4787}"/>
    <cellStyle name="Normal 3 3 2 28 2 15" xfId="5976" xr:uid="{A2FF5A49-9421-419F-85A5-2931A25B2B42}"/>
    <cellStyle name="Normal 3 3 2 28 2 16" xfId="5895" xr:uid="{EF5256F7-DC59-4498-84F9-15AC6896D9BF}"/>
    <cellStyle name="Normal 3 3 2 28 2 17" xfId="4687" xr:uid="{7746F155-E8C6-4625-9333-C3F7D8B08293}"/>
    <cellStyle name="Normal 3 3 2 28 2 18" xfId="6953" xr:uid="{B756A268-44F3-488A-846F-4804C5DB5F20}"/>
    <cellStyle name="Normal 3 3 2 28 2 19" xfId="7188" xr:uid="{B1307129-13FC-4BA8-A671-ABD5F9EB9EE9}"/>
    <cellStyle name="Normal 3 3 2 28 2 2" xfId="6609" xr:uid="{33A8F7C3-AF6B-4786-A146-03454D22C3AC}"/>
    <cellStyle name="Normal 3 3 2 28 2 2 10" xfId="8662" xr:uid="{1A72CB88-877B-444D-A430-4BD29478B499}"/>
    <cellStyle name="Normal 3 3 2 28 2 2 11" xfId="8838" xr:uid="{8BDCEA87-C2E7-408A-AD63-D2B8781C9329}"/>
    <cellStyle name="Normal 3 3 2 28 2 2 12" xfId="9010" xr:uid="{2D0ED91B-F439-495A-8EAC-FCC43861C742}"/>
    <cellStyle name="Normal 3 3 2 28 2 2 13" xfId="9177" xr:uid="{B195207D-9CBA-41EC-A2FA-978C77B66B9D}"/>
    <cellStyle name="Normal 3 3 2 28 2 2 14" xfId="9341" xr:uid="{D240970F-20C7-4680-B039-06716EAEE363}"/>
    <cellStyle name="Normal 3 3 2 28 2 2 15" xfId="9500" xr:uid="{A999C4EF-6C72-4DC0-BD09-1BBA67AADE60}"/>
    <cellStyle name="Normal 3 3 2 28 2 2 16" xfId="9658" xr:uid="{3A500F06-C164-4500-8BF7-6F548EE4CE90}"/>
    <cellStyle name="Normal 3 3 2 28 2 2 17" xfId="9812" xr:uid="{F193C5A3-FD67-4094-847A-2E31FD3C0BDB}"/>
    <cellStyle name="Normal 3 3 2 28 2 2 18" xfId="9964" xr:uid="{DD29F251-2EA1-4C7B-A9BB-AC0FE7D85E65}"/>
    <cellStyle name="Normal 3 3 2 28 2 2 19" xfId="10113" xr:uid="{5F3A38B3-A406-4A90-9AE1-5E32F55D938B}"/>
    <cellStyle name="Normal 3 3 2 28 2 2 2" xfId="7077" xr:uid="{2DBD9152-8CB9-4BEE-94AB-09458B273543}"/>
    <cellStyle name="Normal 3 3 2 28 2 2 2 10" xfId="8692" xr:uid="{2A1E8402-A925-4D04-BAB7-7F08A6E60F07}"/>
    <cellStyle name="Normal 3 3 2 28 2 2 2 11" xfId="8868" xr:uid="{64D5CF16-328C-4E38-9423-A323CAA0EDCB}"/>
    <cellStyle name="Normal 3 3 2 28 2 2 2 12" xfId="9040" xr:uid="{BB54DEFC-8905-41D0-A708-622B62195A0D}"/>
    <cellStyle name="Normal 3 3 2 28 2 2 2 13" xfId="9207" xr:uid="{C990EC8B-833F-4C20-AFDD-67A250ECA7FD}"/>
    <cellStyle name="Normal 3 3 2 28 2 2 2 14" xfId="9371" xr:uid="{E928B0C3-B650-4FF0-9648-F70D0647B0AF}"/>
    <cellStyle name="Normal 3 3 2 28 2 2 2 15" xfId="9530" xr:uid="{0D7FCCF3-DC0E-4522-8C8D-160694CF0315}"/>
    <cellStyle name="Normal 3 3 2 28 2 2 2 16" xfId="9688" xr:uid="{13BAB22B-C5F3-4C3C-81BC-E8116162CCAC}"/>
    <cellStyle name="Normal 3 3 2 28 2 2 2 17" xfId="9842" xr:uid="{41B53477-9482-49BA-9941-F5DF94062DA3}"/>
    <cellStyle name="Normal 3 3 2 28 2 2 2 18" xfId="9994" xr:uid="{8FF6E7FF-B4AB-44D1-8EEC-007E62655413}"/>
    <cellStyle name="Normal 3 3 2 28 2 2 2 19" xfId="10143" xr:uid="{BD23DA97-7D7A-456D-A3C9-4828E49F7C3F}"/>
    <cellStyle name="Normal 3 3 2 28 2 2 2 2" xfId="7107" xr:uid="{58611E5A-148A-42AB-8C8D-B3B205CFE724}"/>
    <cellStyle name="Normal 3 3 2 28 2 2 2 20" xfId="10282" xr:uid="{1CFEB83D-2DCB-4CAA-9992-D4A42297248C}"/>
    <cellStyle name="Normal 3 3 2 28 2 2 2 3" xfId="7322" xr:uid="{D14B53B0-0D54-479A-B1AA-28CDBE2B66CB}"/>
    <cellStyle name="Normal 3 3 2 28 2 2 2 4" xfId="7530" xr:uid="{7AE470BA-407C-4902-809C-8C447E01AD07}"/>
    <cellStyle name="Normal 3 3 2 28 2 2 2 5" xfId="7736" xr:uid="{84FA2DA2-6123-49C7-91DB-40E34F8201C8}"/>
    <cellStyle name="Normal 3 3 2 28 2 2 2 6" xfId="7934" xr:uid="{44539798-C4D7-48EC-B5FA-B6D154F06CEF}"/>
    <cellStyle name="Normal 3 3 2 28 2 2 2 7" xfId="8131" xr:uid="{3A23EAF8-0CE7-4327-8118-FA6730C25F47}"/>
    <cellStyle name="Normal 3 3 2 28 2 2 2 8" xfId="8323" xr:uid="{6D2DA758-A8CA-4A56-B0FE-A47B83B1C76E}"/>
    <cellStyle name="Normal 3 3 2 28 2 2 2 9" xfId="8510" xr:uid="{C9ED19E2-73ED-4CF0-8AE2-B18DBE64F2D4}"/>
    <cellStyle name="Normal 3 3 2 28 2 2 20" xfId="10252" xr:uid="{3EC0CB20-A661-42EC-A086-E7A4124C3199}"/>
    <cellStyle name="Normal 3 3 2 28 2 2 3" xfId="7292" xr:uid="{1FE3F2D6-7DEB-4F5B-9F55-ECD1635108ED}"/>
    <cellStyle name="Normal 3 3 2 28 2 2 4" xfId="7500" xr:uid="{C4639BDA-6E78-4518-8344-DEB3BE855FBC}"/>
    <cellStyle name="Normal 3 3 2 28 2 2 5" xfId="7706" xr:uid="{807F03A6-B572-4937-BF37-A1080CACF8AF}"/>
    <cellStyle name="Normal 3 3 2 28 2 2 6" xfId="7904" xr:uid="{4A614CD0-286D-4057-8191-E76678AE7F83}"/>
    <cellStyle name="Normal 3 3 2 28 2 2 7" xfId="8101" xr:uid="{E042C140-AEB5-48A7-B259-4485EFD03CDF}"/>
    <cellStyle name="Normal 3 3 2 28 2 2 8" xfId="8293" xr:uid="{D6CCD2AF-8F84-4C53-8569-6602920B2F53}"/>
    <cellStyle name="Normal 3 3 2 28 2 2 9" xfId="8480" xr:uid="{723E75B8-8BE9-41F8-94DC-A5E60DDE64CE}"/>
    <cellStyle name="Normal 3 3 2 28 2 20" xfId="7398" xr:uid="{1C116360-8A39-4EBD-98D4-A128985E834E}"/>
    <cellStyle name="Normal 3 3 2 28 2 21" xfId="7605" xr:uid="{3C63104E-CD53-4A4C-8B2E-7F87D429932C}"/>
    <cellStyle name="Normal 3 3 2 28 2 22" xfId="7808" xr:uid="{A68992E9-91F1-4A8B-B58C-4161303B88FB}"/>
    <cellStyle name="Normal 3 3 2 28 2 23" xfId="8005" xr:uid="{47F116DC-65C9-4C3C-AAC4-1ED733603B01}"/>
    <cellStyle name="Normal 3 3 2 28 2 3" xfId="5469" xr:uid="{BAD7AEEC-6111-4596-BB26-091E6AFDBBB9}"/>
    <cellStyle name="Normal 3 3 2 28 2 4" xfId="5006" xr:uid="{1136D44C-865E-46F4-A7B7-BBB80B285278}"/>
    <cellStyle name="Normal 3 3 2 28 2 5" xfId="4871" xr:uid="{D64BFC20-7421-4425-AAF2-346BBBC3EBF6}"/>
    <cellStyle name="Normal 3 3 2 28 2 6" xfId="5217" xr:uid="{734E46FC-4787-4589-8F3A-F8ADEBAEF599}"/>
    <cellStyle name="Normal 3 3 2 28 2 7" xfId="5231" xr:uid="{DB2492B6-EDC2-42CC-8637-90B6AFA7E2CF}"/>
    <cellStyle name="Normal 3 3 2 28 2 8" xfId="4757" xr:uid="{14A8B615-BF9C-4035-BF20-734B8E0ED4AA}"/>
    <cellStyle name="Normal 3 3 2 28 2 9" xfId="5158" xr:uid="{241A57C8-B9CD-48A1-9D86-12B5D0C4063A}"/>
    <cellStyle name="Normal 3 3 2 28 20" xfId="4792" xr:uid="{0B9A1872-59FC-423D-A8C0-59C8F719EA6A}"/>
    <cellStyle name="Normal 3 3 2 28 21" xfId="6537" xr:uid="{BE4D7865-34CB-4622-9C2B-5D54B19B028F}"/>
    <cellStyle name="Normal 3 3 2 28 22" xfId="5658" xr:uid="{59EEC037-1D5F-45A7-A58C-6E717CD6D249}"/>
    <cellStyle name="Normal 3 3 2 28 23" xfId="4893" xr:uid="{004908B5-FAE7-4F92-9BD2-27320110E971}"/>
    <cellStyle name="Normal 3 3 2 28 3" xfId="4628" xr:uid="{16020A58-3CF2-48B7-A7CE-2AA75F614169}"/>
    <cellStyle name="Normal 3 3 2 28 3 10" xfId="5126" xr:uid="{7BE5E55A-BA49-4A96-8C93-B361EAD20F04}"/>
    <cellStyle name="Normal 3 3 2 28 3 11" xfId="6107" xr:uid="{7D4BD455-D9C0-4A66-8410-33153D9A8C1F}"/>
    <cellStyle name="Normal 3 3 2 28 3 12" xfId="6180" xr:uid="{390152CF-27E8-405C-9A89-AEA1887F5139}"/>
    <cellStyle name="Normal 3 3 2 28 3 13" xfId="6464" xr:uid="{CBAF7006-EDF6-4FF3-A4EC-CF45E741153C}"/>
    <cellStyle name="Normal 3 3 2 28 3 14" xfId="4488" xr:uid="{FEA40712-5AB1-4F82-92D3-25E71447805C}"/>
    <cellStyle name="Normal 3 3 2 28 3 15" xfId="6233" xr:uid="{4DE05B15-41EE-49E5-BE91-0A6175BB0E51}"/>
    <cellStyle name="Normal 3 3 2 28 3 16" xfId="4417" xr:uid="{957AD001-7673-4B00-B3AD-2A71415AB612}"/>
    <cellStyle name="Normal 3 3 2 28 3 17" xfId="7052" xr:uid="{75B753F3-52F3-4F8F-AA8E-6AA343FB189D}"/>
    <cellStyle name="Normal 3 3 2 28 3 18" xfId="7204" xr:uid="{2889F3A6-C872-4C01-A6B7-F5F90248D121}"/>
    <cellStyle name="Normal 3 3 2 28 3 19" xfId="7414" xr:uid="{442C75A9-AD56-48AA-84A2-AFD7A4F96DB5}"/>
    <cellStyle name="Normal 3 3 2 28 3 2" xfId="6904" xr:uid="{CB0266DB-165F-4FC3-B820-813F36C5D0CA}"/>
    <cellStyle name="Normal 3 3 2 28 3 2 10" xfId="8542" xr:uid="{811F722B-39C5-46C4-8E4D-3CF1C1000847}"/>
    <cellStyle name="Normal 3 3 2 28 3 2 11" xfId="8724" xr:uid="{3265E964-DF20-469A-8065-CC270B548848}"/>
    <cellStyle name="Normal 3 3 2 28 3 2 12" xfId="8900" xr:uid="{ED34349F-BC50-4478-B79F-4C22ADED167E}"/>
    <cellStyle name="Normal 3 3 2 28 3 2 13" xfId="9072" xr:uid="{43785CBC-F842-4389-A13E-7C9B833B85A8}"/>
    <cellStyle name="Normal 3 3 2 28 3 2 14" xfId="9238" xr:uid="{053B1BF8-E073-455C-9EED-270B5FF920E3}"/>
    <cellStyle name="Normal 3 3 2 28 3 2 15" xfId="9402" xr:uid="{EF8A4086-F6B7-46F8-97C8-A5DE420500D2}"/>
    <cellStyle name="Normal 3 3 2 28 3 2 16" xfId="9561" xr:uid="{62D601D3-5725-41EA-A82D-5CE4150BB69A}"/>
    <cellStyle name="Normal 3 3 2 28 3 2 17" xfId="9719" xr:uid="{2E5A0CA1-7BEE-4949-8838-736A4C0AC4DE}"/>
    <cellStyle name="Normal 3 3 2 28 3 2 18" xfId="9872" xr:uid="{03C15E70-EE06-484B-926B-C816EA4CA0F0}"/>
    <cellStyle name="Normal 3 3 2 28 3 2 19" xfId="10024" xr:uid="{EA675BBF-C724-46F8-9ECF-EC2CED41870E}"/>
    <cellStyle name="Normal 3 3 2 28 3 2 2" xfId="6926" xr:uid="{A8B87BAF-5109-42A1-87D1-A807A54B5D9F}"/>
    <cellStyle name="Normal 3 3 2 28 3 2 20" xfId="10173" xr:uid="{A8BC50EF-E01D-47A9-8F02-66D7B8BC1CBF}"/>
    <cellStyle name="Normal 3 3 2 28 3 2 3" xfId="7146" xr:uid="{766DB64B-7B23-4BAF-BE61-AA3955342048}"/>
    <cellStyle name="Normal 3 3 2 28 3 2 4" xfId="7356" xr:uid="{1484C1E3-A25E-4C35-A455-85EF40CD8734}"/>
    <cellStyle name="Normal 3 3 2 28 3 2 5" xfId="7564" xr:uid="{B60B5998-832C-4E43-960E-54574220BED6}"/>
    <cellStyle name="Normal 3 3 2 28 3 2 6" xfId="7769" xr:uid="{AD3250A5-D850-4407-BB52-D566351030BF}"/>
    <cellStyle name="Normal 3 3 2 28 3 2 7" xfId="7967" xr:uid="{85D8C9D7-FC28-42A9-BB4E-ADEA7F17F098}"/>
    <cellStyle name="Normal 3 3 2 28 3 2 8" xfId="8164" xr:uid="{030AB2DE-1D5D-4756-B1D3-3F932C9D0A0B}"/>
    <cellStyle name="Normal 3 3 2 28 3 2 9" xfId="8355" xr:uid="{BC97FD8D-2588-4728-A8B0-5678A2C10630}"/>
    <cellStyle name="Normal 3 3 2 28 3 20" xfId="7620" xr:uid="{E3C7D257-7E64-4172-93E7-A07F21E74F52}"/>
    <cellStyle name="Normal 3 3 2 28 3 3" xfId="6351" xr:uid="{E2002EBC-367F-4DD0-9FED-4CEB47CA6D30}"/>
    <cellStyle name="Normal 3 3 2 28 3 4" xfId="6693" xr:uid="{F4FD5FBB-44E8-47B3-8EB2-888D9BA46A7B}"/>
    <cellStyle name="Normal 3 3 2 28 3 5" xfId="5053" xr:uid="{5FFFFA75-B9AA-47A3-9078-EB0EA112979A}"/>
    <cellStyle name="Normal 3 3 2 28 3 6" xfId="4894" xr:uid="{F3DA1258-CC5F-4163-89A6-DFC04CCED6AD}"/>
    <cellStyle name="Normal 3 3 2 28 3 7" xfId="6190" xr:uid="{54D4FABB-FC11-428B-895D-DB7E95F1D1F5}"/>
    <cellStyle name="Normal 3 3 2 28 3 8" xfId="5886" xr:uid="{5990F0A0-B5BF-4432-A479-B62691470C34}"/>
    <cellStyle name="Normal 3 3 2 28 3 9" xfId="5453" xr:uid="{4C548E5C-44B4-4F70-85B8-994D0A460E21}"/>
    <cellStyle name="Normal 3 3 2 28 4" xfId="6366" xr:uid="{75FF36BF-A2EF-45C8-BC43-AD12965AB2FB}"/>
    <cellStyle name="Normal 3 3 2 28 5" xfId="6482" xr:uid="{A8F29D79-9FE5-4251-A684-301F1F9B8971}"/>
    <cellStyle name="Normal 3 3 2 28 6" xfId="6484" xr:uid="{2A391FDF-D4DA-4AB9-8182-3CED880ED7C3}"/>
    <cellStyle name="Normal 3 3 2 28 7" xfId="6111" xr:uid="{B723268E-DFF0-4C1A-AF8A-9F9C7E359350}"/>
    <cellStyle name="Normal 3 3 2 28 8" xfId="6459" xr:uid="{0369C6B3-C2D2-4ECD-BE68-CD92504E60AC}"/>
    <cellStyle name="Normal 3 3 2 28 9" xfId="5970" xr:uid="{70D2FDC0-59CD-41AA-AB36-699C8A0A2643}"/>
    <cellStyle name="Normal 3 3 2 29" xfId="6165" xr:uid="{0021B64E-47C4-4912-B98C-7B90780869C5}"/>
    <cellStyle name="Normal 3 3 2 3" xfId="2750" xr:uid="{55E5A591-5281-4848-B84D-1EC2745C4793}"/>
    <cellStyle name="Normal 3 3 2 3 2" xfId="45308" xr:uid="{1C3762E9-280A-4013-A5F6-121CD350A0E9}"/>
    <cellStyle name="Normal 3 3 2 3 3" xfId="43651" xr:uid="{D5662C0F-9213-4D24-AD7D-7A24736CF4EA}"/>
    <cellStyle name="Normal 3 3 2 30" xfId="4618" xr:uid="{AB3C2AE3-CDE5-49E3-BF16-D7E066AD0891}"/>
    <cellStyle name="Normal 3 3 2 31" xfId="6081" xr:uid="{0B2E2439-F9C0-4959-9094-B679A4C01184}"/>
    <cellStyle name="Normal 3 3 2 32" xfId="6434" xr:uid="{8B51A0FA-7366-43A5-AA29-2A66D2E3F2B8}"/>
    <cellStyle name="Normal 3 3 2 33" xfId="5190" xr:uid="{E44C035C-66E9-46E0-A6B6-92C4B18A6C61}"/>
    <cellStyle name="Normal 3 3 2 33 10" xfId="6322" xr:uid="{2058A9A5-3D2C-4389-9632-908B6513B975}"/>
    <cellStyle name="Normal 3 3 2 33 11" xfId="6382" xr:uid="{F21DED63-99F5-4DCA-8770-76C5862E2607}"/>
    <cellStyle name="Normal 3 3 2 33 12" xfId="4910" xr:uid="{BDB44F52-938F-4DCE-94AF-329414E9016A}"/>
    <cellStyle name="Normal 3 3 2 33 13" xfId="6529" xr:uid="{ED6F0AA4-24C6-4319-97B8-B8AB3D2BCC35}"/>
    <cellStyle name="Normal 3 3 2 33 14" xfId="4483" xr:uid="{31A9AD9A-42CC-4AF6-8804-20E70B94D385}"/>
    <cellStyle name="Normal 3 3 2 33 15" xfId="5773" xr:uid="{09CE0CBC-A57F-4ABD-BB70-6921B7E20B9B}"/>
    <cellStyle name="Normal 3 3 2 33 16" xfId="6021" xr:uid="{00907A14-EA59-44EA-8C3C-887F83C25457}"/>
    <cellStyle name="Normal 3 3 2 33 17" xfId="5566" xr:uid="{4D2CFAA5-6BA3-422A-AC6D-8014495EAB64}"/>
    <cellStyle name="Normal 3 3 2 33 18" xfId="5167" xr:uid="{6DDC854E-7751-42C7-BA75-BBEA496CA063}"/>
    <cellStyle name="Normal 3 3 2 33 19" xfId="4518" xr:uid="{F27D3B52-4FB0-49A0-B0C8-FD38E1DF203E}"/>
    <cellStyle name="Normal 3 3 2 33 2" xfId="5520" xr:uid="{86A8F4FA-B183-4CBE-83D5-137F3DD7216A}"/>
    <cellStyle name="Normal 3 3 2 33 2 10" xfId="8580" xr:uid="{832F5A66-BC0A-4891-BBAF-EA117BE4F57C}"/>
    <cellStyle name="Normal 3 3 2 33 2 11" xfId="8761" xr:uid="{B29BD165-D6C6-4203-99AB-4BD7D621F8CE}"/>
    <cellStyle name="Normal 3 3 2 33 2 12" xfId="8937" xr:uid="{E878D1C3-7A12-428E-B629-A6096F0E280B}"/>
    <cellStyle name="Normal 3 3 2 33 2 13" xfId="9107" xr:uid="{0694AD07-2D67-4744-9DAA-0D0CBF6126B6}"/>
    <cellStyle name="Normal 3 3 2 33 2 14" xfId="9273" xr:uid="{C4787A26-865C-4DF3-9F9E-A2FD3E7644C5}"/>
    <cellStyle name="Normal 3 3 2 33 2 15" xfId="9437" xr:uid="{39BEA81E-75D5-4510-954D-16A434D7349C}"/>
    <cellStyle name="Normal 3 3 2 33 2 16" xfId="9596" xr:uid="{79B4314F-6B44-4308-B08F-609662B145F3}"/>
    <cellStyle name="Normal 3 3 2 33 2 17" xfId="9754" xr:uid="{E370413E-878E-4C9A-A952-36915FD343F9}"/>
    <cellStyle name="Normal 3 3 2 33 2 18" xfId="9907" xr:uid="{C20F309D-F1DD-40EE-9164-B7A407F87AAE}"/>
    <cellStyle name="Normal 3 3 2 33 2 19" xfId="10059" xr:uid="{17C82919-92A6-492C-8FD3-001222356FFA}"/>
    <cellStyle name="Normal 3 3 2 33 2 2" xfId="6979" xr:uid="{A2F7DBC5-558F-4AFA-967F-3BF96EB45EB1}"/>
    <cellStyle name="Normal 3 3 2 33 2 20" xfId="10202" xr:uid="{FC0156CE-D085-43D9-9823-AFF15D2C6C6E}"/>
    <cellStyle name="Normal 3 3 2 33 2 3" xfId="7192" xr:uid="{6493A65E-7321-4985-8053-264B26B24BFC}"/>
    <cellStyle name="Normal 3 3 2 33 2 4" xfId="7402" xr:uid="{00339560-2E55-4FB3-A2B4-3CD9F77E0152}"/>
    <cellStyle name="Normal 3 3 2 33 2 5" xfId="7609" xr:uid="{8945A566-FFCA-408E-84AA-4C817604D8D8}"/>
    <cellStyle name="Normal 3 3 2 33 2 6" xfId="7812" xr:uid="{E9984B37-42BA-4115-AA6C-B678D0F1E803}"/>
    <cellStyle name="Normal 3 3 2 33 2 7" xfId="8009" xr:uid="{00D1C6D8-8EF0-4530-9806-6190B596DB59}"/>
    <cellStyle name="Normal 3 3 2 33 2 8" xfId="8204" xr:uid="{BE1F6990-20C4-4EFF-90A4-9DEA8F0E071C}"/>
    <cellStyle name="Normal 3 3 2 33 2 9" xfId="8395" xr:uid="{2C394768-B272-4E9A-8DB9-8A08352BBF40}"/>
    <cellStyle name="Normal 3 3 2 33 20" xfId="5451" xr:uid="{C30EE7FF-F887-4C34-91FA-1290845BC275}"/>
    <cellStyle name="Normal 3 3 2 33 3" xfId="6961" xr:uid="{B0DDBA2A-ABB1-4C5D-B5BF-76E9FE45D271}"/>
    <cellStyle name="Normal 3 3 2 33 4" xfId="6238" xr:uid="{63A637B0-D802-45D2-A9DA-47BC7CC84CC2}"/>
    <cellStyle name="Normal 3 3 2 33 5" xfId="955" xr:uid="{36BE5B44-910E-4AD5-872B-45A701A183EF}"/>
    <cellStyle name="Normal 3 3 2 33 6" xfId="5480" xr:uid="{B613CD52-3240-4B7B-A40C-98F6BF3AE46E}"/>
    <cellStyle name="Normal 3 3 2 33 7" xfId="4405" xr:uid="{C071DA68-652A-4C3E-817A-4CBE2A913D22}"/>
    <cellStyle name="Normal 3 3 2 33 8" xfId="6222" xr:uid="{A67F868E-2FA1-4C47-A2C8-91903DC1A594}"/>
    <cellStyle name="Normal 3 3 2 33 9" xfId="4985" xr:uid="{C0BC264D-22B8-49F9-9BAF-8B650A6E01CA}"/>
    <cellStyle name="Normal 3 3 2 34" xfId="4670" xr:uid="{F6DBC4F4-9B07-47E5-AE06-E175A5C0AD5B}"/>
    <cellStyle name="Normal 3 3 2 35" xfId="5730" xr:uid="{5B801C63-E307-4F9C-8D1F-7E9BE285130E}"/>
    <cellStyle name="Normal 3 3 2 36" xfId="6266" xr:uid="{4E581F66-40F3-4CC9-8C4E-6A357D7CC5AD}"/>
    <cellStyle name="Normal 3 3 2 37" xfId="5020" xr:uid="{1B839FD0-0D78-450F-94A2-76C18F8E7ACD}"/>
    <cellStyle name="Normal 3 3 2 38" xfId="4595" xr:uid="{D6E918F1-6BA8-427B-8813-95CAB231994D}"/>
    <cellStyle name="Normal 3 3 2 39" xfId="5037" xr:uid="{2B0A5FAE-387C-4180-BB26-B62C0F8FEF6C}"/>
    <cellStyle name="Normal 3 3 2 4" xfId="2410" xr:uid="{F4CD8E64-FEFF-482A-B150-A9556328FDBC}"/>
    <cellStyle name="Normal 3 3 2 4 2" xfId="44607" xr:uid="{FC2A78CD-5ADB-4F55-992E-2C7DE0F4AF7E}"/>
    <cellStyle name="Normal 3 3 2 40" xfId="5739" xr:uid="{01E53E9F-522F-4CB2-BCE8-0EEFB2594EE7}"/>
    <cellStyle name="Normal 3 3 2 41" xfId="5587" xr:uid="{45E73BA6-AA9B-4D96-A0C3-56D64EA7B14C}"/>
    <cellStyle name="Normal 3 3 2 42" xfId="6013" xr:uid="{7453EAAF-9428-46CB-8700-65C04226ADA0}"/>
    <cellStyle name="Normal 3 3 2 43" xfId="6399" xr:uid="{82D7C8B1-43E4-47AF-BBAB-56A2D712CFB0}"/>
    <cellStyle name="Normal 3 3 2 44" xfId="5615" xr:uid="{C390C4D0-0BC9-4C7C-88A6-548F6BDD6B1D}"/>
    <cellStyle name="Normal 3 3 2 45" xfId="5032" xr:uid="{8C6CC4D3-86C2-4700-969F-DF09F653A96E}"/>
    <cellStyle name="Normal 3 3 2 46" xfId="4432" xr:uid="{A70FF4C6-6ABC-4BBF-9465-BA8F48320FA1}"/>
    <cellStyle name="Normal 3 3 2 47" xfId="4507" xr:uid="{A5D53836-DC9C-42F1-9597-1D2F6162B6F3}"/>
    <cellStyle name="Normal 3 3 2 48" xfId="4659" xr:uid="{37CE825F-D2FF-4780-AC62-435F7D59BDB1}"/>
    <cellStyle name="Normal 3 3 2 49" xfId="6394" xr:uid="{F6D706CC-B856-40CD-B106-0C9AE10D4EF6}"/>
    <cellStyle name="Normal 3 3 2 5" xfId="2783" xr:uid="{995AEFF7-8AC1-4FE3-90F7-06DB825921B0}"/>
    <cellStyle name="Normal 3 3 2 50" xfId="5433" xr:uid="{B2F50E90-86DC-4FE7-B922-6C7E14E1BE2B}"/>
    <cellStyle name="Normal 3 3 2 51" xfId="6789" xr:uid="{37798110-34B7-4306-A384-BC03AA028C61}"/>
    <cellStyle name="Normal 3 3 2 52" xfId="4672" xr:uid="{3EB5477F-2E7A-469D-A3FC-6E02F5978085}"/>
    <cellStyle name="Normal 3 3 2 53" xfId="6169" xr:uid="{C1810B49-D10F-4C8D-8D43-08F1DA7F1C93}"/>
    <cellStyle name="Normal 3 3 2 54" xfId="5543" xr:uid="{0F709D1B-996B-470F-8870-A2DE379827AC}"/>
    <cellStyle name="Normal 3 3 2 55" xfId="40081" xr:uid="{8C1A0FF8-BBE8-42E0-B403-E2ADDF382649}"/>
    <cellStyle name="Normal 3 3 2 6" xfId="2359" xr:uid="{5BE4C0ED-8383-4982-ADA6-67D98A1F0EA6}"/>
    <cellStyle name="Normal 3 3 2 7" xfId="2811" xr:uid="{8F0DE3D1-C8E3-4194-A520-B170F2353A34}"/>
    <cellStyle name="Normal 3 3 2 8" xfId="2311" xr:uid="{4A923077-B9B5-4C7C-A150-D79871846B38}"/>
    <cellStyle name="Normal 3 3 2 9" xfId="2834" xr:uid="{F44715FC-C0A8-4B83-8BF4-91B4FB853D9D}"/>
    <cellStyle name="Normal 3 3 2_Sheet5" xfId="43653" xr:uid="{7C0DCA0E-ACF7-4354-983B-71F068B13173}"/>
    <cellStyle name="Normal 3 3 20" xfId="1828" xr:uid="{BEE96E40-4030-45BF-BD76-88AD46508AE8}"/>
    <cellStyle name="Normal 3 3 21" xfId="1829" xr:uid="{5624E312-8D7B-4F20-ABA5-9D1C582CB7D5}"/>
    <cellStyle name="Normal 3 3 22" xfId="1830" xr:uid="{4F1E7EB3-B87E-40C4-9BB2-36275D2081A0}"/>
    <cellStyle name="Normal 3 3 23" xfId="1831" xr:uid="{0C8345B4-7C82-4E88-B845-74A9699C7E97}"/>
    <cellStyle name="Normal 3 3 24" xfId="1832" xr:uid="{86584B96-AAFB-47AC-A78F-C92D46EB5C26}"/>
    <cellStyle name="Normal 3 3 25" xfId="2740" xr:uid="{01EAD117-4DEA-4BF7-AE2E-7BDD763DD235}"/>
    <cellStyle name="Normal 3 3 26" xfId="2420" xr:uid="{CD4EE886-ABF8-41E3-948D-3F80DDBF0923}"/>
    <cellStyle name="Normal 3 3 27" xfId="2777" xr:uid="{7BB5620C-9BAD-4F14-A4F6-C43F81793A68}"/>
    <cellStyle name="Normal 3 3 28" xfId="2370" xr:uid="{3490DC49-9D68-4803-B2E8-A344691F4CA9}"/>
    <cellStyle name="Normal 3 3 29" xfId="2804" xr:uid="{2AF7E22B-A675-4A73-8126-22FF54805E4F}"/>
    <cellStyle name="Normal 3 3 3" xfId="97" xr:uid="{F1E36C5C-9D26-415E-BB5E-3CBD123FD1C0}"/>
    <cellStyle name="Normal 3 3 3 10" xfId="3371" xr:uid="{B98096A3-B037-4C60-B965-100B671E767A}"/>
    <cellStyle name="Normal 3 3 3 11" xfId="2293" xr:uid="{3003BBCE-C316-4E7F-A47E-F4BC1E85E576}"/>
    <cellStyle name="Normal 3 3 3 12" xfId="3413" xr:uid="{C6EDBA22-D9A9-4EA1-940D-5A7C1B0BC1F5}"/>
    <cellStyle name="Normal 3 3 3 13" xfId="2385" xr:uid="{90A278FB-547D-4D2A-BA5A-5FB651B03BA7}"/>
    <cellStyle name="Normal 3 3 3 14" xfId="3457" xr:uid="{BD937DE4-9B23-4AB6-8DC1-D20B595BEA85}"/>
    <cellStyle name="Normal 3 3 3 15" xfId="2475" xr:uid="{D7182E8B-014E-4EDB-9995-BEBDEF52FF09}"/>
    <cellStyle name="Normal 3 3 3 16" xfId="3500" xr:uid="{0BD192F7-23F0-4445-B66F-7897D3951F35}"/>
    <cellStyle name="Normal 3 3 3 17" xfId="2563" xr:uid="{D5964EF2-D96F-44E6-B4D3-2369E5C4403E}"/>
    <cellStyle name="Normal 3 3 3 18" xfId="3557" xr:uid="{6B7F40BF-CC20-4257-A66F-4A356916D3D6}"/>
    <cellStyle name="Normal 3 3 3 19" xfId="2893" xr:uid="{1079A7C7-33E6-483D-AFB5-F235FE71BB3F}"/>
    <cellStyle name="Normal 3 3 3 2" xfId="1833" xr:uid="{E9ED5B82-4C82-425C-BE9A-B11669777B34}"/>
    <cellStyle name="Normal 3 3 3 2 2" xfId="43654" xr:uid="{558EF53A-554E-4CB4-A72D-7BF0A3D0E9B4}"/>
    <cellStyle name="Normal 3 3 3 20" xfId="3614" xr:uid="{2065D625-69AC-4BAD-99BC-60EAFE72E884}"/>
    <cellStyle name="Normal 3 3 3 21" xfId="3169" xr:uid="{A2D74F11-8ACD-4201-81FC-66D13683A22E}"/>
    <cellStyle name="Normal 3 3 3 22" xfId="3740" xr:uid="{BA779DB3-1BEE-49BA-8620-A06E1626D627}"/>
    <cellStyle name="Normal 3 3 3 23" xfId="3787" xr:uid="{AA7E68FA-4F5A-4E2F-8D65-89706AF567EA}"/>
    <cellStyle name="Normal 3 3 3 24" xfId="3847" xr:uid="{0800E370-3F72-441A-B846-3A24C995FF36}"/>
    <cellStyle name="Normal 3 3 3 25" xfId="3896" xr:uid="{61F18E13-F498-4208-933A-6C27E0799C35}"/>
    <cellStyle name="Normal 3 3 3 26" xfId="3951" xr:uid="{E523D496-DDB5-4FE5-8D4B-F6AE79E2ECA6}"/>
    <cellStyle name="Normal 3 3 3 27" xfId="3989" xr:uid="{B0D19F60-0FA0-46CB-94E1-A4D92DED316B}"/>
    <cellStyle name="Normal 3 3 3 28" xfId="40138" xr:uid="{B86ADB9C-65B0-4796-912D-6ADF48DBD5A2}"/>
    <cellStyle name="Normal 3 3 3 3" xfId="2756" xr:uid="{6B52F227-D116-462A-9482-834A604CF596}"/>
    <cellStyle name="Normal 3 3 3 4" xfId="2404" xr:uid="{42F7E752-DEA0-47C4-8AB2-5DF7BB69A50E}"/>
    <cellStyle name="Normal 3 3 3 5" xfId="2786" xr:uid="{57884F20-55B4-4884-A252-82CB31F79C97}"/>
    <cellStyle name="Normal 3 3 3 6" xfId="2353" xr:uid="{E37C38CD-59F0-4D8E-A48F-3118E1A09D3C}"/>
    <cellStyle name="Normal 3 3 3 7" xfId="2814" xr:uid="{62957701-5205-4203-86BD-6B21C0A16971}"/>
    <cellStyle name="Normal 3 3 3 8" xfId="2304" xr:uid="{236F4119-5F09-4151-8CFD-AD927C8ECAEC}"/>
    <cellStyle name="Normal 3 3 3 9" xfId="2836" xr:uid="{7FE6C469-9A4E-45EF-B7B7-81B0D1C0F67B}"/>
    <cellStyle name="Normal 3 3 30" xfId="2321" xr:uid="{CDDA9E51-9820-443F-B842-42817CF57F2B}"/>
    <cellStyle name="Normal 3 3 31" xfId="2828" xr:uid="{B67B3F4B-DE15-4392-AEDB-E9BF54EF133E}"/>
    <cellStyle name="Normal 3 3 32" xfId="3359" xr:uid="{50897B1D-0A2D-4B80-9554-C1BFAD2FEF69}"/>
    <cellStyle name="Normal 3 3 33" xfId="2273" xr:uid="{A0D5A3FC-425F-4DB9-801A-CB4702369436}"/>
    <cellStyle name="Normal 3 3 34" xfId="3398" xr:uid="{39746628-6F5F-4DA0-B67F-48C073455839}"/>
    <cellStyle name="Normal 3 3 35" xfId="2354" xr:uid="{2AC5F38B-8C44-4C75-A8EB-4713718CBC30}"/>
    <cellStyle name="Normal 3 3 36" xfId="3444" xr:uid="{8670A885-F9A0-47A3-894E-0EE61B8E2536}"/>
    <cellStyle name="Normal 3 3 37" xfId="2446" xr:uid="{DC256C2A-FF17-43BE-821C-160FC7F3F2D7}"/>
    <cellStyle name="Normal 3 3 38" xfId="3487" xr:uid="{26B696A3-7C66-4881-8942-05FF374D250A}"/>
    <cellStyle name="Normal 3 3 39" xfId="2540" xr:uid="{3BBC45EB-1743-43B8-9B7B-95ACD28794E3}"/>
    <cellStyle name="Normal 3 3 4" xfId="81" xr:uid="{2B10E1EF-C0C5-418A-8BFF-EE6AE695769A}"/>
    <cellStyle name="Normal 3 3 4 10" xfId="3372" xr:uid="{4D8B79A4-3224-4960-B452-F39F8617F1F5}"/>
    <cellStyle name="Normal 3 3 4 11" xfId="2294" xr:uid="{13335D82-3396-41C2-82B8-62E775E5B0B0}"/>
    <cellStyle name="Normal 3 3 4 12" xfId="3414" xr:uid="{311122F4-2491-42B8-AECF-CD87C30CFDBC}"/>
    <cellStyle name="Normal 3 3 4 13" xfId="2386" xr:uid="{8C0F4002-F1BE-4590-9C44-652F1701EEC9}"/>
    <cellStyle name="Normal 3 3 4 14" xfId="3458" xr:uid="{38A184E4-E05C-4B6D-9DBD-BD09FDC1F1EA}"/>
    <cellStyle name="Normal 3 3 4 15" xfId="2476" xr:uid="{9F06DFB5-E19A-46F7-9B68-1510DF6E99D4}"/>
    <cellStyle name="Normal 3 3 4 16" xfId="3501" xr:uid="{86A72A71-D4B9-415C-8A23-3EE485A94D11}"/>
    <cellStyle name="Normal 3 3 4 17" xfId="2564" xr:uid="{A360C5E3-DC80-4D52-A729-85108A235E93}"/>
    <cellStyle name="Normal 3 3 4 18" xfId="3558" xr:uid="{D0E231E4-EED3-4588-B849-CA469221D1B4}"/>
    <cellStyle name="Normal 3 3 4 19" xfId="3190" xr:uid="{AE2FE5B9-FE97-431B-8BAE-F7F6F0B1CF40}"/>
    <cellStyle name="Normal 3 3 4 2" xfId="1834" xr:uid="{2DB33343-7347-47D0-8CF1-DB684A59B646}"/>
    <cellStyle name="Normal 3 3 4 20" xfId="3615" xr:uid="{08DCAD7F-29A2-4A04-9BB5-0C62E1B031CA}"/>
    <cellStyle name="Normal 3 3 4 21" xfId="3673" xr:uid="{4C4ED98A-ABF3-4C81-B07F-44380B630D56}"/>
    <cellStyle name="Normal 3 3 4 22" xfId="3741" xr:uid="{95B3D2DA-6B45-412E-A0E7-85A2BE6258C1}"/>
    <cellStyle name="Normal 3 3 4 23" xfId="3788" xr:uid="{E0F96FE1-7FDD-478A-A138-19C2A9973414}"/>
    <cellStyle name="Normal 3 3 4 24" xfId="3849" xr:uid="{90073669-3617-4120-AA53-379BD9D4E1DF}"/>
    <cellStyle name="Normal 3 3 4 25" xfId="3897" xr:uid="{32A17411-90E1-4AEE-84BA-47266E3612BB}"/>
    <cellStyle name="Normal 3 3 4 26" xfId="3953" xr:uid="{CBC33C54-28CD-4BC6-B888-5BA9DA8CD61D}"/>
    <cellStyle name="Normal 3 3 4 27" xfId="3990" xr:uid="{C3DE5369-8B40-4E6B-B2CE-4DE670373F5A}"/>
    <cellStyle name="Normal 3 3 4 3" xfId="2757" xr:uid="{0D43457E-D206-40CE-A072-BA9BD19349D7}"/>
    <cellStyle name="Normal 3 3 4 4" xfId="2403" xr:uid="{CA0CAC14-6167-4A88-996E-542D4A21E3E4}"/>
    <cellStyle name="Normal 3 3 4 5" xfId="2787" xr:uid="{21E54807-D69A-4D2A-A1E8-22043FCBD571}"/>
    <cellStyle name="Normal 3 3 4 6" xfId="2352" xr:uid="{64307D04-531D-4957-B5CB-ED79AE3F746B}"/>
    <cellStyle name="Normal 3 3 4 7" xfId="2815" xr:uid="{B573F023-831B-41E0-93AC-3AA693BD9979}"/>
    <cellStyle name="Normal 3 3 4 8" xfId="2303" xr:uid="{8538130D-C912-4DEB-9B4C-854481B350F9}"/>
    <cellStyle name="Normal 3 3 4 9" xfId="2837" xr:uid="{D07902DA-94A2-446D-AE70-07E92B54F8AB}"/>
    <cellStyle name="Normal 3 3 40" xfId="3528" xr:uid="{F8B2B692-5B4B-4F19-9BA6-54DB6C57E742}"/>
    <cellStyle name="Normal 3 3 41" xfId="2599" xr:uid="{FB02EE5C-F51F-4FD6-AE29-58B1913F1BA6}"/>
    <cellStyle name="Normal 3 3 42" xfId="3588" xr:uid="{925152D0-FC6B-4FB4-8A8A-04ED360A828D}"/>
    <cellStyle name="Normal 3 3 43" xfId="2754" xr:uid="{26B68C0E-00A9-4C75-9B5D-F37F645DB8B4}"/>
    <cellStyle name="Normal 3 3 44" xfId="3641" xr:uid="{CDCC5BBD-CD05-4FBB-8556-8939D443DF3C}"/>
    <cellStyle name="Normal 3 3 45" xfId="3699" xr:uid="{A8ECD972-1D10-45B4-80FD-102B32506DF2}"/>
    <cellStyle name="Normal 3 3 46" xfId="3765" xr:uid="{F53C690A-5A2D-4E2B-A302-9CACBDD1CB28}"/>
    <cellStyle name="Normal 3 3 47" xfId="3810" xr:uid="{3415B664-20B0-4985-826B-7463A964ED96}"/>
    <cellStyle name="Normal 3 3 48" xfId="3869" xr:uid="{27E618AE-FD52-42E2-AB0A-4CA055B27988}"/>
    <cellStyle name="Normal 3 3 49" xfId="3916" xr:uid="{53243A69-59EA-4C83-82F9-3806FBDEDF4F}"/>
    <cellStyle name="Normal 3 3 5" xfId="109" xr:uid="{D2B355D9-3E47-4899-A0DC-3EE3748F7340}"/>
    <cellStyle name="Normal 3 3 5 10" xfId="3373" xr:uid="{971E5972-0B78-4ACE-8E2B-7A064CBF035E}"/>
    <cellStyle name="Normal 3 3 5 11" xfId="2297" xr:uid="{B245A1A5-3A2C-49BF-B815-FFBAA8CDD55C}"/>
    <cellStyle name="Normal 3 3 5 12" xfId="3415" xr:uid="{4AC50880-861D-47AC-923F-0F4BDD568CA2}"/>
    <cellStyle name="Normal 3 3 5 13" xfId="2389" xr:uid="{37A3C8DC-2FCF-48B1-B8C1-6AB5ABAC5C79}"/>
    <cellStyle name="Normal 3 3 5 14" xfId="3459" xr:uid="{F0C624B6-3F8C-4368-9913-142753C7E73C}"/>
    <cellStyle name="Normal 3 3 5 15" xfId="2477" xr:uid="{901AE884-2943-4579-B198-D7A8A1A0D3B3}"/>
    <cellStyle name="Normal 3 3 5 16" xfId="3502" xr:uid="{6E8537CC-2969-4C64-A2F4-B4AF855D9681}"/>
    <cellStyle name="Normal 3 3 5 17" xfId="2569" xr:uid="{90258C79-A846-4969-BB5F-841D01EF9D67}"/>
    <cellStyle name="Normal 3 3 5 18" xfId="3559" xr:uid="{76E8EA90-4055-4066-971C-221EFAB1A4F9}"/>
    <cellStyle name="Normal 3 3 5 19" xfId="2895" xr:uid="{09CA36BD-5F5D-4DA8-9CE7-B05BA5A29A34}"/>
    <cellStyle name="Normal 3 3 5 2" xfId="1835" xr:uid="{903643B6-040D-4F86-B925-4D8303134374}"/>
    <cellStyle name="Normal 3 3 5 20" xfId="3616" xr:uid="{E81EDDFF-5844-4919-8AD5-1382A75E996E}"/>
    <cellStyle name="Normal 3 3 5 21" xfId="3674" xr:uid="{2825F666-A29A-4C5C-AD9B-5B545DE6D0C7}"/>
    <cellStyle name="Normal 3 3 5 22" xfId="3742" xr:uid="{4D4A4076-236E-4A07-A783-1B84F4D41301}"/>
    <cellStyle name="Normal 3 3 5 23" xfId="3789" xr:uid="{B04FB140-15F5-4456-A546-E9447900BEC0}"/>
    <cellStyle name="Normal 3 3 5 24" xfId="3850" xr:uid="{C4E2E275-5958-4407-8060-AAC7132C231E}"/>
    <cellStyle name="Normal 3 3 5 25" xfId="3898" xr:uid="{CB5B0F73-BB5B-4FB9-9853-A43C94B24D5F}"/>
    <cellStyle name="Normal 3 3 5 26" xfId="3954" xr:uid="{F8E755F5-FF96-4E2A-B77C-79A64A364DC9}"/>
    <cellStyle name="Normal 3 3 5 27" xfId="3991" xr:uid="{5DACDC6D-8B42-4102-9792-E592A6ECC624}"/>
    <cellStyle name="Normal 3 3 5 3" xfId="2758" xr:uid="{FA401442-DA72-4B1D-AEFB-245B4A9CA8C8}"/>
    <cellStyle name="Normal 3 3 5 4" xfId="2402" xr:uid="{307FE101-7FAF-4667-A144-A38736E023B9}"/>
    <cellStyle name="Normal 3 3 5 5" xfId="2788" xr:uid="{E77F1161-58A5-47FA-8745-6232355FD983}"/>
    <cellStyle name="Normal 3 3 5 6" xfId="2351" xr:uid="{C2FC6C5F-9C4C-44B7-A464-5CD378E04EAA}"/>
    <cellStyle name="Normal 3 3 5 7" xfId="2816" xr:uid="{5AE26347-0D3F-4817-A9B8-BDEA257489D9}"/>
    <cellStyle name="Normal 3 3 5 8" xfId="2302" xr:uid="{C3C82068-EE00-42DC-9360-3A1B34DCC98D}"/>
    <cellStyle name="Normal 3 3 5 9" xfId="2838" xr:uid="{1E8DAF22-EC1C-43ED-88C1-7072AE1436C3}"/>
    <cellStyle name="Normal 3 3 50" xfId="969" xr:uid="{08250F27-D4B4-4203-B50F-E18A179F7190}"/>
    <cellStyle name="Normal 3 3 51" xfId="4170" xr:uid="{31CEF4D8-A008-4062-822B-DFCAA71A781E}"/>
    <cellStyle name="Normal 3 3 52" xfId="4314" xr:uid="{3C32C273-9EF4-4A4B-84B2-40625B910F97}"/>
    <cellStyle name="Normal 3 3 53" xfId="4330" xr:uid="{64D08977-F841-4B36-90AF-1DD6A484EA08}"/>
    <cellStyle name="Normal 3 3 54" xfId="4306" xr:uid="{D3F7CC46-4B60-424D-A3E1-F42CB768C10E}"/>
    <cellStyle name="Normal 3 3 55" xfId="4310" xr:uid="{F4675A84-FAB8-4500-8FF4-193F55E4533E}"/>
    <cellStyle name="Normal 3 3 56" xfId="3002" xr:uid="{D7E4ACC3-105A-47E9-991A-9C2E46BFF71D}"/>
    <cellStyle name="Normal 3 3 57" xfId="4303" xr:uid="{056CF8F1-9E8B-4EA4-B51C-7FF6509B2F9C}"/>
    <cellStyle name="Normal 3 3 58" xfId="4360" xr:uid="{086F0B4A-B79A-4B58-89F6-71FC8B41E199}"/>
    <cellStyle name="Normal 3 3 59" xfId="4317" xr:uid="{1456F1B1-7A79-4DA1-8441-3B5DC0C4AE7D}"/>
    <cellStyle name="Normal 3 3 59 10" xfId="5099" xr:uid="{370C7F91-C16F-4CAE-B22A-31BDD76BB044}"/>
    <cellStyle name="Normal 3 3 59 11" xfId="4892" xr:uid="{9636B2BE-091F-4405-9307-A3CEED5B5520}"/>
    <cellStyle name="Normal 3 3 59 12" xfId="4709" xr:uid="{6A5CE51A-4AB0-4614-933B-504BE1DC3D17}"/>
    <cellStyle name="Normal 3 3 59 13" xfId="4751" xr:uid="{9A6B01CA-96EF-402B-B789-CD240264AA20}"/>
    <cellStyle name="Normal 3 3 59 14" xfId="4856" xr:uid="{3814D3EE-3797-4522-9CBD-12CEED60121D}"/>
    <cellStyle name="Normal 3 3 59 15" xfId="6881" xr:uid="{4D31F55F-9865-4BC0-ABEC-24C8D4E7545B}"/>
    <cellStyle name="Normal 3 3 59 16" xfId="6776" xr:uid="{62C38CF1-D9BF-4B6F-B739-9B51D0E4054F}"/>
    <cellStyle name="Normal 3 3 59 17" xfId="6373" xr:uid="{5DE5E811-C52F-495C-AFAC-F0919AC40D94}"/>
    <cellStyle name="Normal 3 3 59 18" xfId="4327" xr:uid="{5F6CEC14-5205-4656-96A6-D7E200AF9154}"/>
    <cellStyle name="Normal 3 3 59 19" xfId="5834" xr:uid="{3501B7FC-5818-4ECB-98A0-A94E0618AB6D}"/>
    <cellStyle name="Normal 3 3 59 2" xfId="6572" xr:uid="{EFA91164-8815-48E0-88F8-5CDB13E65EB9}"/>
    <cellStyle name="Normal 3 3 59 2 10" xfId="5697" xr:uid="{EF76C99F-CBBC-46C1-AAC6-FDA6D3E03C9A}"/>
    <cellStyle name="Normal 3 3 59 2 11" xfId="5751" xr:uid="{AFB6B3CF-9DFD-4CA2-AFCF-107D9D029579}"/>
    <cellStyle name="Normal 3 3 59 2 12" xfId="6432" xr:uid="{49990A83-20A4-4B16-87EF-7A744E8AD4C5}"/>
    <cellStyle name="Normal 3 3 59 2 13" xfId="5796" xr:uid="{41FDCB5A-EAEF-4AEB-9A08-8F0AE85106C1}"/>
    <cellStyle name="Normal 3 3 59 2 14" xfId="4980" xr:uid="{9A0295F8-F4B3-4ED0-9939-7663CE77EB3B}"/>
    <cellStyle name="Normal 3 3 59 2 15" xfId="5054" xr:uid="{6CD63EF7-6007-4620-BAE9-B27DD4366087}"/>
    <cellStyle name="Normal 3 3 59 2 16" xfId="4369" xr:uid="{F75915E8-65F7-4A40-B78F-1B65D400F51C}"/>
    <cellStyle name="Normal 3 3 59 2 17" xfId="4747" xr:uid="{BEA34D6D-C504-4468-9BD2-3E33AEF3E85E}"/>
    <cellStyle name="Normal 3 3 59 2 18" xfId="5613" xr:uid="{13ED749E-220B-4D33-A098-ED2A107765C4}"/>
    <cellStyle name="Normal 3 3 59 2 19" xfId="6012" xr:uid="{A4B1FAF7-4F51-4F8C-8F82-457A8B624C13}"/>
    <cellStyle name="Normal 3 3 59 2 2" xfId="6597" xr:uid="{6C65164D-9DA4-4ECC-BEF0-623D8CE62A41}"/>
    <cellStyle name="Normal 3 3 59 2 2 10" xfId="8660" xr:uid="{89FD2587-6F07-4E93-8706-27AFB9E5DC01}"/>
    <cellStyle name="Normal 3 3 59 2 2 11" xfId="8836" xr:uid="{C7B30653-268F-46C9-ABAE-2FC8C0E042F4}"/>
    <cellStyle name="Normal 3 3 59 2 2 12" xfId="9008" xr:uid="{9C3038A2-1B8B-44AD-8DB3-327BBED2CB90}"/>
    <cellStyle name="Normal 3 3 59 2 2 13" xfId="9175" xr:uid="{495D422E-7B2C-4F52-B1F5-5A7268EC0BA2}"/>
    <cellStyle name="Normal 3 3 59 2 2 14" xfId="9339" xr:uid="{2BC945CC-2682-4C10-9350-D60976DBFE6D}"/>
    <cellStyle name="Normal 3 3 59 2 2 15" xfId="9498" xr:uid="{7303921E-534B-4FB9-8E94-7C24F4946A34}"/>
    <cellStyle name="Normal 3 3 59 2 2 16" xfId="9656" xr:uid="{F319479B-7711-4A2F-B13C-6E2BE0541213}"/>
    <cellStyle name="Normal 3 3 59 2 2 17" xfId="9810" xr:uid="{2B0E02DB-53E8-4EA0-8FF6-F72201EA8F76}"/>
    <cellStyle name="Normal 3 3 59 2 2 18" xfId="9962" xr:uid="{820B5ADC-02EF-4249-A2A4-4942EFA4D40F}"/>
    <cellStyle name="Normal 3 3 59 2 2 19" xfId="10111" xr:uid="{CDE3FD4F-0EA4-4DA1-9971-2472A36BFF4E}"/>
    <cellStyle name="Normal 3 3 59 2 2 2" xfId="7075" xr:uid="{DC58F77C-ECA8-4136-BFCF-A2E8C96063F5}"/>
    <cellStyle name="Normal 3 3 59 2 2 2 10" xfId="8684" xr:uid="{B0399146-0E64-4AF1-8352-22D5B041538B}"/>
    <cellStyle name="Normal 3 3 59 2 2 2 11" xfId="8860" xr:uid="{DC8B26F4-CD40-4FB1-8A39-DAF7CC4BD81F}"/>
    <cellStyle name="Normal 3 3 59 2 2 2 12" xfId="9032" xr:uid="{19EAEA32-42BF-4F19-9831-91B50A920D9A}"/>
    <cellStyle name="Normal 3 3 59 2 2 2 13" xfId="9199" xr:uid="{C649E9EF-E0F9-4714-BF6A-C07871758D7A}"/>
    <cellStyle name="Normal 3 3 59 2 2 2 14" xfId="9363" xr:uid="{4991DDD4-2521-4F3A-A29C-CC5DC767D3F2}"/>
    <cellStyle name="Normal 3 3 59 2 2 2 15" xfId="9522" xr:uid="{63C4C375-2CE8-419C-9577-E752FD1C084E}"/>
    <cellStyle name="Normal 3 3 59 2 2 2 16" xfId="9680" xr:uid="{A604462D-BB90-4CBB-9203-57BAAAD7B72A}"/>
    <cellStyle name="Normal 3 3 59 2 2 2 17" xfId="9834" xr:uid="{8741A42B-676C-46DC-BDB0-CBCF2B0ABE72}"/>
    <cellStyle name="Normal 3 3 59 2 2 2 18" xfId="9986" xr:uid="{AC631276-88A3-4CD5-A618-7A34B23BE9DA}"/>
    <cellStyle name="Normal 3 3 59 2 2 2 19" xfId="10135" xr:uid="{C80EB3DA-5DE7-4E09-B284-1636E9D6744D}"/>
    <cellStyle name="Normal 3 3 59 2 2 2 2" xfId="7099" xr:uid="{186D6E66-9390-473A-9262-3D3BA5570D03}"/>
    <cellStyle name="Normal 3 3 59 2 2 2 20" xfId="10274" xr:uid="{FCD8AAEC-F3D7-408E-A5D8-DF44061AE7AE}"/>
    <cellStyle name="Normal 3 3 59 2 2 2 3" xfId="7314" xr:uid="{637EF66F-A3D9-4D8C-A02B-303207121C17}"/>
    <cellStyle name="Normal 3 3 59 2 2 2 4" xfId="7522" xr:uid="{ADE94A49-BF8F-432D-A204-4CE1CCB9F347}"/>
    <cellStyle name="Normal 3 3 59 2 2 2 5" xfId="7728" xr:uid="{F838FA12-957A-480E-81C6-7E463DBF2263}"/>
    <cellStyle name="Normal 3 3 59 2 2 2 6" xfId="7926" xr:uid="{244AFB0F-1F9A-4765-A504-EBB3573DA443}"/>
    <cellStyle name="Normal 3 3 59 2 2 2 7" xfId="8123" xr:uid="{7BFC2B05-DFD6-46B0-84E7-AEFA57D4D705}"/>
    <cellStyle name="Normal 3 3 59 2 2 2 8" xfId="8315" xr:uid="{45617506-2090-489D-B9F4-0B8CC1209B6F}"/>
    <cellStyle name="Normal 3 3 59 2 2 2 9" xfId="8502" xr:uid="{C0B2E097-C57F-4700-937F-CC07A7F23135}"/>
    <cellStyle name="Normal 3 3 59 2 2 20" xfId="10250" xr:uid="{DE848CF7-6596-40EB-AF58-1F0D0E8A48A8}"/>
    <cellStyle name="Normal 3 3 59 2 2 3" xfId="7290" xr:uid="{0304F6B3-5B98-4377-8A20-5A6F03D7FBD5}"/>
    <cellStyle name="Normal 3 3 59 2 2 4" xfId="7498" xr:uid="{F9A5A215-8D79-4E3C-8B8D-E697FFFC085F}"/>
    <cellStyle name="Normal 3 3 59 2 2 5" xfId="7704" xr:uid="{3F9864C5-799C-41D5-8C6D-C74BFDE29F91}"/>
    <cellStyle name="Normal 3 3 59 2 2 6" xfId="7902" xr:uid="{E60F9A19-E0EB-4E9A-AFA8-8702541C7CE2}"/>
    <cellStyle name="Normal 3 3 59 2 2 7" xfId="8099" xr:uid="{57D558E6-62F8-46EC-B1C3-12B7DB54AFDA}"/>
    <cellStyle name="Normal 3 3 59 2 2 8" xfId="8291" xr:uid="{0790E3D7-FD30-4F89-9BAE-6E4DAF0D66DC}"/>
    <cellStyle name="Normal 3 3 59 2 2 9" xfId="8478" xr:uid="{9C9E6610-2EEE-4C02-A1F4-547BE3BFE5BB}"/>
    <cellStyle name="Normal 3 3 59 2 20" xfId="4987" xr:uid="{9B01260C-2B42-4019-AB16-9B78B9922A41}"/>
    <cellStyle name="Normal 3 3 59 2 21" xfId="5671" xr:uid="{A410C09F-E3CC-4993-ADD1-E0A3AF37AFC9}"/>
    <cellStyle name="Normal 3 3 59 2 22" xfId="5157" xr:uid="{DF6C1D94-01F9-45D2-BE18-E619E257EC4C}"/>
    <cellStyle name="Normal 3 3 59 2 23" xfId="4904" xr:uid="{79DBAA4E-5468-4E43-BBF3-5232D21EC6DC}"/>
    <cellStyle name="Normal 3 3 59 2 3" xfId="5135" xr:uid="{D43391FC-6655-417C-B036-649FAD96AC23}"/>
    <cellStyle name="Normal 3 3 59 2 4" xfId="4450" xr:uid="{29CEA9CB-4F57-4615-9C48-25B8FB6B2CD7}"/>
    <cellStyle name="Normal 3 3 59 2 5" xfId="5383" xr:uid="{7B1F4C2A-049D-49ED-ABBB-8308D34FC114}"/>
    <cellStyle name="Normal 3 3 59 2 6" xfId="6866" xr:uid="{C6C57050-2AFD-4A32-AF51-215EA3B32C3B}"/>
    <cellStyle name="Normal 3 3 59 2 7" xfId="5137" xr:uid="{C6813292-38E8-4874-8586-9A4A3CC33328}"/>
    <cellStyle name="Normal 3 3 59 2 8" xfId="5574" xr:uid="{82C94347-2945-44F8-BD60-BBE387E1A8AC}"/>
    <cellStyle name="Normal 3 3 59 2 9" xfId="5894" xr:uid="{EEB08516-92A3-43B9-9D43-ED64483002C6}"/>
    <cellStyle name="Normal 3 3 59 20" xfId="5333" xr:uid="{48E3A3E4-9625-4308-8E22-951B99973D26}"/>
    <cellStyle name="Normal 3 3 59 21" xfId="4936" xr:uid="{ED65BBA4-4377-479D-AFF2-997F45E07A85}"/>
    <cellStyle name="Normal 3 3 59 22" xfId="6962" xr:uid="{8B59CA13-F91F-4936-A3A9-DBB17F28F19C}"/>
    <cellStyle name="Normal 3 3 59 23" xfId="6133" xr:uid="{C9B2FFE4-9F70-4B72-918F-3B8DA432320B}"/>
    <cellStyle name="Normal 3 3 59 3" xfId="4912" xr:uid="{42A87C60-7709-405E-BA99-BC4B44A261FC}"/>
    <cellStyle name="Normal 3 3 59 3 10" xfId="4744" xr:uid="{A321BD74-62A4-46F6-83A3-409269EFC363}"/>
    <cellStyle name="Normal 3 3 59 3 11" xfId="5507" xr:uid="{4C0531EA-244B-422F-B26E-CE9FADFD0935}"/>
    <cellStyle name="Normal 3 3 59 3 12" xfId="5219" xr:uid="{2173C91B-84C7-470D-BB6A-782C47B36166}"/>
    <cellStyle name="Normal 3 3 59 3 13" xfId="5100" xr:uid="{B54C5F37-3132-4CC2-82C0-CDD3C1B05903}"/>
    <cellStyle name="Normal 3 3 59 3 14" xfId="5786" xr:uid="{A21438FF-1839-4F68-ABC7-4387E8A86FAD}"/>
    <cellStyle name="Normal 3 3 59 3 15" xfId="5384" xr:uid="{C2630457-33E7-4FFE-9D5A-4F3E740B942C}"/>
    <cellStyle name="Normal 3 3 59 3 16" xfId="6291" xr:uid="{21F2EEBE-8A2A-447D-B67B-43B120BB6CE0}"/>
    <cellStyle name="Normal 3 3 59 3 17" xfId="6191" xr:uid="{98289A66-980B-4E4B-82A1-4A850DDEB118}"/>
    <cellStyle name="Normal 3 3 59 3 18" xfId="5759" xr:uid="{8A21FC94-210D-4333-AE6F-00B217B8A7A0}"/>
    <cellStyle name="Normal 3 3 59 3 19" xfId="4655" xr:uid="{E7981741-578F-4AAB-A532-408588248C3F}"/>
    <cellStyle name="Normal 3 3 59 3 2" xfId="6894" xr:uid="{897A37A8-5BCF-4A77-8AB6-CD099DB40356}"/>
    <cellStyle name="Normal 3 3 59 3 2 10" xfId="8563" xr:uid="{4F08CF31-062A-4BCA-A45E-B04F19FEF80F}"/>
    <cellStyle name="Normal 3 3 59 3 2 11" xfId="8744" xr:uid="{87EE05F7-E679-45EA-A6CD-0D521F897286}"/>
    <cellStyle name="Normal 3 3 59 3 2 12" xfId="8920" xr:uid="{9521609F-0BA2-4A49-8F2F-AD787EF3732B}"/>
    <cellStyle name="Normal 3 3 59 3 2 13" xfId="9091" xr:uid="{FEC80CEC-9368-4890-AB8B-E99601D3B6AD}"/>
    <cellStyle name="Normal 3 3 59 3 2 14" xfId="9257" xr:uid="{CC95563B-87BE-40ED-8A66-887BE399E957}"/>
    <cellStyle name="Normal 3 3 59 3 2 15" xfId="9421" xr:uid="{E65C8753-DF5D-484A-94FD-40EFD279CE55}"/>
    <cellStyle name="Normal 3 3 59 3 2 16" xfId="9580" xr:uid="{272DECFC-E2BD-449C-8C2F-3653290F78C4}"/>
    <cellStyle name="Normal 3 3 59 3 2 17" xfId="9738" xr:uid="{19CA753B-6378-4E05-ACCA-CD0BFE2C64C1}"/>
    <cellStyle name="Normal 3 3 59 3 2 18" xfId="9891" xr:uid="{732B859D-DAA1-4537-8D53-2ED635F5B526}"/>
    <cellStyle name="Normal 3 3 59 3 2 19" xfId="10043" xr:uid="{E9B930EA-12EB-43B3-B568-9B3F8976BE8F}"/>
    <cellStyle name="Normal 3 3 59 3 2 2" xfId="6954" xr:uid="{CDCBB9A3-776D-4B36-A535-46CDFF338185}"/>
    <cellStyle name="Normal 3 3 59 3 2 20" xfId="10191" xr:uid="{A5056C55-5C54-492E-BB45-915F529FE601}"/>
    <cellStyle name="Normal 3 3 59 3 2 3" xfId="7170" xr:uid="{8859BB30-320E-4FED-9A7B-4433D720FD13}"/>
    <cellStyle name="Normal 3 3 59 3 2 4" xfId="7380" xr:uid="{EDB21B6A-E4D1-4BE9-925A-CD5EC1A793E2}"/>
    <cellStyle name="Normal 3 3 59 3 2 5" xfId="7587" xr:uid="{44161302-631A-4BA9-AEA5-3C5F37FEF982}"/>
    <cellStyle name="Normal 3 3 59 3 2 6" xfId="7791" xr:uid="{936FFF49-D1D2-44A1-919C-47B67254D606}"/>
    <cellStyle name="Normal 3 3 59 3 2 7" xfId="7989" xr:uid="{A0C686A1-4326-4987-9848-ED5D42967E43}"/>
    <cellStyle name="Normal 3 3 59 3 2 8" xfId="8186" xr:uid="{E41BB1C6-1AD9-4177-91BD-6A7F32B6CB7B}"/>
    <cellStyle name="Normal 3 3 59 3 2 9" xfId="8377" xr:uid="{BEFD0D57-9651-42FE-AF60-0DF3796BBA34}"/>
    <cellStyle name="Normal 3 3 59 3 20" xfId="4918" xr:uid="{7FCD5071-878C-4692-A800-08EA429BE92C}"/>
    <cellStyle name="Normal 3 3 59 3 3" xfId="6523" xr:uid="{2AF8BF52-61D0-4F6A-B25D-7B1781722AC5}"/>
    <cellStyle name="Normal 3 3 59 3 4" xfId="6743" xr:uid="{D621A149-DE04-4C0B-A6AF-09B7206444CC}"/>
    <cellStyle name="Normal 3 3 59 3 5" xfId="5033" xr:uid="{9EBB92E2-F382-4C5F-ADC1-EE97CC71230E}"/>
    <cellStyle name="Normal 3 3 59 3 6" xfId="6001" xr:uid="{8AE48F88-B3E7-466F-8925-F248B364D2BB}"/>
    <cellStyle name="Normal 3 3 59 3 7" xfId="4713" xr:uid="{6E169FB6-7BBC-4888-9189-3ADBA001C361}"/>
    <cellStyle name="Normal 3 3 59 3 8" xfId="5243" xr:uid="{F9C09B87-C4B1-4542-ABE1-C4876354BBA8}"/>
    <cellStyle name="Normal 3 3 59 3 9" xfId="5027" xr:uid="{8D9F00FD-8C8C-44EF-BFBE-E04BC27A2FB5}"/>
    <cellStyle name="Normal 3 3 59 4" xfId="5289" xr:uid="{F288F558-0BDD-4285-A640-0CC3C302B5C8}"/>
    <cellStyle name="Normal 3 3 59 5" xfId="5422" xr:uid="{86E6BED0-79CD-4243-9515-D3C1AF30F787}"/>
    <cellStyle name="Normal 3 3 59 6" xfId="4666" xr:uid="{BF933A81-C0EE-4D44-B5DC-95821AE19E5A}"/>
    <cellStyle name="Normal 3 3 59 7" xfId="5058" xr:uid="{EDA823B7-AC1B-4A30-A303-3C015F712F00}"/>
    <cellStyle name="Normal 3 3 59 8" xfId="4784" xr:uid="{1E6331B0-5BA4-44BD-B6CA-8963373C1D02}"/>
    <cellStyle name="Normal 3 3 59 9" xfId="5745" xr:uid="{DD1DD36B-99D9-4552-9D20-6A0FE385DF51}"/>
    <cellStyle name="Normal 3 3 6" xfId="107" xr:uid="{66229624-28FC-487B-99CD-5349C029B270}"/>
    <cellStyle name="Normal 3 3 6 10" xfId="3374" xr:uid="{DE006623-5818-4622-A18D-D16D760F6814}"/>
    <cellStyle name="Normal 3 3 6 11" xfId="2305" xr:uid="{40B37755-3CFD-469B-9DA6-BC879E8B8C4B}"/>
    <cellStyle name="Normal 3 3 6 12" xfId="3416" xr:uid="{D0F36CAF-8632-46BC-853C-F29C3EE87819}"/>
    <cellStyle name="Normal 3 3 6 13" xfId="2390" xr:uid="{C13E5E76-0B15-468C-8E5A-87B2C6845ADD}"/>
    <cellStyle name="Normal 3 3 6 14" xfId="3460" xr:uid="{85E5A22D-BC0B-41EF-A6FE-404824C11C0E}"/>
    <cellStyle name="Normal 3 3 6 15" xfId="2478" xr:uid="{19E0F0D4-24EE-4321-89D3-18FFACB5D483}"/>
    <cellStyle name="Normal 3 3 6 16" xfId="3503" xr:uid="{44587DBC-02F9-47C8-AEFE-8378C7989E1B}"/>
    <cellStyle name="Normal 3 3 6 17" xfId="2570" xr:uid="{E3763746-2788-463A-B237-C9024323F884}"/>
    <cellStyle name="Normal 3 3 6 18" xfId="3560" xr:uid="{6D2C8BFA-922D-4E30-9087-93B51C1D03F6}"/>
    <cellStyle name="Normal 3 3 6 19" xfId="3071" xr:uid="{850C96BB-235C-4FBF-BFA3-9ED6AD8C9A30}"/>
    <cellStyle name="Normal 3 3 6 2" xfId="1836" xr:uid="{8579C7EA-8B46-46C1-9EA5-864A3F6589CF}"/>
    <cellStyle name="Normal 3 3 6 20" xfId="3617" xr:uid="{E778D831-99D8-4AA1-B1EC-BE3D70D2174A}"/>
    <cellStyle name="Normal 3 3 6 21" xfId="3675" xr:uid="{B38BCF0C-59F8-4C3A-82DD-49F410440FDC}"/>
    <cellStyle name="Normal 3 3 6 22" xfId="3743" xr:uid="{A0E7C3C9-521A-4CD9-A074-D70A8D548D48}"/>
    <cellStyle name="Normal 3 3 6 23" xfId="3790" xr:uid="{CABC7562-4CD6-4B8C-A1B6-05090182C5B0}"/>
    <cellStyle name="Normal 3 3 6 24" xfId="3851" xr:uid="{F30715F2-EFAC-42A9-8620-955B13062887}"/>
    <cellStyle name="Normal 3 3 6 25" xfId="3899" xr:uid="{FC8EF33E-78F1-493D-9E38-290351AEEE02}"/>
    <cellStyle name="Normal 3 3 6 26" xfId="3955" xr:uid="{55C079EB-54DD-4175-ADA0-1A9D316B6C8D}"/>
    <cellStyle name="Normal 3 3 6 27" xfId="3992" xr:uid="{17CB03EA-6728-41B1-B980-E1A8BFAB9899}"/>
    <cellStyle name="Normal 3 3 6 3" xfId="2759" xr:uid="{C4F93881-0168-4589-BEFC-3B1232FE08C8}"/>
    <cellStyle name="Normal 3 3 6 4" xfId="2401" xr:uid="{EED5F8AC-0C2E-48F3-B40E-5C37F7DA1359}"/>
    <cellStyle name="Normal 3 3 6 5" xfId="2789" xr:uid="{72AB3629-C2EF-4907-9DBF-60275A60C198}"/>
    <cellStyle name="Normal 3 3 6 6" xfId="2350" xr:uid="{05B9405E-F431-4DB9-B364-B31982B6D4C3}"/>
    <cellStyle name="Normal 3 3 6 7" xfId="2817" xr:uid="{6C9BB4F6-EBDE-4D74-8E10-C7CC5332C275}"/>
    <cellStyle name="Normal 3 3 6 8" xfId="2301" xr:uid="{78FA5813-354B-40ED-BCE0-9B25664568FE}"/>
    <cellStyle name="Normal 3 3 6 9" xfId="2839" xr:uid="{47B9F212-25D7-47E8-B379-86D84C27A5D7}"/>
    <cellStyle name="Normal 3 3 60" xfId="5380" xr:uid="{1EA75D7E-3958-43C0-9A05-D983B53FD5FC}"/>
    <cellStyle name="Normal 3 3 61" xfId="6015" xr:uid="{062217BD-5305-4F91-8EF2-7E1787C5CFF9}"/>
    <cellStyle name="Normal 3 3 62" xfId="6450" xr:uid="{1AEFE40E-06A2-4438-8FBF-34B8DDBFA2FC}"/>
    <cellStyle name="Normal 3 3 63" xfId="4323" xr:uid="{035EC7AF-EBB9-46D5-B32B-17E21A13CE67}"/>
    <cellStyle name="Normal 3 3 64" xfId="4613" xr:uid="{0C0DF5CD-BA4E-4E45-8670-4BF419B519D9}"/>
    <cellStyle name="Normal 3 3 64 10" xfId="6505" xr:uid="{FB43892F-C77E-47E1-85F3-7C18B25ADCD5}"/>
    <cellStyle name="Normal 3 3 64 11" xfId="6292" xr:uid="{A836807C-0D89-45A2-AC2C-4E8C11F9EF20}"/>
    <cellStyle name="Normal 3 3 64 12" xfId="6746" xr:uid="{B2DE4D01-F08A-4B0C-95C7-18106EB57053}"/>
    <cellStyle name="Normal 3 3 64 13" xfId="2126" xr:uid="{88EC3DF5-311A-4125-A650-4251C489DA93}"/>
    <cellStyle name="Normal 3 3 64 14" xfId="5591" xr:uid="{AC5FFDC0-EDFF-46B9-9982-359EFDDFA882}"/>
    <cellStyle name="Normal 3 3 64 15" xfId="4938" xr:uid="{1B31D50A-2675-42E4-A0AE-4A5A471B2647}"/>
    <cellStyle name="Normal 3 3 64 16" xfId="6077" xr:uid="{CF170844-49D7-45E0-BAA4-0B576ECD12B7}"/>
    <cellStyle name="Normal 3 3 64 17" xfId="4527" xr:uid="{A570E60A-25BB-431B-A41F-67427C0E35B1}"/>
    <cellStyle name="Normal 3 3 64 18" xfId="6465" xr:uid="{F3AC78C0-2028-425A-9804-9D8A158FB16F}"/>
    <cellStyle name="Normal 3 3 64 19" xfId="994" xr:uid="{DE5BA3AD-D286-4C54-B6CC-F9713D80027A}"/>
    <cellStyle name="Normal 3 3 64 2" xfId="5306" xr:uid="{FEF748B7-A2D9-4091-9331-EB144F596B06}"/>
    <cellStyle name="Normal 3 3 64 2 10" xfId="8541" xr:uid="{D4108113-0B3A-4539-A3C8-9669C4A11D54}"/>
    <cellStyle name="Normal 3 3 64 2 11" xfId="8723" xr:uid="{2CBC6964-A767-4D1D-AA27-40C22CEE71AE}"/>
    <cellStyle name="Normal 3 3 64 2 12" xfId="8899" xr:uid="{3E2F8063-C65E-41FF-BBBB-206F424A8691}"/>
    <cellStyle name="Normal 3 3 64 2 13" xfId="9071" xr:uid="{5275F112-2610-43FF-8C83-08F5FABFC381}"/>
    <cellStyle name="Normal 3 3 64 2 14" xfId="9237" xr:uid="{199FDEC9-D0E2-4551-8FB1-45AD8BF87B1B}"/>
    <cellStyle name="Normal 3 3 64 2 15" xfId="9401" xr:uid="{680A5150-608D-404E-91C1-AE654E08B85C}"/>
    <cellStyle name="Normal 3 3 64 2 16" xfId="9560" xr:uid="{E607CE32-AD65-4884-B27D-032EED9AD414}"/>
    <cellStyle name="Normal 3 3 64 2 17" xfId="9718" xr:uid="{48639F97-8348-422D-A959-E34BAED43291}"/>
    <cellStyle name="Normal 3 3 64 2 18" xfId="9871" xr:uid="{6DEA6ECA-7A3D-4B17-A984-71B8E75F2308}"/>
    <cellStyle name="Normal 3 3 64 2 19" xfId="10023" xr:uid="{E0FF0950-01CE-4982-84CA-474186220C9A}"/>
    <cellStyle name="Normal 3 3 64 2 2" xfId="6925" xr:uid="{D9893FFE-43A7-4CEF-A2BF-5EEA3C197DEA}"/>
    <cellStyle name="Normal 3 3 64 2 20" xfId="10172" xr:uid="{E9FF6B51-5DA1-4ADA-9B30-2FF629AD2E10}"/>
    <cellStyle name="Normal 3 3 64 2 3" xfId="7145" xr:uid="{F088749F-437E-477E-85AA-D6F35B29C994}"/>
    <cellStyle name="Normal 3 3 64 2 4" xfId="7355" xr:uid="{29D3E1E1-3223-4CC4-A4EE-F7ACB4C3DD50}"/>
    <cellStyle name="Normal 3 3 64 2 5" xfId="7563" xr:uid="{B760F78E-4516-457B-8886-A981DD8D8924}"/>
    <cellStyle name="Normal 3 3 64 2 6" xfId="7768" xr:uid="{BF9F26CF-34E3-4A94-B06A-63E178FCE1FA}"/>
    <cellStyle name="Normal 3 3 64 2 7" xfId="7966" xr:uid="{C1F364CA-3994-4F65-A764-6ABEEA52F6DC}"/>
    <cellStyle name="Normal 3 3 64 2 8" xfId="8163" xr:uid="{ABD6E4FC-8C35-4EBD-87AD-0D034C1B013C}"/>
    <cellStyle name="Normal 3 3 64 2 9" xfId="8354" xr:uid="{49B0FBCA-52B6-4747-B2EB-8C1E48A486C6}"/>
    <cellStyle name="Normal 3 3 64 20" xfId="6717" xr:uid="{7C4CEF4A-444A-4E81-A342-20D4CC1B0BCD}"/>
    <cellStyle name="Normal 3 3 64 3" xfId="5747" xr:uid="{64FB811B-542A-49ED-B727-1AE2120E908E}"/>
    <cellStyle name="Normal 3 3 64 4" xfId="5714" xr:uid="{71C68340-FFD7-4357-94E9-A676E77005A8}"/>
    <cellStyle name="Normal 3 3 64 5" xfId="4851" xr:uid="{57477302-2F08-41DA-8BD6-C2BB1E013592}"/>
    <cellStyle name="Normal 3 3 64 6" xfId="6115" xr:uid="{D8C8B783-7634-469A-89BD-387D5848925E}"/>
    <cellStyle name="Normal 3 3 64 7" xfId="4954" xr:uid="{63B83DB0-6051-44F1-BBC6-1CDFB466E0E0}"/>
    <cellStyle name="Normal 3 3 64 8" xfId="6087" xr:uid="{35B4F749-B798-45CB-8620-DA5B81F3E57E}"/>
    <cellStyle name="Normal 3 3 64 9" xfId="4929" xr:uid="{636531F3-D81C-4925-879C-93F8FBDBF138}"/>
    <cellStyle name="Normal 3 3 65" xfId="5447" xr:uid="{CC2DDB8A-19B6-4F36-A31F-CDF71643CFE1}"/>
    <cellStyle name="Normal 3 3 66" xfId="5873" xr:uid="{0C6F1523-8613-4A01-A05B-9103196050D7}"/>
    <cellStyle name="Normal 3 3 67" xfId="6686" xr:uid="{F92664BA-FB65-4CB6-8ACF-D76E40392603}"/>
    <cellStyle name="Normal 3 3 68" xfId="5291" xr:uid="{626649F0-9329-49A1-AC5A-208DA7CB70DB}"/>
    <cellStyle name="Normal 3 3 69" xfId="5215" xr:uid="{422C3F96-FD24-4D37-BC80-798320E20EA2}"/>
    <cellStyle name="Normal 3 3 7" xfId="89" xr:uid="{8E8FCA54-EE4C-49F7-B43D-6F76EDD2E553}"/>
    <cellStyle name="Normal 3 3 7 10" xfId="3375" xr:uid="{08DBDAFC-D908-4FF5-B191-A0419C927F0B}"/>
    <cellStyle name="Normal 3 3 7 11" xfId="2306" xr:uid="{08914EA8-7C5C-4FAD-8489-B1801A2C9C8C}"/>
    <cellStyle name="Normal 3 3 7 12" xfId="3417" xr:uid="{977E0899-033D-43A6-98EC-1302A39BE7A9}"/>
    <cellStyle name="Normal 3 3 7 13" xfId="2392" xr:uid="{C00C6EBA-61E0-4545-807F-BB1883A03918}"/>
    <cellStyle name="Normal 3 3 7 14" xfId="3461" xr:uid="{628CD9BD-DC22-4248-ABF0-65D253339C1C}"/>
    <cellStyle name="Normal 3 3 7 15" xfId="2479" xr:uid="{8DE4CAE1-0824-4653-8E2B-A9436AA74456}"/>
    <cellStyle name="Normal 3 3 7 16" xfId="3504" xr:uid="{4125E653-E97D-4DD0-B4D6-9575F8A76993}"/>
    <cellStyle name="Normal 3 3 7 17" xfId="2571" xr:uid="{F9524173-03E5-4415-B71B-9A48ADCD6D9A}"/>
    <cellStyle name="Normal 3 3 7 18" xfId="3561" xr:uid="{AA66E901-FA90-4BCC-96F0-09CA7D302D36}"/>
    <cellStyle name="Normal 3 3 7 19" xfId="3173" xr:uid="{5D6B19AA-8BC0-42BB-B9A0-4ACA18FEF636}"/>
    <cellStyle name="Normal 3 3 7 2" xfId="1837" xr:uid="{967304DA-9217-4FFE-A0B6-8F0A1423731B}"/>
    <cellStyle name="Normal 3 3 7 20" xfId="3618" xr:uid="{7B6AE05F-3598-45F7-B930-2E63DDBF4208}"/>
    <cellStyle name="Normal 3 3 7 21" xfId="3676" xr:uid="{68120A84-494B-4644-AEEF-80275295E4FC}"/>
    <cellStyle name="Normal 3 3 7 22" xfId="3744" xr:uid="{DA640FF4-AF2D-4072-BEC3-939C1ABE2956}"/>
    <cellStyle name="Normal 3 3 7 23" xfId="3791" xr:uid="{7DCEE329-4DF2-4ED3-8824-885CAC8CC427}"/>
    <cellStyle name="Normal 3 3 7 24" xfId="3852" xr:uid="{9ABD223A-49B5-4762-81C1-6A100C6C403F}"/>
    <cellStyle name="Normal 3 3 7 25" xfId="3900" xr:uid="{D5E05646-98E7-446B-8470-47DFFDAA49B2}"/>
    <cellStyle name="Normal 3 3 7 26" xfId="3956" xr:uid="{63736A13-83F2-4788-A9CD-C2BF8C70AE0E}"/>
    <cellStyle name="Normal 3 3 7 27" xfId="3993" xr:uid="{80BE6756-119E-41C6-996D-CBAAC0BAFC18}"/>
    <cellStyle name="Normal 3 3 7 3" xfId="2760" xr:uid="{465F604C-F548-4622-A6BE-11E22BB0F4FD}"/>
    <cellStyle name="Normal 3 3 7 4" xfId="2400" xr:uid="{1CD4D98F-F6F0-4151-87B1-6E160ADA5211}"/>
    <cellStyle name="Normal 3 3 7 5" xfId="2790" xr:uid="{637B76CC-16E9-429D-986A-1F24C27CE3DC}"/>
    <cellStyle name="Normal 3 3 7 6" xfId="2349" xr:uid="{6A668D91-7B9F-436E-BDA0-807E381B3A27}"/>
    <cellStyle name="Normal 3 3 7 7" xfId="2818" xr:uid="{EEEA8103-775C-4D40-A15B-465E8DB9F9E8}"/>
    <cellStyle name="Normal 3 3 7 8" xfId="2300" xr:uid="{6D2C9781-D288-49A4-B13B-E5378DC94BC4}"/>
    <cellStyle name="Normal 3 3 7 9" xfId="2840" xr:uid="{FF48417E-B3F1-4354-8B67-BF452854D9C1}"/>
    <cellStyle name="Normal 3 3 70" xfId="6335" xr:uid="{08D1F13C-44D5-467A-8624-DDF549E09F48}"/>
    <cellStyle name="Normal 3 3 71" xfId="4614" xr:uid="{16EC9E13-5DB8-432E-81FF-B5AD7D531224}"/>
    <cellStyle name="Normal 3 3 72" xfId="6137" xr:uid="{DD19251C-AEAD-4D40-BCFF-D6ABAC8AA4FB}"/>
    <cellStyle name="Normal 3 3 73" xfId="5500" xr:uid="{3602FCE9-5941-48A5-8453-5B3C21AE4A91}"/>
    <cellStyle name="Normal 3 3 74" xfId="5696" xr:uid="{6A4C427D-9F0C-4490-BDDB-A798F95C0097}"/>
    <cellStyle name="Normal 3 3 75" xfId="5309" xr:uid="{D714B242-DCEF-425D-B125-59BE85511120}"/>
    <cellStyle name="Normal 3 3 76" xfId="5209" xr:uid="{885DD4ED-A884-4A72-B824-B7A76BC4952D}"/>
    <cellStyle name="Normal 3 3 77" xfId="6346" xr:uid="{890E855F-6DEC-411D-832B-A5623C4049E2}"/>
    <cellStyle name="Normal 3 3 78" xfId="5864" xr:uid="{CA7EB019-E2F8-41C9-B4E6-605A140AABA5}"/>
    <cellStyle name="Normal 3 3 79" xfId="6011" xr:uid="{EBAAB035-A796-46D9-84A4-39B2976891F4}"/>
    <cellStyle name="Normal 3 3 8" xfId="113" xr:uid="{BAE86D11-0EE3-4DED-B9EF-36B7899D1550}"/>
    <cellStyle name="Normal 3 3 8 10" xfId="3376" xr:uid="{8FC9BA81-967A-4A83-8CD0-72F04CADBC24}"/>
    <cellStyle name="Normal 3 3 8 11" xfId="2307" xr:uid="{FEB2D707-93C3-4AEE-A7EE-5344F8378D72}"/>
    <cellStyle name="Normal 3 3 8 12" xfId="3418" xr:uid="{243A5B32-4686-48E8-B87A-3476F910AEF3}"/>
    <cellStyle name="Normal 3 3 8 13" xfId="2394" xr:uid="{024B8F77-A66A-4DCF-9A11-AA9B789BF3D3}"/>
    <cellStyle name="Normal 3 3 8 14" xfId="3462" xr:uid="{72469A70-BAD1-4560-9519-85096D8C5569}"/>
    <cellStyle name="Normal 3 3 8 15" xfId="2480" xr:uid="{146D2242-65B3-446A-A318-7A5E4142EB4A}"/>
    <cellStyle name="Normal 3 3 8 16" xfId="3505" xr:uid="{FE02583E-CC75-4DB1-9C17-BA0688D09067}"/>
    <cellStyle name="Normal 3 3 8 17" xfId="2572" xr:uid="{42B2F23B-4913-48AC-97E0-84D7CDBED659}"/>
    <cellStyle name="Normal 3 3 8 18" xfId="3562" xr:uid="{29B11265-769B-47E0-9F22-51C1BA3C224F}"/>
    <cellStyle name="Normal 3 3 8 19" xfId="2894" xr:uid="{E916F1FA-F64C-4822-B21B-B7E7670C1652}"/>
    <cellStyle name="Normal 3 3 8 2" xfId="1838" xr:uid="{8B15E944-7555-4B3B-AB95-E222BC84D043}"/>
    <cellStyle name="Normal 3 3 8 20" xfId="3619" xr:uid="{CDB98E45-30E6-4A3C-9DC3-3809B215CFE8}"/>
    <cellStyle name="Normal 3 3 8 21" xfId="3677" xr:uid="{3B455224-4B52-4F04-8A4F-BC5D34528AEC}"/>
    <cellStyle name="Normal 3 3 8 22" xfId="3745" xr:uid="{63A3780E-9E59-4A39-81D7-A8B144605C80}"/>
    <cellStyle name="Normal 3 3 8 23" xfId="3792" xr:uid="{6D19963F-3D08-4B5B-880E-8C5F77C6AACB}"/>
    <cellStyle name="Normal 3 3 8 24" xfId="3853" xr:uid="{01685D2A-C956-49BE-9710-C159C1E20CDE}"/>
    <cellStyle name="Normal 3 3 8 25" xfId="3901" xr:uid="{DA346884-A509-425F-8CA3-F22AAF0CCF9F}"/>
    <cellStyle name="Normal 3 3 8 26" xfId="3957" xr:uid="{2139E50A-B82F-4A7A-9420-4270FAED3434}"/>
    <cellStyle name="Normal 3 3 8 27" xfId="3994" xr:uid="{815211B2-D5A7-4122-80F9-7FADECE05C14}"/>
    <cellStyle name="Normal 3 3 8 3" xfId="2761" xr:uid="{6DC20158-3964-4043-BE17-F2CFAD201854}"/>
    <cellStyle name="Normal 3 3 8 4" xfId="2399" xr:uid="{D6E82525-B814-4459-A981-84FCA849D337}"/>
    <cellStyle name="Normal 3 3 8 5" xfId="2791" xr:uid="{4AE24834-4279-4E23-A5B7-FBF97BD50AD4}"/>
    <cellStyle name="Normal 3 3 8 6" xfId="2348" xr:uid="{CAD95BFA-6DA8-477A-97D1-FE96026CA47F}"/>
    <cellStyle name="Normal 3 3 8 7" xfId="2819" xr:uid="{06CDB7EF-18C6-474F-956B-8729F7464DFC}"/>
    <cellStyle name="Normal 3 3 8 8" xfId="2299" xr:uid="{5513E2D1-C25B-4B74-A4D0-5F2D9CDC7E2B}"/>
    <cellStyle name="Normal 3 3 8 9" xfId="2841" xr:uid="{B73E4139-4457-4514-95C2-D3D852EC2172}"/>
    <cellStyle name="Normal 3 3 80" xfId="5993" xr:uid="{973526FD-87A6-43B2-BD55-7ED5519AB111}"/>
    <cellStyle name="Normal 3 3 81" xfId="4727" xr:uid="{919E2EA6-D989-4207-BE9C-9DACE27BF1A1}"/>
    <cellStyle name="Normal 3 3 82" xfId="4951" xr:uid="{44EAC855-79A4-4511-89CE-CCA621A11C84}"/>
    <cellStyle name="Normal 3 3 83" xfId="6912" xr:uid="{4898E8F0-0D3C-4072-8A28-E4819885F01F}"/>
    <cellStyle name="Normal 3 3 84" xfId="7199" xr:uid="{BA59C810-7695-42EE-BB77-A6B405700BDB}"/>
    <cellStyle name="Normal 3 3 85" xfId="7409" xr:uid="{7322B1BE-1BE9-406F-BA4B-183451E258B4}"/>
    <cellStyle name="Normal 3 3 86" xfId="445" xr:uid="{DD0A5EBC-05E7-4D6B-AC76-5C398C60FF3A}"/>
    <cellStyle name="Normal 3 3 87" xfId="40080" xr:uid="{2E375162-717E-4919-8C77-CEB40DFAAC8F}"/>
    <cellStyle name="Normal 3 3 9" xfId="191" xr:uid="{4E3B9207-E34D-42DA-B541-4D0BA9B856AC}"/>
    <cellStyle name="Normal 3 3 9 10" xfId="3377" xr:uid="{5945C9E4-7B85-4CD7-9426-AA5AFC4C1C19}"/>
    <cellStyle name="Normal 3 3 9 11" xfId="2308" xr:uid="{BAF892A3-E06E-4A03-971B-800C7F2B6FD5}"/>
    <cellStyle name="Normal 3 3 9 12" xfId="3419" xr:uid="{89457D88-4B8E-4811-8077-2B5A54D6D577}"/>
    <cellStyle name="Normal 3 3 9 13" xfId="2405" xr:uid="{D34D7EED-761C-4000-B7C6-C9D1A915EEE3}"/>
    <cellStyle name="Normal 3 3 9 14" xfId="3463" xr:uid="{A051595F-FE53-4ABC-A5F2-783C746531B4}"/>
    <cellStyle name="Normal 3 3 9 15" xfId="2491" xr:uid="{B5305972-F584-4EC8-800F-907361D815D9}"/>
    <cellStyle name="Normal 3 3 9 16" xfId="3506" xr:uid="{B33BA7E1-6B2C-468B-BB5A-CF2F0526FAC6}"/>
    <cellStyle name="Normal 3 3 9 17" xfId="2575" xr:uid="{04D215E5-1E2E-499A-87C9-1CD6BA6B2F29}"/>
    <cellStyle name="Normal 3 3 9 18" xfId="3563" xr:uid="{FB5EC9C2-C74C-4E89-9130-21368070BE92}"/>
    <cellStyle name="Normal 3 3 9 19" xfId="3209" xr:uid="{83F906C2-7C4D-4FC8-939A-ED2F413324E5}"/>
    <cellStyle name="Normal 3 3 9 2" xfId="1839" xr:uid="{7DA60966-AD4F-495D-97AF-E3BB72E3D994}"/>
    <cellStyle name="Normal 3 3 9 20" xfId="3620" xr:uid="{90E22547-A87B-402C-A678-F09545E7DD11}"/>
    <cellStyle name="Normal 3 3 9 21" xfId="3678" xr:uid="{95B1F663-068F-4A27-82CC-0F30B991FAC1}"/>
    <cellStyle name="Normal 3 3 9 22" xfId="3746" xr:uid="{2D345830-BA2E-4FF2-A2AF-79AD19B1DB47}"/>
    <cellStyle name="Normal 3 3 9 23" xfId="3793" xr:uid="{345AAC8A-0F6E-4B18-AB90-A030D05ECEE8}"/>
    <cellStyle name="Normal 3 3 9 24" xfId="3854" xr:uid="{8DD18C49-EDD8-4C79-80B3-62A08EE4F01F}"/>
    <cellStyle name="Normal 3 3 9 25" xfId="3902" xr:uid="{683C81B8-2069-4EBA-A825-9B6BC55D0C96}"/>
    <cellStyle name="Normal 3 3 9 26" xfId="3958" xr:uid="{93FC93D7-E819-458B-B928-A2089B995EA5}"/>
    <cellStyle name="Normal 3 3 9 27" xfId="3996" xr:uid="{850A9EE6-9ACB-49FB-9B4C-1084E46E73FA}"/>
    <cellStyle name="Normal 3 3 9 3" xfId="2762" xr:uid="{1D0A0241-E32C-4476-8E8A-FEEA228C94DE}"/>
    <cellStyle name="Normal 3 3 9 4" xfId="2398" xr:uid="{7CBF051B-1247-4C59-822D-A7C6021DBA80}"/>
    <cellStyle name="Normal 3 3 9 5" xfId="2792" xr:uid="{5CFB085A-DF76-46CE-AF60-FBA262D6516D}"/>
    <cellStyle name="Normal 3 3 9 6" xfId="2347" xr:uid="{C0BF41C9-8194-40C2-ADE4-2AC44D480523}"/>
    <cellStyle name="Normal 3 3 9 7" xfId="2820" xr:uid="{DCB58126-50EC-42B7-AFF4-628735AFDFC9}"/>
    <cellStyle name="Normal 3 3 9 8" xfId="2298" xr:uid="{60F0BAED-B2B4-49F8-A1ED-6724CE4730BC}"/>
    <cellStyle name="Normal 3 3 9 9" xfId="2842" xr:uid="{D50E4297-978C-4DA5-8274-CAEEAFB52D80}"/>
    <cellStyle name="Normal 3 3_Sheet5" xfId="43655" xr:uid="{C3CE74FB-A724-4889-B9E7-79320BC2F27B}"/>
    <cellStyle name="Normal 3 30" xfId="1840" xr:uid="{9E7C16FD-491F-42AF-BD30-A2ADDB645CD2}"/>
    <cellStyle name="Normal 3 31" xfId="2707" xr:uid="{6F375F81-472E-4131-AA39-10CB7EDA9A26}"/>
    <cellStyle name="Normal 3 31 2" xfId="12435" xr:uid="{46770119-A106-49B4-AE07-0ECCF6F56780}"/>
    <cellStyle name="Normal 3 31 2 2" xfId="45535" xr:uid="{2932F3A1-FA28-401C-95CF-F736D2120721}"/>
    <cellStyle name="Normal 3 31 2 3" xfId="44498" xr:uid="{B911B50C-BA9B-42C8-BCF6-34D316B1A791}"/>
    <cellStyle name="Normal 3 31 3" xfId="12434" xr:uid="{AA2D756E-7EF6-49BC-B886-77FB0E5E1C38}"/>
    <cellStyle name="Normal 3 31 3 2" xfId="43656" xr:uid="{92B1841C-E00B-4EF8-A356-3112EB1968E4}"/>
    <cellStyle name="Normal 3 31 4" xfId="39936" xr:uid="{86D47A22-980E-45DE-B795-CF7E3793664A}"/>
    <cellStyle name="Normal 3 31 4 2" xfId="44627" xr:uid="{ED19DA1A-5023-4CEF-AB73-7492E8DFF152}"/>
    <cellStyle name="Normal 3 31 5" xfId="39949" xr:uid="{17A0A163-D914-483E-B672-8AD1BA6BE24F}"/>
    <cellStyle name="Normal 3 31 6" xfId="40104" xr:uid="{A0B1A313-854C-4AF2-A3A3-98DC91A7371F}"/>
    <cellStyle name="Normal 3 32" xfId="2459" xr:uid="{31033C2F-DCB5-4151-A9D4-52043CAA5F0E}"/>
    <cellStyle name="Normal 3 33" xfId="2728" xr:uid="{612A7CA9-88D4-4118-A81B-B909D981DC2A}"/>
    <cellStyle name="Normal 3 33 2" xfId="39935" xr:uid="{F16EB00E-A87E-4E14-B9F5-AEEA2F184A05}"/>
    <cellStyle name="Normal 3 34" xfId="2929" xr:uid="{9F699118-292E-4CA0-B00A-461AA3AE0DE7}"/>
    <cellStyle name="Normal 3 34 2" xfId="45515" xr:uid="{94D5EA46-0DA7-43E4-843D-2655D38F5025}"/>
    <cellStyle name="Normal 3 34 3" xfId="44474" xr:uid="{62B6FEBA-B62D-4444-86DA-3255729FC1AE}"/>
    <cellStyle name="Normal 3 35" xfId="2994" xr:uid="{34365848-300C-45A0-B8D9-002378AD3404}"/>
    <cellStyle name="Normal 3 35 2" xfId="44492" xr:uid="{87384D91-E131-4D47-BE6C-ED10C1707254}"/>
    <cellStyle name="Normal 3 36" xfId="2381" xr:uid="{A6E40D4D-0E35-4EA7-AF9D-FB9C7100010C}"/>
    <cellStyle name="Normal 3 36 2" xfId="45303" xr:uid="{8660AF68-57B8-41FD-B231-A7745C360591}"/>
    <cellStyle name="Normal 3 36 3" xfId="43564" xr:uid="{DD61A452-3EA9-4530-B3AC-E352467EC7EF}"/>
    <cellStyle name="Normal 3 37" xfId="2799" xr:uid="{20814B0D-CE64-4BDC-8E1E-ACC2ABB28DB9}"/>
    <cellStyle name="Normal 3 37 2" xfId="44603" xr:uid="{A4225E48-D7E3-4F7D-993B-2F124ED8F06C}"/>
    <cellStyle name="Normal 3 38" xfId="3185" xr:uid="{EB7470A5-8157-448D-8EC6-FDECA27D082C}"/>
    <cellStyle name="Normal 3 38 2" xfId="12436" xr:uid="{889BAB03-F927-4B3A-BA34-55A7B017FB2A}"/>
    <cellStyle name="Normal 3 39" xfId="3220" xr:uid="{6C726014-DD97-4655-8BA4-52DE936B7770}"/>
    <cellStyle name="Normal 3 39 2" xfId="14416" xr:uid="{9D0C4639-8F22-4FF4-B53A-F687EA480629}"/>
    <cellStyle name="Normal 3 39 3" xfId="12722" xr:uid="{9C9FBD2A-3D24-4FE9-851E-C45E68510AC7}"/>
    <cellStyle name="Normal 3 4" xfId="68" xr:uid="{2FC9B84A-4B2F-4436-8FC7-F1F79DDF1D26}"/>
    <cellStyle name="Normal 3 4 10" xfId="2843" xr:uid="{797BFBCE-3AAF-4617-B3A7-CAEE44B0FFDC}"/>
    <cellStyle name="Normal 3 4 10 2" xfId="45309" xr:uid="{E91EA63C-4756-469B-B025-2BC42EC2F95A}"/>
    <cellStyle name="Normal 3 4 10 3" xfId="43657" xr:uid="{5EC853F5-D09D-4917-85DA-08E79E495BEC}"/>
    <cellStyle name="Normal 3 4 11" xfId="3172" xr:uid="{8DA4E847-6853-403B-B3AC-6DFA98A68C83}"/>
    <cellStyle name="Normal 3 4 11 2" xfId="44608" xr:uid="{2646B3F9-2BD9-471C-B9E5-18DBDA9E42D6}"/>
    <cellStyle name="Normal 3 4 12" xfId="3194" xr:uid="{1A384049-AB27-4625-AC42-92BFA5F16117}"/>
    <cellStyle name="Normal 3 4 13" xfId="3163" xr:uid="{BDD97345-671B-4DD1-A90D-8594B081C8B4}"/>
    <cellStyle name="Normal 3 4 14" xfId="3378" xr:uid="{5DB961F6-D8EC-4B01-BBCA-E1D4D5BE4D71}"/>
    <cellStyle name="Normal 3 4 15" xfId="2313" xr:uid="{8D3E8E19-BA6B-42C1-A6B4-ED5BBE4C31AD}"/>
    <cellStyle name="Normal 3 4 16" xfId="3420" xr:uid="{81EB4CD6-3BB0-4D16-85D4-CFD83AE683BA}"/>
    <cellStyle name="Normal 3 4 17" xfId="2407" xr:uid="{836CBD43-9C48-4488-BAF3-7081D10642F2}"/>
    <cellStyle name="Normal 3 4 18" xfId="3465" xr:uid="{9D7AD392-B4A6-4E5C-AC91-DF160FD1B6B3}"/>
    <cellStyle name="Normal 3 4 19" xfId="2494" xr:uid="{7AB36016-FE2A-491F-808E-B668CD018FC4}"/>
    <cellStyle name="Normal 3 4 2" xfId="486" xr:uid="{46243938-B8B5-4C4C-9E98-9B8D4F328FC5}"/>
    <cellStyle name="Normal 3 4 2 2" xfId="774" xr:uid="{963B189D-E450-4AF6-A42D-8D7D54AFE204}"/>
    <cellStyle name="Normal 3 4 2 2 2" xfId="990" xr:uid="{C904ECF7-AB09-45CA-8B1C-5312202FC332}"/>
    <cellStyle name="Normal 3 4 2 2 3" xfId="10314" xr:uid="{86E01145-C418-4AB2-ABAF-8324780ABB29}"/>
    <cellStyle name="Normal 3 4 2 2 3 2" xfId="17504" xr:uid="{DF3197C0-CA2A-470D-8EDB-B674F5C3762B}"/>
    <cellStyle name="Normal 3 4 2 2 3 3" xfId="16094" xr:uid="{3FF215A5-B870-4098-B805-CF54566235A5}"/>
    <cellStyle name="Normal 3 4 2 2 4" xfId="15469" xr:uid="{205B3DA0-2144-439D-BB56-22D18E6AFB01}"/>
    <cellStyle name="Normal 3 4 2 3" xfId="981" xr:uid="{8DE753F1-AB1E-403D-9B03-DC466A37B52A}"/>
    <cellStyle name="Normal 3 4 2 3 2" xfId="3079" xr:uid="{2D458924-BC90-4EE9-BCF4-88B930FDA1A0}"/>
    <cellStyle name="Normal 3 4 2 4" xfId="2883" xr:uid="{06106179-54AD-4DCD-80F4-BF254AA9A1AF}"/>
    <cellStyle name="Normal 3 4 2 5" xfId="2735" xr:uid="{0E96487A-8E59-4BAE-AFE1-D336654359BB}"/>
    <cellStyle name="Normal 3 4 2 6" xfId="43658" xr:uid="{A05264AB-21DA-472B-8E42-4DB5E9C7EE4C}"/>
    <cellStyle name="Normal 3 4 20" xfId="3507" xr:uid="{32EFB3D7-0B92-4D3A-B380-4F088463EF93}"/>
    <cellStyle name="Normal 3 4 21" xfId="2578" xr:uid="{F2B0ACA6-AF5A-437D-A088-FD722B885C3B}"/>
    <cellStyle name="Normal 3 4 22" xfId="3564" xr:uid="{36B37CB0-8F9B-4CDF-ADBB-1FCC474D8EE3}"/>
    <cellStyle name="Normal 3 4 23" xfId="3189" xr:uid="{639CA96F-FAC5-40F8-BA96-52AFA78A9205}"/>
    <cellStyle name="Normal 3 4 24" xfId="3622" xr:uid="{4A1051A0-0C2F-4931-83E3-7607F4E8865B}"/>
    <cellStyle name="Normal 3 4 25" xfId="3680" xr:uid="{3AB6BDD4-E903-4F9C-B8CE-A326980A4E7C}"/>
    <cellStyle name="Normal 3 4 26" xfId="3748" xr:uid="{857A5BDF-3DDE-4CC2-BA37-A0FED39AEB96}"/>
    <cellStyle name="Normal 3 4 27" xfId="3796" xr:uid="{6BA6F802-F2C5-4AEC-BC70-DC4DC1B8DD57}"/>
    <cellStyle name="Normal 3 4 28" xfId="3856" xr:uid="{2AC193EC-EEDE-4FE4-AEDA-98D9E825A365}"/>
    <cellStyle name="Normal 3 4 29" xfId="3905" xr:uid="{E517E1EB-2798-4B81-B01E-59C71413E5BE}"/>
    <cellStyle name="Normal 3 4 3" xfId="583" xr:uid="{40230D12-AE1A-4CD7-ADB8-E10E115D2387}"/>
    <cellStyle name="Normal 3 4 3 2" xfId="1841" xr:uid="{B41F7C3A-1F14-417F-A5D1-9A35DE331D6C}"/>
    <cellStyle name="Normal 3 4 3 3" xfId="10313" xr:uid="{8B4625CB-31C3-4C4E-B65C-6FC55CFCE946}"/>
    <cellStyle name="Normal 3 4 3 3 2" xfId="17503" xr:uid="{45B5D4C5-C2A3-430A-995C-7964A3C9F3C2}"/>
    <cellStyle name="Normal 3 4 3 3 3" xfId="16075" xr:uid="{088DC7D6-7ACA-4E95-8B32-1964097AF6FD}"/>
    <cellStyle name="Normal 3 4 3 4" xfId="15468" xr:uid="{3F9D2F7B-93E6-4E32-8CB6-E1657380C48B}"/>
    <cellStyle name="Normal 3 4 3 5" xfId="43659" xr:uid="{4092936B-C6A6-4F99-A41C-7D6C69436C2C}"/>
    <cellStyle name="Normal 3 4 30" xfId="3959" xr:uid="{C6E83EC0-F4B3-43E8-B150-663E848D6CEF}"/>
    <cellStyle name="Normal 3 4 31" xfId="3997" xr:uid="{55BAE328-BD14-4DE9-9D6B-070C73F473AE}"/>
    <cellStyle name="Normal 3 4 32" xfId="458" xr:uid="{5F10CD07-EA8B-4B65-A1C0-B254B6813ABE}"/>
    <cellStyle name="Normal 3 4 33" xfId="40082" xr:uid="{2BAF290C-49B4-443E-AB6A-FCC7495C3313}"/>
    <cellStyle name="Normal 3 4 4" xfId="919" xr:uid="{3242146B-9A0A-473D-8746-3DE2A79DFE51}"/>
    <cellStyle name="Normal 3 4 4 2" xfId="2764" xr:uid="{810F1EA6-20C8-4191-BBBA-17AC32F66200}"/>
    <cellStyle name="Normal 3 4 4 3" xfId="43660" xr:uid="{B556E120-33AA-46E5-84BC-94CBA87690DE}"/>
    <cellStyle name="Normal 3 4 5" xfId="2396" xr:uid="{F3374F5B-2A69-4E1A-BC5C-26CC21455DBE}"/>
    <cellStyle name="Normal 3 4 5 2" xfId="43661" xr:uid="{08A88D5B-4465-41C7-B73D-137A67966215}"/>
    <cellStyle name="Normal 3 4 6" xfId="2794" xr:uid="{184B3F4C-911F-4B2A-9E54-18BA041AA442}"/>
    <cellStyle name="Normal 3 4 6 2" xfId="43662" xr:uid="{B26EE338-D8FA-46FC-AC62-E35BBEEFF94A}"/>
    <cellStyle name="Normal 3 4 7" xfId="2346" xr:uid="{48CAD292-C575-4FF5-A09F-3E99418B353E}"/>
    <cellStyle name="Normal 3 4 7 2" xfId="43663" xr:uid="{C485CEAD-CB34-4927-BBB3-FBE87C854C02}"/>
    <cellStyle name="Normal 3 4 8" xfId="2821" xr:uid="{FF392658-6200-4969-A23A-E19C1310E685}"/>
    <cellStyle name="Normal 3 4 8 2" xfId="43664" xr:uid="{24089960-6BB5-4CE7-93A4-A1F841505720}"/>
    <cellStyle name="Normal 3 4 9" xfId="2296" xr:uid="{6705F8BA-73C7-49A7-8CB4-8EE6ADA63F55}"/>
    <cellStyle name="Normal 3 4 9 2" xfId="43665" xr:uid="{8FF3D811-ED2E-451C-96B8-5B39D3E84208}"/>
    <cellStyle name="Normal 3 40" xfId="3091" xr:uid="{816B79A1-666C-4A2A-B876-A8EEEE8B6918}"/>
    <cellStyle name="Normal 3 40 2" xfId="13896" xr:uid="{E0E582E9-0EF7-4E48-AE91-7E84395D32F6}"/>
    <cellStyle name="Normal 3 41" xfId="3324" xr:uid="{99DFABC4-488F-430C-962A-C4E7D53A0FDB}"/>
    <cellStyle name="Normal 3 42" xfId="2238" xr:uid="{C2DF471D-E0AB-4636-8EF7-37552C892FC8}"/>
    <cellStyle name="Normal 3 43" xfId="3344" xr:uid="{896DB54B-C377-44E4-AA7E-892C16D179F0}"/>
    <cellStyle name="Normal 3 44" xfId="2264" xr:uid="{C4549D38-5531-4902-8E77-3A0CA35DBD42}"/>
    <cellStyle name="Normal 3 45" xfId="3388" xr:uid="{4C39C5EC-77E4-4A5B-B540-2C35DC45F371}"/>
    <cellStyle name="Normal 3 46" xfId="2328" xr:uid="{E02F0178-722A-415A-9D0C-EB592F6282E7}"/>
    <cellStyle name="Normal 3 47" xfId="3434" xr:uid="{4F6FE614-CB05-4114-B5F9-24F94E8D180D}"/>
    <cellStyle name="Normal 3 48" xfId="3892" xr:uid="{99393BBC-AFB7-4931-92A4-60BBABC1E414}"/>
    <cellStyle name="Normal 3 49" xfId="3479" xr:uid="{4AEF17D2-755B-435B-B2B0-EC518540708E}"/>
    <cellStyle name="Normal 3 5" xfId="71" xr:uid="{0C4F63BA-CCF5-4F7B-8124-57C8310AE6E5}"/>
    <cellStyle name="Normal 3 5 10" xfId="234" xr:uid="{8AD16C5F-6AE6-49C2-9505-ECA3F9F53F4A}"/>
    <cellStyle name="Normal 3 5 11" xfId="243" xr:uid="{E3516EA9-9E4A-4D77-BB59-9927035CA217}"/>
    <cellStyle name="Normal 3 5 11 2" xfId="44620" xr:uid="{BBC94B48-181C-4480-A548-5845AAC8ECEC}"/>
    <cellStyle name="Normal 3 5 12" xfId="252" xr:uid="{A7D67849-2742-4845-AD49-BAC68BA89819}"/>
    <cellStyle name="Normal 3 5 13" xfId="1842" xr:uid="{26022332-A1B4-4AF8-B39C-0559C35E2983}"/>
    <cellStyle name="Normal 3 5 14" xfId="2765" xr:uid="{308CB154-2DD9-4BB9-8AF8-43F8A23CAD60}"/>
    <cellStyle name="Normal 3 5 15" xfId="2395" xr:uid="{29882ABE-B694-4560-BCC0-646C3DADD304}"/>
    <cellStyle name="Normal 3 5 16" xfId="2795" xr:uid="{B4216D53-3FD1-49C5-B40D-E3F0ACC91D22}"/>
    <cellStyle name="Normal 3 5 17" xfId="2345" xr:uid="{67B836CA-0915-4CE7-AEB9-3317722C82BC}"/>
    <cellStyle name="Normal 3 5 18" xfId="2822" xr:uid="{8CFE77EE-C857-473A-A96C-DAA92A168DA3}"/>
    <cellStyle name="Normal 3 5 19" xfId="2295" xr:uid="{A83D46BD-BA8D-48CF-9020-856796C004DA}"/>
    <cellStyle name="Normal 3 5 2" xfId="126" xr:uid="{6EC64ACB-5C0F-4B20-B1F9-EDCDB0108A37}"/>
    <cellStyle name="Normal 3 5 2 2" xfId="952" xr:uid="{29AE19BE-4AA7-446F-9F7B-31A09B7DA24D}"/>
    <cellStyle name="Normal 3 5 2 3" xfId="10315" xr:uid="{9A545B02-AD0B-40B6-855C-00200316C750}"/>
    <cellStyle name="Normal 3 5 2 3 2" xfId="17505" xr:uid="{EE32EA41-58D4-4D7C-9E0D-3E95F0EDC766}"/>
    <cellStyle name="Normal 3 5 2 3 3" xfId="16100" xr:uid="{7BB13666-91E9-4500-A921-FEE58633DDC5}"/>
    <cellStyle name="Normal 3 5 2 4" xfId="818" xr:uid="{67758FE3-AF6A-4703-A318-F2BA3B625C0C}"/>
    <cellStyle name="Normal 3 5 20" xfId="2844" xr:uid="{1CEB51EB-E346-4219-A806-31DFEEED7D80}"/>
    <cellStyle name="Normal 3 5 21" xfId="3379" xr:uid="{0D18DAFF-B604-4D68-A47F-AD543F927314}"/>
    <cellStyle name="Normal 3 5 22" xfId="2314" xr:uid="{EFC46551-5B94-45BE-985D-103E08082D56}"/>
    <cellStyle name="Normal 3 5 23" xfId="3421" xr:uid="{6B5DA584-8C91-47D7-896B-119BA9EDEFA8}"/>
    <cellStyle name="Normal 3 5 24" xfId="2411" xr:uid="{10EE68E0-4DB1-4E6B-8D83-E55D4ACF76DD}"/>
    <cellStyle name="Normal 3 5 25" xfId="3466" xr:uid="{6B9E910B-0609-42AE-A825-4D2078288849}"/>
    <cellStyle name="Normal 3 5 26" xfId="2495" xr:uid="{F0610649-F295-4BF2-AA49-AF9222A0D087}"/>
    <cellStyle name="Normal 3 5 27" xfId="3508" xr:uid="{D5ECDFD1-6329-4520-ABAB-D666683BE10B}"/>
    <cellStyle name="Normal 3 5 28" xfId="2579" xr:uid="{A4D690A4-3C82-4019-A9A5-E7765C217221}"/>
    <cellStyle name="Normal 3 5 29" xfId="3565" xr:uid="{36040C20-375B-4B6D-B2D1-53CFFA33A203}"/>
    <cellStyle name="Normal 3 5 3" xfId="140" xr:uid="{A424F236-0D09-432C-8D97-3EF64096CF97}"/>
    <cellStyle name="Normal 3 5 30" xfId="3208" xr:uid="{69D71009-0CB4-4EA8-8D9A-02B010E2B1C4}"/>
    <cellStyle name="Normal 3 5 31" xfId="3624" xr:uid="{FC217096-0EE0-45E8-8377-2FDE8759B53C}"/>
    <cellStyle name="Normal 3 5 32" xfId="3682" xr:uid="{09E1EBF8-F37C-4457-845B-DDC03908D444}"/>
    <cellStyle name="Normal 3 5 33" xfId="3750" xr:uid="{2322B5FF-1EF7-482A-9BEF-EA4A6E0A53E7}"/>
    <cellStyle name="Normal 3 5 34" xfId="3797" xr:uid="{9811041F-1627-4366-BB46-D7405E358B65}"/>
    <cellStyle name="Normal 3 5 35" xfId="3857" xr:uid="{DB94EC4F-7E2C-4F42-A4AF-36EC1E55443E}"/>
    <cellStyle name="Normal 3 5 36" xfId="3906" xr:uid="{E9ADBAE9-D615-401D-B76A-85F2846BAF62}"/>
    <cellStyle name="Normal 3 5 37" xfId="3960" xr:uid="{693999DB-A670-46DC-BC4D-7BA6E9D05547}"/>
    <cellStyle name="Normal 3 5 38" xfId="3998" xr:uid="{B2AA6A12-F221-4611-BD89-8C41124454D7}"/>
    <cellStyle name="Normal 3 5 39" xfId="4396" xr:uid="{CACAF3D4-B584-4C09-A3E6-DFFFE99F729A}"/>
    <cellStyle name="Normal 3 5 39 10" xfId="6684" xr:uid="{371932C1-D8D2-4AAF-8C0D-7751B904A315}"/>
    <cellStyle name="Normal 3 5 39 11" xfId="5124" xr:uid="{23F09C78-80C8-4EA6-BCD2-E801B5365D39}"/>
    <cellStyle name="Normal 3 5 39 12" xfId="6814" xr:uid="{3A145729-C644-419F-BAA5-C9B024DCB422}"/>
    <cellStyle name="Normal 3 5 39 13" xfId="5912" xr:uid="{C6BC3E21-404A-41B7-8260-EAF020BC0641}"/>
    <cellStyle name="Normal 3 5 39 14" xfId="4579" xr:uid="{E7E4F406-378D-4452-B947-A876CB9C7EE0}"/>
    <cellStyle name="Normal 3 5 39 15" xfId="5066" xr:uid="{E7A28C3B-F754-4DBA-B65F-09114CADFB92}"/>
    <cellStyle name="Normal 3 5 39 16" xfId="6923" xr:uid="{57228969-6CFF-4A29-BF84-E7090C807444}"/>
    <cellStyle name="Normal 3 5 39 17" xfId="7176" xr:uid="{78DB7DA1-D3AA-4E3A-8F6F-26645E8C1FC3}"/>
    <cellStyle name="Normal 3 5 39 18" xfId="7386" xr:uid="{21940810-C683-4E37-8C61-1B4965C84B76}"/>
    <cellStyle name="Normal 3 5 39 19" xfId="7593" xr:uid="{78868EA6-4147-42B5-8139-04B7D6B71B00}"/>
    <cellStyle name="Normal 3 5 39 2" xfId="6579" xr:uid="{3A8B7B31-3AE6-4223-94EC-128A8CEF3D5D}"/>
    <cellStyle name="Normal 3 5 39 2 10" xfId="7801" xr:uid="{8F4D02D9-B5AE-4C81-8D0B-A7E5B2DE6E25}"/>
    <cellStyle name="Normal 3 5 39 2 11" xfId="7998" xr:uid="{B3012382-233E-42D1-A781-D2A696234822}"/>
    <cellStyle name="Normal 3 5 39 2 12" xfId="8195" xr:uid="{61A94D4D-9B4B-4364-BE56-C739C8A6001F}"/>
    <cellStyle name="Normal 3 5 39 2 13" xfId="8386" xr:uid="{94CD015C-8E03-49AF-963A-5AFB45D3F347}"/>
    <cellStyle name="Normal 3 5 39 2 14" xfId="8571" xr:uid="{05516192-10CE-4396-88E0-04F0735EF579}"/>
    <cellStyle name="Normal 3 5 39 2 15" xfId="8752" xr:uid="{EF5F819D-FCC7-48A1-B78E-23E61FE0BA95}"/>
    <cellStyle name="Normal 3 5 39 2 16" xfId="8928" xr:uid="{F16940DB-B03D-4682-A7B4-D2A9D89B494B}"/>
    <cellStyle name="Normal 3 5 39 2 17" xfId="9099" xr:uid="{B36F9F00-20F5-41DB-A6BD-963C7A02CE49}"/>
    <cellStyle name="Normal 3 5 39 2 18" xfId="9265" xr:uid="{C0B30116-41BE-480B-8180-2C47BFA2F252}"/>
    <cellStyle name="Normal 3 5 39 2 19" xfId="9429" xr:uid="{6EFDE8BA-274B-44B9-A030-8C2D07BE044D}"/>
    <cellStyle name="Normal 3 5 39 2 2" xfId="6603" xr:uid="{8C2CE1F1-DEE0-4D7F-A42A-2F8C2056CF74}"/>
    <cellStyle name="Normal 3 5 39 2 2 10" xfId="8666" xr:uid="{90E17FE4-4567-4E07-91F0-763D20CD35AF}"/>
    <cellStyle name="Normal 3 5 39 2 2 11" xfId="8842" xr:uid="{405B0E29-767B-4B0A-A0E1-AEFE1A4A25CF}"/>
    <cellStyle name="Normal 3 5 39 2 2 12" xfId="9014" xr:uid="{747D5097-33DA-4D17-8453-8A538EAC79EA}"/>
    <cellStyle name="Normal 3 5 39 2 2 13" xfId="9181" xr:uid="{1E666A05-21E4-40E4-9A78-1A88F855A807}"/>
    <cellStyle name="Normal 3 5 39 2 2 14" xfId="9345" xr:uid="{EBA24EB7-AAD3-435C-ADAC-6ACCB78A0164}"/>
    <cellStyle name="Normal 3 5 39 2 2 15" xfId="9504" xr:uid="{76003E32-479B-4F95-9CBC-FF3E9CC0B9DA}"/>
    <cellStyle name="Normal 3 5 39 2 2 16" xfId="9662" xr:uid="{7C8FAB7D-CD7D-4A4A-A90D-B625B574C299}"/>
    <cellStyle name="Normal 3 5 39 2 2 17" xfId="9816" xr:uid="{38E286F4-F700-4F9A-9482-224BFCCD1F09}"/>
    <cellStyle name="Normal 3 5 39 2 2 18" xfId="9968" xr:uid="{527486BC-4EDF-4309-900A-70BA302F4018}"/>
    <cellStyle name="Normal 3 5 39 2 2 19" xfId="10117" xr:uid="{77A259E6-00E8-426D-9CDA-D0B24B0F7788}"/>
    <cellStyle name="Normal 3 5 39 2 2 2" xfId="7081" xr:uid="{2F5185D0-CDFD-41B9-9FA7-1B5D078516A0}"/>
    <cellStyle name="Normal 3 5 39 2 2 2 10" xfId="8688" xr:uid="{0B4248B8-F699-4671-BEB0-737A64D2D3E1}"/>
    <cellStyle name="Normal 3 5 39 2 2 2 11" xfId="8864" xr:uid="{4EED89F6-CFE6-4BF8-8E15-A24E75534221}"/>
    <cellStyle name="Normal 3 5 39 2 2 2 12" xfId="9036" xr:uid="{129633FA-5E7B-4B41-8364-866A493AC866}"/>
    <cellStyle name="Normal 3 5 39 2 2 2 13" xfId="9203" xr:uid="{ADD88B72-CE44-48D8-9C4A-0B3AAE53E1BA}"/>
    <cellStyle name="Normal 3 5 39 2 2 2 14" xfId="9367" xr:uid="{502FBB0D-8518-49A4-BC0B-743C8702D997}"/>
    <cellStyle name="Normal 3 5 39 2 2 2 15" xfId="9526" xr:uid="{A6BB3913-B1E3-4F4C-AD48-D53DE9918ABD}"/>
    <cellStyle name="Normal 3 5 39 2 2 2 16" xfId="9684" xr:uid="{84993C1B-7739-47B7-B4F4-48B2859B2FA5}"/>
    <cellStyle name="Normal 3 5 39 2 2 2 17" xfId="9838" xr:uid="{27C12017-EBDA-4961-B297-5A20875DF7D7}"/>
    <cellStyle name="Normal 3 5 39 2 2 2 18" xfId="9990" xr:uid="{EA7300BC-56EC-493B-822D-7CFD3C8A66B1}"/>
    <cellStyle name="Normal 3 5 39 2 2 2 19" xfId="10139" xr:uid="{36EDF683-2614-44D3-A7E0-DF319C677841}"/>
    <cellStyle name="Normal 3 5 39 2 2 2 2" xfId="7103" xr:uid="{3255E17B-5F57-4F7B-A3C7-4F8E0AAEDAA2}"/>
    <cellStyle name="Normal 3 5 39 2 2 2 20" xfId="10278" xr:uid="{FA1BE752-1CF5-4519-BC0A-E3483FD3585A}"/>
    <cellStyle name="Normal 3 5 39 2 2 2 3" xfId="7318" xr:uid="{1F906896-800B-46DA-AEFC-73B97942EE6C}"/>
    <cellStyle name="Normal 3 5 39 2 2 2 4" xfId="7526" xr:uid="{C103DCC4-E93A-43FA-8175-EA4C6776256D}"/>
    <cellStyle name="Normal 3 5 39 2 2 2 5" xfId="7732" xr:uid="{8B74BA06-8A14-4B9E-9D25-64D59C5DE145}"/>
    <cellStyle name="Normal 3 5 39 2 2 2 6" xfId="7930" xr:uid="{E65B0FE4-8D71-4F0D-9A5F-CC6913A10920}"/>
    <cellStyle name="Normal 3 5 39 2 2 2 7" xfId="8127" xr:uid="{98BE490D-83BB-4C62-8EC4-81E7F2AC1DC4}"/>
    <cellStyle name="Normal 3 5 39 2 2 2 8" xfId="8319" xr:uid="{0FED06CA-C400-46ED-9A69-32E19BF8E26F}"/>
    <cellStyle name="Normal 3 5 39 2 2 2 9" xfId="8506" xr:uid="{00B206C2-2F45-4A9D-B81D-782AFC4719EF}"/>
    <cellStyle name="Normal 3 5 39 2 2 20" xfId="10256" xr:uid="{A6EFD927-CA72-478F-8F98-2F2FA0893B68}"/>
    <cellStyle name="Normal 3 5 39 2 2 3" xfId="7296" xr:uid="{7146E549-5300-4FFD-AAE7-09E1771B6ACF}"/>
    <cellStyle name="Normal 3 5 39 2 2 4" xfId="7504" xr:uid="{FECDA96F-4EC5-4F3D-9BBA-786EAF688168}"/>
    <cellStyle name="Normal 3 5 39 2 2 5" xfId="7710" xr:uid="{B82071AC-E22D-42F6-A2D2-BC50C05C3F12}"/>
    <cellStyle name="Normal 3 5 39 2 2 6" xfId="7908" xr:uid="{8CE1148E-FCF4-4164-8D63-4C0A2C8E09E9}"/>
    <cellStyle name="Normal 3 5 39 2 2 7" xfId="8105" xr:uid="{EF85740C-70E5-4221-A927-161C299E3FB9}"/>
    <cellStyle name="Normal 3 5 39 2 2 8" xfId="8297" xr:uid="{4BEC31D1-A2EF-40B3-9511-6C5DD274F565}"/>
    <cellStyle name="Normal 3 5 39 2 2 9" xfId="8484" xr:uid="{98E30599-27B5-4079-A882-DB4EA6B72048}"/>
    <cellStyle name="Normal 3 5 39 2 20" xfId="9588" xr:uid="{480F2C74-0BD6-4E18-982E-6F712388ACDD}"/>
    <cellStyle name="Normal 3 5 39 2 21" xfId="9746" xr:uid="{1BD920D3-82C6-47D2-9E5D-4E2A4B0D199E}"/>
    <cellStyle name="Normal 3 5 39 2 22" xfId="9899" xr:uid="{A527CF55-A431-4D8F-B173-BD8D0ECA6EAD}"/>
    <cellStyle name="Normal 3 5 39 2 23" xfId="10051" xr:uid="{C547F682-031E-4355-9FA2-8351C754E984}"/>
    <cellStyle name="Normal 3 5 39 2 3" xfId="931" xr:uid="{6A66806F-AC26-453E-8734-80A61542A870}"/>
    <cellStyle name="Normal 3 5 39 2 4" xfId="6404" xr:uid="{C048FC8C-F270-4DF5-A6D8-3C04F6494CF9}"/>
    <cellStyle name="Normal 3 5 39 2 5" xfId="5717" xr:uid="{0645F5F9-B660-4EC2-A7E9-BCD8F569F7FF}"/>
    <cellStyle name="Normal 3 5 39 2 6" xfId="5639" xr:uid="{96398F52-04EB-45AC-982E-52E0599F3C09}"/>
    <cellStyle name="Normal 3 5 39 2 7" xfId="7180" xr:uid="{94C3478D-B658-4C97-A5C2-68A41BF18D0F}"/>
    <cellStyle name="Normal 3 5 39 2 8" xfId="7390" xr:uid="{722ADFE5-1160-49CC-8E2E-415A732037F7}"/>
    <cellStyle name="Normal 3 5 39 2 9" xfId="7597" xr:uid="{CFD86FFD-368A-4B5F-9427-08F8A27C6DBF}"/>
    <cellStyle name="Normal 3 5 39 20" xfId="7797" xr:uid="{9E4657C0-2263-4DBA-8410-5A94A1309A70}"/>
    <cellStyle name="Normal 3 5 39 21" xfId="7995" xr:uid="{57B91F63-15A0-49E3-B634-DAE82721E751}"/>
    <cellStyle name="Normal 3 5 39 22" xfId="8192" xr:uid="{E48AA5C1-1D82-4743-A6FA-6E20C757E4DB}"/>
    <cellStyle name="Normal 3 5 39 23" xfId="8383" xr:uid="{5BA0E5EB-0B58-4302-B180-51DA78D071D9}"/>
    <cellStyle name="Normal 3 5 39 3" xfId="5916" xr:uid="{1C2832B8-BCAC-4892-9774-56695624CE06}"/>
    <cellStyle name="Normal 3 5 39 3 10" xfId="4439" xr:uid="{A2D74757-7597-4BA1-A3FE-8F3826F6D166}"/>
    <cellStyle name="Normal 3 5 39 3 11" xfId="5962" xr:uid="{7831E851-79A2-4800-8F24-EFFEE11C6ABD}"/>
    <cellStyle name="Normal 3 5 39 3 12" xfId="4844" xr:uid="{3805C1F2-AB8B-4478-8275-EE3DF6F90F36}"/>
    <cellStyle name="Normal 3 5 39 3 13" xfId="5760" xr:uid="{129BDAEA-721A-4069-97E5-1D777049815B}"/>
    <cellStyle name="Normal 3 5 39 3 14" xfId="6569" xr:uid="{52B6D2EB-3F99-462C-8595-802DE2D4E733}"/>
    <cellStyle name="Normal 3 5 39 3 15" xfId="4604" xr:uid="{42A80F29-0F52-4ED2-B3D9-74A2EEAB6787}"/>
    <cellStyle name="Normal 3 5 39 3 16" xfId="5552" xr:uid="{6A7E37CB-C97D-45C8-9570-5082CE0A6D6E}"/>
    <cellStyle name="Normal 3 5 39 3 17" xfId="5795" xr:uid="{439AE239-5CC9-46E4-847D-C3D65B93E613}"/>
    <cellStyle name="Normal 3 5 39 3 18" xfId="5155" xr:uid="{11BFC25A-BEE5-4BCC-B3D7-C04A74B0EF85}"/>
    <cellStyle name="Normal 3 5 39 3 19" xfId="5122" xr:uid="{176EFAFA-03A5-4076-BEAC-CF9117884CDE}"/>
    <cellStyle name="Normal 3 5 39 3 2" xfId="6899" xr:uid="{6F53EF84-2347-4B1B-A530-8923FA951606}"/>
    <cellStyle name="Normal 3 5 39 3 2 10" xfId="8619" xr:uid="{F18EA12A-B4A0-4264-AAE8-F8BF96390A72}"/>
    <cellStyle name="Normal 3 5 39 3 2 11" xfId="8798" xr:uid="{DA992657-BE5F-477B-BE1F-0ED79E058BA6}"/>
    <cellStyle name="Normal 3 5 39 3 2 12" xfId="8973" xr:uid="{63320B10-0067-4B1F-93E1-64BE0CAD4D3C}"/>
    <cellStyle name="Normal 3 5 39 3 2 13" xfId="9140" xr:uid="{FAE45FB9-F510-44A8-84B0-17D028C87113}"/>
    <cellStyle name="Normal 3 5 39 3 2 14" xfId="9305" xr:uid="{0E31A6E7-69E1-406D-A44B-BAC416497CDB}"/>
    <cellStyle name="Normal 3 5 39 3 2 15" xfId="9467" xr:uid="{2994E29B-8D10-43BF-AE1D-0D2963B3EE68}"/>
    <cellStyle name="Normal 3 5 39 3 2 16" xfId="9625" xr:uid="{9CD3C8B4-0D66-47BC-B750-EBEC70250283}"/>
    <cellStyle name="Normal 3 5 39 3 2 17" xfId="9781" xr:uid="{B71FF325-639B-48FA-9015-729BBD8D04BC}"/>
    <cellStyle name="Normal 3 5 39 3 2 18" xfId="9934" xr:uid="{D530F17C-116E-4528-9AE0-5A418CD33DE6}"/>
    <cellStyle name="Normal 3 5 39 3 2 19" xfId="10085" xr:uid="{4573E142-5430-41AE-9F29-032F06164DC5}"/>
    <cellStyle name="Normal 3 5 39 3 2 2" xfId="7029" xr:uid="{D00C648B-61DD-4526-9E1F-3F3B1009FF69}"/>
    <cellStyle name="Normal 3 5 39 3 2 20" xfId="10226" xr:uid="{20D3F7BC-558A-4721-8A72-C0D82314CD47}"/>
    <cellStyle name="Normal 3 5 39 3 2 3" xfId="7242" xr:uid="{94444342-D223-452A-B0BE-60D22CE87B01}"/>
    <cellStyle name="Normal 3 5 39 3 2 4" xfId="7450" xr:uid="{0127AF62-8EDA-48DB-9CBB-043AC63C7AC3}"/>
    <cellStyle name="Normal 3 5 39 3 2 5" xfId="7656" xr:uid="{74DCADE0-AC87-4AEA-8AEC-12C000B11A6F}"/>
    <cellStyle name="Normal 3 5 39 3 2 6" xfId="7855" xr:uid="{E0C93AEB-946D-4210-A6BC-29F968C820E6}"/>
    <cellStyle name="Normal 3 5 39 3 2 7" xfId="8052" xr:uid="{C1A93D7C-56A6-4A27-A091-1A4D0A4FE141}"/>
    <cellStyle name="Normal 3 5 39 3 2 8" xfId="8245" xr:uid="{51CC3BC8-6DC1-494B-86FD-C6614B463152}"/>
    <cellStyle name="Normal 3 5 39 3 2 9" xfId="8435" xr:uid="{636B38E8-00E2-4B75-885A-49E90BD1AE5E}"/>
    <cellStyle name="Normal 3 5 39 3 20" xfId="5440" xr:uid="{F272A945-9C9B-4899-9B75-4B459967CEE6}"/>
    <cellStyle name="Normal 3 5 39 3 3" xfId="4945" xr:uid="{2F99AE66-4EE4-464C-A683-AE0E57FD57F2}"/>
    <cellStyle name="Normal 3 5 39 3 4" xfId="5959" xr:uid="{CF61C314-8384-403C-AF2A-CCD6E0C0771E}"/>
    <cellStyle name="Normal 3 5 39 3 5" xfId="5604" xr:uid="{D9BA7547-B5E6-4C61-BA87-6525DED6AEB5}"/>
    <cellStyle name="Normal 3 5 39 3 6" xfId="5120" xr:uid="{B7E56E36-674F-4A8F-9A63-946DB54DAF41}"/>
    <cellStyle name="Normal 3 5 39 3 7" xfId="6536" xr:uid="{59A8DC97-FA99-4410-8A46-CCBE5455729F}"/>
    <cellStyle name="Normal 3 5 39 3 8" xfId="5599" xr:uid="{0C9476BB-1DEA-4DA3-8030-FBFB174805D8}"/>
    <cellStyle name="Normal 3 5 39 3 9" xfId="6483" xr:uid="{0D68FA23-27B7-4D74-BD00-76841E5310A9}"/>
    <cellStyle name="Normal 3 5 39 4" xfId="6207" xr:uid="{2F0FFA9F-073D-4654-A56F-C16D93D6CFB9}"/>
    <cellStyle name="Normal 3 5 39 5" xfId="5187" xr:uid="{C981CA37-1076-4018-B5B5-C66B5E05BDB4}"/>
    <cellStyle name="Normal 3 5 39 6" xfId="6195" xr:uid="{2210CA9B-4FBB-4510-BEC0-E19E5236F42F}"/>
    <cellStyle name="Normal 3 5 39 7" xfId="4880" xr:uid="{9B9E686D-9166-4BB1-8640-BB9B47D95E68}"/>
    <cellStyle name="Normal 3 5 39 8" xfId="6250" xr:uid="{B9C720C9-7672-444C-8A08-F370ADC7D4F5}"/>
    <cellStyle name="Normal 3 5 39 9" xfId="5812" xr:uid="{DB6790D2-383B-4C8C-8B8C-B98E7D4CDD20}"/>
    <cellStyle name="Normal 3 5 4" xfId="154" xr:uid="{9993EF39-7FB3-45B2-8964-21A9976A52F4}"/>
    <cellStyle name="Normal 3 5 40" xfId="4515" xr:uid="{991C2168-232B-4BAF-9C82-50B976B6D35F}"/>
    <cellStyle name="Normal 3 5 41" xfId="6279" xr:uid="{779368CA-46F2-4E1D-9028-C5EE66F0F0E5}"/>
    <cellStyle name="Normal 3 5 42" xfId="6160" xr:uid="{09635387-95C5-4E47-8D25-4F991362C092}"/>
    <cellStyle name="Normal 3 5 43" xfId="4935" xr:uid="{9E9FAD5C-E942-404B-994B-CC177A7DE07C}"/>
    <cellStyle name="Normal 3 5 44" xfId="4702" xr:uid="{B4C3058C-76FF-45CD-9E6C-A5FDD217D343}"/>
    <cellStyle name="Normal 3 5 44 10" xfId="5703" xr:uid="{95A701A4-FFA9-4C33-BD70-319A1920612E}"/>
    <cellStyle name="Normal 3 5 44 11" xfId="4879" xr:uid="{20530B8D-0ECC-40E9-9D8B-2722846D34D1}"/>
    <cellStyle name="Normal 3 5 44 12" xfId="6765" xr:uid="{6241C505-8BE9-46CD-A0A5-BF2C8996DE18}"/>
    <cellStyle name="Normal 3 5 44 13" xfId="6626" xr:uid="{2B5E46B9-109A-4079-9920-4801F981D1E2}"/>
    <cellStyle name="Normal 3 5 44 14" xfId="5729" xr:uid="{11B12DC9-FB94-451A-A9D1-653B65989BE4}"/>
    <cellStyle name="Normal 3 5 44 15" xfId="6117" xr:uid="{964337A1-5B8B-495E-837C-4F6378464B16}"/>
    <cellStyle name="Normal 3 5 44 16" xfId="5869" xr:uid="{C691EAD4-A82A-4D32-A812-3E16020E291C}"/>
    <cellStyle name="Normal 3 5 44 17" xfId="4969" xr:uid="{148291DB-B53F-46F8-930D-F8A42CBB8BE1}"/>
    <cellStyle name="Normal 3 5 44 18" xfId="5098" xr:uid="{EE95FC46-D834-4B74-9524-342F422A54F6}"/>
    <cellStyle name="Normal 3 5 44 19" xfId="6255" xr:uid="{E63D6010-1997-4791-A978-E2B407D5C4E8}"/>
    <cellStyle name="Normal 3 5 44 2" xfId="5545" xr:uid="{5A726D8C-A316-4F87-B1DA-7868AC10907B}"/>
    <cellStyle name="Normal 3 5 44 2 10" xfId="8546" xr:uid="{52E47F4E-3C70-443A-A84D-439D6EB9BA42}"/>
    <cellStyle name="Normal 3 5 44 2 11" xfId="8728" xr:uid="{812AAD0D-59E6-453B-B5BD-AFC378C643CF}"/>
    <cellStyle name="Normal 3 5 44 2 12" xfId="8904" xr:uid="{1B23A733-16F1-4A4D-B68B-4578C0C306FB}"/>
    <cellStyle name="Normal 3 5 44 2 13" xfId="9076" xr:uid="{77C4D30C-0036-4A66-8639-DD036D33BC18}"/>
    <cellStyle name="Normal 3 5 44 2 14" xfId="9242" xr:uid="{DC9AE5EA-2C42-4119-8B1F-094D77FBC722}"/>
    <cellStyle name="Normal 3 5 44 2 15" xfId="9406" xr:uid="{1CEC6717-60F4-4419-802C-38E03EB40D50}"/>
    <cellStyle name="Normal 3 5 44 2 16" xfId="9565" xr:uid="{77D8C611-D5D6-4408-B6A0-4D690093A17F}"/>
    <cellStyle name="Normal 3 5 44 2 17" xfId="9723" xr:uid="{756C57F4-DCA9-47FC-831F-DAAB460E326C}"/>
    <cellStyle name="Normal 3 5 44 2 18" xfId="9876" xr:uid="{D420B445-578E-4AAE-9981-9629B5277714}"/>
    <cellStyle name="Normal 3 5 44 2 19" xfId="10028" xr:uid="{8CDD9176-81AC-4E58-A034-55AEE7F93EDA}"/>
    <cellStyle name="Normal 3 5 44 2 2" xfId="6933" xr:uid="{134ADE76-EF9D-4C11-ACD8-D758CDF882D3}"/>
    <cellStyle name="Normal 3 5 44 2 20" xfId="10176" xr:uid="{DC33E191-568D-4000-8DE0-09869DC1864A}"/>
    <cellStyle name="Normal 3 5 44 2 3" xfId="7151" xr:uid="{CCB5B377-ED88-450B-BC28-2229F02DA1B4}"/>
    <cellStyle name="Normal 3 5 44 2 4" xfId="7361" xr:uid="{5A222031-6DB5-484F-BBB4-C9AA8275C3C8}"/>
    <cellStyle name="Normal 3 5 44 2 5" xfId="7569" xr:uid="{0007023F-E4B4-4983-9E05-67EF334CDC01}"/>
    <cellStyle name="Normal 3 5 44 2 6" xfId="7773" xr:uid="{B29FA378-F618-4D13-9312-0E5A7ECFB7DE}"/>
    <cellStyle name="Normal 3 5 44 2 7" xfId="7971" xr:uid="{0EA2344C-FB6C-4275-A5D6-C3D8DB8DCBDB}"/>
    <cellStyle name="Normal 3 5 44 2 8" xfId="8168" xr:uid="{B8380E04-141A-446B-84C8-962466C8FA14}"/>
    <cellStyle name="Normal 3 5 44 2 9" xfId="8359" xr:uid="{714B1951-7259-4E05-8293-5E0A6C6B6AF9}"/>
    <cellStyle name="Normal 3 5 44 20" xfId="6480" xr:uid="{D2C90089-9344-4011-AB64-CBCA71B2B525}"/>
    <cellStyle name="Normal 3 5 44 3" xfId="4570" xr:uid="{6BE9F8CC-2ADF-49D8-BE54-C351C8C6B030}"/>
    <cellStyle name="Normal 3 5 44 4" xfId="4838" xr:uid="{E4089F9D-2BAC-4C4C-9183-3CEA36606740}"/>
    <cellStyle name="Normal 3 5 44 5" xfId="6387" xr:uid="{94DE9191-5910-4DA9-AB9B-2FCD09ADD1CC}"/>
    <cellStyle name="Normal 3 5 44 6" xfId="5837" xr:uid="{134A0FBC-9AAC-4B0F-9DAE-991C2584FBF6}"/>
    <cellStyle name="Normal 3 5 44 7" xfId="5746" xr:uid="{0E764627-6272-4D49-8250-3F1F431CD1D8}"/>
    <cellStyle name="Normal 3 5 44 8" xfId="5356" xr:uid="{F53D90A2-C6FB-4300-A464-62FD3458C1AA}"/>
    <cellStyle name="Normal 3 5 44 9" xfId="5537" xr:uid="{023F3E83-39A1-4223-82FE-576C80CA94CE}"/>
    <cellStyle name="Normal 3 5 45" xfId="4610" xr:uid="{7DB1EB86-1319-499E-8F61-04D92B8B6E08}"/>
    <cellStyle name="Normal 3 5 46" xfId="6247" xr:uid="{D7219AB7-4DBE-4D92-BFF2-029FBC0C338D}"/>
    <cellStyle name="Normal 3 5 47" xfId="5560" xr:uid="{A15DBD64-B03B-45FF-99DF-E0BD97009EE1}"/>
    <cellStyle name="Normal 3 5 48" xfId="4803" xr:uid="{E2A11F3A-498B-45DE-B95A-612F7C6D5FC3}"/>
    <cellStyle name="Normal 3 5 49" xfId="4752" xr:uid="{E18F74BD-ED01-4D91-B829-ED858E8BCE81}"/>
    <cellStyle name="Normal 3 5 5" xfId="168" xr:uid="{741B03BE-FA54-4887-90A5-F50EE69B1204}"/>
    <cellStyle name="Normal 3 5 50" xfId="5335" xr:uid="{34553511-6175-4826-9D99-2334322E16E3}"/>
    <cellStyle name="Normal 3 5 51" xfId="6221" xr:uid="{906A07DF-BC40-4247-B6AA-C9A3770C4FE9}"/>
    <cellStyle name="Normal 3 5 52" xfId="6552" xr:uid="{738D602F-667A-4901-B3BA-84188D32FE81}"/>
    <cellStyle name="Normal 3 5 53" xfId="4873" xr:uid="{B4BD512B-F238-4045-8F0C-F021C2307EA4}"/>
    <cellStyle name="Normal 3 5 54" xfId="4878" xr:uid="{19DE01C9-3011-43D1-AEFF-9B1DD549EBE9}"/>
    <cellStyle name="Normal 3 5 55" xfId="6083" xr:uid="{6BED9CEF-5B2F-438C-B683-48660FB1633E}"/>
    <cellStyle name="Normal 3 5 56" xfId="5014" xr:uid="{9FEC0508-21A4-405D-82CC-545CC94B1917}"/>
    <cellStyle name="Normal 3 5 57" xfId="6025" xr:uid="{B45B2398-FCDB-4C52-881D-3BA4324ED6F2}"/>
    <cellStyle name="Normal 3 5 58" xfId="6090" xr:uid="{BD9452F0-7164-424C-A079-B04D5C28FAD2}"/>
    <cellStyle name="Normal 3 5 59" xfId="5109" xr:uid="{C7254293-4F02-4543-833C-00384463BE6A}"/>
    <cellStyle name="Normal 3 5 6" xfId="184" xr:uid="{F0CC290E-251D-4F19-8DFE-8E218EC4441C}"/>
    <cellStyle name="Normal 3 5 60" xfId="7010" xr:uid="{CC9DC54B-D7C7-4B92-896D-22290F9C6C61}"/>
    <cellStyle name="Normal 3 5 61" xfId="7258" xr:uid="{4D192D5F-7384-4A27-B445-C25B3E417043}"/>
    <cellStyle name="Normal 3 5 62" xfId="7466" xr:uid="{4702854F-F3FE-447A-ABA3-C3278920A49A}"/>
    <cellStyle name="Normal 3 5 63" xfId="7672" xr:uid="{5ACF1D71-1975-4F15-BEF8-301C73BFC631}"/>
    <cellStyle name="Normal 3 5 64" xfId="7870" xr:uid="{F7FE7D47-B1E9-4EBF-9650-1EDCDC855554}"/>
    <cellStyle name="Normal 3 5 65" xfId="8067" xr:uid="{69D8D2BC-FF10-422E-A5BA-E74C9A3EC1C6}"/>
    <cellStyle name="Normal 3 5 66" xfId="10311" xr:uid="{37DC5185-84C4-4651-929A-C837DC1F80B9}"/>
    <cellStyle name="Normal 3 5 66 2" xfId="17501" xr:uid="{A9A61BD0-3BCF-4C22-96ED-E1B0844496DA}"/>
    <cellStyle name="Normal 3 5 66 3" xfId="16061" xr:uid="{82D95B1A-B8B9-4E0D-955B-EE88CCE1CE41}"/>
    <cellStyle name="Normal 3 5 67" xfId="511" xr:uid="{8AB38C42-7CD8-43A6-B5D4-B858F18E4243}"/>
    <cellStyle name="Normal 3 5 7" xfId="198" xr:uid="{FE9F1139-4271-429E-99CC-8316BF8F63A0}"/>
    <cellStyle name="Normal 3 5 8" xfId="212" xr:uid="{66828EFF-6BCA-4D73-B7A7-57AE49A95928}"/>
    <cellStyle name="Normal 3 5 9" xfId="224" xr:uid="{5F6ABB3A-47E9-4F28-A79A-51A0F18EEA01}"/>
    <cellStyle name="Normal 3 50" xfId="2514" xr:uid="{451C7130-B010-471F-9840-DFC088BD8546}"/>
    <cellStyle name="Normal 3 51" xfId="3523" xr:uid="{CE84B8AE-03CB-476A-9D3C-265F4A4A8E51}"/>
    <cellStyle name="Normal 3 52" xfId="2589" xr:uid="{821B85C3-2BF9-424D-A7B6-BFE9B6BF16B9}"/>
    <cellStyle name="Normal 3 53" xfId="3575" xr:uid="{018F21B2-25EF-4452-B93C-43E41960C55B}"/>
    <cellStyle name="Normal 3 54" xfId="4115" xr:uid="{72DC95E4-7830-4692-977D-A4031CEE5886}"/>
    <cellStyle name="Normal 3 55" xfId="4143" xr:uid="{7B0A9299-A6A3-4831-910C-CDD771B1ECCE}"/>
    <cellStyle name="Normal 3 56" xfId="4172" xr:uid="{F75A35A3-3928-4934-AA99-6D3D0EE0F7BB}"/>
    <cellStyle name="Normal 3 57" xfId="4201" xr:uid="{AEB72155-E77F-4FC1-A729-112CA037D590}"/>
    <cellStyle name="Normal 3 58" xfId="4215" xr:uid="{5458BC0E-7F2D-44BD-A4A1-66BF2B42BEAE}"/>
    <cellStyle name="Normal 3 59" xfId="1901" xr:uid="{37A99F27-D7C2-45B5-AB0B-FA084B3CC6F3}"/>
    <cellStyle name="Normal 3 59 2" xfId="14644" xr:uid="{55C52740-4BCA-4EAF-A641-86CF01EF541B}"/>
    <cellStyle name="Normal 3 6" xfId="73" xr:uid="{0C12576D-E34D-4390-A088-E87F8C5D5358}"/>
    <cellStyle name="Normal 3 6 10" xfId="236" xr:uid="{FE8E1CAB-E3D0-4D6E-9253-24087E1B9CC2}"/>
    <cellStyle name="Normal 3 6 10 2" xfId="43666" xr:uid="{8F462288-BE06-46D4-8B64-EFAAFF464D4D}"/>
    <cellStyle name="Normal 3 6 11" xfId="245" xr:uid="{B2DBE877-10CE-409F-A66F-97CE8484AAE8}"/>
    <cellStyle name="Normal 3 6 12" xfId="254" xr:uid="{5EA8F698-9B88-4FAB-89D1-80D2E51901E4}"/>
    <cellStyle name="Normal 3 6 13" xfId="10316" xr:uid="{F43F1C11-0E5C-41A1-AB0A-99AF35AA958E}"/>
    <cellStyle name="Normal 3 6 13 2" xfId="17506" xr:uid="{64FE51CC-082C-4A16-9996-C2A88459B642}"/>
    <cellStyle name="Normal 3 6 13 3" xfId="16089" xr:uid="{C3DE2C81-C603-4788-8A17-41A8A3775F1B}"/>
    <cellStyle name="Normal 3 6 14" xfId="731" xr:uid="{77CFEDD7-90E3-41C9-97D6-9748BD818795}"/>
    <cellStyle name="Normal 3 6 15" xfId="40098" xr:uid="{1C0786A3-EBC4-4264-B010-DAF7F55E0512}"/>
    <cellStyle name="Normal 3 6 2" xfId="128" xr:uid="{0950F63E-AA09-4AB5-BBE7-6928E6C6C97F}"/>
    <cellStyle name="Normal 3 6 2 2" xfId="43667" xr:uid="{E1F2F4A6-8271-457D-94A8-39ABE188E2C7}"/>
    <cellStyle name="Normal 3 6 3" xfId="142" xr:uid="{A23170D3-B9F2-4DBD-9CFB-35C50707D27E}"/>
    <cellStyle name="Normal 3 6 3 2" xfId="43668" xr:uid="{83A4923B-D45C-4506-BCD7-6B0D3EE72F5F}"/>
    <cellStyle name="Normal 3 6 4" xfId="156" xr:uid="{0DD558A4-1039-44A1-88AD-2F5A7D60B684}"/>
    <cellStyle name="Normal 3 6 4 2" xfId="43669" xr:uid="{DEAA077D-A3BD-47EC-BE70-950FD27B59EC}"/>
    <cellStyle name="Normal 3 6 5" xfId="170" xr:uid="{1C80EA17-F30B-4AFC-8589-9A7F73E1A956}"/>
    <cellStyle name="Normal 3 6 5 2" xfId="43670" xr:uid="{A56C4A3F-1963-4EC1-8A53-1289056D8012}"/>
    <cellStyle name="Normal 3 6 6" xfId="186" xr:uid="{29A9BAAF-3D7A-49A8-9421-4004E43A8BF6}"/>
    <cellStyle name="Normal 3 6 6 2" xfId="43671" xr:uid="{DB1B0B50-2F9D-4E93-BD74-4242232CF3C6}"/>
    <cellStyle name="Normal 3 6 7" xfId="200" xr:uid="{CEB9BA79-9A70-4B41-B424-19168B201BC6}"/>
    <cellStyle name="Normal 3 6 7 2" xfId="43672" xr:uid="{7E36B074-3A09-4F4E-A600-4413948A82E6}"/>
    <cellStyle name="Normal 3 6 8" xfId="214" xr:uid="{F75E92AD-8666-4669-B1A3-9911EF35E8D7}"/>
    <cellStyle name="Normal 3 6 8 2" xfId="43673" xr:uid="{CDAF01DA-4D1E-4540-B157-B555C90F5FCD}"/>
    <cellStyle name="Normal 3 6 9" xfId="226" xr:uid="{57A9CC8F-8427-46CA-BDDB-67C75B07C125}"/>
    <cellStyle name="Normal 3 6 9 2" xfId="43674" xr:uid="{79288BBE-527A-4E99-8588-B88C3E45CAD9}"/>
    <cellStyle name="Normal 3 60" xfId="1416" xr:uid="{DC9F5DF3-3219-4E78-A138-F2668376DACC}"/>
    <cellStyle name="Normal 3 60 2" xfId="12420" xr:uid="{6EA8386A-13C0-4CCF-8F01-F257E49ED4DE}"/>
    <cellStyle name="Normal 3 61" xfId="986" xr:uid="{CB3CBF62-2E78-4734-8DBD-3E0ABBB5CD7D}"/>
    <cellStyle name="Normal 3 62" xfId="4309" xr:uid="{2C06F499-9706-4B84-AC5C-6B4E96262ACE}"/>
    <cellStyle name="Normal 3 63" xfId="4336" xr:uid="{67D038BB-5F02-49BF-9D94-CED51C3EDBE8}"/>
    <cellStyle name="Normal 3 64" xfId="4324" xr:uid="{B41CB232-70CD-4C06-AC01-4D931F2BB3C7}"/>
    <cellStyle name="Normal 3 65" xfId="4341" xr:uid="{7753EFA6-9E45-42C1-91F5-60F4F6DAEB85}"/>
    <cellStyle name="Normal 3 66" xfId="972" xr:uid="{7D76F8CC-ECC9-4999-8865-37FC09A24529}"/>
    <cellStyle name="Normal 3 67" xfId="4340" xr:uid="{053D2097-67B9-4B6D-84C5-33DC9CC73590}"/>
    <cellStyle name="Normal 3 68" xfId="2158" xr:uid="{ACB29FDC-24DA-48D0-81A5-2152D72F71D1}"/>
    <cellStyle name="Normal 3 69" xfId="4342" xr:uid="{85C41741-7178-40C0-8306-5F335F4FD977}"/>
    <cellStyle name="Normal 3 69 10" xfId="5784" xr:uid="{44316912-74C3-4217-B47D-6DB59E9D8134}"/>
    <cellStyle name="Normal 3 69 11" xfId="6312" xr:uid="{DCA7DF8E-1FA8-422C-9FC3-254660DBEB1A}"/>
    <cellStyle name="Normal 3 69 12" xfId="5055" xr:uid="{B32E8C4A-717C-4F2A-A8F0-3DBB1136640A}"/>
    <cellStyle name="Normal 3 69 13" xfId="4924" xr:uid="{D2E6EE57-0446-488B-8AB7-96782D85FA13}"/>
    <cellStyle name="Normal 3 69 14" xfId="6364" xr:uid="{CC154256-88EA-4CB1-9ECB-3EC3EDF102AB}"/>
    <cellStyle name="Normal 3 69 15" xfId="6033" xr:uid="{22D9B3FA-DB13-4808-BD53-21A9435F2BC9}"/>
    <cellStyle name="Normal 3 69 16" xfId="5023" xr:uid="{DB95023C-5EB6-4691-AABE-74CB67088D28}"/>
    <cellStyle name="Normal 3 69 17" xfId="7003" xr:uid="{E6B2D665-3727-421E-8B12-658AA1DA8E60}"/>
    <cellStyle name="Normal 3 69 18" xfId="4633" xr:uid="{2E291ABB-4093-40C4-A530-23F2B1881834}"/>
    <cellStyle name="Normal 3 69 19" xfId="5808" xr:uid="{6690934D-6631-4911-8657-66814313E692}"/>
    <cellStyle name="Normal 3 69 2" xfId="6183" xr:uid="{5FC073DF-E1F9-4A2C-AF8E-9E0D9C80D35D}"/>
    <cellStyle name="Normal 3 69 2 10" xfId="5094" xr:uid="{00EE4BA7-DADB-4CCC-B747-148A42CA02B1}"/>
    <cellStyle name="Normal 3 69 2 11" xfId="5035" xr:uid="{85D6E921-5D4F-41EE-A2BA-243F3A3485BE}"/>
    <cellStyle name="Normal 3 69 2 12" xfId="5414" xr:uid="{3925DA70-B2DC-49F2-9CDC-940F1DF3655B}"/>
    <cellStyle name="Normal 3 69 2 13" xfId="4556" xr:uid="{F3BFDF85-57ED-436E-908A-BCE4F17A242C}"/>
    <cellStyle name="Normal 3 69 2 14" xfId="6353" xr:uid="{4E7D87D1-430E-4032-BE87-E573ED7DBAB7}"/>
    <cellStyle name="Normal 3 69 2 15" xfId="6796" xr:uid="{0BE4F855-F685-484B-8B8E-76D0F8BFA36F}"/>
    <cellStyle name="Normal 3 69 2 16" xfId="4598" xr:uid="{350A8821-1175-4F65-ABA6-00770F50700C}"/>
    <cellStyle name="Normal 3 69 2 17" xfId="7034" xr:uid="{7AAC308C-E663-4C76-AE69-D9A1036A0E47}"/>
    <cellStyle name="Normal 3 69 2 18" xfId="5915" xr:uid="{6EFBDFC3-1FE3-404B-951E-DF342B49629F}"/>
    <cellStyle name="Normal 3 69 2 19" xfId="5241" xr:uid="{222297B2-FB58-4BAC-8383-2CF30BEA25B9}"/>
    <cellStyle name="Normal 3 69 2 2" xfId="6599" xr:uid="{A7F19311-D2B9-40A9-938D-2E5EB5DB7F90}"/>
    <cellStyle name="Normal 3 69 2 2 10" xfId="8641" xr:uid="{AE42F6E0-9D51-412B-A92E-69B8AA7A9853}"/>
    <cellStyle name="Normal 3 69 2 2 11" xfId="8820" xr:uid="{E2144474-1FEC-4E73-9E9A-B4E4F94D3C40}"/>
    <cellStyle name="Normal 3 69 2 2 12" xfId="8993" xr:uid="{0B3C9101-38B5-4288-8ED6-2BE67AC9456D}"/>
    <cellStyle name="Normal 3 69 2 2 13" xfId="9160" xr:uid="{DB94DDC6-0579-4DFF-BEEF-250B90BDBED0}"/>
    <cellStyle name="Normal 3 69 2 2 14" xfId="9324" xr:uid="{E971B823-6D7F-4261-934A-84EA71AECA74}"/>
    <cellStyle name="Normal 3 69 2 2 15" xfId="9485" xr:uid="{2177F10E-1B1A-4C8A-B370-57EC3C6A85B1}"/>
    <cellStyle name="Normal 3 69 2 2 16" xfId="9643" xr:uid="{52FAD1D9-273E-4007-86AF-9314A92FD0CC}"/>
    <cellStyle name="Normal 3 69 2 2 17" xfId="9799" xr:uid="{AA879D12-64AE-4785-9C2A-86100FC156CF}"/>
    <cellStyle name="Normal 3 69 2 2 18" xfId="9951" xr:uid="{C5E24E81-DE7B-4021-8322-5974EBDEE196}"/>
    <cellStyle name="Normal 3 69 2 2 19" xfId="10102" xr:uid="{F75C4C41-2E3A-4B22-BEEA-6D2F3C83467E}"/>
    <cellStyle name="Normal 3 69 2 2 2" xfId="7050" xr:uid="{2ECC1C37-F942-49C6-9DC4-A8C6CD713820}"/>
    <cellStyle name="Normal 3 69 2 2 2 10" xfId="8685" xr:uid="{57110ED0-01ED-45AF-A0ED-A8D0042427F4}"/>
    <cellStyle name="Normal 3 69 2 2 2 11" xfId="8861" xr:uid="{C1482BF1-4D91-42A3-B036-F721E78EDB91}"/>
    <cellStyle name="Normal 3 69 2 2 2 12" xfId="9033" xr:uid="{507DF791-407F-45C9-8F17-ADFAC7C3478C}"/>
    <cellStyle name="Normal 3 69 2 2 2 13" xfId="9200" xr:uid="{239EC4AA-D710-4966-BBE5-7A1F4527EB09}"/>
    <cellStyle name="Normal 3 69 2 2 2 14" xfId="9364" xr:uid="{AA1E544D-68D5-4CFE-A9A2-592F311DF36D}"/>
    <cellStyle name="Normal 3 69 2 2 2 15" xfId="9523" xr:uid="{E1244609-E87E-4C75-BE68-50ADE5FE6F6C}"/>
    <cellStyle name="Normal 3 69 2 2 2 16" xfId="9681" xr:uid="{C299C968-87BE-46D5-8C26-59DC2AC3F01B}"/>
    <cellStyle name="Normal 3 69 2 2 2 17" xfId="9835" xr:uid="{6F04FC59-5D6C-44C0-8307-FD4A7353B350}"/>
    <cellStyle name="Normal 3 69 2 2 2 18" xfId="9987" xr:uid="{801EEB23-254A-4CD8-B62E-A3F3F6427D36}"/>
    <cellStyle name="Normal 3 69 2 2 2 19" xfId="10136" xr:uid="{B191C672-FCCF-4392-9FC2-B6CDD7596FC5}"/>
    <cellStyle name="Normal 3 69 2 2 2 2" xfId="7100" xr:uid="{20099C0D-E884-4898-A669-9EFA018B1678}"/>
    <cellStyle name="Normal 3 69 2 2 2 20" xfId="10275" xr:uid="{AE88CD60-C81B-4745-8E70-075B3EFB9EFC}"/>
    <cellStyle name="Normal 3 69 2 2 2 3" xfId="7315" xr:uid="{6914FFF6-4A57-4968-86D4-221C281AD5D7}"/>
    <cellStyle name="Normal 3 69 2 2 2 4" xfId="7523" xr:uid="{EBA7230B-7A6A-4DAC-8476-15430BB30B25}"/>
    <cellStyle name="Normal 3 69 2 2 2 5" xfId="7729" xr:uid="{2578F54A-4622-4AE5-BB3D-523C6E4E1B16}"/>
    <cellStyle name="Normal 3 69 2 2 2 6" xfId="7927" xr:uid="{65BFD539-39FF-48EA-8443-2F3627890603}"/>
    <cellStyle name="Normal 3 69 2 2 2 7" xfId="8124" xr:uid="{D733C418-273A-4442-AE3C-45783E285D6D}"/>
    <cellStyle name="Normal 3 69 2 2 2 8" xfId="8316" xr:uid="{494915F5-6AC9-4819-BC20-B515F73090A5}"/>
    <cellStyle name="Normal 3 69 2 2 2 9" xfId="8503" xr:uid="{9FFE728B-B796-4990-81EF-E6B74D3E6F54}"/>
    <cellStyle name="Normal 3 69 2 2 20" xfId="10242" xr:uid="{652E4444-87FF-463B-9651-6412C39DD490}"/>
    <cellStyle name="Normal 3 69 2 2 3" xfId="7267" xr:uid="{AA90B73F-72A3-4CB2-ACCE-D916251F8DA3}"/>
    <cellStyle name="Normal 3 69 2 2 4" xfId="7475" xr:uid="{B78BA71C-180C-4F1C-BC3D-A32495C7ABD2}"/>
    <cellStyle name="Normal 3 69 2 2 5" xfId="7681" xr:uid="{49227804-BA93-49A6-ACF4-6CB6F6129D4A}"/>
    <cellStyle name="Normal 3 69 2 2 6" xfId="7879" xr:uid="{2BF1824C-146C-475D-94D2-7EE0E55F0E4D}"/>
    <cellStyle name="Normal 3 69 2 2 7" xfId="8076" xr:uid="{1D801A3A-508B-4654-BF00-A9972AF7E759}"/>
    <cellStyle name="Normal 3 69 2 2 8" xfId="8268" xr:uid="{69835617-11E6-49FC-8D61-A724BBDF1036}"/>
    <cellStyle name="Normal 3 69 2 2 9" xfId="8458" xr:uid="{B01D9C69-13B7-48A5-9F2C-4E720C35E82B}"/>
    <cellStyle name="Normal 3 69 2 20" xfId="4705" xr:uid="{57D26A9B-AE04-4996-A9F1-216A6627AFEE}"/>
    <cellStyle name="Normal 3 69 2 21" xfId="5334" xr:uid="{2E22858C-1D74-4876-879E-0C3482713D92}"/>
    <cellStyle name="Normal 3 69 2 22" xfId="5216" xr:uid="{38FC026E-3316-4DCE-8048-8C3FD4551592}"/>
    <cellStyle name="Normal 3 69 2 23" xfId="5226" xr:uid="{CA90D80A-4C44-4917-B7EC-958ABC2C05D1}"/>
    <cellStyle name="Normal 3 69 2 3" xfId="4908" xr:uid="{A2E28408-2510-40E0-8F76-CC9F1236D1F0}"/>
    <cellStyle name="Normal 3 69 2 4" xfId="5392" xr:uid="{1646A066-0A8A-4FCA-BDCB-96BDC7881D79}"/>
    <cellStyle name="Normal 3 69 2 5" xfId="6272" xr:uid="{CD2A627E-D799-4DA3-BE21-D80D8A7C4D06}"/>
    <cellStyle name="Normal 3 69 2 6" xfId="5432" xr:uid="{8BAB7BF7-01ED-4297-A002-EC56844B03F9}"/>
    <cellStyle name="Normal 3 69 2 7" xfId="4416" xr:uid="{899D0C7D-FB16-44FC-B0DA-6FF336E05625}"/>
    <cellStyle name="Normal 3 69 2 8" xfId="5331" xr:uid="{3E447004-436D-4066-BD29-03DCBFC4E2DA}"/>
    <cellStyle name="Normal 3 69 2 9" xfId="4473" xr:uid="{1E264A47-0AC7-459B-929D-2AE7193CB3EE}"/>
    <cellStyle name="Normal 3 69 20" xfId="6868" xr:uid="{C089CD31-A27E-4785-8D7C-A15442AAB850}"/>
    <cellStyle name="Normal 3 69 21" xfId="4345" xr:uid="{7EAA8F77-6AC9-4D29-8731-A6D0C38154A1}"/>
    <cellStyle name="Normal 3 69 22" xfId="5366" xr:uid="{A2043209-E3EA-4CB8-932F-C2639FF091CD}"/>
    <cellStyle name="Normal 3 69 23" xfId="6289" xr:uid="{8983290D-6636-4B78-BCE2-FEA952178769}"/>
    <cellStyle name="Normal 3 69 3" xfId="6071" xr:uid="{A3202FED-E4E1-4251-A1DD-195B265E516A}"/>
    <cellStyle name="Normal 3 69 3 10" xfId="5925" xr:uid="{B8D4F3E7-09EF-425E-BE80-986A7810AB86}"/>
    <cellStyle name="Normal 3 69 3 11" xfId="6031" xr:uid="{B8EF840C-BCFD-4A82-9338-4E0819B9A33E}"/>
    <cellStyle name="Normal 3 69 3 12" xfId="5913" xr:uid="{0BCD5869-BF25-4C42-AF5B-50AEA9DE2EC5}"/>
    <cellStyle name="Normal 3 69 3 13" xfId="6315" xr:uid="{01F9B9DA-00BC-4D51-8C83-E012A5D73D9C}"/>
    <cellStyle name="Normal 3 69 3 14" xfId="6935" xr:uid="{5801C424-4992-403F-917D-52D9A14757A4}"/>
    <cellStyle name="Normal 3 69 3 15" xfId="4690" xr:uid="{59167F01-B0E5-4B35-BAC2-0E9071CD2B6F}"/>
    <cellStyle name="Normal 3 69 3 16" xfId="4577" xr:uid="{D08B7F44-B124-4E96-9D9D-BE449DE05F70}"/>
    <cellStyle name="Normal 3 69 3 17" xfId="5849" xr:uid="{F5A7C9F5-1D1A-4A65-9C9A-AB22814A5364}"/>
    <cellStyle name="Normal 3 69 3 18" xfId="5585" xr:uid="{6AA9CD83-DC93-4B8B-BC4C-9C4AEB51E4D6}"/>
    <cellStyle name="Normal 3 69 3 19" xfId="6103" xr:uid="{FF64AEBE-571C-4D58-9810-C787F6A5D3F4}"/>
    <cellStyle name="Normal 3 69 3 2" xfId="6896" xr:uid="{36BE30ED-2D45-477E-9629-5F7DA29ABDED}"/>
    <cellStyle name="Normal 3 69 3 2 10" xfId="8634" xr:uid="{0D2CDBA4-B4DF-4831-B2C2-54B133BC21EE}"/>
    <cellStyle name="Normal 3 69 3 2 11" xfId="8813" xr:uid="{B3A2D1B1-A1C4-49CE-A938-388C13CDC66C}"/>
    <cellStyle name="Normal 3 69 3 2 12" xfId="8987" xr:uid="{53E3D63A-275A-4701-A1C6-FEAC4B298B34}"/>
    <cellStyle name="Normal 3 69 3 2 13" xfId="9154" xr:uid="{3BFB8908-D198-4194-B241-472725340DAA}"/>
    <cellStyle name="Normal 3 69 3 2 14" xfId="9318" xr:uid="{E5D7641E-0138-48E5-84CB-2CEEFA312841}"/>
    <cellStyle name="Normal 3 69 3 2 15" xfId="9479" xr:uid="{0E71BCE8-C8D0-4CA0-932D-BE8A19CB56AA}"/>
    <cellStyle name="Normal 3 69 3 2 16" xfId="9637" xr:uid="{8BDD01B5-A6D4-434D-9F07-9E8D061C6593}"/>
    <cellStyle name="Normal 3 69 3 2 17" xfId="9793" xr:uid="{67CBA293-EC2B-4BEC-BF26-F00A8F25D08B}"/>
    <cellStyle name="Normal 3 69 3 2 18" xfId="9945" xr:uid="{EA407267-1B19-48EA-8E66-F3C2AD507417}"/>
    <cellStyle name="Normal 3 69 3 2 19" xfId="10096" xr:uid="{A3D284A8-93C8-4725-B338-64A17EE9C64D}"/>
    <cellStyle name="Normal 3 69 3 2 2" xfId="7043" xr:uid="{82F92E3A-47B7-401D-9F7B-AFAE0F29845C}"/>
    <cellStyle name="Normal 3 69 3 2 20" xfId="10237" xr:uid="{D482DA22-B9BA-404A-8F28-8F67B744A007}"/>
    <cellStyle name="Normal 3 69 3 2 3" xfId="7259" xr:uid="{8324BA2B-E87A-4A76-A885-4B31FE417D11}"/>
    <cellStyle name="Normal 3 69 3 2 4" xfId="7467" xr:uid="{CC176379-E323-41AF-A116-6DB7E599404B}"/>
    <cellStyle name="Normal 3 69 3 2 5" xfId="7673" xr:uid="{C1F49CC7-13FB-44B6-95D8-605BBA1FEC01}"/>
    <cellStyle name="Normal 3 69 3 2 6" xfId="7871" xr:uid="{534BA42F-1F73-4F2F-B5B6-8430A0715D80}"/>
    <cellStyle name="Normal 3 69 3 2 7" xfId="8068" xr:uid="{2CC4CA75-CBCF-47ED-9A4A-0D1193FC1354}"/>
    <cellStyle name="Normal 3 69 3 2 8" xfId="8260" xr:uid="{C1DC85E1-DE26-48A8-B6A4-0B0B422EACC7}"/>
    <cellStyle name="Normal 3 69 3 2 9" xfId="8450" xr:uid="{622E6B2E-5226-4B6F-9F03-F50DB634488C}"/>
    <cellStyle name="Normal 3 69 3 20" xfId="6124" xr:uid="{99F72CF0-E596-4AAD-A3CF-1CAEFA01065E}"/>
    <cellStyle name="Normal 3 69 3 3" xfId="4731" xr:uid="{0B3FD7F7-F9CE-43E6-BC99-D6E87932F579}"/>
    <cellStyle name="Normal 3 69 3 4" xfId="6758" xr:uid="{C97EF0D0-7D2B-4EB5-AF41-D1CFDE48EC75}"/>
    <cellStyle name="Normal 3 69 3 5" xfId="5802" xr:uid="{1F6605AB-BBD3-4B4F-A81B-E9FA30836DBD}"/>
    <cellStyle name="Normal 3 69 3 6" xfId="4367" xr:uid="{55435255-0F34-4B46-85E3-25CD2D6FFF99}"/>
    <cellStyle name="Normal 3 69 3 7" xfId="5463" xr:uid="{5E83DCA5-A839-44D1-A6C3-CDF3962E20F3}"/>
    <cellStyle name="Normal 3 69 3 8" xfId="6699" xr:uid="{A7FB2229-AF29-4285-B0B3-AC8494172301}"/>
    <cellStyle name="Normal 3 69 3 9" xfId="6877" xr:uid="{A149BA3F-EDB7-424E-B97B-471651D9E0A6}"/>
    <cellStyle name="Normal 3 69 4" xfId="5677" xr:uid="{7ADBD054-0E68-4ACA-90C9-BBA4FFFE36A9}"/>
    <cellStyle name="Normal 3 69 5" xfId="6123" xr:uid="{D1658AE9-E882-4C37-B9F8-F024E1C85032}"/>
    <cellStyle name="Normal 3 69 6" xfId="4781" xr:uid="{2662778D-6847-40A0-AD3C-16BD1B95C3AE}"/>
    <cellStyle name="Normal 3 69 7" xfId="6687" xr:uid="{AF10C05F-978D-4389-88F2-4BCBE8CFDB82}"/>
    <cellStyle name="Normal 3 69 8" xfId="4696" xr:uid="{3182547D-DCAE-46BE-BD22-3A3633610CC9}"/>
    <cellStyle name="Normal 3 69 9" xfId="6741" xr:uid="{B3181B1C-F1AB-4E1C-952E-40092E59A918}"/>
    <cellStyle name="Normal 3 7" xfId="75" xr:uid="{8852D494-277E-45BC-B5F5-F54096092D3B}"/>
    <cellStyle name="Normal 3 7 10" xfId="238" xr:uid="{EC99B04F-CD32-42EC-AC5B-D4C82A5DF3A1}"/>
    <cellStyle name="Normal 3 7 11" xfId="247" xr:uid="{8AAF02C2-4593-4438-AA78-3E5148A9515D}"/>
    <cellStyle name="Normal 3 7 12" xfId="256" xr:uid="{1419FC42-5675-42C1-9958-A272687CC570}"/>
    <cellStyle name="Normal 3 7 13" xfId="43675" xr:uid="{19EBB1A4-440F-45BA-A1E9-57CA8A6CF0FE}"/>
    <cellStyle name="Normal 3 7 2" xfId="130" xr:uid="{36A30103-6C46-4B07-905C-C0201CB691E3}"/>
    <cellStyle name="Normal 3 7 2 2" xfId="43676" xr:uid="{BF377A7D-92F2-4C81-8799-71DE02379D44}"/>
    <cellStyle name="Normal 3 7 3" xfId="144" xr:uid="{6BDAB94C-E1E6-49B1-B72F-E69ACB4C6224}"/>
    <cellStyle name="Normal 3 7 3 2" xfId="43677" xr:uid="{A6A2F48C-92C4-4B2E-899A-BEB35AC7A3E2}"/>
    <cellStyle name="Normal 3 7 4" xfId="158" xr:uid="{9EB4007F-57B9-4718-9A98-C4B065AEC251}"/>
    <cellStyle name="Normal 3 7 4 2" xfId="43678" xr:uid="{BB934391-9DA6-4ADA-A146-E989D210D499}"/>
    <cellStyle name="Normal 3 7 5" xfId="172" xr:uid="{C1C02A25-50B7-4964-B33D-E326C982A809}"/>
    <cellStyle name="Normal 3 7 5 2" xfId="43679" xr:uid="{57F6FB7B-A884-4C29-B5CB-AC770F875F6C}"/>
    <cellStyle name="Normal 3 7 6" xfId="188" xr:uid="{AA6CD6E4-2ABA-4BF1-83BC-1E03BD6E5A3A}"/>
    <cellStyle name="Normal 3 7 6 2" xfId="43680" xr:uid="{043FE537-088C-4C59-A185-57CC55D20214}"/>
    <cellStyle name="Normal 3 7 7" xfId="202" xr:uid="{F0D4BA64-6753-477B-BE1B-CAC349989A65}"/>
    <cellStyle name="Normal 3 7 7 2" xfId="43681" xr:uid="{4A244426-8116-4495-AAF9-6F3BFC98E6ED}"/>
    <cellStyle name="Normal 3 7 8" xfId="216" xr:uid="{010D8E4F-6498-40AE-A618-245E90604B8C}"/>
    <cellStyle name="Normal 3 7 8 2" xfId="43682" xr:uid="{1E16D8D0-069B-4A77-AC34-6A3B0CF9AC3D}"/>
    <cellStyle name="Normal 3 7 9" xfId="228" xr:uid="{C65C7D4C-3D66-47C9-9594-DD920B113BCB}"/>
    <cellStyle name="Normal 3 7 9 2" xfId="43683" xr:uid="{D1B74F3E-EF0E-4281-9D78-92111739A7B5}"/>
    <cellStyle name="Normal 3 70" xfId="4519" xr:uid="{9FCCF734-6A10-4A0E-A2CB-4607932A30E1}"/>
    <cellStyle name="Normal 3 71" xfId="5804" xr:uid="{9BE15F5B-0762-4B00-8AF8-4868416955D2}"/>
    <cellStyle name="Normal 3 72" xfId="5788" xr:uid="{5EDEB3B4-63C3-4A04-BF35-F4A48B1B18D5}"/>
    <cellStyle name="Normal 3 73" xfId="5954" xr:uid="{22F440E8-76D5-4EBF-92BC-4D227708FD08}"/>
    <cellStyle name="Normal 3 74" xfId="4982" xr:uid="{9DC7A6F4-C68C-496E-B53F-0812CCD0A7D6}"/>
    <cellStyle name="Normal 3 74 10" xfId="7840" xr:uid="{BCB0064B-AC2C-408E-A682-3C738926F558}"/>
    <cellStyle name="Normal 3 74 11" xfId="8037" xr:uid="{C928E4C2-5EE9-4AE6-BC28-A491344C7A61}"/>
    <cellStyle name="Normal 3 74 12" xfId="8231" xr:uid="{B103EA48-D7AB-4C6B-BD79-6FF467E1D5FD}"/>
    <cellStyle name="Normal 3 74 13" xfId="8421" xr:uid="{2E09A1EC-CEA8-418A-8635-E46CE8DEA30A}"/>
    <cellStyle name="Normal 3 74 14" xfId="8605" xr:uid="{0D626016-C6B0-4679-B962-D694892225DE}"/>
    <cellStyle name="Normal 3 74 15" xfId="8785" xr:uid="{7631DF2A-2768-4313-A714-4A44A6B113F7}"/>
    <cellStyle name="Normal 3 74 16" xfId="8961" xr:uid="{84E61869-F589-47E2-8CA2-62126141DCD5}"/>
    <cellStyle name="Normal 3 74 17" xfId="9128" xr:uid="{378FA132-2FB9-4C19-9120-8D52FC9EEDBC}"/>
    <cellStyle name="Normal 3 74 18" xfId="9293" xr:uid="{10DF9ED8-1B03-43FE-8D5B-ECFEFD156CC0}"/>
    <cellStyle name="Normal 3 74 19" xfId="9456" xr:uid="{35DDCC32-C693-4ED8-A748-DDD00A5380F3}"/>
    <cellStyle name="Normal 3 74 2" xfId="5770" xr:uid="{FAC845DD-684D-4A7F-9E84-7308C55FF460}"/>
    <cellStyle name="Normal 3 74 2 10" xfId="8567" xr:uid="{5A26DF11-E8F4-4452-9011-3C1B45790EB3}"/>
    <cellStyle name="Normal 3 74 2 11" xfId="8748" xr:uid="{662CAB3D-EFE4-458A-AC8C-24A2D97BE94D}"/>
    <cellStyle name="Normal 3 74 2 12" xfId="8924" xr:uid="{4D7AE9D1-0349-4981-91AE-010D4EAC40BE}"/>
    <cellStyle name="Normal 3 74 2 13" xfId="9095" xr:uid="{D314564B-3AC0-47B2-A82C-FAB04AE52786}"/>
    <cellStyle name="Normal 3 74 2 14" xfId="9261" xr:uid="{528B4A83-8CDE-436A-9131-BD2FC5687D11}"/>
    <cellStyle name="Normal 3 74 2 15" xfId="9425" xr:uid="{8F41B762-71A0-4BAC-91E5-9701F76C33B4}"/>
    <cellStyle name="Normal 3 74 2 16" xfId="9584" xr:uid="{EBE5F888-E26C-4B4D-88BC-09714D8BE2CF}"/>
    <cellStyle name="Normal 3 74 2 17" xfId="9742" xr:uid="{444C6252-1352-4714-8614-B7C7EF679E36}"/>
    <cellStyle name="Normal 3 74 2 18" xfId="9895" xr:uid="{FD38A918-28E6-4F10-BFD2-E57E985BE996}"/>
    <cellStyle name="Normal 3 74 2 19" xfId="10047" xr:uid="{07390B26-3D12-4052-8A7C-6233DFE55CE9}"/>
    <cellStyle name="Normal 3 74 2 2" xfId="6960" xr:uid="{2EA275F2-E41B-479E-A04C-29E54853B1D4}"/>
    <cellStyle name="Normal 3 74 2 20" xfId="10194" xr:uid="{E535CA9C-5265-4000-8E2D-C39BA4187E02}"/>
    <cellStyle name="Normal 3 74 2 3" xfId="7174" xr:uid="{607E89F0-34BE-4A51-B661-45131C85F5B5}"/>
    <cellStyle name="Normal 3 74 2 4" xfId="7384" xr:uid="{A5970727-AB59-43E7-9A40-284068545A4F}"/>
    <cellStyle name="Normal 3 74 2 5" xfId="7591" xr:uid="{2E6FB1C4-ED6D-4C9B-AACF-B0B207ACC66F}"/>
    <cellStyle name="Normal 3 74 2 6" xfId="7795" xr:uid="{4350F34B-1AE0-4371-B341-1E6EA12D911B}"/>
    <cellStyle name="Normal 3 74 2 7" xfId="7993" xr:uid="{00A64481-61F3-4250-9FC0-9B3812B2B28F}"/>
    <cellStyle name="Normal 3 74 2 8" xfId="8190" xr:uid="{45F7E646-5D3B-48E9-80B6-2E5FE6CE6FC8}"/>
    <cellStyle name="Normal 3 74 2 9" xfId="8381" xr:uid="{34A29CF7-4EA0-41E3-ACB5-2C56BF3C7945}"/>
    <cellStyle name="Normal 3 74 20" xfId="9615" xr:uid="{0EE16461-91B9-41CC-A83A-1BE9E2990476}"/>
    <cellStyle name="Normal 3 74 3" xfId="6148" xr:uid="{BA4556E7-CA4D-470D-9657-8A8FD9784D2E}"/>
    <cellStyle name="Normal 3 74 4" xfId="4597" xr:uid="{238C5B45-7181-4E86-8BD9-0BE848F48ACB}"/>
    <cellStyle name="Normal 3 74 5" xfId="5377" xr:uid="{46962103-9CA9-45C6-A231-2134FE2BAEB1}"/>
    <cellStyle name="Normal 3 74 6" xfId="7015" xr:uid="{EB480910-20C0-4002-90F0-2711319FDA48}"/>
    <cellStyle name="Normal 3 74 7" xfId="7226" xr:uid="{FB9D5ED9-2AA3-43F9-873C-98CEF78017F8}"/>
    <cellStyle name="Normal 3 74 8" xfId="7434" xr:uid="{EF724DB3-7DA1-4EBB-8F8A-A5F26F77EAB2}"/>
    <cellStyle name="Normal 3 74 9" xfId="7640" xr:uid="{517B6E3B-AFFC-491B-AEC3-CDE9D7641F6B}"/>
    <cellStyle name="Normal 3 75" xfId="4433" xr:uid="{1872511B-D273-413C-9ECA-F2F4FAF5266E}"/>
    <cellStyle name="Normal 3 76" xfId="5528" xr:uid="{9A9350D7-44E4-42DD-86B8-D34F7BB7761B}"/>
    <cellStyle name="Normal 3 77" xfId="5809" xr:uid="{11F82AEF-24D5-4BD5-BAD3-61F8F116A55B}"/>
    <cellStyle name="Normal 3 78" xfId="5324" xr:uid="{F358C6A6-B42E-4122-8AB0-D1A5F94F08C3}"/>
    <cellStyle name="Normal 3 79" xfId="5743" xr:uid="{28F6DAD2-0B7C-4F73-B5B1-774F2234D251}"/>
    <cellStyle name="Normal 3 8" xfId="77" xr:uid="{9B7722A1-DEDD-4B31-879C-5EEE97224E3D}"/>
    <cellStyle name="Normal 3 8 10" xfId="240" xr:uid="{AA7BF251-D6EB-43B6-9C89-EFD43586F494}"/>
    <cellStyle name="Normal 3 8 11" xfId="249" xr:uid="{65BFB896-F27A-4DE8-951E-76349BF6498A}"/>
    <cellStyle name="Normal 3 8 12" xfId="258" xr:uid="{FF5C09C1-BE15-4071-9BEF-A96D0C8BF996}"/>
    <cellStyle name="Normal 3 8 13" xfId="905" xr:uid="{A5A531EF-7C84-4951-8260-D0255DF00A8C}"/>
    <cellStyle name="Normal 3 8 2" xfId="132" xr:uid="{E8A7C1E6-B7BC-42FB-893D-ED9CC3634044}"/>
    <cellStyle name="Normal 3 8 3" xfId="146" xr:uid="{9E35AAF7-9C06-4F27-8D36-342995010172}"/>
    <cellStyle name="Normal 3 8 4" xfId="160" xr:uid="{B9269D95-DEBB-4337-9346-01ADCBC3AE82}"/>
    <cellStyle name="Normal 3 8 5" xfId="174" xr:uid="{7BE0F36B-B18B-4EAD-928A-840255833065}"/>
    <cellStyle name="Normal 3 8 6" xfId="190" xr:uid="{B12478FF-A3C9-42BD-AA23-6B8D96B66BE4}"/>
    <cellStyle name="Normal 3 8 7" xfId="204" xr:uid="{0BCBE82E-4BFF-4982-8E09-34666E1037F1}"/>
    <cellStyle name="Normal 3 8 8" xfId="218" xr:uid="{FC6A403F-18AF-456B-92A3-5043B76EB2D3}"/>
    <cellStyle name="Normal 3 8 9" xfId="230" xr:uid="{269EF4B4-7E5D-4320-A278-1E0B5611219F}"/>
    <cellStyle name="Normal 3 80" xfId="5828" xr:uid="{D07F7BFA-24E1-46C0-BED8-07E68F0B8F6F}"/>
    <cellStyle name="Normal 3 81" xfId="2162" xr:uid="{0034E9FA-E520-44C2-9F49-FDAF9C081024}"/>
    <cellStyle name="Normal 3 82" xfId="4674" xr:uid="{B8087EB8-F10A-4FC4-976B-43A09CCA2076}"/>
    <cellStyle name="Normal 3 83" xfId="6030" xr:uid="{D8F7622D-4282-4271-B2BB-E7490D8C8A5F}"/>
    <cellStyle name="Normal 3 84" xfId="5195" xr:uid="{751E0BE4-4BE0-4033-B898-1DD432F77682}"/>
    <cellStyle name="Normal 3 85" xfId="4891" xr:uid="{BC3FF737-B22C-42F4-83B4-186089C0064D}"/>
    <cellStyle name="Normal 3 86" xfId="6836" xr:uid="{B26B9EAE-0A35-4FFE-8A83-EACA443A916C}"/>
    <cellStyle name="Normal 3 87" xfId="6131" xr:uid="{99CE9400-C169-4440-9B73-7F22833673F0}"/>
    <cellStyle name="Normal 3 88" xfId="4824" xr:uid="{A702C34A-BE51-4CF2-9A6C-741C035066C4}"/>
    <cellStyle name="Normal 3 89" xfId="5771" xr:uid="{8C405AA8-A369-4BAF-A875-ABC3513E3D26}"/>
    <cellStyle name="Normal 3 9" xfId="374" xr:uid="{380B570D-6203-4EEB-A422-02344F14475D}"/>
    <cellStyle name="Normal 3 9 10" xfId="3383" xr:uid="{C63F897A-CDE5-4BD9-89FE-649605117F35}"/>
    <cellStyle name="Normal 3 9 11" xfId="2322" xr:uid="{AFD1E0B4-B527-4D39-AB2B-2A0B9068C0BE}"/>
    <cellStyle name="Normal 3 9 12" xfId="3424" xr:uid="{C04918CB-B8A2-46EE-8FAD-7D3D76F2455F}"/>
    <cellStyle name="Normal 3 9 13" xfId="2423" xr:uid="{C4D4DEE2-64F4-41C3-942F-BE49DF9C7348}"/>
    <cellStyle name="Normal 3 9 14" xfId="3469" xr:uid="{296FE040-AD29-437E-BF8B-9327FF63E34E}"/>
    <cellStyle name="Normal 3 9 15" xfId="2499" xr:uid="{F2BD829C-E073-4676-A4D1-739864FDCB25}"/>
    <cellStyle name="Normal 3 9 16" xfId="3512" xr:uid="{7F97FD18-862A-46D6-AF2B-42DD6F77C5E3}"/>
    <cellStyle name="Normal 3 9 17" xfId="2584" xr:uid="{399C5424-2640-49C2-A534-9390BB60D4F8}"/>
    <cellStyle name="Normal 3 9 18" xfId="3568" xr:uid="{2065660C-B0A1-4E60-8F03-72F2A98986E2}"/>
    <cellStyle name="Normal 3 9 19" xfId="3219" xr:uid="{B3547C35-F0A0-4B3D-B49C-575B68944327}"/>
    <cellStyle name="Normal 3 9 2" xfId="1845" xr:uid="{D004EE3D-3F53-419A-A951-1E80E0E2D2E0}"/>
    <cellStyle name="Normal 3 9 20" xfId="3626" xr:uid="{EF186521-C4AF-4BEE-93F9-E4E999BDB1BD}"/>
    <cellStyle name="Normal 3 9 21" xfId="3684" xr:uid="{E1F098E8-7EEA-4EA8-A2C4-0C2DC2B1A364}"/>
    <cellStyle name="Normal 3 9 22" xfId="3752" xr:uid="{4B4AE433-991E-4DC0-AD13-8050368848F8}"/>
    <cellStyle name="Normal 3 9 23" xfId="3798" xr:uid="{7076FD74-DC6C-468E-A87C-DB516875C77B}"/>
    <cellStyle name="Normal 3 9 24" xfId="3859" xr:uid="{00FECED1-8DBA-4560-BF51-6F7E262D7910}"/>
    <cellStyle name="Normal 3 9 25" xfId="3907" xr:uid="{04CCAE1D-B360-40BA-939E-3591C954E955}"/>
    <cellStyle name="Normal 3 9 26" xfId="3962" xr:uid="{B4D7B068-7215-426D-9C5A-B0F22E73D592}"/>
    <cellStyle name="Normal 3 9 27" xfId="3999" xr:uid="{7704228B-2DE4-48F3-A95B-5A4365B4299F}"/>
    <cellStyle name="Normal 3 9 28" xfId="917" xr:uid="{EFD19DDC-DA57-409E-8808-C55ABA6EB5CD}"/>
    <cellStyle name="Normal 3 9 29" xfId="39520" xr:uid="{DCDFC02F-4F5C-447E-9A92-877987FBB9DC}"/>
    <cellStyle name="Normal 3 9 3" xfId="2766" xr:uid="{20C8D660-E74C-467A-BBC1-0EEA637D9927}"/>
    <cellStyle name="Normal 3 9 4" xfId="2391" xr:uid="{BD1EF35E-D5A5-4521-BE99-918AB3AF0689}"/>
    <cellStyle name="Normal 3 9 5" xfId="2796" xr:uid="{EA5B19A6-5C06-4DB0-9F03-ED14DE066069}"/>
    <cellStyle name="Normal 3 9 6" xfId="2341" xr:uid="{88F9D1B3-3505-44A8-B5A2-5E78FA1D5A7A}"/>
    <cellStyle name="Normal 3 9 7" xfId="2823" xr:uid="{AC370657-FDB8-4684-8A7A-4D754397513E}"/>
    <cellStyle name="Normal 3 9 8" xfId="2291" xr:uid="{EAF1D840-9220-4B88-9AC4-62F78362B12A}"/>
    <cellStyle name="Normal 3 9 9" xfId="2845" xr:uid="{871CA5F0-D84E-40CD-B9AD-8A1832EEA0A4}"/>
    <cellStyle name="Normal 3 90" xfId="6564" xr:uid="{DF77176F-AC3D-49A2-A16D-248DC251644E}"/>
    <cellStyle name="Normal 3 91" xfId="7140" xr:uid="{D0E933E1-99F4-43B0-BB61-CEE055AAC1CB}"/>
    <cellStyle name="Normal 3 92" xfId="5510" xr:uid="{5E9D8D9B-06A8-4237-83FA-2BD415CA8987}"/>
    <cellStyle name="Normal 3 93" xfId="5086" xr:uid="{B3674A56-9D3F-40D0-8519-190C1CA98314}"/>
    <cellStyle name="Normal 3 94" xfId="5221" xr:uid="{3A21EF40-E17B-4FAE-9585-C3F3573DB44C}"/>
    <cellStyle name="Normal 3 95" xfId="6318" xr:uid="{3545C28E-2604-4C16-BBA1-7E1843F102DD}"/>
    <cellStyle name="Normal 3 96" xfId="382" xr:uid="{5F3126D2-6920-421C-AAB5-AE18CC534D07}"/>
    <cellStyle name="Normal 3 96 2" xfId="19765" xr:uid="{9438D02F-5302-416E-9E53-7A25F0E367BB}"/>
    <cellStyle name="Normal 3 96 3" xfId="17507" xr:uid="{CFF1317C-D031-436C-9B9F-6641F6A12090}"/>
    <cellStyle name="Normal 3 96 4" xfId="15466" xr:uid="{40E20CC4-F4FD-45D8-8AED-2AABD249EC02}"/>
    <cellStyle name="Normal 3 97" xfId="15406" xr:uid="{61FF2522-3CF8-4471-9DF2-6B55021C3E35}"/>
    <cellStyle name="Normal 3 97 2" xfId="15410" xr:uid="{23A92923-7AD7-4FC1-BF92-3EC04DC8274E}"/>
    <cellStyle name="Normal 3 98" xfId="39920" xr:uid="{667B052B-80D5-46A4-9DC3-051D77ED4CF0}"/>
    <cellStyle name="Normal 3 99" xfId="39924" xr:uid="{FB0839F5-755E-4796-8855-92EE195F6E08}"/>
    <cellStyle name="Normal 30" xfId="324" xr:uid="{72017B9C-8A1D-4AE2-9BCD-5DEA0E2A495F}"/>
    <cellStyle name="Normal 30 10" xfId="43685" xr:uid="{1FAA34C2-37A8-4E5C-A0F7-3526D1746024}"/>
    <cellStyle name="Normal 30 10 2" xfId="43686" xr:uid="{51309807-51CB-405D-BF2F-2C5815E7F949}"/>
    <cellStyle name="Normal 30 10 3" xfId="45311" xr:uid="{F1B67520-6F55-4F2F-ABD9-AD1789760EAB}"/>
    <cellStyle name="Normal 30 10_Sheet5" xfId="43687" xr:uid="{7D7AC28A-C4FC-41DE-9F93-DA3DD5ABB9B3}"/>
    <cellStyle name="Normal 30 11" xfId="43688" xr:uid="{5ACDF12A-61E0-45C7-A179-6F8B87901D62}"/>
    <cellStyle name="Normal 30 11 2" xfId="43689" xr:uid="{97D95192-12FA-4F55-9B68-C36A173854FC}"/>
    <cellStyle name="Normal 30 11 3" xfId="45312" xr:uid="{C7A9BAC0-80DD-4BD7-87CE-CE65523D0213}"/>
    <cellStyle name="Normal 30 11_Sheet5" xfId="43690" xr:uid="{3BBA1109-B715-4202-B3F8-17D1E0D4D531}"/>
    <cellStyle name="Normal 30 12" xfId="43691" xr:uid="{CFAFAEA8-472F-4927-BCF7-2746FFFE045A}"/>
    <cellStyle name="Normal 30 12 2" xfId="43692" xr:uid="{503FD7F3-F71B-48EC-B64A-9D506C3D3E0A}"/>
    <cellStyle name="Normal 30 12 3" xfId="45313" xr:uid="{28E9E293-64BF-427B-B1D2-D82F621FAED0}"/>
    <cellStyle name="Normal 30 12_Sheet5" xfId="43693" xr:uid="{BF6AE1C6-744F-44AF-90F5-F73BC5536AD7}"/>
    <cellStyle name="Normal 30 13" xfId="43694" xr:uid="{7D281A59-FBE2-48E9-8D17-73858E120586}"/>
    <cellStyle name="Normal 30 13 2" xfId="43695" xr:uid="{C86A32DF-F5B5-4BD9-A024-E0079D9B66A7}"/>
    <cellStyle name="Normal 30 13 3" xfId="45314" xr:uid="{8302CE75-3E8A-4569-914E-8528AE006CC2}"/>
    <cellStyle name="Normal 30 13_Sheet5" xfId="43696" xr:uid="{A3AD9C31-C917-4245-8776-465C56FD532D}"/>
    <cellStyle name="Normal 30 14" xfId="43697" xr:uid="{9E4F7329-5C86-46CC-9EE8-1D211230C925}"/>
    <cellStyle name="Normal 30 14 2" xfId="43698" xr:uid="{B071C36D-DCE4-4F9D-A0C6-9E0755923DE1}"/>
    <cellStyle name="Normal 30 14 3" xfId="45315" xr:uid="{8D0155B1-A4C5-427A-96FF-E8E564B63AEF}"/>
    <cellStyle name="Normal 30 14_Sheet5" xfId="43699" xr:uid="{F46E8882-466D-45DC-BB0B-FBC413EF5D23}"/>
    <cellStyle name="Normal 30 15" xfId="43700" xr:uid="{8F0A1FE7-2FE2-4E6F-8949-89115F6DBCFA}"/>
    <cellStyle name="Normal 30 15 2" xfId="43701" xr:uid="{9CEBCCF0-BE18-4D34-98A5-B0BD5F0177DC}"/>
    <cellStyle name="Normal 30 15 3" xfId="45316" xr:uid="{8A693D2E-6E28-4C1D-B7DF-E23F21F764D3}"/>
    <cellStyle name="Normal 30 15_Sheet5" xfId="43702" xr:uid="{D57FF0E5-1BE9-4965-B70D-CB4EF651950C}"/>
    <cellStyle name="Normal 30 16" xfId="43703" xr:uid="{6D631862-F03A-45AF-9225-FEBD0E0109D8}"/>
    <cellStyle name="Normal 30 16 2" xfId="43704" xr:uid="{342E589B-36F4-4569-97CE-1E2F4DE5BEF3}"/>
    <cellStyle name="Normal 30 16 3" xfId="45317" xr:uid="{30C402C2-6A0B-4A5A-A8B5-E74D97423A00}"/>
    <cellStyle name="Normal 30 16_Sheet5" xfId="43705" xr:uid="{0C3B7C6A-24B4-4E79-B7D8-8F323D93A49F}"/>
    <cellStyle name="Normal 30 17" xfId="43706" xr:uid="{9047EDC9-ED1F-406F-B7E3-8A8067B5C9F4}"/>
    <cellStyle name="Normal 30 17 2" xfId="43707" xr:uid="{D637A98F-73B6-47A6-9730-6AFFD7F2D3DD}"/>
    <cellStyle name="Normal 30 17 3" xfId="45318" xr:uid="{296634A9-DE7E-41FB-A100-C69887991240}"/>
    <cellStyle name="Normal 30 17_Sheet5" xfId="43708" xr:uid="{77E5BCE0-E5EC-4EEE-9B48-0A8184A13C19}"/>
    <cellStyle name="Normal 30 18" xfId="43709" xr:uid="{71812E06-34ED-42FF-91D3-03D55CF7FE9D}"/>
    <cellStyle name="Normal 30 18 2" xfId="43710" xr:uid="{CEEE7813-B4C9-49E9-8BE6-8F34ED55E979}"/>
    <cellStyle name="Normal 30 18 3" xfId="45319" xr:uid="{C13D6652-847E-4631-BD23-7B9466550699}"/>
    <cellStyle name="Normal 30 18_Sheet5" xfId="43711" xr:uid="{3A4558F6-1DFC-4E14-BB19-A38B1E38916B}"/>
    <cellStyle name="Normal 30 19" xfId="43712" xr:uid="{2940D67B-F195-4A0B-9C21-7E2C154A5EC9}"/>
    <cellStyle name="Normal 30 19 2" xfId="43713" xr:uid="{D6FF6B4F-A9BB-4E75-B5D1-E3FD6A34AAE3}"/>
    <cellStyle name="Normal 30 19 3" xfId="45320" xr:uid="{DD27E67E-580F-4CBE-B4F2-49198B55DF38}"/>
    <cellStyle name="Normal 30 19_Sheet5" xfId="43714" xr:uid="{2A7A7C8A-9CA8-4FA0-904C-99D63355AAD7}"/>
    <cellStyle name="Normal 30 2" xfId="530" xr:uid="{3DD4B51F-C3BB-4F36-82CA-7C60E51C1FD7}"/>
    <cellStyle name="Normal 30 2 2" xfId="39550" xr:uid="{6F266C48-C866-4A7F-AF2E-4509BDA5B632}"/>
    <cellStyle name="Normal 30 2 2 2" xfId="43716" xr:uid="{821658D5-46C6-4BAF-BFEF-E269BB277FC8}"/>
    <cellStyle name="Normal 30 2 3" xfId="15439" xr:uid="{0A48399E-0B49-4F3E-AE0F-09EA7254EA76}"/>
    <cellStyle name="Normal 30 2 3 2" xfId="45321" xr:uid="{53A91D18-09A7-4D65-865B-2DA88954D15D}"/>
    <cellStyle name="Normal 30 2 4" xfId="43715" xr:uid="{62BC210F-ACC6-44BC-B360-BE5211342439}"/>
    <cellStyle name="Normal 30 2_Sheet5" xfId="43717" xr:uid="{AFEC3CCD-DD02-40DE-B4D0-05C8835A70A2}"/>
    <cellStyle name="Normal 30 20" xfId="43718" xr:uid="{2DB30940-9DEC-4A81-B9CA-EBEC6FC61353}"/>
    <cellStyle name="Normal 30 20 2" xfId="43719" xr:uid="{BF0F5BFA-DF34-46CE-91F5-6AFD62FB8961}"/>
    <cellStyle name="Normal 30 20 3" xfId="45322" xr:uid="{AD5D9FB6-1864-4F36-B947-94207DE36214}"/>
    <cellStyle name="Normal 30 20_Sheet5" xfId="43720" xr:uid="{A5957209-404B-44C7-BF68-F13CC82E3D3A}"/>
    <cellStyle name="Normal 30 21" xfId="43721" xr:uid="{8505D54B-E7DB-4141-9696-C909FF1A9BFB}"/>
    <cellStyle name="Normal 30 21 2" xfId="43722" xr:uid="{EFFA2D88-E926-42AE-8B68-B7D642633743}"/>
    <cellStyle name="Normal 30 21 3" xfId="45323" xr:uid="{E7CE61DB-2001-424A-90C6-16B112705D98}"/>
    <cellStyle name="Normal 30 21_Sheet5" xfId="43723" xr:uid="{691EF9DE-6DC1-4EAA-9C91-2B2BE5C5A006}"/>
    <cellStyle name="Normal 30 22" xfId="43724" xr:uid="{C80ECD42-994C-4F73-BC47-BBC09645F974}"/>
    <cellStyle name="Normal 30 22 2" xfId="43725" xr:uid="{6AA2FFAE-11E6-4FD9-BBC0-DFA851823F3D}"/>
    <cellStyle name="Normal 30 22 3" xfId="45324" xr:uid="{7FE63A89-7D2E-4965-94D8-630B5EE7B831}"/>
    <cellStyle name="Normal 30 22_Sheet5" xfId="43726" xr:uid="{109DA1A4-466F-4E9D-8806-9D2B332FE46A}"/>
    <cellStyle name="Normal 30 23" xfId="43727" xr:uid="{0A077155-A897-452F-8418-2D644AE9CA0A}"/>
    <cellStyle name="Normal 30 23 2" xfId="43728" xr:uid="{1B8F77D5-54F8-4F66-BA4C-7D2FFDDCC010}"/>
    <cellStyle name="Normal 30 23 3" xfId="45325" xr:uid="{3EB990FF-CA88-452E-97DD-DF0126C1F6B4}"/>
    <cellStyle name="Normal 30 23_Sheet5" xfId="43729" xr:uid="{B9FA8869-DD00-4DAC-847B-A47A10447474}"/>
    <cellStyle name="Normal 30 24" xfId="43730" xr:uid="{903471EC-8C58-4B40-AF56-B6B511C5ACB2}"/>
    <cellStyle name="Normal 30 24 2" xfId="43731" xr:uid="{FB122DFD-695A-46D5-9002-D953711DD932}"/>
    <cellStyle name="Normal 30 24 3" xfId="45326" xr:uid="{1FA42BFC-7795-46FA-80AF-FE977550D483}"/>
    <cellStyle name="Normal 30 24_Sheet5" xfId="43732" xr:uid="{97F5C6BA-D691-490C-A41C-2A39C44A5BF2}"/>
    <cellStyle name="Normal 30 25" xfId="43733" xr:uid="{DB2B62CC-C86E-4AC5-BDE0-B4357F7612DE}"/>
    <cellStyle name="Normal 30 25 2" xfId="43734" xr:uid="{2F786568-9E6E-4DFB-8CB1-45669447A2FB}"/>
    <cellStyle name="Normal 30 25 3" xfId="45327" xr:uid="{80C131C0-60CB-49C3-B477-8DE8695AF3E4}"/>
    <cellStyle name="Normal 30 25_Sheet5" xfId="43735" xr:uid="{818F51E1-2719-465C-A326-7BE6E1D4B14D}"/>
    <cellStyle name="Normal 30 26" xfId="43736" xr:uid="{74DC0F7C-8027-4659-A14D-2CAC0AC48C4E}"/>
    <cellStyle name="Normal 30 26 2" xfId="43737" xr:uid="{76381706-9B7B-434D-8A72-A247512CD534}"/>
    <cellStyle name="Normal 30 26 3" xfId="45328" xr:uid="{6E760443-D0DE-460D-9EC7-12CCFE940121}"/>
    <cellStyle name="Normal 30 26_Sheet5" xfId="43738" xr:uid="{209FEAF6-28D3-4BB2-A3E5-7FCD441BAE88}"/>
    <cellStyle name="Normal 30 27" xfId="43739" xr:uid="{99AC51AE-A5C0-4F5D-96C2-1F223DA1FCCA}"/>
    <cellStyle name="Normal 30 27 2" xfId="43740" xr:uid="{D71B1C57-5357-4321-A6E9-7A38A524705B}"/>
    <cellStyle name="Normal 30 27 3" xfId="45329" xr:uid="{66805CD9-F010-4F67-B728-5B7515B2DFAE}"/>
    <cellStyle name="Normal 30 27_Sheet5" xfId="43741" xr:uid="{45DF026F-1A42-43DA-B380-312EFA9F0902}"/>
    <cellStyle name="Normal 30 28" xfId="43742" xr:uid="{77914EBE-353E-4495-BC80-212DE15C8D65}"/>
    <cellStyle name="Normal 30 28 2" xfId="43743" xr:uid="{D257C0A7-536C-4900-B550-494FE5D786FB}"/>
    <cellStyle name="Normal 30 28 3" xfId="45330" xr:uid="{7750CE1B-342D-4588-9ABB-6C50541E0865}"/>
    <cellStyle name="Normal 30 28_Sheet5" xfId="43744" xr:uid="{C3A0F93C-7D6A-40EF-8467-4C19DEB371F0}"/>
    <cellStyle name="Normal 30 29" xfId="43745" xr:uid="{56946ACC-84CB-47C5-AEBA-D2369E263B7C}"/>
    <cellStyle name="Normal 30 29 2" xfId="43746" xr:uid="{09962F9E-8140-4038-8631-57F6A6FC1E95}"/>
    <cellStyle name="Normal 30 29 3" xfId="45331" xr:uid="{02B72790-ADD2-4706-B9E2-A82F3BD38F2C}"/>
    <cellStyle name="Normal 30 29_Sheet5" xfId="43747" xr:uid="{4C159188-AD36-4704-8C1D-9EE0A10C8457}"/>
    <cellStyle name="Normal 30 3" xfId="43748" xr:uid="{740ABBF3-6309-4292-952E-BC4D09E72706}"/>
    <cellStyle name="Normal 30 3 2" xfId="43749" xr:uid="{7F6A2C56-7C55-44E2-ABE1-E1DBD4CA427C}"/>
    <cellStyle name="Normal 30 3 3" xfId="45332" xr:uid="{612B3BE8-527D-4480-A589-1297E6F361EA}"/>
    <cellStyle name="Normal 30 3_Sheet5" xfId="43750" xr:uid="{1B5D34F3-1B94-4F73-92EC-0BE323898B66}"/>
    <cellStyle name="Normal 30 30" xfId="43751" xr:uid="{6E1F5341-383C-44AC-9248-86A6C2091492}"/>
    <cellStyle name="Normal 30 30 2" xfId="43752" xr:uid="{14A53770-8735-43C5-8DD0-B1C4B873EE0A}"/>
    <cellStyle name="Normal 30 30 3" xfId="45333" xr:uid="{51A38D8B-F02E-4256-9E67-4CE6F6C41D26}"/>
    <cellStyle name="Normal 30 30_Sheet5" xfId="43753" xr:uid="{CF0D067A-FAF9-47C0-8F46-5725DCA407DC}"/>
    <cellStyle name="Normal 30 31" xfId="43754" xr:uid="{4265C65B-E2F8-42A0-BC30-D9E00021C6D8}"/>
    <cellStyle name="Normal 30 31 2" xfId="43755" xr:uid="{A9914BDD-6D11-4194-89D2-163224E725C4}"/>
    <cellStyle name="Normal 30 31 3" xfId="45334" xr:uid="{D4C810FE-63CF-48E7-82E2-BCBFAE6C62B4}"/>
    <cellStyle name="Normal 30 31_Sheet5" xfId="43756" xr:uid="{4A5C2350-456F-4A7D-8577-F5788FF1858D}"/>
    <cellStyle name="Normal 30 32" xfId="43757" xr:uid="{3DA47CF1-138E-4657-B86F-1AB09E7F1A75}"/>
    <cellStyle name="Normal 30 32 2" xfId="43758" xr:uid="{00F7E654-B72E-46C2-A4DC-3B82EDE1E643}"/>
    <cellStyle name="Normal 30 32 3" xfId="45335" xr:uid="{8F24F777-8C09-46CC-9A89-5619F59D6A3C}"/>
    <cellStyle name="Normal 30 32_Sheet5" xfId="43759" xr:uid="{846B72CE-63BE-4D96-8472-DE9ABA795A5C}"/>
    <cellStyle name="Normal 30 33" xfId="43760" xr:uid="{CAB16643-9C80-46DA-8142-BBD32C9E7F88}"/>
    <cellStyle name="Normal 30 33 2" xfId="43761" xr:uid="{24B8073B-4D13-48E8-BE67-5E2329A45C42}"/>
    <cellStyle name="Normal 30 33 3" xfId="45336" xr:uid="{19D9F18E-30E5-4C5D-8E48-665551AD86EC}"/>
    <cellStyle name="Normal 30 33_Sheet5" xfId="43762" xr:uid="{C546903B-AC9B-452F-B0FC-60E641527016}"/>
    <cellStyle name="Normal 30 34" xfId="43763" xr:uid="{7C1FD1F8-788D-4730-BE84-885EC3D32D0F}"/>
    <cellStyle name="Normal 30 34 2" xfId="43764" xr:uid="{F0E356C7-1B72-4AF2-8BC0-C18B55D7D80D}"/>
    <cellStyle name="Normal 30 34 3" xfId="45337" xr:uid="{837AFB0B-930F-4FF2-8640-A87DAAAB225E}"/>
    <cellStyle name="Normal 30 34_Sheet5" xfId="43765" xr:uid="{28A5EAEB-B7ED-48E7-A145-F50C0337EEA3}"/>
    <cellStyle name="Normal 30 35" xfId="43766" xr:uid="{7470DE89-9DF1-410F-8453-6ADF4AA0BD41}"/>
    <cellStyle name="Normal 30 35 2" xfId="43767" xr:uid="{0F48B325-CD12-496F-9552-8BEB46DC5001}"/>
    <cellStyle name="Normal 30 35 3" xfId="45338" xr:uid="{FC84F337-DD6E-4BBB-BDD0-E49862FBB792}"/>
    <cellStyle name="Normal 30 35_Sheet5" xfId="43768" xr:uid="{08839C25-1B8F-4D62-916D-69B93F8F0C69}"/>
    <cellStyle name="Normal 30 36" xfId="43769" xr:uid="{693D7DA3-A31F-4CFB-B569-408C6A6AFBEA}"/>
    <cellStyle name="Normal 30 36 2" xfId="43770" xr:uid="{0934C467-C257-43CF-8CE4-1C07A5E70DBA}"/>
    <cellStyle name="Normal 30 36 3" xfId="45339" xr:uid="{3F9A8814-3A24-4229-B168-1AD6C0BDB71E}"/>
    <cellStyle name="Normal 30 36_Sheet5" xfId="43771" xr:uid="{BFF8898F-132F-4B5B-88FA-D769A2C35880}"/>
    <cellStyle name="Normal 30 37" xfId="43772" xr:uid="{56523977-4185-4FDA-87C4-0ADFE739346F}"/>
    <cellStyle name="Normal 30 37 2" xfId="43773" xr:uid="{E7743DEC-5A47-45A2-A6E2-75FFD8897D61}"/>
    <cellStyle name="Normal 30 37 3" xfId="45340" xr:uid="{C8880BB4-55A9-4BE3-BCE5-4301D20F849E}"/>
    <cellStyle name="Normal 30 37_Sheet5" xfId="43774" xr:uid="{F3337C98-6719-4B1A-915B-E1E6CB65F1CD}"/>
    <cellStyle name="Normal 30 38" xfId="43775" xr:uid="{119EE76A-EFE0-4962-BC74-D162E4D19C71}"/>
    <cellStyle name="Normal 30 38 2" xfId="43776" xr:uid="{CD807201-AACC-43F4-B57B-2CFC855C1EA0}"/>
    <cellStyle name="Normal 30 38 3" xfId="45341" xr:uid="{8D3F2BB5-31A3-4B20-AC19-B620D0DE0E43}"/>
    <cellStyle name="Normal 30 38_Sheet5" xfId="43777" xr:uid="{88A9A6FE-3A39-4645-A928-591EFEBB58C3}"/>
    <cellStyle name="Normal 30 39" xfId="43778" xr:uid="{56FF2C2E-40A8-49B3-AC96-BF41BDCDEE76}"/>
    <cellStyle name="Normal 30 39 2" xfId="43779" xr:uid="{FCED449B-2973-499F-B919-9A8F63BD6D6A}"/>
    <cellStyle name="Normal 30 39 3" xfId="45342" xr:uid="{323EB6E1-1471-48DF-8D1F-CB51E690A988}"/>
    <cellStyle name="Normal 30 39_Sheet5" xfId="43780" xr:uid="{E9CBD25C-738B-46FA-831C-57B20B8EB0C0}"/>
    <cellStyle name="Normal 30 4" xfId="43781" xr:uid="{535102E9-4FEA-4C4D-A80E-270FDAC94AEE}"/>
    <cellStyle name="Normal 30 4 2" xfId="43782" xr:uid="{AB17F477-7DE4-4C34-BC37-2B1678F1365D}"/>
    <cellStyle name="Normal 30 4 3" xfId="45343" xr:uid="{6681E0ED-6D6E-4B01-9DB9-481EB2226357}"/>
    <cellStyle name="Normal 30 4_Sheet5" xfId="43783" xr:uid="{58192450-FE11-4F7A-884B-288FC0E641CA}"/>
    <cellStyle name="Normal 30 40" xfId="43784" xr:uid="{DB567139-3711-4917-9ABE-928A9E247D29}"/>
    <cellStyle name="Normal 30 40 2" xfId="43785" xr:uid="{CF6835E4-37DF-4D43-9060-40E99A5CDC52}"/>
    <cellStyle name="Normal 30 40 3" xfId="45344" xr:uid="{60824A38-C4F1-4822-81DE-DF5D3598F375}"/>
    <cellStyle name="Normal 30 40_Sheet5" xfId="43786" xr:uid="{AFECD34B-E8EC-42DB-81EE-3C02997C3F31}"/>
    <cellStyle name="Normal 30 41" xfId="43787" xr:uid="{31A89FBA-A41F-4EF9-B605-6E8A41C3EC62}"/>
    <cellStyle name="Normal 30 41 2" xfId="43788" xr:uid="{5D4F9A0C-307B-4DE3-92FD-BA2F9608B30B}"/>
    <cellStyle name="Normal 30 41 3" xfId="45345" xr:uid="{92E9BAE0-ED7F-4900-BAEC-91E8CFC4B0C9}"/>
    <cellStyle name="Normal 30 41_Sheet5" xfId="43789" xr:uid="{10D55C05-77D4-4676-A7F1-42117C09F3A8}"/>
    <cellStyle name="Normal 30 42" xfId="43790" xr:uid="{4734F517-8F96-4864-9AA3-05919F17D251}"/>
    <cellStyle name="Normal 30 42 2" xfId="43791" xr:uid="{CF593DBF-25FE-420B-B4BF-C2BFF756DE2D}"/>
    <cellStyle name="Normal 30 42 3" xfId="45346" xr:uid="{69935E09-D54C-46E1-A9CC-2CDA8AF8F367}"/>
    <cellStyle name="Normal 30 42_Sheet5" xfId="43792" xr:uid="{71708DAC-F9FC-4D8C-976F-3A06972033CB}"/>
    <cellStyle name="Normal 30 43" xfId="43793" xr:uid="{570848AC-529B-47F4-AF40-AF4BB2708ED0}"/>
    <cellStyle name="Normal 30 43 2" xfId="43794" xr:uid="{50649442-71EB-415A-955F-D5303521FE50}"/>
    <cellStyle name="Normal 30 43 3" xfId="45347" xr:uid="{8D791D3C-6159-4247-B119-B12C4E5AB144}"/>
    <cellStyle name="Normal 30 43_Sheet5" xfId="43795" xr:uid="{F0FAC1AA-FB0D-48FB-8006-77E63DA9AFB5}"/>
    <cellStyle name="Normal 30 44" xfId="43796" xr:uid="{7160628A-C513-4D55-8C1A-317E405C1DF2}"/>
    <cellStyle name="Normal 30 44 2" xfId="43797" xr:uid="{095A6EAE-DF17-4347-8799-4B2B742F7BA8}"/>
    <cellStyle name="Normal 30 44 3" xfId="45348" xr:uid="{2EDB78DE-C9BB-4C22-96A8-036A1C87262E}"/>
    <cellStyle name="Normal 30 44_Sheet5" xfId="43798" xr:uid="{FF0854F8-4C97-49CD-AFAB-5EE13300E040}"/>
    <cellStyle name="Normal 30 45" xfId="43799" xr:uid="{C00C305B-4497-42F6-9957-9C77B0017D30}"/>
    <cellStyle name="Normal 30 45 2" xfId="43800" xr:uid="{E46323F7-E20F-4D87-8188-3754B0E208F4}"/>
    <cellStyle name="Normal 30 45 3" xfId="45349" xr:uid="{0E2C52DC-C442-4923-8814-3DF3010B2312}"/>
    <cellStyle name="Normal 30 45_Sheet5" xfId="43801" xr:uid="{0964C908-3146-4D03-A152-0D1D4E8EE043}"/>
    <cellStyle name="Normal 30 46" xfId="43802" xr:uid="{DAF510B5-4CBA-4A85-BB97-CBBAC3C9266A}"/>
    <cellStyle name="Normal 30 46 2" xfId="43803" xr:uid="{268B0D0E-F101-4415-B449-A521CFE0263B}"/>
    <cellStyle name="Normal 30 46 3" xfId="45350" xr:uid="{EBD5D34F-51A9-40D4-8BA8-6997E7581A9E}"/>
    <cellStyle name="Normal 30 46_Sheet5" xfId="43804" xr:uid="{195465A1-6F8A-4E9E-9692-32439D63AF89}"/>
    <cellStyle name="Normal 30 47" xfId="43805" xr:uid="{1FEFF2FC-08EF-4987-999E-B9346696A830}"/>
    <cellStyle name="Normal 30 47 2" xfId="43806" xr:uid="{571E2A1A-758D-4049-A99A-0A5D9FE5FC91}"/>
    <cellStyle name="Normal 30 47 3" xfId="45351" xr:uid="{2365E5A1-CD4B-4D4D-8058-2D0437085F6E}"/>
    <cellStyle name="Normal 30 47_Sheet5" xfId="43807" xr:uid="{D62B6378-731A-4C06-98EC-B5082CC1DFB1}"/>
    <cellStyle name="Normal 30 48" xfId="43808" xr:uid="{16917C98-ADDC-4F7E-8805-DFD53531E003}"/>
    <cellStyle name="Normal 30 48 2" xfId="43809" xr:uid="{6CAE26D4-4795-43DF-90F1-DF921F416C5B}"/>
    <cellStyle name="Normal 30 48 3" xfId="45352" xr:uid="{42AE6E01-0923-4902-B469-FE42F8E5DE49}"/>
    <cellStyle name="Normal 30 48_Sheet5" xfId="43810" xr:uid="{B5E3B39F-FE49-4B55-9CCA-F9E5949E62A0}"/>
    <cellStyle name="Normal 30 49" xfId="43811" xr:uid="{9E4AA926-23CF-404B-ACDB-2966FF699DA3}"/>
    <cellStyle name="Normal 30 49 2" xfId="43812" xr:uid="{92510E05-1979-4516-9763-EDBA217D20D2}"/>
    <cellStyle name="Normal 30 49 3" xfId="45353" xr:uid="{184FD267-DE9D-4E77-94BF-BD17236E4741}"/>
    <cellStyle name="Normal 30 49_Sheet5" xfId="43813" xr:uid="{1A0BD42D-A7B0-46A9-8DB1-AD11EBAF15F8}"/>
    <cellStyle name="Normal 30 5" xfId="43814" xr:uid="{F51A93D1-7741-4D70-800D-0C061510DC9E}"/>
    <cellStyle name="Normal 30 5 2" xfId="43815" xr:uid="{145E4837-716E-4A04-9D3F-11277930FA7D}"/>
    <cellStyle name="Normal 30 5 3" xfId="45354" xr:uid="{8AD39CA7-76C7-4E8D-97B1-0EB94EC5684D}"/>
    <cellStyle name="Normal 30 5_Sheet5" xfId="43816" xr:uid="{2DF6ACE8-A5FF-41F3-8951-3A4E3539E7F6}"/>
    <cellStyle name="Normal 30 50" xfId="43817" xr:uid="{313E9A9B-BC53-428D-A5E4-E84463376E35}"/>
    <cellStyle name="Normal 30 50 2" xfId="43818" xr:uid="{E3F571B7-3B39-40A5-BBAD-F6108976EA71}"/>
    <cellStyle name="Normal 30 50 3" xfId="45355" xr:uid="{250E3D21-D3C3-4E2E-9EDC-48E90C15D702}"/>
    <cellStyle name="Normal 30 50_Sheet5" xfId="43819" xr:uid="{239AD584-8AB4-48C3-B9E9-90D09C6FFDC6}"/>
    <cellStyle name="Normal 30 51" xfId="43820" xr:uid="{6DABF0FD-9716-406B-8016-FEC23B5105F1}"/>
    <cellStyle name="Normal 30 51 2" xfId="43821" xr:uid="{CC613DCB-B8E7-4226-AEA5-080870C255DD}"/>
    <cellStyle name="Normal 30 51 3" xfId="45356" xr:uid="{6DFB0F9E-46E9-4219-B7C8-A5959A6317CA}"/>
    <cellStyle name="Normal 30 51_Sheet5" xfId="43822" xr:uid="{A5ADC790-8778-47FC-B451-302D26199B2B}"/>
    <cellStyle name="Normal 30 52" xfId="43823" xr:uid="{EEA4F1F6-5523-45D7-B605-779AAC278FF1}"/>
    <cellStyle name="Normal 30 52 2" xfId="43824" xr:uid="{9E4ABB55-E6CC-4903-BC65-DFDBFEE5D76E}"/>
    <cellStyle name="Normal 30 52 3" xfId="45357" xr:uid="{2CAC4493-A99B-4120-A26D-DA1D1BFD0030}"/>
    <cellStyle name="Normal 30 52_Sheet5" xfId="43825" xr:uid="{22266C2A-501D-4FBC-834A-98C50AE0370D}"/>
    <cellStyle name="Normal 30 53" xfId="43826" xr:uid="{A5E7C37A-C154-4127-A2DC-77CC4E5F1334}"/>
    <cellStyle name="Normal 30 53 2" xfId="43827" xr:uid="{8D2F0644-6313-4C56-88E9-9AD6BC06EDA8}"/>
    <cellStyle name="Normal 30 53 3" xfId="45358" xr:uid="{5EFA42C5-A931-464F-BEBA-49E7D1EB3386}"/>
    <cellStyle name="Normal 30 53_Sheet5" xfId="43828" xr:uid="{F51A2B1B-2421-472D-9D2D-14E7B0E175ED}"/>
    <cellStyle name="Normal 30 54" xfId="43829" xr:uid="{AF6929AE-2FFC-4F29-BA2C-E1141C325D11}"/>
    <cellStyle name="Normal 30 54 2" xfId="43830" xr:uid="{1B891710-1DA6-4A51-AAA9-B4CFF9656127}"/>
    <cellStyle name="Normal 30 54 3" xfId="45359" xr:uid="{ED495729-8D1F-46D9-942F-ED516BA803DF}"/>
    <cellStyle name="Normal 30 54_Sheet5" xfId="43831" xr:uid="{A66D6787-8B8D-42A9-990F-444405528586}"/>
    <cellStyle name="Normal 30 55" xfId="43832" xr:uid="{1B78B648-0EF3-4C8C-888C-1B79FC448E7B}"/>
    <cellStyle name="Normal 30 55 2" xfId="43833" xr:uid="{72848224-BC80-4182-84AF-54ACD58F9903}"/>
    <cellStyle name="Normal 30 55 3" xfId="45360" xr:uid="{7A1BDD5B-6130-4F1E-A899-7C8B44C75007}"/>
    <cellStyle name="Normal 30 55_Sheet5" xfId="43834" xr:uid="{D817508C-5C3F-42CD-9E5A-E1C1652FF8F9}"/>
    <cellStyle name="Normal 30 56" xfId="43835" xr:uid="{37F72C59-79A8-4E06-9B69-C5A105ACD743}"/>
    <cellStyle name="Normal 30 56 2" xfId="43836" xr:uid="{1B8CD338-B527-4810-98ED-E33BAB35ED25}"/>
    <cellStyle name="Normal 30 56 3" xfId="45361" xr:uid="{64ED9810-5DA6-4D54-826A-97E3F4E50A92}"/>
    <cellStyle name="Normal 30 56_Sheet5" xfId="43837" xr:uid="{A3CD8C6F-02A0-4173-820D-DCC78341958D}"/>
    <cellStyle name="Normal 30 57" xfId="43838" xr:uid="{31EBD58B-202A-4903-B1B9-893C9F342E9D}"/>
    <cellStyle name="Normal 30 57 2" xfId="43839" xr:uid="{BA6EECDF-E4FC-4246-B5F4-990DF6C9429A}"/>
    <cellStyle name="Normal 30 57 3" xfId="45362" xr:uid="{AFE23007-443D-45EB-9960-D71765E3057E}"/>
    <cellStyle name="Normal 30 57_Sheet5" xfId="43840" xr:uid="{341A0803-8FC2-4720-9AA6-63D13BA266A3}"/>
    <cellStyle name="Normal 30 58" xfId="43841" xr:uid="{E2686095-0CE5-48BA-B58A-444CD54DD0B1}"/>
    <cellStyle name="Normal 30 58 2" xfId="43842" xr:uid="{8C38601C-C6E4-48AA-A544-4A74C72FA460}"/>
    <cellStyle name="Normal 30 58 3" xfId="45363" xr:uid="{44BF27D8-04B3-4BD2-9256-233255ED623E}"/>
    <cellStyle name="Normal 30 58_Sheet5" xfId="43843" xr:uid="{BA554D1A-F3AB-44D3-BF55-AE03EEC4F9B1}"/>
    <cellStyle name="Normal 30 59" xfId="43844" xr:uid="{60267F67-F3C8-4E44-9237-F73536440815}"/>
    <cellStyle name="Normal 30 59 2" xfId="43845" xr:uid="{231A5729-2825-4BEA-9605-41D4309BD573}"/>
    <cellStyle name="Normal 30 59 3" xfId="45364" xr:uid="{B7D5A295-B6C4-4D1B-86F2-CA557CF93F35}"/>
    <cellStyle name="Normal 30 59_Sheet5" xfId="43846" xr:uid="{25A94E0A-1A70-43B3-BD5E-D1CC48871C17}"/>
    <cellStyle name="Normal 30 6" xfId="43847" xr:uid="{67DA92E2-2F4D-4484-BA56-15A3E89CADCF}"/>
    <cellStyle name="Normal 30 6 2" xfId="43848" xr:uid="{B60F6E93-1E6A-4BC6-8079-96E1B26B1AB6}"/>
    <cellStyle name="Normal 30 6 3" xfId="45365" xr:uid="{40ADA3EF-D939-48A8-96E7-350D5377944F}"/>
    <cellStyle name="Normal 30 6_Sheet5" xfId="43849" xr:uid="{70E8CF86-9C5F-4900-AB3A-9B095239CD98}"/>
    <cellStyle name="Normal 30 60" xfId="43850" xr:uid="{7C5D23F8-FFD6-4748-8657-EF3AF49AA70E}"/>
    <cellStyle name="Normal 30 60 2" xfId="43851" xr:uid="{A9AFF00C-0A28-44C2-98C6-5C2B7AA91A0C}"/>
    <cellStyle name="Normal 30 60 3" xfId="45366" xr:uid="{0B79BE26-144F-4593-9B5C-53B257C3AC6B}"/>
    <cellStyle name="Normal 30 60_Sheet5" xfId="43852" xr:uid="{C60B61EA-5270-491E-B5EA-53F51ACEBE9E}"/>
    <cellStyle name="Normal 30 61" xfId="43853" xr:uid="{9B985A8C-04DA-46A0-ADD0-618BE8F3837B}"/>
    <cellStyle name="Normal 30 61 2" xfId="43854" xr:uid="{88B1FC01-B769-4B1D-B7DF-13583E24169A}"/>
    <cellStyle name="Normal 30 61 3" xfId="45367" xr:uid="{C62ABC0A-75FF-4078-815B-EDDDE377C082}"/>
    <cellStyle name="Normal 30 61_Sheet5" xfId="43855" xr:uid="{6BAC35DC-BFF9-459B-B66E-0CA6874FA4F1}"/>
    <cellStyle name="Normal 30 62" xfId="43856" xr:uid="{B2DBE2CC-904F-4573-948C-78A668C99E48}"/>
    <cellStyle name="Normal 30 62 2" xfId="43857" xr:uid="{31FE3F43-08F7-46A2-8B48-97ADA8EC6BD7}"/>
    <cellStyle name="Normal 30 62 3" xfId="45368" xr:uid="{8A321F09-961E-4F2C-8CB6-963641BBFA58}"/>
    <cellStyle name="Normal 30 62_Sheet5" xfId="43858" xr:uid="{53040909-37E8-4A6E-B791-01F44ECEDEEB}"/>
    <cellStyle name="Normal 30 63" xfId="43859" xr:uid="{783C09EB-3398-48AC-A1F0-B3AD1121007C}"/>
    <cellStyle name="Normal 30 63 2" xfId="43860" xr:uid="{DFBE37EB-AA32-4F35-9BE8-A3EAAAD3BA8F}"/>
    <cellStyle name="Normal 30 63 3" xfId="45369" xr:uid="{84295D4C-C2F5-420C-8339-0D5EBDA4E075}"/>
    <cellStyle name="Normal 30 63_Sheet5" xfId="43861" xr:uid="{1F93E3BD-2811-4E42-AAC4-93283B5EC207}"/>
    <cellStyle name="Normal 30 64" xfId="43862" xr:uid="{BCEA39FC-F1B3-4F4E-8243-E927509E696A}"/>
    <cellStyle name="Normal 30 64 2" xfId="43863" xr:uid="{1C57CE29-25D6-4885-98EB-1180118C1BF0}"/>
    <cellStyle name="Normal 30 64 3" xfId="45370" xr:uid="{679757E8-8A54-4583-A6AE-050DE8EC373F}"/>
    <cellStyle name="Normal 30 64_Sheet5" xfId="43864" xr:uid="{9829273D-D9E8-490B-A0AA-257C0694A843}"/>
    <cellStyle name="Normal 30 65" xfId="43865" xr:uid="{F6C1A525-F376-4C05-8B32-4947A42A6BF6}"/>
    <cellStyle name="Normal 30 65 2" xfId="43866" xr:uid="{D1E8547B-0895-4411-BE6A-E6199CB7AD0D}"/>
    <cellStyle name="Normal 30 65 3" xfId="45371" xr:uid="{3B10B95E-6FEB-42E3-8234-4AEEC41ACEE9}"/>
    <cellStyle name="Normal 30 65_Sheet5" xfId="43867" xr:uid="{BFB3079C-8FE7-428F-9120-766FB09E292E}"/>
    <cellStyle name="Normal 30 66" xfId="43868" xr:uid="{B4ECD1F8-2789-43B7-87CC-C8AFE666EBF0}"/>
    <cellStyle name="Normal 30 66 2" xfId="43869" xr:uid="{05DE5984-F252-4490-883A-5DAF2A546F46}"/>
    <cellStyle name="Normal 30 66 3" xfId="45372" xr:uid="{448E1027-0411-433A-9F52-99148FBF6144}"/>
    <cellStyle name="Normal 30 66_Sheet5" xfId="43870" xr:uid="{1C13852D-89E4-429D-94C3-FABC83B153B6}"/>
    <cellStyle name="Normal 30 67" xfId="43871" xr:uid="{54427E89-B265-4939-8B61-E6E2B600836E}"/>
    <cellStyle name="Normal 30 67 2" xfId="43872" xr:uid="{1390210F-513F-4EE5-82CB-17D56B3CB758}"/>
    <cellStyle name="Normal 30 68" xfId="43873" xr:uid="{41EF39E3-DD25-4B08-B895-65DD2E592D7D}"/>
    <cellStyle name="Normal 30 69" xfId="44537" xr:uid="{6785AD22-700A-4DC9-9125-219E24A3B2A9}"/>
    <cellStyle name="Normal 30 69 2" xfId="45566" xr:uid="{ECF59A90-E81A-4282-B102-E97CC3C1EC90}"/>
    <cellStyle name="Normal 30 7" xfId="43874" xr:uid="{4FAC10E1-3E9F-45A6-889E-79210D8106ED}"/>
    <cellStyle name="Normal 30 7 2" xfId="43875" xr:uid="{8F381B9E-F34B-4C74-9A62-922C82C32224}"/>
    <cellStyle name="Normal 30 7 3" xfId="45373" xr:uid="{32884456-DBE8-4294-8558-1F427981DC78}"/>
    <cellStyle name="Normal 30 7_Sheet5" xfId="43876" xr:uid="{3F80529A-44F8-4AA4-8B07-61663C4A70AA}"/>
    <cellStyle name="Normal 30 70" xfId="43684" xr:uid="{A3414A0E-857A-46E0-8856-F13073419470}"/>
    <cellStyle name="Normal 30 70 2" xfId="45310" xr:uid="{55F193BB-1237-4CF9-A017-FCAEA4E84160}"/>
    <cellStyle name="Normal 30 71" xfId="44660" xr:uid="{52BA18EC-3A9E-4F85-AA9D-7531DB26ABD3}"/>
    <cellStyle name="Normal 30 72" xfId="40139" xr:uid="{65D46FD6-838D-4D5D-80DA-68DE21B1370D}"/>
    <cellStyle name="Normal 30 8" xfId="43877" xr:uid="{CE100AF7-6D72-4CFE-8AED-DF98382AE58E}"/>
    <cellStyle name="Normal 30 8 2" xfId="43878" xr:uid="{5CF9AF0C-9394-40F4-A53B-DB98477636C0}"/>
    <cellStyle name="Normal 30 8 3" xfId="45374" xr:uid="{86B9F83A-D30C-49AA-8199-EEE44B38BC0B}"/>
    <cellStyle name="Normal 30 8_Sheet5" xfId="43879" xr:uid="{F6B7032D-9C14-4D5F-AAC3-611EB0EF60BA}"/>
    <cellStyle name="Normal 30 9" xfId="43880" xr:uid="{3D09A415-2FF2-44AB-90F7-05FCF1EB0374}"/>
    <cellStyle name="Normal 30 9 2" xfId="43881" xr:uid="{7C8BB6D3-6435-473E-A095-5AC3F3474AA1}"/>
    <cellStyle name="Normal 30 9 3" xfId="45375" xr:uid="{A0FE49F2-8294-456E-A1C2-7EC3E63E103F}"/>
    <cellStyle name="Normal 30 9_Sheet5" xfId="43882" xr:uid="{83CD879E-A53E-4D9D-B1CD-8627F9A13B7D}"/>
    <cellStyle name="Normal 30_Sheet5" xfId="43883" xr:uid="{D980BC3C-1629-474F-BFBC-5D0278E97217}"/>
    <cellStyle name="Normal 300" xfId="39889" xr:uid="{E8CD71CA-9146-4C8A-B500-2B64D62A6972}"/>
    <cellStyle name="Normal 301" xfId="39913" xr:uid="{02E50252-1539-46D7-8B44-C98131E1153C}"/>
    <cellStyle name="Normal 302" xfId="39890" xr:uid="{1C6B8BB2-1A78-47B9-91DA-30DA598202DF}"/>
    <cellStyle name="Normal 303" xfId="39766" xr:uid="{658F3EA4-D2EC-4691-906E-AF7C9D516DC8}"/>
    <cellStyle name="Normal 304" xfId="39765" xr:uid="{F9861195-CB46-4948-9520-D0AAEBAAEC28}"/>
    <cellStyle name="Normal 305" xfId="39912" xr:uid="{64F0656E-8BE0-4638-BE4B-CE661D19D33E}"/>
    <cellStyle name="Normal 306" xfId="39891" xr:uid="{F2B70C98-12F4-4A2F-84EF-5D4CDEA4CA86}"/>
    <cellStyle name="Normal 307" xfId="39911" xr:uid="{CAC82C21-6FC4-4784-BF49-A3E7257D91C5}"/>
    <cellStyle name="Normal 308" xfId="39892" xr:uid="{04310221-0B82-4654-8609-28F807BEE59A}"/>
    <cellStyle name="Normal 309" xfId="39910" xr:uid="{DDF2E4F4-D7F1-46CC-AB82-4B1D5D92FF3C}"/>
    <cellStyle name="Normal 31" xfId="325" xr:uid="{356B7C56-475F-4676-92A7-5F75379B0343}"/>
    <cellStyle name="Normal 31 2" xfId="584" xr:uid="{D5096F94-3923-48FA-9380-048672612ECF}"/>
    <cellStyle name="Normal 31 2 2" xfId="775" xr:uid="{FB2045AD-AF0F-4919-B4B3-D5750E915FB2}"/>
    <cellStyle name="Normal 31 2 3" xfId="39968" xr:uid="{061C0BAF-19B2-4913-9360-45A0E98713C5}"/>
    <cellStyle name="Normal 31 2 4" xfId="43884" xr:uid="{220450C2-0AFB-4684-ADC7-1A35A3BC29B8}"/>
    <cellStyle name="Normal 31 3" xfId="624" xr:uid="{2A7D73EB-26F4-4424-801A-E98F9BB0FC61}"/>
    <cellStyle name="Normal 31 3 2" xfId="819" xr:uid="{FA3716E4-9DF5-4FC3-ABF1-A7503CBCCF5A}"/>
    <cellStyle name="Normal 31 3 3" xfId="40000" xr:uid="{9BD14A13-9B48-4164-8DB8-BA3047B33890}"/>
    <cellStyle name="Normal 31 3 4" xfId="44538" xr:uid="{C2C85D38-43F1-46FD-A2C6-56ED70EB4DE8}"/>
    <cellStyle name="Normal 31 4" xfId="732" xr:uid="{EB2FCBA2-4816-4290-8C2C-3562F52DB2CB}"/>
    <cellStyle name="Normal 31 4 2" xfId="45376" xr:uid="{2F0C23A5-DD7F-4C3A-8540-EDB05A47B886}"/>
    <cellStyle name="Normal 31 5" xfId="1846" xr:uid="{1D8794B4-B527-4C38-B1EB-711DE3D77050}"/>
    <cellStyle name="Normal 31 6" xfId="556" xr:uid="{EFBBC833-ACDC-443D-8119-0FB21BF1F1B9}"/>
    <cellStyle name="Normal 31 6 2" xfId="39555" xr:uid="{BBEBB9A3-0939-418B-804A-75DA129E4E4D}"/>
    <cellStyle name="Normal 31 6 3" xfId="15438" xr:uid="{0D4357E5-A70A-43E1-90AA-0F73486C1C46}"/>
    <cellStyle name="Normal 31 7" xfId="40140" xr:uid="{3DDADA65-F45B-4522-BA02-F2DCE4B42714}"/>
    <cellStyle name="Normal 310" xfId="39893" xr:uid="{058F384D-DE4C-459A-B91E-3F565AC03F6E}"/>
    <cellStyle name="Normal 311" xfId="39748" xr:uid="{03066780-22B3-484B-96EE-BD46BA796D7E}"/>
    <cellStyle name="Normal 312" xfId="39749" xr:uid="{9EB46CA5-AE99-40EE-8613-562C7160E2E3}"/>
    <cellStyle name="Normal 313" xfId="39750" xr:uid="{1FA30C37-FD73-4BFB-8ED4-92342208B2F9}"/>
    <cellStyle name="Normal 314" xfId="39751" xr:uid="{285985E6-ECF6-4FC9-9320-0AFBDFDDC7D7}"/>
    <cellStyle name="Normal 315" xfId="39752" xr:uid="{BA7A4C25-8000-46BE-83DA-64F57039E02A}"/>
    <cellStyle name="Normal 316" xfId="39753" xr:uid="{4576B081-280D-4926-A243-D4E0286C72C2}"/>
    <cellStyle name="Normal 317" xfId="39909" xr:uid="{A89786A0-CA26-40C0-801D-AB01F37E41B3}"/>
    <cellStyle name="Normal 318" xfId="39754" xr:uid="{0D563D9A-5153-49DE-ABD4-87B1DBA70582}"/>
    <cellStyle name="Normal 319" xfId="39756" xr:uid="{8B7F25F1-7DFE-4A58-9E89-9341E569A829}"/>
    <cellStyle name="Normal 32" xfId="326" xr:uid="{669938D9-C69A-4CAE-B448-32A65F437241}"/>
    <cellStyle name="Normal 32 2" xfId="554" xr:uid="{2E6EE8F7-E1E0-4DD4-A6A6-5FFE747C7AE5}"/>
    <cellStyle name="Normal 32 2 2" xfId="776" xr:uid="{92E7B82F-866E-4359-98F0-54F78CEBED14}"/>
    <cellStyle name="Normal 32 2 3" xfId="39969" xr:uid="{0CAEE440-B0EC-4BC1-B55F-FC51B286A3BD}"/>
    <cellStyle name="Normal 32 3" xfId="625" xr:uid="{614DC3A6-E64E-46C1-9B5C-10075692C7FB}"/>
    <cellStyle name="Normal 32 3 2" xfId="820" xr:uid="{2C9CFDBB-DB35-4D01-95FE-C0BBA11DC30B}"/>
    <cellStyle name="Normal 32 3 3" xfId="40001" xr:uid="{690AC712-78CA-4D47-93AB-404745A88A66}"/>
    <cellStyle name="Normal 32 4" xfId="733" xr:uid="{B634715A-2B52-4D26-A2EB-E9B5992E59C7}"/>
    <cellStyle name="Normal 32 5" xfId="39867" xr:uid="{80BA6FB7-A8CD-4D1B-81C5-2B76E21F7654}"/>
    <cellStyle name="Normal 320" xfId="39757" xr:uid="{2243AA5D-6CFF-4126-AFC0-F523F8BB9C9A}"/>
    <cellStyle name="Normal 321" xfId="39760" xr:uid="{9C2C2721-0324-49A4-8AFA-03280819F9A1}"/>
    <cellStyle name="Normal 322" xfId="39761" xr:uid="{1CDF1A88-1E90-422A-8608-95834FC58B36}"/>
    <cellStyle name="Normal 323" xfId="39762" xr:uid="{8140C02B-3D98-450D-817B-CA74F1181525}"/>
    <cellStyle name="Normal 324" xfId="39763" xr:uid="{8EB85047-E0FE-4E2B-8822-4D133FB87A3D}"/>
    <cellStyle name="Normal 325" xfId="39764" xr:uid="{65ADFE1D-8133-4E76-9A88-4481539A5E05}"/>
    <cellStyle name="Normal 326" xfId="39767" xr:uid="{7BBF6F9C-1E69-41E8-BDC2-0EC3792F60E1}"/>
    <cellStyle name="Normal 327" xfId="39768" xr:uid="{6C156CED-7016-44C0-85AA-10D305557D0A}"/>
    <cellStyle name="Normal 328" xfId="39769" xr:uid="{EB6F8584-BCD0-43EB-B47A-2EF9C4A97609}"/>
    <cellStyle name="Normal 329" xfId="39770" xr:uid="{493B1E73-544A-4536-969A-B3F6A1A24134}"/>
    <cellStyle name="Normal 33" xfId="327" xr:uid="{A616B409-057D-4F20-A751-8DEC61971B55}"/>
    <cellStyle name="Normal 33 2" xfId="585" xr:uid="{952E58CC-119A-44CF-BD4A-22B1E63CB9F8}"/>
    <cellStyle name="Normal 33 2 2" xfId="777" xr:uid="{640BFCE6-1C55-42A0-ABCE-30F52840451A}"/>
    <cellStyle name="Normal 33 2 3" xfId="40002" xr:uid="{0353D875-571A-43CE-9C1B-67F9FBEADADE}"/>
    <cellStyle name="Normal 33 2 4" xfId="44539" xr:uid="{9F06C46F-B7C3-4F50-B85D-C7181045B489}"/>
    <cellStyle name="Normal 33 3" xfId="626" xr:uid="{243C6FD0-2907-4EC5-9502-BA8CE1BF654C}"/>
    <cellStyle name="Normal 33 3 2" xfId="821" xr:uid="{61DD85FA-D21E-4667-9ED0-36D2C45597F4}"/>
    <cellStyle name="Normal 33 4" xfId="734" xr:uid="{98A06DAB-F578-4D50-9494-065CF3E0C16C}"/>
    <cellStyle name="Normal 33 5" xfId="1848" xr:uid="{F9749640-6F98-457F-B293-6A32BC08B838}"/>
    <cellStyle name="Normal 33 6" xfId="550" xr:uid="{5C7B4AC7-9D35-4C87-ABAD-C07BD692CA4E}"/>
    <cellStyle name="Normal 33 7" xfId="39868" xr:uid="{518D1ACE-E89F-42D2-B0AD-439AF254F1A6}"/>
    <cellStyle name="Normal 33 8" xfId="40141" xr:uid="{1AE401B7-5F51-46C9-B9C3-88F6AFE4D0F5}"/>
    <cellStyle name="Normal 330" xfId="39916" xr:uid="{C456A846-73FA-4059-9848-18496809A9D3}"/>
    <cellStyle name="Normal 331" xfId="39917" xr:uid="{7E8130B5-5C42-41DD-9FDE-00EF4A9F5D0C}"/>
    <cellStyle name="Normal 332" xfId="39918" xr:uid="{50EC4456-298A-4374-A6FC-1FD60763BE89}"/>
    <cellStyle name="Normal 333" xfId="40029" xr:uid="{3B34E466-43FB-4D29-95B1-4455EEA2E36C}"/>
    <cellStyle name="Normal 334" xfId="40031" xr:uid="{C0C0E4E9-469C-4B3F-AE12-5EA41C7F4D9A}"/>
    <cellStyle name="Normal 335" xfId="40035" xr:uid="{B0680FB1-CD9E-4E37-BA9F-80086302740A}"/>
    <cellStyle name="Normal 336" xfId="45693" xr:uid="{B9D775F6-4BD0-4CF6-917F-06B793AB77D5}"/>
    <cellStyle name="Normal 337" xfId="36" xr:uid="{6B405CCA-7C2E-4665-BBC0-08AA05E3A3AD}"/>
    <cellStyle name="Normal 338" xfId="45695" xr:uid="{CFBAFCE9-5FFE-4CE7-A19E-2D34AE873D29}"/>
    <cellStyle name="Normal 339" xfId="45696" xr:uid="{5EDA50DC-36FA-42E2-A484-B8E43B46EC2C}"/>
    <cellStyle name="Normal 34" xfId="329" xr:uid="{1F6F1BA7-833E-4681-A00E-80F0D02E3974}"/>
    <cellStyle name="Normal 34 2" xfId="586" xr:uid="{64639FC1-049A-4B0E-8E78-E27186497598}"/>
    <cellStyle name="Normal 34 2 2" xfId="778" xr:uid="{D3FBF727-7B54-44A5-B754-FC3B0EB7C7AE}"/>
    <cellStyle name="Normal 34 2 3" xfId="39970" xr:uid="{3DA2B5C3-3750-41EA-BAE7-1F6B3C151C9C}"/>
    <cellStyle name="Normal 34 3" xfId="627" xr:uid="{0E3E2DA5-1DE2-4B24-9598-84AB6C738EFF}"/>
    <cellStyle name="Normal 34 3 2" xfId="822" xr:uid="{5899D8C8-4712-4583-8E6F-E8631B87A580}"/>
    <cellStyle name="Normal 34 4" xfId="735" xr:uid="{EC63F88B-F137-4D0F-A5E7-97DE2187E595}"/>
    <cellStyle name="Normal 34 5" xfId="1849" xr:uid="{5ECB1089-3904-4754-A99F-92402881AB33}"/>
    <cellStyle name="Normal 34 6" xfId="505" xr:uid="{575ED07C-3691-4A84-8718-ABBAEF76B843}"/>
    <cellStyle name="Normal 34 6 2" xfId="39548" xr:uid="{1273DCE8-25D7-4719-8F9B-0E9669D4B20B}"/>
    <cellStyle name="Normal 34 6 3" xfId="15437" xr:uid="{A71C69A0-5702-412A-968F-2798C665F41C}"/>
    <cellStyle name="Normal 35" xfId="330" xr:uid="{D4108FB7-61B5-4843-B3E0-AD467D270E45}"/>
    <cellStyle name="Normal 35 10" xfId="43886" xr:uid="{1EAD2977-EA21-4A8D-9F02-BB4FD527D664}"/>
    <cellStyle name="Normal 35 10 2" xfId="43887" xr:uid="{0C70DE3E-0C61-43A1-8E56-BF8F38942C72}"/>
    <cellStyle name="Normal 35 10 3" xfId="45378" xr:uid="{762C04CD-183C-43C4-9A15-7B5BD06365B5}"/>
    <cellStyle name="Normal 35 10_Sheet5" xfId="43888" xr:uid="{85E4AD27-252C-442A-B433-EEBD49C60D84}"/>
    <cellStyle name="Normal 35 11" xfId="43889" xr:uid="{00647A6E-460B-4DC9-9D2C-07830E554E8B}"/>
    <cellStyle name="Normal 35 11 2" xfId="43890" xr:uid="{749BCF78-C1B3-42AC-9147-09097CA73C8F}"/>
    <cellStyle name="Normal 35 11 3" xfId="45379" xr:uid="{F97DD914-0AD3-4987-BB3F-B230C0074544}"/>
    <cellStyle name="Normal 35 11_Sheet5" xfId="43891" xr:uid="{20A11F0B-06B8-4CDF-9E61-42E85989F2A3}"/>
    <cellStyle name="Normal 35 12" xfId="43892" xr:uid="{08DE2ABE-4BFA-4389-8301-6C00D61873CA}"/>
    <cellStyle name="Normal 35 12 2" xfId="43893" xr:uid="{120C0294-90D5-4764-8855-0E21A77DB6DF}"/>
    <cellStyle name="Normal 35 12 3" xfId="45380" xr:uid="{A424A676-9710-447B-AD76-3A8DC68CA7A6}"/>
    <cellStyle name="Normal 35 12_Sheet5" xfId="43894" xr:uid="{2CA2CAE7-9646-4625-8A3D-B8C6ABB0ADE9}"/>
    <cellStyle name="Normal 35 13" xfId="43895" xr:uid="{F7E6311D-FE85-4334-BF95-5CE944001909}"/>
    <cellStyle name="Normal 35 13 2" xfId="43896" xr:uid="{35065A4E-A25D-46D4-ADD3-DBB0DCB47B48}"/>
    <cellStyle name="Normal 35 13 3" xfId="45381" xr:uid="{A324F6C7-FB0A-4114-8425-FB96A58AA94D}"/>
    <cellStyle name="Normal 35 13_Sheet5" xfId="43897" xr:uid="{0ED2A5B6-042A-480D-8A9E-C5D35A3B3489}"/>
    <cellStyle name="Normal 35 14" xfId="43898" xr:uid="{0197A871-ABF7-49C9-9161-F1732EB48370}"/>
    <cellStyle name="Normal 35 14 2" xfId="43899" xr:uid="{3B07451D-AEF0-423C-B47C-6FAE521FA97F}"/>
    <cellStyle name="Normal 35 14 3" xfId="45382" xr:uid="{7A1B1A18-260B-4DBC-8D9B-BC6AE3C74EC8}"/>
    <cellStyle name="Normal 35 14_Sheet5" xfId="43900" xr:uid="{44E453BF-9438-41B3-857E-12C17A974697}"/>
    <cellStyle name="Normal 35 15" xfId="43901" xr:uid="{7F3C5C9D-ADB5-44C9-B154-2D92349E90AA}"/>
    <cellStyle name="Normal 35 15 2" xfId="43902" xr:uid="{C984CC55-E137-4A47-AFFA-B3F84FB0AAAD}"/>
    <cellStyle name="Normal 35 15 3" xfId="45383" xr:uid="{41BFB7DC-F5B1-4709-9E62-94DADDEBF944}"/>
    <cellStyle name="Normal 35 15_Sheet5" xfId="43903" xr:uid="{543EC5C6-52FA-4460-8A7D-5F67429490B1}"/>
    <cellStyle name="Normal 35 16" xfId="43904" xr:uid="{D604EEFE-78F7-4013-BAA4-F9CB615B0491}"/>
    <cellStyle name="Normal 35 16 2" xfId="43905" xr:uid="{0A7E7A85-1168-4DB7-AE33-E87268BDF649}"/>
    <cellStyle name="Normal 35 16 3" xfId="45384" xr:uid="{49B897FE-556F-4E25-AEE7-A836E5F108F7}"/>
    <cellStyle name="Normal 35 16_Sheet5" xfId="43906" xr:uid="{E118A0AD-C29E-41DE-97A0-E45E38AF7AB6}"/>
    <cellStyle name="Normal 35 17" xfId="43907" xr:uid="{795F5B6E-18E1-4A9E-A413-803CC9AA6BD7}"/>
    <cellStyle name="Normal 35 17 2" xfId="43908" xr:uid="{62C2C966-C3AD-4063-9003-72AFA0396120}"/>
    <cellStyle name="Normal 35 17 3" xfId="45385" xr:uid="{C6E57FC4-E691-45F6-ABE1-8253F2F3AB2D}"/>
    <cellStyle name="Normal 35 17_Sheet5" xfId="43909" xr:uid="{0F82127B-5772-4111-9627-9E619F5BE1AF}"/>
    <cellStyle name="Normal 35 18" xfId="43910" xr:uid="{FD219859-D1C1-4E15-932B-80D8AC6BFEFB}"/>
    <cellStyle name="Normal 35 18 2" xfId="43911" xr:uid="{24DC6BAB-8022-4B32-9A26-A1CB7123E3CA}"/>
    <cellStyle name="Normal 35 18 3" xfId="45386" xr:uid="{21DA4C95-2A7D-4E7A-8CF4-CF1F99B58E62}"/>
    <cellStyle name="Normal 35 18_Sheet5" xfId="43912" xr:uid="{63C029D9-D4C0-4D0D-9362-95D18925A687}"/>
    <cellStyle name="Normal 35 19" xfId="43913" xr:uid="{581ADD7E-BD31-43D2-ABB5-9A2730F6E941}"/>
    <cellStyle name="Normal 35 19 2" xfId="43914" xr:uid="{C43FD1BD-AB10-48A9-AAC7-C21643F43AA0}"/>
    <cellStyle name="Normal 35 19 3" xfId="45387" xr:uid="{482C74FA-BC1A-4FBA-9931-E7CC1CAD238E}"/>
    <cellStyle name="Normal 35 19_Sheet5" xfId="43915" xr:uid="{F0C790DB-6427-4574-A14B-2668FE75DE81}"/>
    <cellStyle name="Normal 35 2" xfId="513" xr:uid="{363722D3-6B10-4B9F-882C-4433982F1C91}"/>
    <cellStyle name="Normal 35 2 2" xfId="39549" xr:uid="{6B69CE32-A171-4B08-83F0-3FB213248573}"/>
    <cellStyle name="Normal 35 2 2 2" xfId="43917" xr:uid="{0176114E-6F57-42BF-958E-0BA722DE0934}"/>
    <cellStyle name="Normal 35 2 3" xfId="15436" xr:uid="{ABD97596-9F5E-40EE-AAFD-D596562A46A3}"/>
    <cellStyle name="Normal 35 2 3 2" xfId="45388" xr:uid="{6F401828-BD95-448D-A401-EEC8C5DF7E08}"/>
    <cellStyle name="Normal 35 2 4" xfId="39971" xr:uid="{A0BB2F99-B208-4F06-A5B7-3030BE95FCFD}"/>
    <cellStyle name="Normal 35 2 5" xfId="43916" xr:uid="{E43C4855-1F9B-41E3-81EB-2A931E3A3909}"/>
    <cellStyle name="Normal 35 2_Sheet5" xfId="43918" xr:uid="{7397C907-21B7-41CA-943E-25A48F3537D2}"/>
    <cellStyle name="Normal 35 20" xfId="43919" xr:uid="{44B61B89-7AF0-4D25-B24A-9AA89FE0DB22}"/>
    <cellStyle name="Normal 35 20 2" xfId="43920" xr:uid="{1D81CC83-1BA3-4CDE-82BA-AD5626A7CD61}"/>
    <cellStyle name="Normal 35 20 3" xfId="45389" xr:uid="{8AD87E85-8851-429D-86CE-FBEF5439302E}"/>
    <cellStyle name="Normal 35 20_Sheet5" xfId="43921" xr:uid="{CBD659CE-274B-4F2A-AA78-29A46397B951}"/>
    <cellStyle name="Normal 35 21" xfId="43922" xr:uid="{9C2C2AAE-10D8-4EF6-8C9E-D49ED6065417}"/>
    <cellStyle name="Normal 35 21 2" xfId="43923" xr:uid="{DE8D8C88-E07A-459E-B083-74A3D41F3458}"/>
    <cellStyle name="Normal 35 21 3" xfId="45390" xr:uid="{F82F79C0-A9F6-4375-A104-2C01C1CBC771}"/>
    <cellStyle name="Normal 35 21_Sheet5" xfId="43924" xr:uid="{54E387BB-0161-4EB5-8D91-D12E84E6314F}"/>
    <cellStyle name="Normal 35 22" xfId="43925" xr:uid="{BFB3C581-A9F6-4912-A7D8-A52F26B902EC}"/>
    <cellStyle name="Normal 35 22 2" xfId="43926" xr:uid="{BF4D9DA3-5FB0-44D0-9775-F97AFE9370C1}"/>
    <cellStyle name="Normal 35 22 3" xfId="45391" xr:uid="{5B28E59C-DE72-4E68-A3A4-8A7027B08FA1}"/>
    <cellStyle name="Normal 35 22_Sheet5" xfId="43927" xr:uid="{5D6D15FE-4515-4366-9628-8CEC26BEB0B5}"/>
    <cellStyle name="Normal 35 23" xfId="43928" xr:uid="{66C9F00E-9CD3-4F26-8875-FC95FCE9376F}"/>
    <cellStyle name="Normal 35 23 2" xfId="43929" xr:uid="{4C85D939-5F7C-413B-97FA-6126FEEA6F29}"/>
    <cellStyle name="Normal 35 23 3" xfId="45392" xr:uid="{68CA3B4F-30E3-467A-9AA4-5E5FC75C3EFC}"/>
    <cellStyle name="Normal 35 23_Sheet5" xfId="43930" xr:uid="{48B644B1-63C8-46DB-8E4C-6D462A5B538B}"/>
    <cellStyle name="Normal 35 24" xfId="43931" xr:uid="{D8293021-B234-442E-8222-F504596E0827}"/>
    <cellStyle name="Normal 35 24 2" xfId="43932" xr:uid="{8C510360-A79F-4E30-AA40-09AA8CA5A4D8}"/>
    <cellStyle name="Normal 35 24 3" xfId="45393" xr:uid="{ABBFF7EA-76EE-45E7-8586-53A3B17A0DAF}"/>
    <cellStyle name="Normal 35 24_Sheet5" xfId="43933" xr:uid="{C7938B25-2A4A-4DBD-B20E-F54819BEA9D3}"/>
    <cellStyle name="Normal 35 25" xfId="43934" xr:uid="{13E346C2-2C93-423E-B85B-5EF39409D217}"/>
    <cellStyle name="Normal 35 25 2" xfId="43935" xr:uid="{99063D13-70D5-40F9-B44C-0CFEB3E4B622}"/>
    <cellStyle name="Normal 35 25 3" xfId="45394" xr:uid="{26E3F14E-61FC-47B8-9AB6-023539AFD0B5}"/>
    <cellStyle name="Normal 35 25_Sheet5" xfId="43936" xr:uid="{441D3667-0DDB-4C5E-86B3-DF422A3F6B17}"/>
    <cellStyle name="Normal 35 26" xfId="43937" xr:uid="{300054C5-4B33-4D0C-BEEF-B0CD08310C2B}"/>
    <cellStyle name="Normal 35 26 2" xfId="43938" xr:uid="{BDF546B5-D26F-4086-BE10-220F9481BFF5}"/>
    <cellStyle name="Normal 35 26 3" xfId="45395" xr:uid="{0E988714-5F40-4E6E-9C8E-DC876CA3C163}"/>
    <cellStyle name="Normal 35 26_Sheet5" xfId="43939" xr:uid="{1636748C-99CF-4406-B359-5A93818B9143}"/>
    <cellStyle name="Normal 35 27" xfId="43940" xr:uid="{88712A59-33A4-4A97-9665-D2CB72B8FEEF}"/>
    <cellStyle name="Normal 35 27 2" xfId="43941" xr:uid="{879B070F-AE36-4911-9B11-A030C87E53F0}"/>
    <cellStyle name="Normal 35 27 3" xfId="45396" xr:uid="{1F5B2A0E-9C01-4B92-B5D9-9E43BEA6F0A5}"/>
    <cellStyle name="Normal 35 27_Sheet5" xfId="43942" xr:uid="{5845D111-84B2-4759-A895-49EC964E167C}"/>
    <cellStyle name="Normal 35 28" xfId="43943" xr:uid="{BD6DBB2B-C61E-4EB3-8E2C-9D8002B22A65}"/>
    <cellStyle name="Normal 35 28 2" xfId="43944" xr:uid="{7D4C82AE-2E33-46E6-80DF-E4BD68341DB1}"/>
    <cellStyle name="Normal 35 28 3" xfId="45397" xr:uid="{6C960969-B3D1-4F16-8749-85AFC7AF62AF}"/>
    <cellStyle name="Normal 35 28_Sheet5" xfId="43945" xr:uid="{70122084-EBD2-48AE-AFDB-702580DE93A6}"/>
    <cellStyle name="Normal 35 29" xfId="43946" xr:uid="{AE0BD4F5-3382-412D-B2F8-651AC6F5694C}"/>
    <cellStyle name="Normal 35 29 2" xfId="43947" xr:uid="{42CC0D6E-8ECE-4457-8073-8B0AF657353F}"/>
    <cellStyle name="Normal 35 29 3" xfId="45398" xr:uid="{AA52FFBB-119C-44CE-BEB7-F9942A9E0979}"/>
    <cellStyle name="Normal 35 29_Sheet5" xfId="43948" xr:uid="{D07843FE-1896-412E-896B-619443FEA0F4}"/>
    <cellStyle name="Normal 35 3" xfId="39869" xr:uid="{EB783AA3-EFB7-4885-AFF8-A8611158028D}"/>
    <cellStyle name="Normal 35 3 2" xfId="40003" xr:uid="{1B024D8B-364D-4477-8FAD-FE79C6639CC6}"/>
    <cellStyle name="Normal 35 3 2 2" xfId="43950" xr:uid="{C723CB8D-E424-492E-BACB-958C46EE539C}"/>
    <cellStyle name="Normal 35 3 3" xfId="45399" xr:uid="{BD45E2DD-D9FF-43BE-B09F-238FB422AEDB}"/>
    <cellStyle name="Normal 35 3 4" xfId="43949" xr:uid="{8E2ED49A-A8ED-4748-8D07-E72BAA3AA85C}"/>
    <cellStyle name="Normal 35 3_Sheet5" xfId="43951" xr:uid="{70DB3DBA-439B-4C62-A4C9-88204726FA84}"/>
    <cellStyle name="Normal 35 30" xfId="43952" xr:uid="{55527263-F1D6-4FDF-A834-9D1063869898}"/>
    <cellStyle name="Normal 35 30 2" xfId="43953" xr:uid="{6254C573-807B-4A80-AF1B-5A55ED6124F0}"/>
    <cellStyle name="Normal 35 30 3" xfId="45400" xr:uid="{58FA05BD-D758-48B0-A2DF-0FFF42C73F92}"/>
    <cellStyle name="Normal 35 30_Sheet5" xfId="43954" xr:uid="{93B81F6F-B404-40F5-B2A7-FEB154880CDD}"/>
    <cellStyle name="Normal 35 31" xfId="43955" xr:uid="{BFF631C6-CB42-4C6F-958B-556F6D46692B}"/>
    <cellStyle name="Normal 35 31 2" xfId="43956" xr:uid="{AD07D063-FA4F-4D28-868F-AD6F3AE7C454}"/>
    <cellStyle name="Normal 35 31 3" xfId="45401" xr:uid="{4717D502-658A-488B-B3E4-9D8F0FE83AF3}"/>
    <cellStyle name="Normal 35 31_Sheet5" xfId="43957" xr:uid="{267E3E60-A8D5-42D7-BB6B-D5130EAD748B}"/>
    <cellStyle name="Normal 35 32" xfId="43958" xr:uid="{4F075126-9137-44CD-9963-3191B297BF4A}"/>
    <cellStyle name="Normal 35 32 2" xfId="43959" xr:uid="{9B1A9072-B30E-4D5E-9623-7F40E6AE744F}"/>
    <cellStyle name="Normal 35 32 3" xfId="45402" xr:uid="{F73B45CC-11AA-4B4A-B24C-BCA3EB37A66E}"/>
    <cellStyle name="Normal 35 32_Sheet5" xfId="43960" xr:uid="{7B8AFC34-1977-497A-8BED-408F53F72A5F}"/>
    <cellStyle name="Normal 35 33" xfId="43961" xr:uid="{3970FDEF-F621-487C-B096-A588F6063BA7}"/>
    <cellStyle name="Normal 35 33 2" xfId="43962" xr:uid="{D8F47200-1DFB-405F-AFF5-7B34C4F189CC}"/>
    <cellStyle name="Normal 35 33 3" xfId="45403" xr:uid="{9E2F8392-407F-4122-A142-CD3F70C79A58}"/>
    <cellStyle name="Normal 35 33_Sheet5" xfId="43963" xr:uid="{1FE1570C-09D0-4C4E-9B7C-2D8E33D5E967}"/>
    <cellStyle name="Normal 35 34" xfId="43964" xr:uid="{BDD6CF69-E54C-43B8-B9F8-F11F964B82AF}"/>
    <cellStyle name="Normal 35 34 2" xfId="43965" xr:uid="{C6254BB5-255E-4630-ABA0-ADAA89860D39}"/>
    <cellStyle name="Normal 35 34 3" xfId="45404" xr:uid="{5858DECC-8271-4C33-96AB-E18FA3D38E13}"/>
    <cellStyle name="Normal 35 34_Sheet5" xfId="43966" xr:uid="{2159EFD6-6E7F-4AF4-93F3-0809B25B4828}"/>
    <cellStyle name="Normal 35 35" xfId="43967" xr:uid="{05E2A197-BA32-4A3F-83A6-D166B0644832}"/>
    <cellStyle name="Normal 35 35 2" xfId="43968" xr:uid="{52605F8D-8D5B-4700-8892-0517FFE374AB}"/>
    <cellStyle name="Normal 35 35 3" xfId="45405" xr:uid="{674E1C88-A7F7-4622-AE7A-5B069DDBC70D}"/>
    <cellStyle name="Normal 35 35_Sheet5" xfId="43969" xr:uid="{2D5CDB3C-3912-4A1E-896A-24D4B076E998}"/>
    <cellStyle name="Normal 35 36" xfId="43970" xr:uid="{8670C1C5-EC93-4228-8A6F-4408C17ECDD3}"/>
    <cellStyle name="Normal 35 36 2" xfId="43971" xr:uid="{AD92B5B1-E54C-432E-9E02-6740F38B9C1F}"/>
    <cellStyle name="Normal 35 36 3" xfId="45406" xr:uid="{109D830A-FF06-4C8B-8A31-B7FDF1637797}"/>
    <cellStyle name="Normal 35 36_Sheet5" xfId="43972" xr:uid="{1B1BF8CD-72E4-4CAB-91A7-AA344FC9EBF1}"/>
    <cellStyle name="Normal 35 37" xfId="43973" xr:uid="{719F8CDA-0348-461E-B5B0-3945591F685D}"/>
    <cellStyle name="Normal 35 37 2" xfId="43974" xr:uid="{1EFCBD38-D0D7-47FC-8A65-989A8B55826F}"/>
    <cellStyle name="Normal 35 37 3" xfId="45407" xr:uid="{B7E54F33-5A25-4D32-AC60-27BA68E89FDA}"/>
    <cellStyle name="Normal 35 37_Sheet5" xfId="43975" xr:uid="{74E9E0CF-1998-46FD-A331-4736ED4C0E8E}"/>
    <cellStyle name="Normal 35 38" xfId="43976" xr:uid="{79A8E268-12AA-4F45-9A64-9807A75AE00A}"/>
    <cellStyle name="Normal 35 38 2" xfId="43977" xr:uid="{B145CBF8-6FC1-4CEE-900B-7ED0D2F4C9AF}"/>
    <cellStyle name="Normal 35 38 3" xfId="45408" xr:uid="{5BAF82C1-B0DE-4833-8CF1-5297338F24BE}"/>
    <cellStyle name="Normal 35 38_Sheet5" xfId="43978" xr:uid="{71AA7DD7-1AB4-4E0E-95F7-C445C8010807}"/>
    <cellStyle name="Normal 35 39" xfId="43979" xr:uid="{2EB6D3E2-CE9A-427C-BA6C-74FC8C70C13B}"/>
    <cellStyle name="Normal 35 39 2" xfId="43980" xr:uid="{58481E58-BC03-414D-A9CD-CC492BE43D26}"/>
    <cellStyle name="Normal 35 39 3" xfId="45409" xr:uid="{604642A6-6BC2-4EF4-8567-3514E7E3106F}"/>
    <cellStyle name="Normal 35 39_Sheet5" xfId="43981" xr:uid="{206F3BA4-0079-46A5-99A6-4D4114B8DD87}"/>
    <cellStyle name="Normal 35 4" xfId="43982" xr:uid="{9964769E-9362-4860-9BAD-904AF36C1135}"/>
    <cellStyle name="Normal 35 4 2" xfId="43983" xr:uid="{991240D5-55C9-4F2E-94DE-1A83B0720C0D}"/>
    <cellStyle name="Normal 35 4 3" xfId="45410" xr:uid="{FAB2FCDF-FCA7-4321-B78C-1BBE61A2245A}"/>
    <cellStyle name="Normal 35 4_Sheet5" xfId="43984" xr:uid="{8810D17F-5C94-441A-9A65-8720E738D701}"/>
    <cellStyle name="Normal 35 40" xfId="43985" xr:uid="{142E0864-4413-4815-B50F-B7CB8444A32F}"/>
    <cellStyle name="Normal 35 40 2" xfId="43986" xr:uid="{BC48DABB-D5BB-48BC-9E09-43FAF41816B1}"/>
    <cellStyle name="Normal 35 40 3" xfId="45411" xr:uid="{B12D0249-8F5C-46D1-BFC1-7BD560483A88}"/>
    <cellStyle name="Normal 35 40_Sheet5" xfId="43987" xr:uid="{8FA10314-7FC3-4B54-BF41-80C3E895B240}"/>
    <cellStyle name="Normal 35 41" xfId="43988" xr:uid="{0601D2BA-ED4B-4B4F-946E-B53AAD3E0DB7}"/>
    <cellStyle name="Normal 35 41 2" xfId="43989" xr:uid="{08A67E18-B3C6-4FE6-9745-37284B127D29}"/>
    <cellStyle name="Normal 35 41 3" xfId="45412" xr:uid="{2CD8720C-7564-4ACC-8739-7344A8639B61}"/>
    <cellStyle name="Normal 35 41_Sheet5" xfId="43990" xr:uid="{7565A82E-30A2-4249-A561-41B0BE3BDCAD}"/>
    <cellStyle name="Normal 35 42" xfId="43991" xr:uid="{413DC089-152D-4624-AB06-941427D29B4C}"/>
    <cellStyle name="Normal 35 42 2" xfId="43992" xr:uid="{066C57E6-074D-4B14-BE11-C98B37E03FD0}"/>
    <cellStyle name="Normal 35 42 3" xfId="45413" xr:uid="{F86E0926-34D6-45C5-B735-8BEDD305A97A}"/>
    <cellStyle name="Normal 35 42_Sheet5" xfId="43993" xr:uid="{AC6AF938-B461-4620-945A-ADAA9EE5F354}"/>
    <cellStyle name="Normal 35 43" xfId="43994" xr:uid="{97691551-3C6E-49A0-9025-C90EA1A52DA0}"/>
    <cellStyle name="Normal 35 43 2" xfId="43995" xr:uid="{B9732CAB-335E-498F-ADA5-353D7916B3F0}"/>
    <cellStyle name="Normal 35 43 3" xfId="45414" xr:uid="{4C098C8B-8479-4CE6-8D81-8DC2F7566C99}"/>
    <cellStyle name="Normal 35 43_Sheet5" xfId="43996" xr:uid="{396C256F-BCF3-469A-BFAC-12718684D0F9}"/>
    <cellStyle name="Normal 35 44" xfId="43997" xr:uid="{F398D3E4-1C0C-44F8-8ED3-5E96BE1EF9D1}"/>
    <cellStyle name="Normal 35 44 2" xfId="43998" xr:uid="{E6EA3653-178A-403A-B227-281889530D5E}"/>
    <cellStyle name="Normal 35 44 3" xfId="45415" xr:uid="{FA5B6A38-2999-4123-B16C-778A279B7A35}"/>
    <cellStyle name="Normal 35 44_Sheet5" xfId="43999" xr:uid="{510B0125-529F-4EB0-AFBF-4C9EAC042DB5}"/>
    <cellStyle name="Normal 35 45" xfId="44000" xr:uid="{CB7D4F04-664D-4A6E-B6F0-38BAD6701EDA}"/>
    <cellStyle name="Normal 35 45 2" xfId="44001" xr:uid="{B1C0B7AF-85BF-42A5-B4D2-62540AFB4167}"/>
    <cellStyle name="Normal 35 45 3" xfId="45416" xr:uid="{52A5E0F5-F019-4087-8EA7-21D81F51B01D}"/>
    <cellStyle name="Normal 35 45_Sheet5" xfId="44002" xr:uid="{CB994B94-B7F9-428C-B46F-9A89FC2CEC27}"/>
    <cellStyle name="Normal 35 46" xfId="44003" xr:uid="{82D03A27-EEB3-480F-A92D-9DB08B3645B4}"/>
    <cellStyle name="Normal 35 46 2" xfId="44004" xr:uid="{E48067E6-8534-4311-9846-13B2A5FEAACF}"/>
    <cellStyle name="Normal 35 46 3" xfId="45417" xr:uid="{BB23F722-C329-4441-B9AC-C60233798FE3}"/>
    <cellStyle name="Normal 35 46_Sheet5" xfId="44005" xr:uid="{F0E7D200-CB17-484E-B1D2-83291653CECE}"/>
    <cellStyle name="Normal 35 47" xfId="44006" xr:uid="{C204F6E7-E40F-4E04-A58B-5CCE3810AC7D}"/>
    <cellStyle name="Normal 35 47 2" xfId="44007" xr:uid="{D8098FF1-4D22-4982-934E-40E98C67AA25}"/>
    <cellStyle name="Normal 35 47 3" xfId="45418" xr:uid="{6D6789EC-4A6A-4ED6-AC31-4E840071BCAA}"/>
    <cellStyle name="Normal 35 47_Sheet5" xfId="44008" xr:uid="{50A93305-3B32-483D-BA2C-AC78189E18B9}"/>
    <cellStyle name="Normal 35 48" xfId="44009" xr:uid="{3095C2A8-14F9-4534-A95A-04BD4F5B65A1}"/>
    <cellStyle name="Normal 35 48 2" xfId="44010" xr:uid="{0B3B6001-B9A9-4575-8932-99168EF343D2}"/>
    <cellStyle name="Normal 35 48 3" xfId="45419" xr:uid="{F330F9D0-2DA8-41EA-B1C6-8C95A4E7E561}"/>
    <cellStyle name="Normal 35 48_Sheet5" xfId="44011" xr:uid="{E9939DC5-9568-4760-B42A-02E9AAF01B1A}"/>
    <cellStyle name="Normal 35 49" xfId="44012" xr:uid="{F372E959-0E68-4551-B0AF-10D48C856C38}"/>
    <cellStyle name="Normal 35 49 2" xfId="44013" xr:uid="{CAB6F796-9E49-49E3-97F6-6ACFAFDF5853}"/>
    <cellStyle name="Normal 35 49 3" xfId="45420" xr:uid="{9F7A5A74-ABE4-4525-BBF9-556F7FC58891}"/>
    <cellStyle name="Normal 35 49_Sheet5" xfId="44014" xr:uid="{7A5DE690-A552-45DB-9109-7E4AF133C1F0}"/>
    <cellStyle name="Normal 35 5" xfId="44015" xr:uid="{483C8F9F-2190-464D-BF77-2520721F28BA}"/>
    <cellStyle name="Normal 35 5 2" xfId="44016" xr:uid="{668ED372-535B-4ACC-B6DC-9AA5137F260A}"/>
    <cellStyle name="Normal 35 5 3" xfId="45421" xr:uid="{07E9D455-26A7-47D0-8BEA-0DB8647D2514}"/>
    <cellStyle name="Normal 35 5_Sheet5" xfId="44017" xr:uid="{F8623A60-AB87-4954-988B-02D5E4381117}"/>
    <cellStyle name="Normal 35 50" xfId="44018" xr:uid="{1C13C0BE-9A06-428C-AB30-A962DB7BE3DB}"/>
    <cellStyle name="Normal 35 50 2" xfId="44019" xr:uid="{3F91CE9B-1DFA-4F65-8984-6D845FB3112F}"/>
    <cellStyle name="Normal 35 50 3" xfId="45422" xr:uid="{EE4A62AF-3E3C-4836-A432-AA7B6D09C03D}"/>
    <cellStyle name="Normal 35 50_Sheet5" xfId="44020" xr:uid="{26423DA6-BB0A-4E22-8C47-09537CAD3740}"/>
    <cellStyle name="Normal 35 51" xfId="44021" xr:uid="{4E6FC2C2-078C-4890-90EE-5C88F7E033DE}"/>
    <cellStyle name="Normal 35 51 2" xfId="44022" xr:uid="{6D9E5B27-0D33-453B-AFF1-8B8E486416EB}"/>
    <cellStyle name="Normal 35 51 3" xfId="45423" xr:uid="{AD92480D-88BA-45A8-AF56-6853DC867E08}"/>
    <cellStyle name="Normal 35 51_Sheet5" xfId="44023" xr:uid="{DFC1BC66-C05E-4019-8A31-9FD4DF6A4E68}"/>
    <cellStyle name="Normal 35 52" xfId="44024" xr:uid="{14B75E45-82BF-4CC7-97E9-4C61C95E42F3}"/>
    <cellStyle name="Normal 35 52 2" xfId="44025" xr:uid="{B2536F9A-65C0-4011-BC18-D8D18555CE80}"/>
    <cellStyle name="Normal 35 52 3" xfId="45424" xr:uid="{AA998396-0F9B-47F8-9535-CAA1DC380999}"/>
    <cellStyle name="Normal 35 52_Sheet5" xfId="44026" xr:uid="{9BC5F98C-A9F6-4544-AA84-1FE7A167F60E}"/>
    <cellStyle name="Normal 35 53" xfId="44027" xr:uid="{AEA39C1A-4457-4334-BF64-49079D5ED49E}"/>
    <cellStyle name="Normal 35 53 2" xfId="44028" xr:uid="{DB127A3E-C14E-434F-B488-40C6EB45EB14}"/>
    <cellStyle name="Normal 35 53 3" xfId="45425" xr:uid="{B154FED5-20DF-498D-8CF2-88E5B4170954}"/>
    <cellStyle name="Normal 35 53_Sheet5" xfId="44029" xr:uid="{83CF1DE5-0ACA-4CAD-A9B0-59A47B54BD05}"/>
    <cellStyle name="Normal 35 54" xfId="44030" xr:uid="{7949D22C-63BC-421B-A6DD-EE78C6BE6BE6}"/>
    <cellStyle name="Normal 35 54 2" xfId="44031" xr:uid="{E9BEC1A9-ABE8-4B2D-A820-CC0FF3C62233}"/>
    <cellStyle name="Normal 35 54 3" xfId="45426" xr:uid="{A3C3399D-FD98-4FAF-ABB5-B11CB7AF926C}"/>
    <cellStyle name="Normal 35 54_Sheet5" xfId="44032" xr:uid="{596E1728-0FEF-45DF-997A-A035C92EFF41}"/>
    <cellStyle name="Normal 35 55" xfId="44033" xr:uid="{E98E6B05-5488-405C-ABBB-45BFB87A0799}"/>
    <cellStyle name="Normal 35 55 2" xfId="44034" xr:uid="{02EEEA9C-D4CC-427F-9016-A7056A38CDAC}"/>
    <cellStyle name="Normal 35 55 3" xfId="45427" xr:uid="{C821DB8F-7173-4CB4-8606-405DA54365E7}"/>
    <cellStyle name="Normal 35 55_Sheet5" xfId="44035" xr:uid="{A53AC578-4288-467C-9EEF-22C3B19A1747}"/>
    <cellStyle name="Normal 35 56" xfId="44036" xr:uid="{9DAA0BA4-1048-46D7-9773-115E226C5377}"/>
    <cellStyle name="Normal 35 56 2" xfId="44037" xr:uid="{A32449A1-2F52-475B-9A9C-41CCE7218025}"/>
    <cellStyle name="Normal 35 56 3" xfId="45428" xr:uid="{62AD40B9-F9A9-4528-A309-99880654B75D}"/>
    <cellStyle name="Normal 35 56_Sheet5" xfId="44038" xr:uid="{2EADE3B2-689C-4EF6-A9D3-308F1B7715F9}"/>
    <cellStyle name="Normal 35 57" xfId="44039" xr:uid="{E7CA460C-A4C3-4F09-86A5-A7FF41D7090F}"/>
    <cellStyle name="Normal 35 57 2" xfId="44040" xr:uid="{9D207336-C29F-4465-92B6-4D50468075A1}"/>
    <cellStyle name="Normal 35 57 3" xfId="45429" xr:uid="{E1921CE5-70A6-4AD2-B34F-40FD047E80E0}"/>
    <cellStyle name="Normal 35 57_Sheet5" xfId="44041" xr:uid="{CED0C454-A030-425E-B86C-0D3E1B39DCC4}"/>
    <cellStyle name="Normal 35 58" xfId="44042" xr:uid="{F9287D21-C96D-42B2-B495-F3F99ABBBED8}"/>
    <cellStyle name="Normal 35 58 2" xfId="44043" xr:uid="{4D72D4AA-6C8E-48AE-9B65-59E8E1E8BE34}"/>
    <cellStyle name="Normal 35 58 3" xfId="45430" xr:uid="{1533E471-D198-4452-9C0A-9DE5D2D9A3C4}"/>
    <cellStyle name="Normal 35 58_Sheet5" xfId="44044" xr:uid="{C0425B7E-AD5D-4E90-B623-B9CCB99D8DF3}"/>
    <cellStyle name="Normal 35 59" xfId="44045" xr:uid="{C917C5D7-FC13-49CC-86D1-B3A685F4B587}"/>
    <cellStyle name="Normal 35 59 2" xfId="44046" xr:uid="{C021F8BF-0D80-4F0F-B634-4339E72EEF59}"/>
    <cellStyle name="Normal 35 59 3" xfId="45431" xr:uid="{A15A578F-093A-45E8-979E-65D0E21F456D}"/>
    <cellStyle name="Normal 35 59_Sheet5" xfId="44047" xr:uid="{6EB58523-6785-42FA-9E46-231E63A556DC}"/>
    <cellStyle name="Normal 35 6" xfId="44048" xr:uid="{98AEE3FC-B3E7-403B-A0C8-C433863628C2}"/>
    <cellStyle name="Normal 35 6 2" xfId="44049" xr:uid="{1293E2F0-6DEF-4928-8642-C460AED1B598}"/>
    <cellStyle name="Normal 35 6 3" xfId="45432" xr:uid="{86CB2BFE-72B9-4FF9-BBD0-8E8BD6632166}"/>
    <cellStyle name="Normal 35 6_Sheet5" xfId="44050" xr:uid="{C65588C3-D1CD-4FAE-86CF-02A96FFF5315}"/>
    <cellStyle name="Normal 35 60" xfId="44051" xr:uid="{658C11BC-9585-4AB9-AA86-CA0777106386}"/>
    <cellStyle name="Normal 35 60 2" xfId="44052" xr:uid="{EB0FCE44-5E7D-4C00-A886-E428B12E104A}"/>
    <cellStyle name="Normal 35 60 3" xfId="45433" xr:uid="{73FD8B2A-CD70-417D-B642-A31083AE03BE}"/>
    <cellStyle name="Normal 35 60_Sheet5" xfId="44053" xr:uid="{0BD43A71-7751-4F91-AD28-329345A3ABF7}"/>
    <cellStyle name="Normal 35 61" xfId="44054" xr:uid="{DF933BF7-9D13-4937-B4A6-3B3205A74706}"/>
    <cellStyle name="Normal 35 61 2" xfId="44055" xr:uid="{90C00B1F-0EA6-4416-9978-DF2A339875DE}"/>
    <cellStyle name="Normal 35 61 3" xfId="45434" xr:uid="{C7B0E2AC-7432-44A7-8EAB-E2A422F110EA}"/>
    <cellStyle name="Normal 35 61_Sheet5" xfId="44056" xr:uid="{B72CD262-2F0C-4380-A31F-2A0515AEB228}"/>
    <cellStyle name="Normal 35 62" xfId="44057" xr:uid="{2E7E8C73-120F-44DB-A63A-53F9552F7ED2}"/>
    <cellStyle name="Normal 35 62 2" xfId="44058" xr:uid="{41345F25-8DE0-42E6-A70D-3808710FEF06}"/>
    <cellStyle name="Normal 35 62 3" xfId="45435" xr:uid="{D1FDD016-B162-4D0A-B2AC-E54419FFD9A1}"/>
    <cellStyle name="Normal 35 62_Sheet5" xfId="44059" xr:uid="{F3502D1B-9793-46B6-AE1E-9D62D2C307AE}"/>
    <cellStyle name="Normal 35 63" xfId="44060" xr:uid="{0C460D1F-4917-46AC-9354-7104EEEE81C4}"/>
    <cellStyle name="Normal 35 63 2" xfId="44061" xr:uid="{E9001F00-519C-466F-9712-26BCCF9F591A}"/>
    <cellStyle name="Normal 35 63 3" xfId="45436" xr:uid="{80B24003-F54A-415C-964A-1F928542F021}"/>
    <cellStyle name="Normal 35 63_Sheet5" xfId="44062" xr:uid="{1F1F1C1D-BFB9-409F-BCA0-0501D2034A16}"/>
    <cellStyle name="Normal 35 64" xfId="44063" xr:uid="{BCE328CC-15AA-4F32-BCB7-782357EA8CD6}"/>
    <cellStyle name="Normal 35 64 2" xfId="44064" xr:uid="{118D91E4-4D93-42A1-B4B7-0FECEBCA66EA}"/>
    <cellStyle name="Normal 35 64 3" xfId="45437" xr:uid="{93D511F4-728B-45C7-80C9-4770D74F7B7A}"/>
    <cellStyle name="Normal 35 64_Sheet5" xfId="44065" xr:uid="{A45D3388-FEF5-4465-912B-F06314B73CBD}"/>
    <cellStyle name="Normal 35 65" xfId="44066" xr:uid="{022C7B87-5036-45E3-BD9F-03B27AF936EA}"/>
    <cellStyle name="Normal 35 65 2" xfId="44067" xr:uid="{4FFA1B92-5B0F-42E2-BE4A-ABC8DE7EFE0D}"/>
    <cellStyle name="Normal 35 65 3" xfId="45438" xr:uid="{F49FC272-5090-4BF2-A72C-6722B1E69226}"/>
    <cellStyle name="Normal 35 65_Sheet5" xfId="44068" xr:uid="{F0451FBF-2769-4200-A11D-D8070524F499}"/>
    <cellStyle name="Normal 35 66" xfId="44069" xr:uid="{83F9130B-F49E-4FFA-BFB6-A9646333F864}"/>
    <cellStyle name="Normal 35 66 2" xfId="44070" xr:uid="{4C89B5E7-7928-4158-A18A-35A6037CD613}"/>
    <cellStyle name="Normal 35 66 3" xfId="45439" xr:uid="{59E1DBBC-2905-4A27-BC04-4B8A320D04E3}"/>
    <cellStyle name="Normal 35 66_Sheet5" xfId="44071" xr:uid="{06F2986C-25CC-4167-85E4-7C92B10D7B91}"/>
    <cellStyle name="Normal 35 67" xfId="44072" xr:uid="{88EB2E8C-7C1E-45A9-9BDC-0DCEF3E213B2}"/>
    <cellStyle name="Normal 35 67 2" xfId="44073" xr:uid="{2CCEDCB7-1785-4B5B-B145-2044F050AE93}"/>
    <cellStyle name="Normal 35 68" xfId="44074" xr:uid="{9131BE99-1AEA-4780-9EC8-C778DBE5BEDC}"/>
    <cellStyle name="Normal 35 69" xfId="44541" xr:uid="{0187462F-30EF-46C4-B21D-6020603A078C}"/>
    <cellStyle name="Normal 35 7" xfId="44075" xr:uid="{AE7CF670-91E2-4482-972E-FAFA515FCF36}"/>
    <cellStyle name="Normal 35 7 2" xfId="44076" xr:uid="{C1447A05-4E33-4D2F-886D-162161D741C4}"/>
    <cellStyle name="Normal 35 7 3" xfId="45440" xr:uid="{F9CAC9F1-CED9-4370-BE83-51FE433681A4}"/>
    <cellStyle name="Normal 35 7_Sheet5" xfId="44077" xr:uid="{67CF75E0-0162-47D5-A99E-19AF74C6E53B}"/>
    <cellStyle name="Normal 35 70" xfId="43885" xr:uid="{D8776A14-3D73-42FA-AA27-2AA8480B3D54}"/>
    <cellStyle name="Normal 35 70 2" xfId="45377" xr:uid="{C0CEA78B-D7BD-473E-AFE8-185A5DF18546}"/>
    <cellStyle name="Normal 35 71" xfId="40143" xr:uid="{C4F6F259-18B6-406E-9730-6C1CA6B1A3C2}"/>
    <cellStyle name="Normal 35 8" xfId="44078" xr:uid="{9FEF416A-0A64-4845-A1B2-E14A226B3162}"/>
    <cellStyle name="Normal 35 8 2" xfId="44079" xr:uid="{6FC78D8D-D267-4900-8A92-CD441C894034}"/>
    <cellStyle name="Normal 35 8 3" xfId="45441" xr:uid="{73EBDE41-0423-4A17-883A-6E6AA82834BC}"/>
    <cellStyle name="Normal 35 8_Sheet5" xfId="44080" xr:uid="{0AF51BB2-6A89-49F2-A811-95AAA878CC70}"/>
    <cellStyle name="Normal 35 9" xfId="44081" xr:uid="{A6C2F307-477C-4C70-97F9-2234719B89A8}"/>
    <cellStyle name="Normal 35 9 2" xfId="44082" xr:uid="{4DF1262B-3A68-4740-A73F-5C04BD327FBF}"/>
    <cellStyle name="Normal 35 9 3" xfId="45442" xr:uid="{10D78B30-B39E-4CBB-8B86-15F84D003502}"/>
    <cellStyle name="Normal 35 9_Sheet5" xfId="44083" xr:uid="{23A4206C-229A-444D-8582-560A9CC92C4A}"/>
    <cellStyle name="Normal 35_Sheet5" xfId="44084" xr:uid="{B67A0F41-3854-48C5-903D-168198AC6816}"/>
    <cellStyle name="Normal 36" xfId="331" xr:uid="{2D07820A-6FC3-4E0D-999F-FB21451376A8}"/>
    <cellStyle name="Normal 36 10" xfId="3390" xr:uid="{0EA5CA9B-F22C-4BB9-866E-262D26F44DFB}"/>
    <cellStyle name="Normal 36 11" xfId="2330" xr:uid="{09907E63-0D58-4021-9561-F6F6FF5E4992}"/>
    <cellStyle name="Normal 36 12" xfId="3430" xr:uid="{20B5D0A1-DEEA-49CF-A1CF-9553DDD9A02C}"/>
    <cellStyle name="Normal 36 13" xfId="2430" xr:uid="{2FC809A2-7ECA-420E-A993-A806DA08FA76}"/>
    <cellStyle name="Normal 36 14" xfId="3477" xr:uid="{EFFF9C12-D453-41B1-A650-BF6D241395B7}"/>
    <cellStyle name="Normal 36 15" xfId="2515" xr:uid="{16409EB5-265B-4D09-86E6-EE74F6E35EDC}"/>
    <cellStyle name="Normal 36 16" xfId="3519" xr:uid="{3DDB3CCD-490C-424E-905D-6A9819C97491}"/>
    <cellStyle name="Normal 36 17" xfId="2592" xr:uid="{00833ED9-E4F2-4718-B64F-9E90DF0DF859}"/>
    <cellStyle name="Normal 36 18" xfId="3571" xr:uid="{B91FF326-1747-4C4E-AD0D-F7DB34B807E0}"/>
    <cellStyle name="Normal 36 19" xfId="3168" xr:uid="{7DC14F81-F9B6-4EC0-B8AE-CC7E6906D9B1}"/>
    <cellStyle name="Normal 36 2" xfId="510" xr:uid="{E9AA2DAD-2297-4BE5-9A85-B8E81EACB240}"/>
    <cellStyle name="Normal 36 2 2" xfId="779" xr:uid="{3CAB4E93-087C-44B0-AF54-418173AE369B}"/>
    <cellStyle name="Normal 36 2 3" xfId="1851" xr:uid="{389F6875-F7F7-4C68-9F93-853FC48FA4FC}"/>
    <cellStyle name="Normal 36 2 4" xfId="39972" xr:uid="{BADAC34C-BC3D-41D2-AF20-0C0112F8EFCF}"/>
    <cellStyle name="Normal 36 2 5" xfId="44543" xr:uid="{7E3BFEF0-3991-476B-9322-8880131EB41B}"/>
    <cellStyle name="Normal 36 20" xfId="3632" xr:uid="{2CDBFD59-1D7A-4037-B15E-A56BBD651E3E}"/>
    <cellStyle name="Normal 36 21" xfId="3688" xr:uid="{E02399AF-EC1A-4E84-BFBF-0DE77C2091CA}"/>
    <cellStyle name="Normal 36 22" xfId="3757" xr:uid="{CF01EEF0-79A4-4306-A3A3-AD474FF93712}"/>
    <cellStyle name="Normal 36 23" xfId="3802" xr:uid="{AFDE72AF-7710-4B26-8D19-E244B600E439}"/>
    <cellStyle name="Normal 36 24" xfId="3862" xr:uid="{1B9EF1FE-DBA9-4EFC-9F8C-19B99A8F4F75}"/>
    <cellStyle name="Normal 36 25" xfId="3910" xr:uid="{341E5473-097B-48FF-8140-C8E348AB7560}"/>
    <cellStyle name="Normal 36 26" xfId="3964" xr:uid="{C3F77431-80BD-49ED-BE0E-8CA86F2D6D8A}"/>
    <cellStyle name="Normal 36 27" xfId="4001" xr:uid="{8BA1B954-98B4-437E-B0CE-49AE473AD94C}"/>
    <cellStyle name="Normal 36 28" xfId="40145" xr:uid="{33656E9D-73D2-4240-A0F6-DC213AD06110}"/>
    <cellStyle name="Normal 36 3" xfId="628" xr:uid="{409245B7-F4E3-48C9-ABC6-399B58A65CF6}"/>
    <cellStyle name="Normal 36 3 2" xfId="823" xr:uid="{0F19362E-0B74-479A-819B-2CF144005B1F}"/>
    <cellStyle name="Normal 36 3 3" xfId="2769" xr:uid="{C913944B-E216-4F1E-A002-CA0F47035A94}"/>
    <cellStyle name="Normal 36 4" xfId="736" xr:uid="{FA56A819-0340-4C84-ABDD-785D085BE113}"/>
    <cellStyle name="Normal 36 4 2" xfId="2384" xr:uid="{AF522BAE-6B90-498E-80E7-4EE1CCAF427D}"/>
    <cellStyle name="Normal 36 5" xfId="2800" xr:uid="{A3861E9D-E75F-4D07-90B8-C3D822988BD7}"/>
    <cellStyle name="Normal 36 6" xfId="2337" xr:uid="{1B9F6E79-EE22-442E-9C7B-952865E2FBC9}"/>
    <cellStyle name="Normal 36 7" xfId="2826" xr:uid="{178ED878-4C07-428A-A9D2-C42824C40738}"/>
    <cellStyle name="Normal 36 8" xfId="2284" xr:uid="{23FECD3B-5613-475F-84C6-221938B17122}"/>
    <cellStyle name="Normal 36 9" xfId="2846" xr:uid="{D9225086-548F-4663-AA15-08696D179567}"/>
    <cellStyle name="Normal 37" xfId="332" xr:uid="{CB8D71F0-A01F-49BC-AD18-7B7038B60F53}"/>
    <cellStyle name="Normal 37 2" xfId="393" xr:uid="{DD47DCFF-66D1-49EA-86D7-3EB1794844B4}"/>
    <cellStyle name="Normal 37 2 2" xfId="39529" xr:uid="{A6723ED3-B8A3-45FF-ADD9-3F94CDD98C32}"/>
    <cellStyle name="Normal 37 2 3" xfId="15444" xr:uid="{C0AE9C6E-E2F6-478E-81EA-B6C60EC2D100}"/>
    <cellStyle name="Normal 37 2 4" xfId="44544" xr:uid="{85B5DA91-F5F1-4B52-8FB2-02E1C2F5BF24}"/>
    <cellStyle name="Normal 37 3" xfId="39870" xr:uid="{A7346FB4-EC8D-465C-893A-BB9D46D84407}"/>
    <cellStyle name="Normal 37 3 2" xfId="45443" xr:uid="{90E29B05-5146-4FB5-A20C-3F7306EA2747}"/>
    <cellStyle name="Normal 37 3 3" xfId="44085" xr:uid="{0878224C-29BC-4145-9FE5-A9B6D465E834}"/>
    <cellStyle name="Normal 38" xfId="267" xr:uid="{824F918C-7146-4B45-8E44-C242241DC459}"/>
    <cellStyle name="Normal 38 2" xfId="333" xr:uid="{A554C4E3-8664-4521-8579-17E090C8FFA3}"/>
    <cellStyle name="Normal 38 2 2" xfId="44545" xr:uid="{34DBD046-8842-42CB-A129-038F4F975DCA}"/>
    <cellStyle name="Normal 38 3" xfId="16021" xr:uid="{74702CB6-CA88-40DB-837E-DB1DBC40E3B9}"/>
    <cellStyle name="Normal 38 3 2" xfId="45444" xr:uid="{24E9585E-EA3D-4F9C-8CF1-885CAC601454}"/>
    <cellStyle name="Normal 38 3 3" xfId="44086" xr:uid="{8FFD46FA-47B2-4739-84C2-9DCFD51A6EEB}"/>
    <cellStyle name="Normal 38 4" xfId="40146" xr:uid="{33638FC5-4BFF-4942-9C0F-C2C6F1A555C7}"/>
    <cellStyle name="Normal 39" xfId="341" xr:uid="{C966598F-E052-46D6-B627-8EDFE470A820}"/>
    <cellStyle name="Normal 39 10" xfId="1854" xr:uid="{20CD9623-EE3B-4D44-B0B5-5B8A7FC634E2}"/>
    <cellStyle name="Normal 39 11" xfId="1855" xr:uid="{BBFAFCFA-FAE8-4724-BFD9-0AF645A794D4}"/>
    <cellStyle name="Normal 39 12" xfId="1856" xr:uid="{AB341C21-21FC-4D4B-863B-3D481543F048}"/>
    <cellStyle name="Normal 39 13" xfId="1857" xr:uid="{4E16BAB2-A39D-4B37-8999-F05BD03F3B18}"/>
    <cellStyle name="Normal 39 14" xfId="1858" xr:uid="{84C4BEBF-40A7-4F91-80BC-7F8A27117F61}"/>
    <cellStyle name="Normal 39 15" xfId="1859" xr:uid="{9D5E6460-3124-4CF5-8472-B79C701200CB}"/>
    <cellStyle name="Normal 39 16" xfId="1860" xr:uid="{365C3137-83BB-4C69-A67F-9047E5764B60}"/>
    <cellStyle name="Normal 39 17" xfId="408" xr:uid="{3C314008-7714-4B0E-8D2F-B23A948DACBE}"/>
    <cellStyle name="Normal 39 17 2" xfId="39530" xr:uid="{151B0B67-BB44-4080-A93A-18DC079D4C3E}"/>
    <cellStyle name="Normal 39 17 3" xfId="15428" xr:uid="{1850D074-C687-403C-B902-EF1135033D99}"/>
    <cellStyle name="Normal 39 18" xfId="40147" xr:uid="{58802230-5334-4A28-AC96-2F35D694E2B9}"/>
    <cellStyle name="Normal 39 2" xfId="1861" xr:uid="{43C5B676-2B23-4144-AD54-0050A7469E35}"/>
    <cellStyle name="Normal 39 2 2" xfId="44546" xr:uid="{FC705715-F362-4D29-9001-0BDFD52F2101}"/>
    <cellStyle name="Normal 39 3" xfId="1862" xr:uid="{F7679645-A7B5-4D5B-BF4F-C91C43C9EB25}"/>
    <cellStyle name="Normal 39 3 2" xfId="45445" xr:uid="{F8F513F9-DC89-4214-BFCB-6301962E6726}"/>
    <cellStyle name="Normal 39 3 3" xfId="44087" xr:uid="{F277B77E-6077-4933-A3DA-C7E12729F33A}"/>
    <cellStyle name="Normal 39 4" xfId="1863" xr:uid="{06C5AB59-E20D-4044-B77D-6720D04F5B85}"/>
    <cellStyle name="Normal 39 5" xfId="1864" xr:uid="{80928CBC-697F-4D2E-B5BF-002117362294}"/>
    <cellStyle name="Normal 39 6" xfId="1865" xr:uid="{9A246F30-F5ED-4FAF-B475-EBB901B88AB9}"/>
    <cellStyle name="Normal 39 7" xfId="1866" xr:uid="{2A3FDE2A-ED5D-4099-9F18-A6AD2654B4E3}"/>
    <cellStyle name="Normal 39 8" xfId="1867" xr:uid="{7014ECE4-044A-4662-91C7-16E2A2A31064}"/>
    <cellStyle name="Normal 39 9" xfId="1868" xr:uid="{7B1F38AA-AE98-4C87-AD07-C388544DF02E}"/>
    <cellStyle name="Normal 4" xfId="55" xr:uid="{24811DAD-855E-4041-A827-303B1546A5A9}"/>
    <cellStyle name="Normal 4 10" xfId="2365" xr:uid="{41E326D0-CEFF-4BCB-98AE-50D38A37EF5B}"/>
    <cellStyle name="Normal 4 10 2" xfId="44090" xr:uid="{B7452157-7AB2-4F12-9E3F-8B1005DA5822}"/>
    <cellStyle name="Normal 4 10 3" xfId="44089" xr:uid="{D06B56BD-FAE2-4A6C-9C52-379AB4A70DC5}"/>
    <cellStyle name="Normal 4 11" xfId="266" xr:uid="{CEA7A9C0-10F9-4DD2-A185-690740C1C4A0}"/>
    <cellStyle name="Normal 4 11 2" xfId="12438" xr:uid="{643E7FC2-8BDE-46FC-838E-366A380CEB3D}"/>
    <cellStyle name="Normal 4 11 2 2" xfId="44091" xr:uid="{9E6ED52A-E994-42CC-B113-4C175A9ED7DB}"/>
    <cellStyle name="Normal 4 12" xfId="2809" xr:uid="{5403FF2D-03DE-4ED2-A6BE-DE3474FE46AA}"/>
    <cellStyle name="Normal 4 12 2" xfId="44093" xr:uid="{F1B0C4E3-72F0-4848-812A-131D7D4C5E82}"/>
    <cellStyle name="Normal 4 12 3" xfId="44092" xr:uid="{873DB703-9DCB-4796-90B1-692D89A78954}"/>
    <cellStyle name="Normal 4 13" xfId="2317" xr:uid="{90FBD1FD-855D-4B09-95DF-53387D9CA709}"/>
    <cellStyle name="Normal 4 13 2" xfId="44095" xr:uid="{49C4604B-ACA5-4967-83EF-94A76DB32B10}"/>
    <cellStyle name="Normal 4 13 3" xfId="44094" xr:uid="{E56E1D1B-55BA-4C2D-9649-8C0F49CB0E19}"/>
    <cellStyle name="Normal 4 14" xfId="2833" xr:uid="{257F63CA-EE68-49B4-87A1-836C80A057A5}"/>
    <cellStyle name="Normal 4 14 2" xfId="44097" xr:uid="{3D9F7090-B0A9-4392-9B06-032D46C18043}"/>
    <cellStyle name="Normal 4 14 3" xfId="44096" xr:uid="{EAC50271-D656-49BA-8F9A-A2E22F5D78D4}"/>
    <cellStyle name="Normal 4 15" xfId="2268" xr:uid="{5042DE45-B995-4125-91D1-CCF8B987FB5F}"/>
    <cellStyle name="Normal 4 15 2" xfId="44099" xr:uid="{8A29C7D8-7C49-4536-99B5-ECF1249CB63B}"/>
    <cellStyle name="Normal 4 15 3" xfId="44098" xr:uid="{385349B9-DD15-449A-8505-077DA7E330CF}"/>
    <cellStyle name="Normal 4 16" xfId="2848" xr:uid="{C2261CE6-8014-41B7-BF26-262B92BF6EE6}"/>
    <cellStyle name="Normal 4 16 2" xfId="44101" xr:uid="{25E6315E-3D43-42D1-8D92-AD1BFEECBE01}"/>
    <cellStyle name="Normal 4 16 3" xfId="44100" xr:uid="{8E70224B-A46C-4815-B376-397CDE38537A}"/>
    <cellStyle name="Normal 4 17" xfId="3228" xr:uid="{74207F97-62BD-4C75-8BD4-D81AB286517D}"/>
    <cellStyle name="Normal 4 17 2" xfId="12439" xr:uid="{4CDF352A-7BE2-4BB7-A9BF-D1B24C13F5AC}"/>
    <cellStyle name="Normal 4 17 2 2" xfId="44103" xr:uid="{54F3C3C4-258F-4AA8-A087-911D5EECF5C4}"/>
    <cellStyle name="Normal 4 17 3" xfId="44102" xr:uid="{00264ACA-CC0D-4F08-BE30-30255B1BB878}"/>
    <cellStyle name="Normal 4 18" xfId="3217" xr:uid="{47809EA6-E9CB-40BC-B114-2401EE253840}"/>
    <cellStyle name="Normal 4 18 2" xfId="12440" xr:uid="{2989E596-02AA-4249-BEDB-C011D600974F}"/>
    <cellStyle name="Normal 4 18 2 2" xfId="44105" xr:uid="{A4E56F6E-F24D-4CB7-A09C-035688A36037}"/>
    <cellStyle name="Normal 4 18 3" xfId="44104" xr:uid="{C53FD515-4192-4CE0-8932-AB072E4F2EAD}"/>
    <cellStyle name="Normal 4 19" xfId="3181" xr:uid="{E7B86902-120F-414A-A008-ECE509680989}"/>
    <cellStyle name="Normal 4 19 2" xfId="12441" xr:uid="{5E2F41B7-4CCB-4392-92E3-0ADE43540D28}"/>
    <cellStyle name="Normal 4 19 2 2" xfId="44107" xr:uid="{F27991B9-4374-4967-B3D4-A952883EBF34}"/>
    <cellStyle name="Normal 4 19 3" xfId="44106" xr:uid="{D7358FC7-E476-4BA4-9FA2-89923160E6B0}"/>
    <cellStyle name="Normal 4 2" xfId="59" xr:uid="{7D3BADCA-2FCA-4C52-B2E9-CF0E32170671}"/>
    <cellStyle name="Normal 4 2 10" xfId="102" xr:uid="{B03F9EE4-7ECD-4B16-BA8D-3A5D38172B17}"/>
    <cellStyle name="Normal 4 2 10 2" xfId="12443" xr:uid="{7F570DAD-4A6E-4445-B1CC-0F7D83E66E33}"/>
    <cellStyle name="Normal 4 2 11" xfId="177" xr:uid="{DCB01C32-4DFC-46F3-988D-D776BB82F40B}"/>
    <cellStyle name="Normal 4 2 11 2" xfId="12444" xr:uid="{44B71CFE-B3F8-45DD-81A4-BDCC2C9B3AEF}"/>
    <cellStyle name="Normal 4 2 11 3" xfId="44542" xr:uid="{4BBA0065-9B03-49DD-AFFF-11E0595A2673}"/>
    <cellStyle name="Normal 4 2 12" xfId="181" xr:uid="{F4BB940A-7E05-4BDE-AD23-20778F61CDEE}"/>
    <cellStyle name="Normal 4 2 12 2" xfId="12445" xr:uid="{E82CB701-F9B3-4D80-8000-0CD574C5F0A4}"/>
    <cellStyle name="Normal 4 2 12 3" xfId="44108" xr:uid="{05785CB7-6B34-4F62-AD75-8CE85EE2C88C}"/>
    <cellStyle name="Normal 4 2 13" xfId="973" xr:uid="{8F94F6CD-50C8-49A4-AF6D-47A8562BA948}"/>
    <cellStyle name="Normal 4 2 13 2" xfId="12446" xr:uid="{6C5FD093-0963-40DC-A6D6-E25E9AB44219}"/>
    <cellStyle name="Normal 4 2 13 3" xfId="16017" xr:uid="{4CDB1560-D8B1-4E3D-8D56-31F1E402C10B}"/>
    <cellStyle name="Normal 4 2 14" xfId="3184" xr:uid="{B1B22F63-3267-4BE6-84F1-D43AEA85E199}"/>
    <cellStyle name="Normal 4 2 14 2" xfId="12447" xr:uid="{16DE0F6B-D819-40BB-8D16-18180FD28DEC}"/>
    <cellStyle name="Normal 4 2 15" xfId="3212" xr:uid="{47DBA695-040F-4E04-AF7F-D58CDA12B685}"/>
    <cellStyle name="Normal 4 2 15 2" xfId="14468" xr:uid="{07944A70-5BD1-465C-A8FF-D97E179B1D48}"/>
    <cellStyle name="Normal 4 2 15 3" xfId="13508" xr:uid="{43EE29B1-0335-4CC6-B3D4-FB47B7D6A5B4}"/>
    <cellStyle name="Normal 4 2 16" xfId="3215" xr:uid="{8B01AF51-B989-423B-9A6C-F130E8754CB2}"/>
    <cellStyle name="Normal 4 2 16 2" xfId="13857" xr:uid="{7082DC7C-6BC4-4F37-8B15-24E78B0F6FAD}"/>
    <cellStyle name="Normal 4 2 17" xfId="14494" xr:uid="{DCBB3CAF-41AE-4053-9C97-63A3CE131586}"/>
    <cellStyle name="Normal 4 2 18" xfId="13840" xr:uid="{58805A90-8BF4-4A84-9492-A0A918CA4A5D}"/>
    <cellStyle name="Normal 4 2 19" xfId="14521" xr:uid="{C71E3CF3-4E30-43B6-BBF6-0B4CA05BBEF6}"/>
    <cellStyle name="Normal 4 2 2" xfId="115" xr:uid="{F3082DD5-30AA-40BD-97F1-355B75A967AB}"/>
    <cellStyle name="Normal 4 2 2 10" xfId="12449" xr:uid="{DCE09F19-51B1-435E-8A1F-6165972B34EA}"/>
    <cellStyle name="Normal 4 2 2 11" xfId="12450" xr:uid="{31B04A57-2644-43C1-B5EB-37680A429EC5}"/>
    <cellStyle name="Normal 4 2 2 12" xfId="12451" xr:uid="{C65292F4-B0FE-4799-920E-AE7DE3007D12}"/>
    <cellStyle name="Normal 4 2 2 13" xfId="12452" xr:uid="{E2FB76E5-AD97-48E9-9D86-4DCDD6D68604}"/>
    <cellStyle name="Normal 4 2 2 14" xfId="12453" xr:uid="{F6B5F6C1-55FE-4308-B184-93C960477A9C}"/>
    <cellStyle name="Normal 4 2 2 15" xfId="13509" xr:uid="{39C335D9-BD43-42CC-80E8-457053DCFBEC}"/>
    <cellStyle name="Normal 4 2 2 15 2" xfId="14470" xr:uid="{08CB1279-8551-41DB-9E57-FD574B095D75}"/>
    <cellStyle name="Normal 4 2 2 16" xfId="13855" xr:uid="{3ED57CAF-3069-42C2-8690-6E99BA467091}"/>
    <cellStyle name="Normal 4 2 2 17" xfId="14497" xr:uid="{88BA3AF7-328F-41CA-AE37-99C7D1416D30}"/>
    <cellStyle name="Normal 4 2 2 18" xfId="13837" xr:uid="{0262DD88-7C80-469D-933D-6519BA1F18F0}"/>
    <cellStyle name="Normal 4 2 2 19" xfId="14524" xr:uid="{3625203C-E30F-4D13-848E-33E095AC548D}"/>
    <cellStyle name="Normal 4 2 2 2" xfId="517" xr:uid="{07630EB6-89C5-4B36-9E64-A90286F3576E}"/>
    <cellStyle name="Normal 4 2 2 2 10" xfId="13739" xr:uid="{811BB1A6-4EF0-425B-8AC9-C0E1DE29D4F2}"/>
    <cellStyle name="Normal 4 2 2 2 11" xfId="14559" xr:uid="{581DC2BB-4932-4AFB-81AB-03BDB1F5CC35}"/>
    <cellStyle name="Normal 4 2 2 2 12" xfId="13700" xr:uid="{81766483-629D-4F05-95AB-EABF34F15B57}"/>
    <cellStyle name="Normal 4 2 2 2 13" xfId="14596" xr:uid="{69C60D12-1099-40F0-9B37-B7B59B525055}"/>
    <cellStyle name="Normal 4 2 2 2 14" xfId="13661" xr:uid="{17069F38-D5ED-478F-89F9-C2038A457608}"/>
    <cellStyle name="Normal 4 2 2 2 15" xfId="14636" xr:uid="{B4A75D6A-DCA4-4D1A-BECF-F9D73CEE77F6}"/>
    <cellStyle name="Normal 4 2 2 2 16" xfId="13618" xr:uid="{09387A0D-6061-49B3-B07D-4D7687653764}"/>
    <cellStyle name="Normal 4 2 2 2 17" xfId="14676" xr:uid="{CAD350CE-BA5D-41DC-A616-CCB057490327}"/>
    <cellStyle name="Normal 4 2 2 2 18" xfId="14790" xr:uid="{7A0F212B-1D1B-4EBE-B8CB-033C1654AE29}"/>
    <cellStyle name="Normal 4 2 2 2 19" xfId="14715" xr:uid="{64BC1B66-90A4-423F-8630-E0B61A3E4A85}"/>
    <cellStyle name="Normal 4 2 2 2 2" xfId="12455" xr:uid="{AA947BDD-69E1-42C2-A6D3-217FC336F589}"/>
    <cellStyle name="Normal 4 2 2 2 2 10" xfId="13738" xr:uid="{6F296AEA-B783-491E-BC6E-670247EC448A}"/>
    <cellStyle name="Normal 4 2 2 2 2 11" xfId="14560" xr:uid="{001E01C8-F771-4FFD-BFD3-7E7AFAF055DF}"/>
    <cellStyle name="Normal 4 2 2 2 2 12" xfId="13699" xr:uid="{711116CE-159F-4EC0-A8C6-A6B4F47ADB31}"/>
    <cellStyle name="Normal 4 2 2 2 2 13" xfId="14597" xr:uid="{75BC25C5-8EF3-49AB-86B2-7D060BAB2D18}"/>
    <cellStyle name="Normal 4 2 2 2 2 14" xfId="13660" xr:uid="{E6E18EB7-54E2-400C-A207-524252982255}"/>
    <cellStyle name="Normal 4 2 2 2 2 15" xfId="14637" xr:uid="{81991CD7-9E93-43C6-80DC-F0E6B1121E4A}"/>
    <cellStyle name="Normal 4 2 2 2 2 16" xfId="13617" xr:uid="{1A81C0CF-5573-4C95-8506-F70048673312}"/>
    <cellStyle name="Normal 4 2 2 2 2 17" xfId="14677" xr:uid="{EF3D2757-48DE-4C76-8CD1-C6DBE336F506}"/>
    <cellStyle name="Normal 4 2 2 2 2 18" xfId="14791" xr:uid="{8D73057C-C228-461B-883F-4271C99FED71}"/>
    <cellStyle name="Normal 4 2 2 2 2 19" xfId="14718" xr:uid="{4E70ECC6-E80E-4DA5-BE41-9641D26E2A6F}"/>
    <cellStyle name="Normal 4 2 2 2 2 2" xfId="13511" xr:uid="{D88F40BE-DE84-4944-B071-34FF9E2A41E2}"/>
    <cellStyle name="Normal 4 2 2 2 2 2 2" xfId="13512" xr:uid="{F956D214-6A1E-4422-B187-98122B69E9B7}"/>
    <cellStyle name="Normal 4 2 2 2 2 20" xfId="14878" xr:uid="{5D8633C4-65C0-4F6B-B95E-301CED4EC037}"/>
    <cellStyle name="Normal 4 2 2 2 2 21" xfId="14764" xr:uid="{2C9E42B1-1A31-4E93-BA4F-A404BA276741}"/>
    <cellStyle name="Normal 4 2 2 2 2 22" xfId="14959" xr:uid="{1426D63C-6AE3-4492-A7F2-E5F2882527A3}"/>
    <cellStyle name="Normal 4 2 2 2 2 23" xfId="14855" xr:uid="{F4514F00-FC49-4713-8A3F-AF509661D617}"/>
    <cellStyle name="Normal 4 2 2 2 2 3" xfId="14476" xr:uid="{AB4C9EF1-2DD0-47BF-AAB3-22C86F2FE646}"/>
    <cellStyle name="Normal 4 2 2 2 2 4" xfId="13852" xr:uid="{5D72E205-6502-4177-9B42-1C168DF6370F}"/>
    <cellStyle name="Normal 4 2 2 2 2 5" xfId="14501" xr:uid="{693BB92E-9602-40A3-8B7E-95B1FD70C970}"/>
    <cellStyle name="Normal 4 2 2 2 2 6" xfId="13833" xr:uid="{7F3EC017-CE35-49AD-A67A-1FF255700F06}"/>
    <cellStyle name="Normal 4 2 2 2 2 7" xfId="14529" xr:uid="{814FB393-E25C-4043-A21C-B613A6DFFBDE}"/>
    <cellStyle name="Normal 4 2 2 2 2 8" xfId="13807" xr:uid="{116EB469-EBBC-4A21-A8FB-1644BC3F97D1}"/>
    <cellStyle name="Normal 4 2 2 2 2 9" xfId="14565" xr:uid="{DEA310D2-40AD-4CE5-ADC7-1D9F3018915E}"/>
    <cellStyle name="Normal 4 2 2 2 20" xfId="14877" xr:uid="{9C34BF45-8A1D-4801-84E8-B03E877219B6}"/>
    <cellStyle name="Normal 4 2 2 2 21" xfId="14761" xr:uid="{E666A299-7AC8-4785-9047-AAC67D03DD31}"/>
    <cellStyle name="Normal 4 2 2 2 22" xfId="14957" xr:uid="{AB8020E7-36ED-4075-9E5D-17A106EB0D11}"/>
    <cellStyle name="Normal 4 2 2 2 23" xfId="14852" xr:uid="{1FEC93EE-8FAD-4DF8-A4B5-526EC3E469FB}"/>
    <cellStyle name="Normal 4 2 2 2 24" xfId="12454" xr:uid="{46E5C5CD-A68E-4435-85D2-01A9167115CC}"/>
    <cellStyle name="Normal 4 2 2 2 3" xfId="13510" xr:uid="{51B849DE-4729-46D3-AA8C-5402048025B3}"/>
    <cellStyle name="Normal 4 2 2 2 3 2" xfId="14475" xr:uid="{F71D9AAC-FF68-4A67-82FB-3B0AF30485B0}"/>
    <cellStyle name="Normal 4 2 2 2 4" xfId="13853" xr:uid="{2C2184F2-AA8C-4954-83ED-833F861342DD}"/>
    <cellStyle name="Normal 4 2 2 2 5" xfId="14500" xr:uid="{01C88C1A-0947-44CC-9025-80BF86CE39FB}"/>
    <cellStyle name="Normal 4 2 2 2 6" xfId="13834" xr:uid="{9D2E8BC1-D254-4D62-A327-C97FCD8856F1}"/>
    <cellStyle name="Normal 4 2 2 2 7" xfId="14528" xr:uid="{C7E317DF-576A-41CE-8D49-3BAAE3B9D0A7}"/>
    <cellStyle name="Normal 4 2 2 2 8" xfId="13808" xr:uid="{038F3E6F-E9D2-4F2E-940F-1EE7680182F0}"/>
    <cellStyle name="Normal 4 2 2 2 9" xfId="14564" xr:uid="{2E5287DB-16D0-4469-9E49-E013ACF525D4}"/>
    <cellStyle name="Normal 4 2 2 20" xfId="13812" xr:uid="{38056637-61B0-41D7-8206-26A1682D22BC}"/>
    <cellStyle name="Normal 4 2 2 21" xfId="14557" xr:uid="{ED0C37ED-ECBF-44B4-BC95-AC1A0FD9954F}"/>
    <cellStyle name="Normal 4 2 2 22" xfId="13746" xr:uid="{B2A674DE-1EF2-4752-8A0A-152FB2B1F92C}"/>
    <cellStyle name="Normal 4 2 2 23" xfId="14549" xr:uid="{AFD1B4A7-F7D2-4396-ABD8-962E6C732EAD}"/>
    <cellStyle name="Normal 4 2 2 24" xfId="13708" xr:uid="{32FA5E22-4784-4091-9355-D75BFEF749CC}"/>
    <cellStyle name="Normal 4 2 2 25" xfId="14589" xr:uid="{22FB7F60-AEF6-4F51-97CA-E8B5CD69B930}"/>
    <cellStyle name="Normal 4 2 2 26" xfId="13668" xr:uid="{32608000-D753-4CD8-8107-78A621A23E12}"/>
    <cellStyle name="Normal 4 2 2 27" xfId="14628" xr:uid="{7DA36102-CF42-4FFA-A305-41266547F2B9}"/>
    <cellStyle name="Normal 4 2 2 28" xfId="13624" xr:uid="{8E354440-ACA2-4A00-A97E-6A9A7AF72393}"/>
    <cellStyle name="Normal 4 2 2 29" xfId="14667" xr:uid="{8CBAFA74-7950-4D69-9DBF-BEE998C45AEE}"/>
    <cellStyle name="Normal 4 2 2 3" xfId="943" xr:uid="{6F4ADB34-8818-4E5D-B554-4B3ACAC9CB13}"/>
    <cellStyle name="Normal 4 2 2 3 2" xfId="12456" xr:uid="{DA758071-D02D-4927-A992-BB6893567D78}"/>
    <cellStyle name="Normal 4 2 2 30" xfId="14787" xr:uid="{8CC34B4F-10AC-4A68-8DFF-CF8CCF93A90D}"/>
    <cellStyle name="Normal 4 2 2 31" xfId="14709" xr:uid="{DEB6C354-B41D-48E6-A974-6AD3E72C3B52}"/>
    <cellStyle name="Normal 4 2 2 32" xfId="14873" xr:uid="{CD082571-28F8-41C8-9C6C-1E465A3A3B5A}"/>
    <cellStyle name="Normal 4 2 2 33" xfId="14752" xr:uid="{C2D7BCD8-B236-4E81-A354-A6A65BBC5BF0}"/>
    <cellStyle name="Normal 4 2 2 34" xfId="14953" xr:uid="{529AF5C9-C69D-4A1F-8A2B-AB66E57277AD}"/>
    <cellStyle name="Normal 4 2 2 35" xfId="14845" xr:uid="{4E5B1203-43CA-4FC5-83FC-4A0D58E3FA0D}"/>
    <cellStyle name="Normal 4 2 2 36" xfId="12448" xr:uid="{9347C575-CA2E-435D-8897-65BE8D0A5701}"/>
    <cellStyle name="Normal 4 2 2 37" xfId="434" xr:uid="{EB4AE6F5-4CCA-486B-BD1D-6B62AE29D5D1}"/>
    <cellStyle name="Normal 4 2 2 38" xfId="39941" xr:uid="{56ED5E11-06EB-4847-B40B-E27AED6F41A2}"/>
    <cellStyle name="Normal 4 2 2 39" xfId="40144" xr:uid="{41902B97-51A0-4469-9706-D2AD7D7F0BE6}"/>
    <cellStyle name="Normal 4 2 2 4" xfId="12457" xr:uid="{DCBEDE73-967E-4977-8392-FE824D996FF6}"/>
    <cellStyle name="Normal 4 2 2 5" xfId="12458" xr:uid="{2DF2AED2-812A-4B1B-8C52-6E24260C33B7}"/>
    <cellStyle name="Normal 4 2 2 6" xfId="12459" xr:uid="{AD0D5BE2-4486-4471-93A2-218E5735171F}"/>
    <cellStyle name="Normal 4 2 2 7" xfId="12460" xr:uid="{AFF10744-A49D-48C1-BA04-3491242F9061}"/>
    <cellStyle name="Normal 4 2 2 8" xfId="12461" xr:uid="{8883AAB9-10AD-4C17-B8FD-8FAB4C9E39D1}"/>
    <cellStyle name="Normal 4 2 2 9" xfId="12462" xr:uid="{840E2AC9-720E-42D9-A93F-20405D9E4BB8}"/>
    <cellStyle name="Normal 4 2 20" xfId="13815" xr:uid="{8EA0CA12-0002-4622-8E6F-3514072AF1A0}"/>
    <cellStyle name="Normal 4 2 21" xfId="14550" xr:uid="{83EC2DE9-C3DD-4590-9821-5E5A8AF33764}"/>
    <cellStyle name="Normal 4 2 22" xfId="13751" xr:uid="{0CCDE97A-490C-4FD1-93B0-A76C5A9A1E95}"/>
    <cellStyle name="Normal 4 2 23" xfId="14543" xr:uid="{C5F381BA-F127-438A-B98D-E6DF1D671BBF}"/>
    <cellStyle name="Normal 4 2 24" xfId="13714" xr:uid="{778C7498-01FD-45A8-BD6D-4A55041366A2}"/>
    <cellStyle name="Normal 4 2 25" xfId="14586" xr:uid="{0AD77FA8-A1B9-4D5D-BCA4-79D193BFFD4E}"/>
    <cellStyle name="Normal 4 2 26" xfId="13671" xr:uid="{027431D8-5B25-4C0B-9959-6F5FE864E659}"/>
    <cellStyle name="Normal 4 2 27" xfId="14623" xr:uid="{BC387B6E-B098-4209-B9DC-B9C7CA6DA8E1}"/>
    <cellStyle name="Normal 4 2 28" xfId="13627" xr:uid="{D78E98EC-69EC-401A-B4D4-289B5F20A204}"/>
    <cellStyle name="Normal 4 2 29" xfId="14662" xr:uid="{FF7F311E-AAC6-48C4-BB38-1368170BA0FB}"/>
    <cellStyle name="Normal 4 2 3" xfId="92" xr:uid="{82174A9E-CD3E-4FD4-9ADC-88E5E4E5B68F}"/>
    <cellStyle name="Normal 4 2 3 2" xfId="937" xr:uid="{841BE477-8E05-4806-9D51-F33510B8A2B1}"/>
    <cellStyle name="Normal 4 2 3 2 2" xfId="12464" xr:uid="{A79FF21A-5BCA-4ADA-B475-2A287C6FDEDA}"/>
    <cellStyle name="Normal 4 2 3 3" xfId="12463" xr:uid="{F277927E-18AE-4D30-A803-CB1C918FEFF2}"/>
    <cellStyle name="Normal 4 2 3 4" xfId="428" xr:uid="{BE143F5C-4D9F-4154-B73E-58FD097DF957}"/>
    <cellStyle name="Normal 4 2 30" xfId="14780" xr:uid="{89BCEE5E-E2C3-4806-B3F0-DE77763CC5D4}"/>
    <cellStyle name="Normal 4 2 31" xfId="14703" xr:uid="{8D6F5A6A-AD39-4459-B18A-5009884867DC}"/>
    <cellStyle name="Normal 4 2 32" xfId="14867" xr:uid="{E7442D4D-98FC-47A3-ACCC-9A0654D3D0C2}"/>
    <cellStyle name="Normal 4 2 33" xfId="14745" xr:uid="{6ED9BAF9-BD97-42E6-9FC6-0A3780C73841}"/>
    <cellStyle name="Normal 4 2 34" xfId="14948" xr:uid="{F9821B25-6A5A-4B0C-B0D2-6C0258D4DB61}"/>
    <cellStyle name="Normal 4 2 35" xfId="14838" xr:uid="{2DDD6547-5074-4662-A442-993A101D8539}"/>
    <cellStyle name="Normal 4 2 36" xfId="12442" xr:uid="{71FD560C-579B-409F-9F98-D6D5A1C98A30}"/>
    <cellStyle name="Normal 4 2 37" xfId="10325" xr:uid="{E8D1B2CC-9C5B-4F1B-BF31-A43572F19FE6}"/>
    <cellStyle name="Normal 4 2 38" xfId="446" xr:uid="{F105B25A-B2F9-4D95-A7D2-57BF580A75CF}"/>
    <cellStyle name="Normal 4 2 38 2" xfId="39538" xr:uid="{B515F0AE-1386-4D3A-AFB1-02D2BE9FAED7}"/>
    <cellStyle name="Normal 4 2 38 3" xfId="16011" xr:uid="{F055B1AC-6520-479A-BCA7-4D5D2DD88A00}"/>
    <cellStyle name="Normal 4 2 39" xfId="383" xr:uid="{D0308EEB-3556-446F-9FA1-59365755DE7D}"/>
    <cellStyle name="Normal 4 2 4" xfId="103" xr:uid="{1BB9D653-ED44-433F-B3B6-6D2581C37961}"/>
    <cellStyle name="Normal 4 2 4 2" xfId="12465" xr:uid="{3F0F48A9-2A57-4F13-8A48-B7A4B571C852}"/>
    <cellStyle name="Normal 4 2 40" xfId="15421" xr:uid="{667DD479-4FD1-4EDB-925F-06D11913A6D3}"/>
    <cellStyle name="Normal 4 2 41" xfId="15408" xr:uid="{F5007AD3-94D8-45B4-BA26-31418150D315}"/>
    <cellStyle name="Normal 4 2 5" xfId="85" xr:uid="{3527CD2E-9843-4E81-A15E-583627EF2558}"/>
    <cellStyle name="Normal 4 2 5 2" xfId="12466" xr:uid="{86AA95A2-ABD3-41D0-9777-D24FFAFEA2A9}"/>
    <cellStyle name="Normal 4 2 6" xfId="122" xr:uid="{714DEE6F-1260-40C9-B0AA-8E8AFB5F0803}"/>
    <cellStyle name="Normal 4 2 6 2" xfId="12467" xr:uid="{74D39928-75E6-4C38-B40E-B53D1096231F}"/>
    <cellStyle name="Normal 4 2 7" xfId="136" xr:uid="{217CD298-FE44-4B44-B60C-39650830C99D}"/>
    <cellStyle name="Normal 4 2 7 2" xfId="12468" xr:uid="{0746E8F6-B33C-4659-BB6B-D081F140FE22}"/>
    <cellStyle name="Normal 4 2 8" xfId="151" xr:uid="{75AE6C33-0D8E-4F5E-A2FB-37C940C91C19}"/>
    <cellStyle name="Normal 4 2 8 2" xfId="12469" xr:uid="{F5A8E12D-1C6E-4D0B-B783-9E8F06D94732}"/>
    <cellStyle name="Normal 4 2 9" xfId="120" xr:uid="{57B60A4B-9EE2-423B-8BD7-2ADA908BCF58}"/>
    <cellStyle name="Normal 4 2 9 2" xfId="12470" xr:uid="{4A1CBF26-6AA7-4702-9733-ADE6FDD3D546}"/>
    <cellStyle name="Normal 4 2_Sheet5" xfId="44109" xr:uid="{A253590F-F434-4400-967C-06DADE0A0DF1}"/>
    <cellStyle name="Normal 4 20" xfId="3407" xr:uid="{ACC72E87-2494-48FA-BBB9-295257ABE22B}"/>
    <cellStyle name="Normal 4 20 2" xfId="44110" xr:uid="{4E6FD971-0948-4106-B943-684C88C5F393}"/>
    <cellStyle name="Normal 4 21" xfId="2362" xr:uid="{9D573B16-BE34-49B7-9E93-80B08CCA7C7C}"/>
    <cellStyle name="Normal 4 21 2" xfId="45536" xr:uid="{ACB8EEFC-EB7F-4C00-A99F-A6C3BFDBB0EC}"/>
    <cellStyle name="Normal 4 21 3" xfId="44499" xr:uid="{56C2E8E2-00F2-4D2E-A46F-DBD8DCA1B6A7}"/>
    <cellStyle name="Normal 4 22" xfId="3447" xr:uid="{C9D25145-5651-4065-A4A1-4172111A235D}"/>
    <cellStyle name="Normal 4 22 2" xfId="45446" xr:uid="{702A3D13-082C-4384-922D-2F1F12562F43}"/>
    <cellStyle name="Normal 4 22 3" xfId="44088" xr:uid="{A979B7A6-C0EA-4322-BAF2-F0590F861744}"/>
    <cellStyle name="Normal 4 23" xfId="2460" xr:uid="{F12DC87E-A7AB-4F9B-9204-46ACCB6C4B32}"/>
    <cellStyle name="Normal 4 23 2" xfId="14464" xr:uid="{B460BE35-FC17-4FDE-9B1D-C6C0E3D71B0B}"/>
    <cellStyle name="Normal 4 23 3" xfId="12723" xr:uid="{F35775FE-5BD4-4DCA-A168-01D629450469}"/>
    <cellStyle name="Normal 4 23 4" xfId="44609" xr:uid="{A9649745-E1DE-4A55-B5A2-D9B76CC020C2}"/>
    <cellStyle name="Normal 4 24" xfId="3492" xr:uid="{7E601660-515D-4A6B-AE70-82DBF6E4B011}"/>
    <cellStyle name="Normal 4 25" xfId="1870" xr:uid="{D8C8E6AE-7496-43ED-A9DC-7B8A23B074B1}"/>
    <cellStyle name="Normal 4 26" xfId="2547" xr:uid="{0BB694CB-31B3-43B4-BA1C-8EC8B0FD284F}"/>
    <cellStyle name="Normal 4 27" xfId="3532" xr:uid="{2ADA88BD-5F05-4DFA-B1EA-95F533B11D11}"/>
    <cellStyle name="Normal 4 28" xfId="2604" xr:uid="{BD42382E-20B0-489D-BB36-B31B27A445D7}"/>
    <cellStyle name="Normal 4 29" xfId="3594" xr:uid="{0A961593-6A2E-44E3-BB86-4CF08C79CC58}"/>
    <cellStyle name="Normal 4 3" xfId="62" xr:uid="{2D60F098-3237-47C2-8CBA-FB3C14AF2AD6}"/>
    <cellStyle name="Normal 4 3 10" xfId="196" xr:uid="{D5AA07E1-AA28-4871-9A0D-8C66B37527C0}"/>
    <cellStyle name="Normal 4 3 10 2" xfId="44112" xr:uid="{E7AE7FA7-0BDC-44DF-98BD-D89569EE95AB}"/>
    <cellStyle name="Normal 4 3 11" xfId="208" xr:uid="{77CE29C2-603C-4A16-AA71-DBD3213A18F0}"/>
    <cellStyle name="Normal 4 3 11 2" xfId="44111" xr:uid="{94990A1E-D625-4856-800D-0802AA932537}"/>
    <cellStyle name="Normal 4 3 12" xfId="220" xr:uid="{3F14ECBD-C5B7-4548-8700-792440831EBC}"/>
    <cellStyle name="Normal 4 3 13" xfId="995" xr:uid="{432BFFED-F5DB-48CD-99F8-BFDCE863B976}"/>
    <cellStyle name="Normal 4 3 14" xfId="3070" xr:uid="{0D26472F-87C7-4E5D-8B07-D025CC19D02A}"/>
    <cellStyle name="Normal 4 3 15" xfId="2868" xr:uid="{2900049C-2A88-4BC1-A78D-3087E0BA31B4}"/>
    <cellStyle name="Normal 4 3 16" xfId="2718" xr:uid="{593712F0-3940-4C07-B371-A55C34718903}"/>
    <cellStyle name="Normal 4 3 17" xfId="392" xr:uid="{1B98E14B-EB12-42A6-984B-31131EC3D301}"/>
    <cellStyle name="Normal 4 3 18" xfId="39937" xr:uid="{6F4FCE67-020A-43A5-A044-657BCE8D7EE9}"/>
    <cellStyle name="Normal 4 3 19" xfId="39943" xr:uid="{220CA251-ECE5-44B3-841F-872C49066D44}"/>
    <cellStyle name="Normal 4 3 2" xfId="118" xr:uid="{44623EB4-C622-4FBC-9F5D-8F0E01548008}"/>
    <cellStyle name="Normal 4 3 2 2" xfId="946" xr:uid="{AEEE6B7C-2374-482C-9AEB-9C84D3495D6E}"/>
    <cellStyle name="Normal 4 3 2 3" xfId="587" xr:uid="{D30F005D-5709-4CF8-8273-E6C0A5DFDD35}"/>
    <cellStyle name="Normal 4 3 2 4" xfId="44113" xr:uid="{59A45E23-3423-4A00-B295-D928B5441369}"/>
    <cellStyle name="Normal 4 3 3" xfId="99" xr:uid="{317175A0-4318-47E6-9931-14B921FE4FBE}"/>
    <cellStyle name="Normal 4 3 3 2" xfId="44114" xr:uid="{5C5E2D91-6D39-4DC8-9A5E-99DBD266E591}"/>
    <cellStyle name="Normal 4 3 4" xfId="96" xr:uid="{429CACC0-E981-41D5-9249-D6395DA8E2F9}"/>
    <cellStyle name="Normal 4 3 4 2" xfId="44115" xr:uid="{4FD17670-0970-4129-BF08-DB5C961A696F}"/>
    <cellStyle name="Normal 4 3 5" xfId="95" xr:uid="{8EC25C16-D3B8-48E5-B647-F77004486516}"/>
    <cellStyle name="Normal 4 3 5 2" xfId="44116" xr:uid="{4676FB40-DB33-4F87-A10B-729CF04CA605}"/>
    <cellStyle name="Normal 4 3 6" xfId="133" xr:uid="{75BCB586-E17F-4312-85AB-DBAA0317C436}"/>
    <cellStyle name="Normal 4 3 6 2" xfId="44117" xr:uid="{76D917B6-D73F-401B-A89C-01C5342538BC}"/>
    <cellStyle name="Normal 4 3 7" xfId="147" xr:uid="{8D998548-D64F-4C86-907D-560285157C00}"/>
    <cellStyle name="Normal 4 3 7 2" xfId="44118" xr:uid="{69038492-24EE-44B7-9FD5-5A10B2C77DE0}"/>
    <cellStyle name="Normal 4 3 8" xfId="161" xr:uid="{093753E9-D492-4732-B1CC-8E944CC3586F}"/>
    <cellStyle name="Normal 4 3 8 2" xfId="44119" xr:uid="{85C2E076-7038-435D-98AC-01AC73ECE04A}"/>
    <cellStyle name="Normal 4 3 9" xfId="106" xr:uid="{CCC715A8-3FF2-4141-9652-2A5BF6BF0417}"/>
    <cellStyle name="Normal 4 3 9 2" xfId="44120" xr:uid="{C767F41E-B206-4B76-9408-381AB17DCEE0}"/>
    <cellStyle name="Normal 4 30" xfId="2749" xr:uid="{393F3FD5-6C19-4429-8AE4-777C2EE7335A}"/>
    <cellStyle name="Normal 4 31" xfId="3655" xr:uid="{878F9365-CF5C-41EE-931A-DE96F142AD2F}"/>
    <cellStyle name="Normal 4 32" xfId="3705" xr:uid="{1FE49359-69D2-41FF-9C51-4B962CC882FA}"/>
    <cellStyle name="Normal 4 33" xfId="3778" xr:uid="{BA5A2959-5CF4-4495-8EE9-3A4BB5DD1A22}"/>
    <cellStyle name="Normal 4 34" xfId="3816" xr:uid="{2A208B08-EDA0-4D6D-96CB-392D7B2E3573}"/>
    <cellStyle name="Normal 4 35" xfId="3882" xr:uid="{28AA5E8B-6617-4F6B-BB5F-488F4FC8F25F}"/>
    <cellStyle name="Normal 4 36" xfId="3922" xr:uid="{D3E2606E-69BA-4869-9F4D-B0B51CDDCFB3}"/>
    <cellStyle name="Normal 4 37" xfId="3976" xr:uid="{21490675-8097-40A8-816C-8A506B17CB6E}"/>
    <cellStyle name="Normal 4 38" xfId="4014" xr:uid="{F4DDD4BE-24A5-4392-B334-D4EC864778C4}"/>
    <cellStyle name="Normal 4 39" xfId="954" xr:uid="{C936C427-A7B3-4136-AFAE-0B264AFD9ACA}"/>
    <cellStyle name="Normal 4 39 2" xfId="12783" xr:uid="{3FC9CA6A-74E9-4B1F-B640-0B567615F54E}"/>
    <cellStyle name="Normal 4 4" xfId="64" xr:uid="{57EE9BFE-EA49-442E-9E69-0D9728289FD7}"/>
    <cellStyle name="Normal 4 4 10" xfId="44122" xr:uid="{06BFF8A6-D93E-4AE3-8166-18100E717C33}"/>
    <cellStyle name="Normal 4 4 11" xfId="44121" xr:uid="{F3D1B6EB-C186-4E4A-8E4E-7121401986A8}"/>
    <cellStyle name="Normal 4 4 2" xfId="629" xr:uid="{1EE86A2A-568E-490F-9FA0-3F13DBBC954C}"/>
    <cellStyle name="Normal 4 4 2 2" xfId="44123" xr:uid="{553A7E3C-6858-4C7D-9634-4A1DDF959DF3}"/>
    <cellStyle name="Normal 4 4 3" xfId="897" xr:uid="{6E6DE91C-6315-4254-AB4C-D0895511948E}"/>
    <cellStyle name="Normal 4 4 3 2" xfId="44124" xr:uid="{368EAE4E-796F-4FD0-AB3C-A6B1391C886F}"/>
    <cellStyle name="Normal 4 4 4" xfId="10312" xr:uid="{FCCBC442-F8EA-46C2-BBD6-E16A5D428F29}"/>
    <cellStyle name="Normal 4 4 4 2" xfId="17502" xr:uid="{0345544F-75D7-4D12-834F-FF4116FB85B4}"/>
    <cellStyle name="Normal 4 4 4 3" xfId="16055" xr:uid="{E181A602-DC6D-41C6-8110-BFCA7B5AEF3F}"/>
    <cellStyle name="Normal 4 4 5" xfId="12471" xr:uid="{A8E56980-D1D0-4695-9227-A7AB47174A5D}"/>
    <cellStyle name="Normal 4 4 5 2" xfId="44125" xr:uid="{6E29D4DA-E227-4D00-B552-4D21C34AEC59}"/>
    <cellStyle name="Normal 4 4 6" xfId="424" xr:uid="{A88EEF15-C9CB-4EA6-8F1C-1C08881A865E}"/>
    <cellStyle name="Normal 4 4 7" xfId="39930" xr:uid="{EDB7654F-5E12-464D-B9EB-EBFBD0155BC3}"/>
    <cellStyle name="Normal 4 4 7 2" xfId="44126" xr:uid="{8F080B64-72D8-4DB0-9A1F-8C522855C8CD}"/>
    <cellStyle name="Normal 4 4 8" xfId="44127" xr:uid="{ABE05FD4-E27D-4B2B-918E-A3FD67429425}"/>
    <cellStyle name="Normal 4 4 9" xfId="44128" xr:uid="{5822D9BD-9081-49D4-8CCB-E41DC8AC5D46}"/>
    <cellStyle name="Normal 4 40" xfId="5235" xr:uid="{47648A8D-C244-4950-9CDE-DBFF5DF8E988}"/>
    <cellStyle name="Normal 4 40 2" xfId="14698" xr:uid="{BBD996A5-8942-4AF6-9A73-DB5D8FBE3D53}"/>
    <cellStyle name="Normal 4 41" xfId="6879" xr:uid="{1B3CD890-BCB9-47D1-AAE8-A235ECDC85E5}"/>
    <cellStyle name="Normal 4 41 2" xfId="14815" xr:uid="{33E6074B-3863-404C-9B9D-97AA5EBE21BB}"/>
    <cellStyle name="Normal 4 42" xfId="5753" xr:uid="{E376FAA7-3D43-4103-A77F-E4113CCC053D}"/>
    <cellStyle name="Normal 4 42 2" xfId="14740" xr:uid="{BBA5559B-DE14-4473-82CC-8AAE1FDE0B58}"/>
    <cellStyle name="Normal 4 43" xfId="14900" xr:uid="{80BC10F2-5F4D-4C4C-9A87-E26EAACFCAE2}"/>
    <cellStyle name="Normal 4 44" xfId="14831" xr:uid="{CCAFE640-144E-4FF4-89EB-7DC2AD2EAE59}"/>
    <cellStyle name="Normal 4 45" xfId="12437" xr:uid="{7AD9569F-EA7B-4539-AAE6-BB9635B24FC2}"/>
    <cellStyle name="Normal 4 46" xfId="386" xr:uid="{D149ABF5-1BCA-43E0-9B68-EC990C59748D}"/>
    <cellStyle name="Normal 4 46 2" xfId="15821" xr:uid="{9F77D28B-3668-42F9-BB22-E4F06C3AF8D9}"/>
    <cellStyle name="Normal 4 46 2 2" xfId="20002" xr:uid="{99FD1934-5E02-4EF2-AEB5-4E5693F8E6A9}"/>
    <cellStyle name="Normal 4 46 2 3" xfId="19668" xr:uid="{E6E399BD-D547-4333-B71D-36B71BD5707B}"/>
    <cellStyle name="Normal 4 46 3" xfId="39527" xr:uid="{E8C36853-9117-439E-A68B-9CAF55136C09}"/>
    <cellStyle name="Normal 4 46 4" xfId="15450" xr:uid="{2030C7D0-5FBC-45E9-BC4F-3178059C16B2}"/>
    <cellStyle name="Normal 4 47" xfId="390" xr:uid="{C620886D-7953-4648-ADD0-FF21656F8E68}"/>
    <cellStyle name="Normal 4 47 2" xfId="39528" xr:uid="{62AE8695-25D5-41AE-828A-5E577A9EE7E6}"/>
    <cellStyle name="Normal 4 47 3" xfId="15635" xr:uid="{9570DAF3-9F06-4D2A-B7F0-6061E696049F}"/>
    <cellStyle name="Normal 4 48" xfId="15407" xr:uid="{4372FD89-D474-4E63-8159-B127FFB8D18B}"/>
    <cellStyle name="Normal 4 48 2" xfId="39349" xr:uid="{3F1326A8-BBB8-4B13-854E-4B893548148E}"/>
    <cellStyle name="Normal 4 49" xfId="39513" xr:uid="{445F92AB-E575-430E-938C-F9ACC919CC0A}"/>
    <cellStyle name="Normal 4 5" xfId="67" xr:uid="{0B15FD2A-635F-44CC-85D0-060AA9FE9860}"/>
    <cellStyle name="Normal 4 5 10" xfId="232" xr:uid="{DCD12121-2903-4091-AFEC-1F5EB1B4FAB8}"/>
    <cellStyle name="Normal 4 5 11" xfId="241" xr:uid="{877B8083-1BEA-4A5E-8867-8B92DECD91C9}"/>
    <cellStyle name="Normal 4 5 12" xfId="250" xr:uid="{16A43797-034B-41DE-9FB4-FC9AFB202735}"/>
    <cellStyle name="Normal 4 5 12 2" xfId="44628" xr:uid="{BBABB081-0A99-4444-BDBA-7B69EBCFA700}"/>
    <cellStyle name="Normal 4 5 13" xfId="12472" xr:uid="{279D9339-DF03-4ADA-ABF4-2A38795436D9}"/>
    <cellStyle name="Normal 4 5 14" xfId="455" xr:uid="{D19291CD-8B72-40AE-A7B8-EECEDC3290C7}"/>
    <cellStyle name="Normal 4 5 15" xfId="39934" xr:uid="{F14A37C4-3941-4F79-908A-32A9ACE4577C}"/>
    <cellStyle name="Normal 4 5 16" xfId="40105" xr:uid="{0FAB605A-6311-4536-A5A7-67DE924E218E}"/>
    <cellStyle name="Normal 4 5 2" xfId="123" xr:uid="{F6A04747-335B-4ADC-B627-D4E2B6E647E1}"/>
    <cellStyle name="Normal 4 5 3" xfId="137" xr:uid="{966C5640-23DD-4965-A62A-57574856BBDF}"/>
    <cellStyle name="Normal 4 5 4" xfId="152" xr:uid="{F7E07504-3F38-4FCC-8DBD-931983E9A394}"/>
    <cellStyle name="Normal 4 5 5" xfId="166" xr:uid="{5FE56BD2-03B7-4285-B4D6-BA192A3DDF8A}"/>
    <cellStyle name="Normal 4 5 6" xfId="180" xr:uid="{3986B173-28A3-4771-A5F9-658A1C89EF24}"/>
    <cellStyle name="Normal 4 5 7" xfId="195" xr:uid="{E89FECB3-B18D-43EA-B269-C71960BFC98E}"/>
    <cellStyle name="Normal 4 5 8" xfId="209" xr:uid="{4C1B899F-5F5C-4F28-BB1A-CB4B5E056711}"/>
    <cellStyle name="Normal 4 5 9" xfId="221" xr:uid="{20581ED0-2A07-4A55-B0C5-EDFDA9E87294}"/>
    <cellStyle name="Normal 4 50" xfId="15409" xr:uid="{B63198D3-E96E-43DD-A01C-DE7AC9F76994}"/>
    <cellStyle name="Normal 4 51" xfId="39921" xr:uid="{320E0ABA-A3CC-4B8F-A354-120A78E21D06}"/>
    <cellStyle name="Normal 4 52" xfId="39925" xr:uid="{1C79BB8A-C2E2-4C67-B8D1-31BB476A88B5}"/>
    <cellStyle name="Normal 4 53" xfId="45666" xr:uid="{40E9B564-4A31-4DF1-94A5-5E5E04675E3D}"/>
    <cellStyle name="Normal 4 54" xfId="45665" xr:uid="{73B0A430-BA32-4E72-98E2-6072BF710C81}"/>
    <cellStyle name="Normal 4 55" xfId="45663" xr:uid="{0E97356D-D3A3-466A-9CBA-BEE50FC1B798}"/>
    <cellStyle name="Normal 4 56" xfId="45674" xr:uid="{BCA4E366-E9E3-4F73-9BE9-CCBA39842A47}"/>
    <cellStyle name="Normal 4 57" xfId="45668" xr:uid="{0357BD8C-14CB-40E1-8089-7F80BFB130DD}"/>
    <cellStyle name="Normal 4 58" xfId="45664" xr:uid="{F035A9C8-129F-4A34-B1D1-D4878C7F2575}"/>
    <cellStyle name="Normal 4 59" xfId="45677" xr:uid="{FC46C4DE-D85F-45DF-90D3-CB775CD91602}"/>
    <cellStyle name="Normal 4 6" xfId="79" xr:uid="{444B6B5C-E208-4F77-874C-09161E7CF6A0}"/>
    <cellStyle name="Normal 4 6 10" xfId="44129" xr:uid="{F3870512-C3C2-412A-8BE6-1AF99777807A}"/>
    <cellStyle name="Normal 4 6 2" xfId="929" xr:uid="{7E7342F7-DBFF-41DD-8361-AB7E6272B914}"/>
    <cellStyle name="Normal 4 6 2 2" xfId="44130" xr:uid="{63C45D59-89C4-4E16-BAE8-FE789661D4CA}"/>
    <cellStyle name="Normal 4 6 3" xfId="911" xr:uid="{B8A9E860-2E57-44FF-B7FC-25A00CB3D4E5}"/>
    <cellStyle name="Normal 4 6 4" xfId="44131" xr:uid="{DA341C22-1A69-4679-8734-DE5AF14E54B5}"/>
    <cellStyle name="Normal 4 6 5" xfId="44132" xr:uid="{4A3CA190-B1D0-4C1E-BDE3-657D2349FD0B}"/>
    <cellStyle name="Normal 4 6 6" xfId="44133" xr:uid="{BDCAED4E-4E67-48FC-BABB-80E43B8BE9E7}"/>
    <cellStyle name="Normal 4 6 7" xfId="44134" xr:uid="{65A11A73-6C5E-462B-B1BE-5C1B991FAF29}"/>
    <cellStyle name="Normal 4 6 8" xfId="44135" xr:uid="{FBD9F7E9-6C98-4B98-9D40-220BAC8D816B}"/>
    <cellStyle name="Normal 4 6 9" xfId="44136" xr:uid="{2E11EFA9-EE34-4115-91A4-4C3292B26555}"/>
    <cellStyle name="Normal 4 60" xfId="45678" xr:uid="{3912C1CE-1A5A-453E-A7A1-ECCA8D8E38D9}"/>
    <cellStyle name="Normal 4 61" xfId="45679" xr:uid="{0329F5BA-109A-4F2B-89D7-59412AE049D0}"/>
    <cellStyle name="Normal 4 62" xfId="45680" xr:uid="{7A42F5D5-B821-4417-B2A1-983C44A48905}"/>
    <cellStyle name="Normal 4 63" xfId="45681" xr:uid="{8FE6AADE-0AF7-4318-917C-99246C59AD26}"/>
    <cellStyle name="Normal 4 64" xfId="45682" xr:uid="{5236B632-5C4C-4E3C-88AA-AEFB4C78D9FD}"/>
    <cellStyle name="Normal 4 65" xfId="45683" xr:uid="{90BCE2C0-459B-4673-9EAC-C8862EE8D142}"/>
    <cellStyle name="Normal 4 66" xfId="45684" xr:uid="{E208CB84-65B7-435D-873C-1678FF01AFF9}"/>
    <cellStyle name="Normal 4 67" xfId="45685" xr:uid="{19AF1DA6-0687-4661-AFBC-A201DD709C6D}"/>
    <cellStyle name="Normal 4 68" xfId="45686" xr:uid="{06CE9C6E-BAB4-42AD-AFCC-F5789F4476EB}"/>
    <cellStyle name="Normal 4 69" xfId="45687" xr:uid="{32C51419-14A9-428F-AABF-2046FFC4BFC0}"/>
    <cellStyle name="Normal 4 7" xfId="285" xr:uid="{CF6CE150-94F9-470B-8756-A049825523CE}"/>
    <cellStyle name="Normal 4 7 10" xfId="44138" xr:uid="{1BA49CD5-3BBA-4EA5-97D5-822ED5CDFAE9}"/>
    <cellStyle name="Normal 4 7 11" xfId="44137" xr:uid="{45FD204E-C127-463C-B7B0-165A04B354EE}"/>
    <cellStyle name="Normal 4 7 2" xfId="12473" xr:uid="{4AFE3961-5F28-4E1C-9C24-6A6BBADE2D15}"/>
    <cellStyle name="Normal 4 7 2 2" xfId="44139" xr:uid="{543B8542-3DC6-4579-BB07-CA98239F93D6}"/>
    <cellStyle name="Normal 4 7 3" xfId="910" xr:uid="{DC0910EB-7496-4D3F-B2D6-D1C88197C6AC}"/>
    <cellStyle name="Normal 4 7 3 2" xfId="39561" xr:uid="{AF05E836-467E-4628-922D-E74516DD4291}"/>
    <cellStyle name="Normal 4 7 3 3" xfId="15652" xr:uid="{532730B6-14C5-414F-B4A0-8F22D77BDF8F}"/>
    <cellStyle name="Normal 4 7 3 4" xfId="44140" xr:uid="{142D5554-3758-4AC7-9FC0-849A33CB2595}"/>
    <cellStyle name="Normal 4 7 4" xfId="44141" xr:uid="{4917FA54-C00A-4066-9A8D-9D602E0D5D1D}"/>
    <cellStyle name="Normal 4 7 5" xfId="44142" xr:uid="{5DD06937-E06E-4554-8C81-A9EEDAF0660F}"/>
    <cellStyle name="Normal 4 7 6" xfId="44143" xr:uid="{2F64BF6C-310A-4060-9053-03BB7E3585FA}"/>
    <cellStyle name="Normal 4 7 7" xfId="44144" xr:uid="{13DE6AB2-BD9E-470C-9541-56B7AED21B4B}"/>
    <cellStyle name="Normal 4 7 8" xfId="44145" xr:uid="{AA84838C-0E18-453B-AAD4-115643D41ECB}"/>
    <cellStyle name="Normal 4 7 9" xfId="44146" xr:uid="{143B8407-A980-48BD-B428-5C2AAE4FA571}"/>
    <cellStyle name="Normal 4 70" xfId="45688" xr:uid="{A49B8155-A6E0-4A5E-8C00-490CD3437C91}"/>
    <cellStyle name="Normal 4 71" xfId="45689" xr:uid="{D7FC1A1A-559A-48D1-A2F5-D5023D1305E3}"/>
    <cellStyle name="Normal 4 72" xfId="45690" xr:uid="{629FE158-0508-447A-A265-8ADDD80D7B5C}"/>
    <cellStyle name="Normal 4 73" xfId="45691" xr:uid="{CE549FE2-2E7A-4559-83F6-988AD6A1562C}"/>
    <cellStyle name="Normal 4 74" xfId="45692" xr:uid="{059969D3-5199-4525-8075-8E289ADCD0DB}"/>
    <cellStyle name="Normal 4 8" xfId="354" xr:uid="{E1B71B99-32E7-49C8-9631-416ECE0CF217}"/>
    <cellStyle name="Normal 4 8 2" xfId="1869" xr:uid="{51509CA4-89BA-4812-BAE8-9B94B7A12CEF}"/>
    <cellStyle name="Normal 4 8 2 2" xfId="39567" xr:uid="{7D359431-0F13-475F-87F0-FE1BF58BF48B}"/>
    <cellStyle name="Normal 4 8 2 3" xfId="15644" xr:uid="{E21C1F8B-9400-4630-9CF8-15D62F16E834}"/>
    <cellStyle name="Normal 4 8 3" xfId="39523" xr:uid="{88579A97-1B08-443B-AED9-7B8A83DBEAD6}"/>
    <cellStyle name="Normal 4 9" xfId="376" xr:uid="{D4503863-C457-4258-A248-EFB98CF7F2CB}"/>
    <cellStyle name="Normal 4 9 2" xfId="2782" xr:uid="{9941CB79-90F7-4190-A5F1-01EFD9827374}"/>
    <cellStyle name="Normal 4 9 2 2" xfId="44147" xr:uid="{262D65B9-9C52-4390-BD7A-E5FCEBD5C686}"/>
    <cellStyle name="Normal 4 9 3" xfId="39522" xr:uid="{03E535BD-4413-45CA-BCA2-51ED98AE5E85}"/>
    <cellStyle name="Normal 40" xfId="342" xr:uid="{1118ED07-C104-4D81-A19E-86A8AEF96EEB}"/>
    <cellStyle name="Normal 40 10" xfId="1871" xr:uid="{6D9E8F62-904D-4BD6-B483-8E66C59E3210}"/>
    <cellStyle name="Normal 40 10 2" xfId="44547" xr:uid="{0A477009-66FC-492F-A12B-83D57333A434}"/>
    <cellStyle name="Normal 40 11" xfId="1872" xr:uid="{12975D99-DEFC-4CA7-93E7-FA41804C4921}"/>
    <cellStyle name="Normal 40 11 2" xfId="45447" xr:uid="{899C6218-720A-4C11-B6F0-4A8931C6566A}"/>
    <cellStyle name="Normal 40 11 3" xfId="44148" xr:uid="{33B8A91A-C48A-4644-BF68-DDEE9A148972}"/>
    <cellStyle name="Normal 40 12" xfId="1873" xr:uid="{0092C73D-5DB4-472C-955C-9362BCE18956}"/>
    <cellStyle name="Normal 40 13" xfId="1874" xr:uid="{11AC5D8D-C6FF-4193-BD27-B55601957B37}"/>
    <cellStyle name="Normal 40 14" xfId="1875" xr:uid="{DA1233E0-A781-4900-AF58-3080A21A1DE6}"/>
    <cellStyle name="Normal 40 15" xfId="1876" xr:uid="{CA0DACC6-ADD5-4978-B72F-4B4846C136C1}"/>
    <cellStyle name="Normal 40 16" xfId="1877" xr:uid="{25BB0E25-6F35-417A-842F-DDABC4B7932D}"/>
    <cellStyle name="Normal 40 17" xfId="40148" xr:uid="{430E5F12-5519-4B3F-8152-16E533F5346F}"/>
    <cellStyle name="Normal 40 2" xfId="1878" xr:uid="{FC91BF63-D811-4C43-AC82-8425771ADF58}"/>
    <cellStyle name="Normal 40 3" xfId="1879" xr:uid="{54E5D2CF-B4DB-4A4C-8B5B-F01A2F1AB93F}"/>
    <cellStyle name="Normal 40 4" xfId="1880" xr:uid="{83088651-AC72-4619-A620-81EF3FEAED6D}"/>
    <cellStyle name="Normal 40 5" xfId="1881" xr:uid="{574244D8-DCEA-4285-8594-46F06CD3AA78}"/>
    <cellStyle name="Normal 40 6" xfId="1882" xr:uid="{1085A5B2-C4A5-45D8-8ACF-DAA457055135}"/>
    <cellStyle name="Normal 40 7" xfId="1883" xr:uid="{7906B4E2-65C7-46DF-B39A-7BC39A13E6B2}"/>
    <cellStyle name="Normal 40 8" xfId="1884" xr:uid="{91DD05BA-3180-4AEA-8378-AD4BF08D4DCD}"/>
    <cellStyle name="Normal 40 9" xfId="1885" xr:uid="{E7A4E56E-4414-43BA-A138-BA95B99956AB}"/>
    <cellStyle name="Normal 41" xfId="343" xr:uid="{0D556299-1103-4C39-826C-D4CA257F12DB}"/>
    <cellStyle name="Normal 41 10" xfId="1886" xr:uid="{F809F850-E4FB-46DF-A88B-88342DFD184E}"/>
    <cellStyle name="Normal 41 10 2" xfId="44548" xr:uid="{017945CC-0635-47FC-914C-4537EC7E8A3A}"/>
    <cellStyle name="Normal 41 11" xfId="1887" xr:uid="{FBAA50FD-CBBD-4E66-9F9B-6EC7525A56F7}"/>
    <cellStyle name="Normal 41 11 2" xfId="45448" xr:uid="{8B7B0545-71CD-4140-9EB7-DBFB142F15CD}"/>
    <cellStyle name="Normal 41 11 3" xfId="44149" xr:uid="{8F1508A7-2690-453E-8DE2-ACCD9688B47A}"/>
    <cellStyle name="Normal 41 12" xfId="1888" xr:uid="{6D74DF92-FA93-4AA3-AC63-31121661B8AC}"/>
    <cellStyle name="Normal 41 13" xfId="1889" xr:uid="{912B12E8-B6AA-45D0-9C9F-BDDC7BE40556}"/>
    <cellStyle name="Normal 41 14" xfId="1890" xr:uid="{A2BE8064-E1A4-4D5A-A205-634A4E916B96}"/>
    <cellStyle name="Normal 41 15" xfId="1891" xr:uid="{0DFFBCEB-81BE-4493-A105-A73378BF2FB2}"/>
    <cellStyle name="Normal 41 16" xfId="1892" xr:uid="{C51F2FE4-9409-4336-8B30-7E3CF4CC5D47}"/>
    <cellStyle name="Normal 41 17" xfId="433" xr:uid="{7AA7F169-FBCF-4275-ABF8-666D560FD78F}"/>
    <cellStyle name="Normal 41 17 2" xfId="39535" xr:uid="{EBA7783B-417C-4003-9B75-EE30C74D669C}"/>
    <cellStyle name="Normal 41 17 3" xfId="15427" xr:uid="{F7E7E9D1-E579-4724-AF52-531A33D0261D}"/>
    <cellStyle name="Normal 41 18" xfId="39871" xr:uid="{B99224CC-C557-43B0-9D73-07FC8337B19C}"/>
    <cellStyle name="Normal 41 2" xfId="1893" xr:uid="{A9B0564B-10EB-4757-9846-26007E1D2BBF}"/>
    <cellStyle name="Normal 41 2 2" xfId="40004" xr:uid="{E7D31EDB-B6F1-41A4-AE63-03490738D788}"/>
    <cellStyle name="Normal 41 2 3" xfId="39974" xr:uid="{F36B9E7D-E8BB-4509-AE05-8B301C59FFE9}"/>
    <cellStyle name="Normal 41 3" xfId="1894" xr:uid="{A2D2AED8-8945-4D21-9DA9-D297644C5135}"/>
    <cellStyle name="Normal 41 4" xfId="1895" xr:uid="{4C9376EE-F9AC-4349-9B3B-71479AAA99E5}"/>
    <cellStyle name="Normal 41 5" xfId="1896" xr:uid="{B8E5BA3C-AD36-49E1-9B90-0885741676D6}"/>
    <cellStyle name="Normal 41 6" xfId="1897" xr:uid="{771E80FC-A156-495F-ADE9-29A961810471}"/>
    <cellStyle name="Normal 41 7" xfId="1898" xr:uid="{22B483AB-37E5-4F61-939A-835040E8C09D}"/>
    <cellStyle name="Normal 41 8" xfId="1899" xr:uid="{B2C4D837-EDD6-472F-9B0F-6CE7EB230F20}"/>
    <cellStyle name="Normal 41 9" xfId="1900" xr:uid="{07E7B89B-944B-4A5F-87D7-E1A6EAFDC819}"/>
    <cellStyle name="Normal 41_Sheet5" xfId="44150" xr:uid="{A13431CB-8E4E-4096-941B-F95B72782E11}"/>
    <cellStyle name="Normal 42" xfId="344" xr:uid="{AB5AE4BC-0651-4248-A5DF-275150441EE1}"/>
    <cellStyle name="Normal 42 10" xfId="1902" xr:uid="{2BE7464B-5972-4355-8F46-B2EF325B758B}"/>
    <cellStyle name="Normal 42 11" xfId="1903" xr:uid="{2A75F0C2-D840-4892-B743-DC35B85136A3}"/>
    <cellStyle name="Normal 42 12" xfId="1904" xr:uid="{8CE6ED40-B345-45AC-A0DE-2195F9607F08}"/>
    <cellStyle name="Normal 42 13" xfId="1905" xr:uid="{2D81C289-829A-4E30-A8DA-BEB1488F713B}"/>
    <cellStyle name="Normal 42 14" xfId="1906" xr:uid="{E8C5C624-F2EE-4548-BD52-DB2B337282E2}"/>
    <cellStyle name="Normal 42 15" xfId="1907" xr:uid="{9D0F90BF-652B-433B-9A5F-0F16B22E6091}"/>
    <cellStyle name="Normal 42 16" xfId="1908" xr:uid="{7D6E9F06-4986-4056-9A14-8E59D9AD28E0}"/>
    <cellStyle name="Normal 42 17" xfId="419" xr:uid="{6C192E05-3137-4427-AC78-AE88702AA9C8}"/>
    <cellStyle name="Normal 42 17 2" xfId="39533" xr:uid="{E596CEAC-FD3D-49A3-B5FD-70EE13A4DE80}"/>
    <cellStyle name="Normal 42 17 3" xfId="15426" xr:uid="{D5C1EAD4-8F59-40C8-BD76-FE9E06B56784}"/>
    <cellStyle name="Normal 42 18" xfId="40149" xr:uid="{EBDCC7D3-867D-4B04-98EF-1A2E6A029B42}"/>
    <cellStyle name="Normal 42 2" xfId="1909" xr:uid="{4754DCD6-BF80-491E-BFFB-29C29EB891DE}"/>
    <cellStyle name="Normal 42 2 2" xfId="40005" xr:uid="{1566A699-6065-425B-8045-817D8FFECEE2}"/>
    <cellStyle name="Normal 42 2 3" xfId="39973" xr:uid="{6EF7C85F-E28F-4B49-9633-7BAFC66AE86D}"/>
    <cellStyle name="Normal 42 2 4" xfId="44549" xr:uid="{BC27C5E9-A876-432E-8BB8-704BE4762219}"/>
    <cellStyle name="Normal 42 3" xfId="1910" xr:uid="{4B2F06EC-09A4-4BF7-9DF3-2B1D3FF00D91}"/>
    <cellStyle name="Normal 42 3 2" xfId="45449" xr:uid="{89F17EF3-8A5E-4451-B9F6-D312DDEAFFE8}"/>
    <cellStyle name="Normal 42 3 3" xfId="44151" xr:uid="{F541AD6A-0088-480B-A801-F027860B7C3F}"/>
    <cellStyle name="Normal 42 4" xfId="1911" xr:uid="{0E27E1C1-12C8-4ED2-8789-0E23E3429F17}"/>
    <cellStyle name="Normal 42 5" xfId="1912" xr:uid="{D421E830-6E09-4F0C-966D-EC884756568C}"/>
    <cellStyle name="Normal 42 6" xfId="1913" xr:uid="{A729870F-2FEF-403E-B1B8-392873BECCE7}"/>
    <cellStyle name="Normal 42 7" xfId="1914" xr:uid="{588F98AD-9093-4B3F-936A-52BA1B0E2319}"/>
    <cellStyle name="Normal 42 8" xfId="1915" xr:uid="{BD1DD6A6-66E7-40E0-B1EE-9771040A6F3F}"/>
    <cellStyle name="Normal 42 9" xfId="1916" xr:uid="{B099BC2A-C3A2-4E39-9B35-DAB95DD10521}"/>
    <cellStyle name="Normal 43" xfId="345" xr:uid="{CC059EE4-002D-4A76-83D1-5FA86E8CFB14}"/>
    <cellStyle name="Normal 43 10" xfId="1917" xr:uid="{3B039B7C-01AD-4F5C-96F1-C428F09D0423}"/>
    <cellStyle name="Normal 43 11" xfId="1918" xr:uid="{69A6CA06-3005-4006-81AC-145836178316}"/>
    <cellStyle name="Normal 43 12" xfId="1919" xr:uid="{ADE32204-CC2D-4912-AD64-C45EB43231D1}"/>
    <cellStyle name="Normal 43 13" xfId="1920" xr:uid="{C2F7A30F-634D-4586-8591-51AB463CCF7E}"/>
    <cellStyle name="Normal 43 14" xfId="1921" xr:uid="{98893E5C-A5E2-4621-8629-5A542D4A4D39}"/>
    <cellStyle name="Normal 43 15" xfId="1922" xr:uid="{9E14E975-6CA5-4F7B-B20C-054DE9D49138}"/>
    <cellStyle name="Normal 43 16" xfId="1923" xr:uid="{73B397A6-49FB-4A60-94CA-BA11F725D0D0}"/>
    <cellStyle name="Normal 43 17" xfId="39872" xr:uid="{0C674D82-2CBD-434E-850A-07201437839A}"/>
    <cellStyle name="Normal 43 17 2" xfId="40006" xr:uid="{0AEFC6CE-7244-48F1-83F2-88FF2BD43CA0}"/>
    <cellStyle name="Normal 43 18" xfId="40150" xr:uid="{788E27A8-75A5-4AE7-A7F0-D0343DA5DEBF}"/>
    <cellStyle name="Normal 43 2" xfId="1924" xr:uid="{A5A586F2-BED0-40BD-B902-5E5696A6F3B0}"/>
    <cellStyle name="Normal 43 2 2" xfId="44550" xr:uid="{AA2DE051-CBFE-46B5-BCDE-494F98F5F016}"/>
    <cellStyle name="Normal 43 3" xfId="1925" xr:uid="{8C9D0197-977F-42F7-8AEE-EECED8AA08AA}"/>
    <cellStyle name="Normal 43 3 2" xfId="45450" xr:uid="{93B21F5C-4B94-49EF-B4FF-0378D47F67EA}"/>
    <cellStyle name="Normal 43 3 3" xfId="44152" xr:uid="{C278E908-6653-45F1-B4A5-DDE1B46BC292}"/>
    <cellStyle name="Normal 43 4" xfId="1926" xr:uid="{B36186F4-F0C0-4B71-A2C9-9C2086EFF591}"/>
    <cellStyle name="Normal 43 5" xfId="1927" xr:uid="{DBC80AD7-BF27-4798-A856-6A683DFB7ACA}"/>
    <cellStyle name="Normal 43 6" xfId="1928" xr:uid="{9D00F82B-B569-46AD-9E7A-CFE0BD27E2E0}"/>
    <cellStyle name="Normal 43 7" xfId="1929" xr:uid="{D0D75B6F-5856-4E27-B059-CA7F617EB5F0}"/>
    <cellStyle name="Normal 43 8" xfId="1930" xr:uid="{D1790F8F-97BF-4880-A376-AA0A79804C47}"/>
    <cellStyle name="Normal 43 9" xfId="1931" xr:uid="{6FA16E46-4BA5-419B-A8B8-B9E040AD7685}"/>
    <cellStyle name="Normal 44" xfId="346" xr:uid="{4B40C928-7D7C-44FE-8484-97C7BF11FE0C}"/>
    <cellStyle name="Normal 44 10" xfId="1933" xr:uid="{6E68AFF0-0DA6-46C0-9D1A-353B29E946BA}"/>
    <cellStyle name="Normal 44 11" xfId="1934" xr:uid="{CC799F4E-C7B7-40E1-9340-484934112E29}"/>
    <cellStyle name="Normal 44 12" xfId="1935" xr:uid="{6037026F-BDE7-4498-B0AF-87727D4F2419}"/>
    <cellStyle name="Normal 44 13" xfId="1936" xr:uid="{2B78C1E5-5A37-4AA1-A342-75FB4FF454E5}"/>
    <cellStyle name="Normal 44 14" xfId="1937" xr:uid="{F42E3AB7-CB34-4CD1-A9B0-BC85FC0F9476}"/>
    <cellStyle name="Normal 44 15" xfId="1938" xr:uid="{D9B1E70F-A07E-4C2D-9AF8-77BDE39CA081}"/>
    <cellStyle name="Normal 44 16" xfId="1939" xr:uid="{8CED4281-756A-4964-BE88-1ED48255179B}"/>
    <cellStyle name="Normal 44 17" xfId="416" xr:uid="{EFEAF00C-6AE1-411A-9A7F-8F9632B556D3}"/>
    <cellStyle name="Normal 44 17 2" xfId="39532" xr:uid="{3CBE95D5-DBB2-4A24-8E6A-2E0714314A59}"/>
    <cellStyle name="Normal 44 17 3" xfId="15425" xr:uid="{78709200-A187-4F31-AC3C-E3D183FF5282}"/>
    <cellStyle name="Normal 44 18" xfId="40151" xr:uid="{318F6562-DD72-47E2-A0E3-D365420EEAE6}"/>
    <cellStyle name="Normal 44 2" xfId="1940" xr:uid="{2E0AD167-4F7A-41D0-AA1B-542DF108C564}"/>
    <cellStyle name="Normal 44 2 2" xfId="44551" xr:uid="{C369075C-1EF2-451D-B210-31AE4C96FD5A}"/>
    <cellStyle name="Normal 44 3" xfId="1941" xr:uid="{A79FB515-386C-45B2-B0F2-D06E12253B52}"/>
    <cellStyle name="Normal 44 3 2" xfId="45451" xr:uid="{152FCCAC-4E3B-4736-B789-95DFB4036CD0}"/>
    <cellStyle name="Normal 44 3 3" xfId="44153" xr:uid="{99C5908B-766F-4FF8-A762-C545690DF0E4}"/>
    <cellStyle name="Normal 44 4" xfId="1942" xr:uid="{24BA48C9-65F5-4F63-B233-3AB36FEBC7F4}"/>
    <cellStyle name="Normal 44 5" xfId="1943" xr:uid="{E1778803-4A84-48DB-90A3-CDF4FB5E97ED}"/>
    <cellStyle name="Normal 44 6" xfId="1944" xr:uid="{6540C984-D994-4023-AA29-677AFFAAB31F}"/>
    <cellStyle name="Normal 44 7" xfId="1945" xr:uid="{2C87A2DC-0F47-4465-A703-165A174348E9}"/>
    <cellStyle name="Normal 44 8" xfId="1946" xr:uid="{EBC28B78-AEC6-40DC-8245-756FCF8B3F95}"/>
    <cellStyle name="Normal 44 9" xfId="1947" xr:uid="{B7B2D455-F3A9-4D3B-9CF5-B43BA8C1E49D}"/>
    <cellStyle name="Normal 45" xfId="269" xr:uid="{C8B83384-2C90-4E34-8FBA-7899EF3E96D0}"/>
    <cellStyle name="Normal 45 10" xfId="1949" xr:uid="{405B8B5F-90F6-4CED-B139-9D622064FDF8}"/>
    <cellStyle name="Normal 45 11" xfId="1950" xr:uid="{402A8746-2D69-43DC-AABE-EAB72F59E172}"/>
    <cellStyle name="Normal 45 12" xfId="1951" xr:uid="{534B1759-C4DF-4B17-B95B-6C9D8FE2110A}"/>
    <cellStyle name="Normal 45 13" xfId="1952" xr:uid="{DD602159-BCCD-4155-A11A-FBF14C6A6BDB}"/>
    <cellStyle name="Normal 45 14" xfId="1953" xr:uid="{A12DCF5A-A708-4F5E-99F4-65304D682C10}"/>
    <cellStyle name="Normal 45 15" xfId="1954" xr:uid="{286F79C7-3568-4871-B895-DF079598A96A}"/>
    <cellStyle name="Normal 45 16" xfId="1955" xr:uid="{22F8CB97-1378-4B94-8C74-1EF73237A6B4}"/>
    <cellStyle name="Normal 45 17" xfId="12474" xr:uid="{4A9CECB7-EB9C-4165-98CE-81966BF78058}"/>
    <cellStyle name="Normal 45 18" xfId="10323" xr:uid="{0AEE3D93-EC32-4CBC-AD39-A31929F76656}"/>
    <cellStyle name="Normal 45 19" xfId="439" xr:uid="{F8AC6ABF-4495-471D-B604-8D5D635B7972}"/>
    <cellStyle name="Normal 45 2" xfId="1956" xr:uid="{DA6B7831-2FA5-4A2A-B65A-9D65582E15E8}"/>
    <cellStyle name="Normal 45 2 2" xfId="44552" xr:uid="{653B96F5-94BB-4B40-A043-7B7674356F53}"/>
    <cellStyle name="Normal 45 20" xfId="39873" xr:uid="{A958BBCE-80B7-4DFC-9DC9-6DEF7B16DAB4}"/>
    <cellStyle name="Normal 45 21" xfId="40152" xr:uid="{4271FE20-B4CD-480D-ACA4-ACF7AE7FDB5D}"/>
    <cellStyle name="Normal 45 3" xfId="1957" xr:uid="{62F4E9CC-C362-4F47-BAA1-A39D0A225243}"/>
    <cellStyle name="Normal 45 3 2" xfId="45452" xr:uid="{720A2FC7-F9AA-49CB-A4BF-EE0375EB44FF}"/>
    <cellStyle name="Normal 45 3 3" xfId="44154" xr:uid="{5D385CA9-E924-402A-BFB7-B853A4DB707B}"/>
    <cellStyle name="Normal 45 4" xfId="1958" xr:uid="{E3B2D9B6-4EAC-4EB9-AB9E-AFFA2E8CD347}"/>
    <cellStyle name="Normal 45 5" xfId="1959" xr:uid="{2882D9BE-7DA2-49DE-8D6A-3FF26BCEAEC6}"/>
    <cellStyle name="Normal 45 6" xfId="1960" xr:uid="{AD5B3510-566F-4CBF-9880-9293E0E9E3A4}"/>
    <cellStyle name="Normal 45 7" xfId="1961" xr:uid="{4AF0041F-D2AC-4E9D-939A-2B75FDA09247}"/>
    <cellStyle name="Normal 45 8" xfId="1962" xr:uid="{39672C66-0D3F-4C00-BB23-1597A432D75D}"/>
    <cellStyle name="Normal 45 9" xfId="1963" xr:uid="{2C2CF473-9874-45F9-843E-912F9E039901}"/>
    <cellStyle name="Normal 46" xfId="268" xr:uid="{B52AC012-786A-4B89-822F-64F8630F4C4A}"/>
    <cellStyle name="Normal 46 10" xfId="1964" xr:uid="{EACE0A0B-DC7A-49BF-ADA4-4A5AA14C9192}"/>
    <cellStyle name="Normal 46 11" xfId="1965" xr:uid="{C3A8D2CA-A610-4251-9553-2299876B949D}"/>
    <cellStyle name="Normal 46 12" xfId="1966" xr:uid="{74352CB8-927E-48EE-AA1B-7935B5399260}"/>
    <cellStyle name="Normal 46 13" xfId="1967" xr:uid="{B84DDB55-80B9-488B-B038-FD9406211ADE}"/>
    <cellStyle name="Normal 46 14" xfId="1968" xr:uid="{5827D1E6-C283-42E3-B09F-29B5507638BB}"/>
    <cellStyle name="Normal 46 15" xfId="1969" xr:uid="{EF35B79B-9115-4E5E-9AC5-911CE8DBC297}"/>
    <cellStyle name="Normal 46 16" xfId="1970" xr:uid="{6AD572A9-3816-46B4-8C34-7C37DAAE31DC}"/>
    <cellStyle name="Normal 46 17" xfId="12475" xr:uid="{20F6CF9D-564D-4F63-9A59-F8ABE392C2BE}"/>
    <cellStyle name="Normal 46 18" xfId="10322" xr:uid="{343B4359-4B93-4413-B769-222423DC9B28}"/>
    <cellStyle name="Normal 46 19" xfId="589" xr:uid="{C89B5A70-8FFD-40A4-B3D2-1495E157E4E0}"/>
    <cellStyle name="Normal 46 2" xfId="592" xr:uid="{96121661-E58B-43C9-A62E-BC990BE11CF7}"/>
    <cellStyle name="Normal 46 2 2" xfId="1971" xr:uid="{9BFA79C6-F44E-4B70-A9C9-651D1F332063}"/>
    <cellStyle name="Normal 46 2 3" xfId="39975" xr:uid="{B38E18A6-CB40-4218-A9CE-0A1581751076}"/>
    <cellStyle name="Normal 46 2 4" xfId="44553" xr:uid="{9469E894-6F6F-498B-93BE-2E9080E8EF65}"/>
    <cellStyle name="Normal 46 20" xfId="39874" xr:uid="{6ED98E30-4C0E-4DF0-806D-A99DEC5A4848}"/>
    <cellStyle name="Normal 46 21" xfId="40153" xr:uid="{F7CBD78D-8E87-4E88-B2C3-AC01FBF026F8}"/>
    <cellStyle name="Normal 46 3" xfId="784" xr:uid="{8A7DA236-B380-49CC-9862-9A4E9E4DFF54}"/>
    <cellStyle name="Normal 46 3 2" xfId="45453" xr:uid="{BEABF413-DADB-4329-9223-218C25345078}"/>
    <cellStyle name="Normal 46 3 3" xfId="44155" xr:uid="{2C1BD9BB-74EA-4C5B-AC80-AA01B46B06E5}"/>
    <cellStyle name="Normal 46 4" xfId="1972" xr:uid="{EA47D1D2-CAE3-4077-A67C-6E2282D5D15B}"/>
    <cellStyle name="Normal 46 5" xfId="1973" xr:uid="{5BE05445-F3E1-40D9-ACB0-1FD7EC0C2067}"/>
    <cellStyle name="Normal 46 6" xfId="1974" xr:uid="{83229C86-9A21-43C9-8C26-3834747C98C0}"/>
    <cellStyle name="Normal 46 7" xfId="1975" xr:uid="{4D2542DF-472F-4C97-A84B-28E818D9EDA2}"/>
    <cellStyle name="Normal 46 8" xfId="1976" xr:uid="{0D63F0AE-DB3F-4530-BD0F-0C277C7C690E}"/>
    <cellStyle name="Normal 46 9" xfId="1977" xr:uid="{5E147749-4849-47B4-8755-16B9F1701E6E}"/>
    <cellStyle name="Normal 468 2" xfId="38" xr:uid="{2CDD4119-0E56-4404-BE76-4BD0296D5519}"/>
    <cellStyle name="Normal 47" xfId="289" xr:uid="{6D019417-005E-430D-BC62-8EB7AC109C91}"/>
    <cellStyle name="Normal 47 10" xfId="1978" xr:uid="{96563B30-05DA-499B-806E-C15C2433185C}"/>
    <cellStyle name="Normal 47 11" xfId="1979" xr:uid="{04856704-7260-4820-B0B3-CA1802F1FCBA}"/>
    <cellStyle name="Normal 47 12" xfId="1980" xr:uid="{1F26F0C1-AAEC-45D2-9206-3C0750CEF6FD}"/>
    <cellStyle name="Normal 47 13" xfId="1981" xr:uid="{3D0DB439-7A9A-4D6E-B5F7-D788A02DBEAD}"/>
    <cellStyle name="Normal 47 14" xfId="1982" xr:uid="{218C1754-D4E1-4CA1-BF3F-9950FB5C0E4C}"/>
    <cellStyle name="Normal 47 15" xfId="1983" xr:uid="{88141E22-1367-4E88-8FB0-8F950EE46893}"/>
    <cellStyle name="Normal 47 16" xfId="1984" xr:uid="{F5B388BA-6CD4-4E01-8AF3-22B1718A144A}"/>
    <cellStyle name="Normal 47 17" xfId="634" xr:uid="{0B7BC35B-489C-464B-9468-85CFF4FC37B5}"/>
    <cellStyle name="Normal 47 17 2" xfId="39557" xr:uid="{2912C322-AB96-4D37-B147-9E92674B0947}"/>
    <cellStyle name="Normal 47 17 3" xfId="15449" xr:uid="{A504755F-0932-4315-9F64-883C4C5365F5}"/>
    <cellStyle name="Normal 47 17 4" xfId="40007" xr:uid="{09396924-7F27-4B1C-B4FA-0E4210967206}"/>
    <cellStyle name="Normal 47 18" xfId="15452" xr:uid="{37A0E400-BA61-4BE4-9327-E2653F9A6773}"/>
    <cellStyle name="Normal 47 19" xfId="15656" xr:uid="{7AD38EC6-8269-4234-BBD2-2859AAC6822B}"/>
    <cellStyle name="Normal 47 2" xfId="351" xr:uid="{BE7742DB-3535-492D-B3B2-124A779E85C9}"/>
    <cellStyle name="Normal 47 2 2" xfId="40008" xr:uid="{EB5E6915-50B7-4C7D-A55A-ADA827471F77}"/>
    <cellStyle name="Normal 47 2 3" xfId="39977" xr:uid="{F930FF33-EF3F-4751-B6B6-D79E42439FE8}"/>
    <cellStyle name="Normal 47 2 4" xfId="44554" xr:uid="{D09084CB-5E62-4BCD-9A83-E0266DE703A4}"/>
    <cellStyle name="Normal 47 20" xfId="40154" xr:uid="{6F1268A6-925B-47B5-B35C-2B3CA0F59964}"/>
    <cellStyle name="Normal 47 3" xfId="1985" xr:uid="{891EC193-264D-48E9-A594-1A7F92180E0C}"/>
    <cellStyle name="Normal 47 3 2" xfId="16032" xr:uid="{C28F8720-0CEA-4429-B6AC-99BCF6F9874D}"/>
    <cellStyle name="Normal 47 3 2 2" xfId="45454" xr:uid="{E98246FD-2FCF-4A57-AA5F-7F4057AEEE57}"/>
    <cellStyle name="Normal 47 3 3" xfId="44156" xr:uid="{E7409DBE-C1F3-448A-BE2A-EF8307D5F0C3}"/>
    <cellStyle name="Normal 47 4" xfId="1986" xr:uid="{E9F24FE0-0667-4134-B497-1DFD792C8702}"/>
    <cellStyle name="Normal 47 5" xfId="1987" xr:uid="{C2E01092-9C62-4234-A047-296444263C12}"/>
    <cellStyle name="Normal 47 6" xfId="1988" xr:uid="{1615A06B-551C-4763-B5D0-4D97C00FEFFE}"/>
    <cellStyle name="Normal 47 7" xfId="1989" xr:uid="{6ABFC848-EB5B-4C92-BC20-189FB2E3091B}"/>
    <cellStyle name="Normal 47 8" xfId="1990" xr:uid="{D260C6D2-0255-4D7A-9C9E-4D852418861C}"/>
    <cellStyle name="Normal 47 9" xfId="1991" xr:uid="{B2C7FEBE-05A8-46FD-B4FE-80B6CBFC24BD}"/>
    <cellStyle name="Normal 48" xfId="353" xr:uid="{1A610FCE-3F98-47C5-BEE3-1720BF49D1D7}"/>
    <cellStyle name="Normal 48 10" xfId="1993" xr:uid="{273A3A13-9437-4CE3-BE46-805D56B87670}"/>
    <cellStyle name="Normal 48 11" xfId="1994" xr:uid="{CEDE956E-6C7B-4FBF-8B8E-82756F28DBFB}"/>
    <cellStyle name="Normal 48 12" xfId="1995" xr:uid="{CFEE9B60-817C-41A8-87B3-45FB347F1D2A}"/>
    <cellStyle name="Normal 48 13" xfId="1996" xr:uid="{CBEDEDD4-5988-4487-A800-1BD15FB4088F}"/>
    <cellStyle name="Normal 48 14" xfId="1997" xr:uid="{D9C3F496-E87A-4649-A8A5-27DF0E9FEA20}"/>
    <cellStyle name="Normal 48 15" xfId="1998" xr:uid="{0973A79C-0A9D-417A-8009-891E5EFA122B}"/>
    <cellStyle name="Normal 48 16" xfId="1999" xr:uid="{012ADA52-63E6-422C-A099-3819154753A2}"/>
    <cellStyle name="Normal 48 17" xfId="639" xr:uid="{4E437E73-65BD-42C2-956F-9D525EA73D2D}"/>
    <cellStyle name="Normal 48 17 2" xfId="39559" xr:uid="{AFAFBA49-1D1F-4B17-98B8-07BC8F2BEAC3}"/>
    <cellStyle name="Normal 48 17 3" xfId="15669" xr:uid="{45062DAF-AA9D-4B6A-8AAF-34C8BBA24215}"/>
    <cellStyle name="Normal 48 17 4" xfId="40009" xr:uid="{2128AB14-6076-46D2-AA90-42B209DB4EDE}"/>
    <cellStyle name="Normal 48 18" xfId="39875" xr:uid="{8FFAF3FC-BA8C-4065-B8C1-05B4E8C3D85D}"/>
    <cellStyle name="Normal 48 2" xfId="1992" xr:uid="{85CF0B26-F996-4AE6-A9A2-408DBC8D7917}"/>
    <cellStyle name="Normal 48 2 2" xfId="40010" xr:uid="{3050E6EA-A8D4-4A4E-827F-22030EEC96B4}"/>
    <cellStyle name="Normal 48 2 3" xfId="39976" xr:uid="{B7C2B7E1-3B7E-43EF-942F-E32AE310FF76}"/>
    <cellStyle name="Normal 48 2 4" xfId="44555" xr:uid="{2FFDD785-7018-4D23-AFC2-B9D3F0016B10}"/>
    <cellStyle name="Normal 48 3" xfId="2000" xr:uid="{51DA15A0-02D1-4306-A2D0-A9B9EFED8CE0}"/>
    <cellStyle name="Normal 48 3 2" xfId="45455" xr:uid="{9DEA951D-D55F-45A3-887F-F63AE1175757}"/>
    <cellStyle name="Normal 48 3 3" xfId="44157" xr:uid="{D92FBE5F-794E-467B-8E05-6E5A3E18450F}"/>
    <cellStyle name="Normal 48 4" xfId="2001" xr:uid="{5607308E-4300-45AF-926E-5AF9A1B8D5CC}"/>
    <cellStyle name="Normal 48 5" xfId="2002" xr:uid="{F60BB5ED-506D-4EB4-870B-12863B2F53A3}"/>
    <cellStyle name="Normal 48 6" xfId="2003" xr:uid="{B0FABD18-AF33-4E17-9C1F-C6DFB26F2760}"/>
    <cellStyle name="Normal 48 7" xfId="2004" xr:uid="{B399579F-7C68-460A-8001-E75602605708}"/>
    <cellStyle name="Normal 48 8" xfId="2005" xr:uid="{91996B0B-A694-45FA-8777-6EB38B608B86}"/>
    <cellStyle name="Normal 48 9" xfId="2006" xr:uid="{A05F5350-0410-4350-A06D-B7C576F66809}"/>
    <cellStyle name="Normal 49" xfId="352" xr:uid="{5E69B859-BB5E-4372-8544-1967167397BA}"/>
    <cellStyle name="Normal 49 10" xfId="2008" xr:uid="{6B6449BD-F259-4418-966A-23ADEDAB05D2}"/>
    <cellStyle name="Normal 49 11" xfId="2009" xr:uid="{33C09D1D-8E83-4109-B676-634F45D8AF4B}"/>
    <cellStyle name="Normal 49 12" xfId="2010" xr:uid="{8AC7F0F3-3799-4AF7-A364-C6B896A2CD80}"/>
    <cellStyle name="Normal 49 13" xfId="2011" xr:uid="{B4153AE7-9CFA-4DEA-A134-2A0B475519D7}"/>
    <cellStyle name="Normal 49 14" xfId="2012" xr:uid="{66AB993B-AE23-4193-93BA-9027B4D94ABC}"/>
    <cellStyle name="Normal 49 15" xfId="2013" xr:uid="{9FDA0AC9-BF7A-416D-A7B3-6C78944AAE32}"/>
    <cellStyle name="Normal 49 16" xfId="2014" xr:uid="{CB845C21-CEB9-4BE8-B267-41335559C71D}"/>
    <cellStyle name="Normal 49 17" xfId="636" xr:uid="{478D572B-BE0B-4D6F-89B4-D163037F31B1}"/>
    <cellStyle name="Normal 49 17 2" xfId="39558" xr:uid="{74A95A7A-10C5-429C-8298-4B941AECDE43}"/>
    <cellStyle name="Normal 49 17 3" xfId="15668" xr:uid="{7BDFEE2E-1E34-4271-B745-DE5E08C954C0}"/>
    <cellStyle name="Normal 49 17 4" xfId="40011" xr:uid="{A613ECC1-09FE-4CCB-B4B9-4CF6A962E7A5}"/>
    <cellStyle name="Normal 49 18" xfId="39876" xr:uid="{2DDE181F-FB21-4BBA-88DD-9C965F5207C6}"/>
    <cellStyle name="Normal 49 19" xfId="40155" xr:uid="{0A6B4483-1FE0-441C-9D60-55F65DD9A9D2}"/>
    <cellStyle name="Normal 49 2" xfId="2007" xr:uid="{41ACBC2B-0F57-4DAF-B87D-2D78F3E4D6D6}"/>
    <cellStyle name="Normal 49 2 2" xfId="40012" xr:uid="{81D80BD5-083C-4700-B22E-AB0A857D0B6A}"/>
    <cellStyle name="Normal 49 2 3" xfId="39978" xr:uid="{F8659F2F-5B95-4D48-A7AB-B9E5DACE6510}"/>
    <cellStyle name="Normal 49 2 4" xfId="44556" xr:uid="{36B4EEF8-7271-4517-B17C-F32E4D641261}"/>
    <cellStyle name="Normal 49 3" xfId="2016" xr:uid="{CD8870A9-D7D1-4BAE-9B2D-A3ADCC75BD1B}"/>
    <cellStyle name="Normal 49 4" xfId="2017" xr:uid="{80F43E05-5E15-4B67-A602-EF48020661BD}"/>
    <cellStyle name="Normal 49 5" xfId="2018" xr:uid="{1F66BCFE-F2B8-4B91-969A-B9D10B10E704}"/>
    <cellStyle name="Normal 49 6" xfId="2019" xr:uid="{8EA2431F-3635-4219-93B5-3317FDF6F841}"/>
    <cellStyle name="Normal 49 7" xfId="2020" xr:uid="{DF8A3D5C-5E1B-43AF-B6CF-5853EA883D85}"/>
    <cellStyle name="Normal 49 8" xfId="2021" xr:uid="{5BD452C9-A2EB-4BF9-A10C-B56F45F285EC}"/>
    <cellStyle name="Normal 49 9" xfId="2022" xr:uid="{CAEA2518-06BF-4CF2-BD7B-582AA05527C0}"/>
    <cellStyle name="Normal 5" xfId="54" xr:uid="{400F3C66-A9A1-4278-9BE8-1BAFA4DB4F58}"/>
    <cellStyle name="Normal 5 10" xfId="138" xr:uid="{498EDF0A-E142-4DB6-87D3-7EA75885ED8F}"/>
    <cellStyle name="Normal 5 10 10" xfId="3535" xr:uid="{06AEAF87-8450-48C1-90AD-864AFCB02D9C}"/>
    <cellStyle name="Normal 5 10 11" xfId="2606" xr:uid="{DB330252-5E8D-4EC3-A93B-167E4DFD0788}"/>
    <cellStyle name="Normal 5 10 12" xfId="3583" xr:uid="{A4AADAB5-8DE7-4B27-A2FD-66B957AD9EFB}"/>
    <cellStyle name="Normal 5 10 13" xfId="3191" xr:uid="{F74CAA04-E443-4BB3-85DF-BC2A9D7BD15A}"/>
    <cellStyle name="Normal 5 10 14" xfId="3645" xr:uid="{C8F46D9E-11D5-41A2-A000-0FB187E79803}"/>
    <cellStyle name="Normal 5 10 15" xfId="3709" xr:uid="{F2A3B2DE-A914-4DF9-9151-1FB45A48C68D}"/>
    <cellStyle name="Normal 5 10 16" xfId="3768" xr:uid="{FFDEFC20-FCC1-4935-8F38-979A95260980}"/>
    <cellStyle name="Normal 5 10 17" xfId="3819" xr:uid="{7C1F6A7E-0D06-427F-BCC2-658FE16E1FC7}"/>
    <cellStyle name="Normal 5 10 18" xfId="3873" xr:uid="{A974897E-2FAD-44E7-AA4F-41E0AD5BC7FE}"/>
    <cellStyle name="Normal 5 10 19" xfId="3925" xr:uid="{E3E5721D-863E-4B81-9448-678F694A2C7A}"/>
    <cellStyle name="Normal 5 10 2" xfId="2024" xr:uid="{92E171C0-D382-4BF2-B666-236E33CCD863}"/>
    <cellStyle name="Normal 5 10 20" xfId="3972" xr:uid="{56B11505-5DDF-4A85-93DF-B26006DFA0FA}"/>
    <cellStyle name="Normal 5 10 21" xfId="4009" xr:uid="{E5DB488E-0194-4E74-9F29-00F04B3CB4D9}"/>
    <cellStyle name="Normal 5 10 22" xfId="4045" xr:uid="{E5665A5F-AA6A-4E72-A253-39FC134B1AD9}"/>
    <cellStyle name="Normal 5 10 23" xfId="4070" xr:uid="{B4F589A5-03C7-4D45-9363-4AE636FE16DE}"/>
    <cellStyle name="Normal 5 10 24" xfId="4099" xr:uid="{467FE540-B2F7-4B2A-BCB7-B5CDA19922C0}"/>
    <cellStyle name="Normal 5 10 25" xfId="4127" xr:uid="{6F22BE4E-2760-4237-8558-27CA7C90A40F}"/>
    <cellStyle name="Normal 5 10 26" xfId="4155" xr:uid="{4EAC652C-8656-47F8-BAFB-93C4813D9186}"/>
    <cellStyle name="Normal 5 10 27" xfId="4184" xr:uid="{77475171-37FA-4A47-BC79-6B16444DF0D7}"/>
    <cellStyle name="Normal 5 10 3" xfId="2850" xr:uid="{88924CE0-8542-4C9A-9830-F8F561C31880}"/>
    <cellStyle name="Normal 5 10 4" xfId="2226" xr:uid="{CA52034A-2FC9-48A4-9821-70A069002D4C}"/>
    <cellStyle name="Normal 5 10 5" xfId="2878" xr:uid="{BE1FCFD4-E216-437E-9F88-838533986BFA}"/>
    <cellStyle name="Normal 5 10 6" xfId="1358" xr:uid="{92F4F696-549F-4255-A302-286214909532}"/>
    <cellStyle name="Normal 5 10 7" xfId="2912" xr:uid="{3FC857D5-16EF-4353-B4BB-A38A1B7881CF}"/>
    <cellStyle name="Normal 5 10 8" xfId="2972" xr:uid="{3ED862F6-EADB-42BF-A986-E1E3DC441DA6}"/>
    <cellStyle name="Normal 5 10 9" xfId="3006" xr:uid="{2D657D59-67C9-4D4D-85C4-CC46D038D4DB}"/>
    <cellStyle name="Normal 5 100" xfId="45676" xr:uid="{CC88E838-4657-456D-8773-6DA042C470A6}"/>
    <cellStyle name="Normal 5 11" xfId="84" xr:uid="{B31BD772-6568-47D8-9559-BC269EE1F7AB}"/>
    <cellStyle name="Normal 5 11 10" xfId="3536" xr:uid="{F21D659A-F0C2-4248-8F65-2E410121F781}"/>
    <cellStyle name="Normal 5 11 11" xfId="2607" xr:uid="{6F1EF8A1-0BA6-429D-A3FA-FA2FE8294E59}"/>
    <cellStyle name="Normal 5 11 12" xfId="3584" xr:uid="{69C49CEC-EB9B-42FC-B269-954AA8557EB0}"/>
    <cellStyle name="Normal 5 11 13" xfId="2870" xr:uid="{81305D74-E64C-4B1F-84C8-84284CC9BAE0}"/>
    <cellStyle name="Normal 5 11 14" xfId="3646" xr:uid="{EABF10B5-4449-4AB7-AE7E-BF855A9B99CB}"/>
    <cellStyle name="Normal 5 11 15" xfId="3710" xr:uid="{20F413B7-C31F-4C1E-B900-9E3EE221787E}"/>
    <cellStyle name="Normal 5 11 16" xfId="3769" xr:uid="{934D11AF-184C-42CB-90B4-2531F21B3392}"/>
    <cellStyle name="Normal 5 11 17" xfId="3820" xr:uid="{154F1207-564A-4C2D-81D9-EE6720F89216}"/>
    <cellStyle name="Normal 5 11 18" xfId="3874" xr:uid="{565B38CE-88B6-47DE-B9A1-4B9BC4124597}"/>
    <cellStyle name="Normal 5 11 19" xfId="3926" xr:uid="{43EAFEFB-D025-4A46-B4E2-4090C7FAB128}"/>
    <cellStyle name="Normal 5 11 2" xfId="2025" xr:uid="{D42680B4-8296-4E0B-B382-BDE97F2C1A78}"/>
    <cellStyle name="Normal 5 11 20" xfId="3985" xr:uid="{47BAE631-9E2F-4948-B2C5-051DEDF9D7B2}"/>
    <cellStyle name="Normal 5 11 21" xfId="4010" xr:uid="{E9400A97-E3F5-4B4D-8EF7-7BF93AC73003}"/>
    <cellStyle name="Normal 5 11 22" xfId="4046" xr:uid="{C18352CF-21CD-4680-905A-504BABEF3044}"/>
    <cellStyle name="Normal 5 11 23" xfId="4071" xr:uid="{F1905A06-F4E5-44C0-9184-9CD17177CCFC}"/>
    <cellStyle name="Normal 5 11 24" xfId="4100" xr:uid="{F4B9850D-87A7-46EC-A543-B15A9BFD1F0C}"/>
    <cellStyle name="Normal 5 11 25" xfId="4128" xr:uid="{A0AA19D3-DB18-4ADE-980A-C52AA5F01905}"/>
    <cellStyle name="Normal 5 11 26" xfId="4156" xr:uid="{3101B770-E7FC-4D19-882E-D9F0FE3B1F9E}"/>
    <cellStyle name="Normal 5 11 27" xfId="4185" xr:uid="{C9F79847-D9D3-4286-859B-5BF39C4DB1FB}"/>
    <cellStyle name="Normal 5 11 3" xfId="2851" xr:uid="{B0A4D21D-A6DC-42F7-8DBB-71AA69A3F7AC}"/>
    <cellStyle name="Normal 5 11 4" xfId="2225" xr:uid="{7ED1CBD5-AB99-42FE-A579-8EE2A23F47DC}"/>
    <cellStyle name="Normal 5 11 5" xfId="2879" xr:uid="{FB17DF3B-C315-4B5A-8838-0D75CB53F2DC}"/>
    <cellStyle name="Normal 5 11 6" xfId="1359" xr:uid="{0C9ED258-9520-4282-8EF8-C1DE036E7BB0}"/>
    <cellStyle name="Normal 5 11 7" xfId="2913" xr:uid="{A9B5B5A9-D1E7-4575-B1A6-D7E8D50ABF35}"/>
    <cellStyle name="Normal 5 11 8" xfId="2973" xr:uid="{63683792-15B0-4691-9F90-0AF2EB4FF24F}"/>
    <cellStyle name="Normal 5 11 9" xfId="3007" xr:uid="{7AFDAD14-EEAF-4312-A43D-D11E98372591}"/>
    <cellStyle name="Normal 5 12" xfId="179" xr:uid="{B20C175B-B74F-43FC-BDA6-FE8340F1B8AC}"/>
    <cellStyle name="Normal 5 12 10" xfId="3537" xr:uid="{1B41EF1D-D8FC-4927-9CCC-8043694D5C22}"/>
    <cellStyle name="Normal 5 12 11" xfId="2608" xr:uid="{F6C48FBA-D4DA-43F7-ADEE-1F3D01B1F383}"/>
    <cellStyle name="Normal 5 12 12" xfId="3585" xr:uid="{F20CF04C-5916-4B75-BF84-501757F65C04}"/>
    <cellStyle name="Normal 5 12 13" xfId="3210" xr:uid="{A52B9FE5-1CBB-4640-A1D9-49B1D5814FC7}"/>
    <cellStyle name="Normal 5 12 14" xfId="3647" xr:uid="{52057190-BCF8-4BA9-8B6D-1D0BB98F75AB}"/>
    <cellStyle name="Normal 5 12 15" xfId="3711" xr:uid="{0E6A498E-AED7-451C-93CD-3DB684896D73}"/>
    <cellStyle name="Normal 5 12 16" xfId="3785" xr:uid="{C35E1CBF-512F-44C8-B344-1F3FD9171793}"/>
    <cellStyle name="Normal 5 12 17" xfId="3821" xr:uid="{8B383055-6750-4964-AA32-9B8A211312A8}"/>
    <cellStyle name="Normal 5 12 18" xfId="3875" xr:uid="{4633E953-BEAE-46A2-BB93-B66A0F303E47}"/>
    <cellStyle name="Normal 5 12 19" xfId="3927" xr:uid="{D454810E-418A-45D0-9F40-9A3B0A6818CB}"/>
    <cellStyle name="Normal 5 12 2" xfId="2026" xr:uid="{3535B186-6978-4CBD-9B86-470CF326769E}"/>
    <cellStyle name="Normal 5 12 20" xfId="3973" xr:uid="{FB83582C-852E-47BA-9C6A-3F2E12258B77}"/>
    <cellStyle name="Normal 5 12 21" xfId="4011" xr:uid="{883858CA-FDB3-4349-8B5F-76B3A1A413F2}"/>
    <cellStyle name="Normal 5 12 22" xfId="4059" xr:uid="{B426C9DA-0BA2-4F28-BBE7-71B1C4094372}"/>
    <cellStyle name="Normal 5 12 23" xfId="4072" xr:uid="{CBA611CC-38C6-4422-B949-429B7BE34DD7}"/>
    <cellStyle name="Normal 5 12 24" xfId="4101" xr:uid="{682D681A-CA2A-4191-8D51-9A08B6DA4B51}"/>
    <cellStyle name="Normal 5 12 25" xfId="4129" xr:uid="{42672118-EA66-43C7-B486-300F62D36A34}"/>
    <cellStyle name="Normal 5 12 26" xfId="4157" xr:uid="{DE32CECF-E2C7-4BDC-B94D-795351E62936}"/>
    <cellStyle name="Normal 5 12 27" xfId="4186" xr:uid="{16A1C348-40E5-4880-A45E-9365B0FE4E0F}"/>
    <cellStyle name="Normal 5 12 3" xfId="2852" xr:uid="{7EE26BEA-289E-4E69-A5E1-ADDCF811FCB3}"/>
    <cellStyle name="Normal 5 12 4" xfId="2224" xr:uid="{28765215-673D-4E8F-8A46-7BF5D4444D57}"/>
    <cellStyle name="Normal 5 12 5" xfId="2880" xr:uid="{D8432B9A-FC60-4532-A77A-D6634A38696F}"/>
    <cellStyle name="Normal 5 12 6" xfId="1364" xr:uid="{1EE1CCC6-A991-415F-A3E3-EF3F26457FA6}"/>
    <cellStyle name="Normal 5 12 7" xfId="2914" xr:uid="{3D65AE2C-2570-4110-8C95-401ABF39EC8B}"/>
    <cellStyle name="Normal 5 12 8" xfId="2974" xr:uid="{BC16FB75-3745-4796-9AEB-2C738A1BB621}"/>
    <cellStyle name="Normal 5 12 9" xfId="3008" xr:uid="{410DB006-6C1E-4F6E-A494-5E57712DF4CC}"/>
    <cellStyle name="Normal 5 13" xfId="83" xr:uid="{A4100497-F0B9-4941-8EE6-EE12D3895144}"/>
    <cellStyle name="Normal 5 13 10" xfId="3538" xr:uid="{7314CA72-FF70-468E-88F8-BDB159D596B3}"/>
    <cellStyle name="Normal 5 13 11" xfId="2609" xr:uid="{9DCBB029-057A-4CD2-BD6F-B65029185ABE}"/>
    <cellStyle name="Normal 5 13 12" xfId="3586" xr:uid="{84F19489-B9EC-498F-BFA9-30C84C94B53A}"/>
    <cellStyle name="Normal 5 13 13" xfId="3073" xr:uid="{30E90E87-BB31-4E67-836C-4B99CBD54FB7}"/>
    <cellStyle name="Normal 5 13 14" xfId="3648" xr:uid="{0F65920D-5646-4DA3-8854-23B76F39D512}"/>
    <cellStyle name="Normal 5 13 15" xfId="3712" xr:uid="{BC533E86-B892-472D-945F-E84B48017CA8}"/>
    <cellStyle name="Normal 5 13 16" xfId="3770" xr:uid="{5E6B9F6D-C1B9-4AD1-944D-DFE55E4B426C}"/>
    <cellStyle name="Normal 5 13 17" xfId="3822" xr:uid="{920370B7-AA66-4C7E-BBA3-2D52D7652801}"/>
    <cellStyle name="Normal 5 13 18" xfId="3891" xr:uid="{46AE1928-B6A2-44DE-8CB5-816285E791D5}"/>
    <cellStyle name="Normal 5 13 19" xfId="3928" xr:uid="{88D6781D-F9FD-4FC6-8BE0-D6706D99D49F}"/>
    <cellStyle name="Normal 5 13 2" xfId="2027" xr:uid="{270D2AFF-7171-4921-AEEB-5CD010ABA883}"/>
    <cellStyle name="Normal 5 13 20" xfId="3974" xr:uid="{D5F39439-7554-41E7-A311-B0121DA058A1}"/>
    <cellStyle name="Normal 5 13 21" xfId="4012" xr:uid="{E3D5C23D-F428-4012-B7CA-E86EDA8E1EE8}"/>
    <cellStyle name="Normal 5 13 22" xfId="4047" xr:uid="{C258A441-7B47-4E94-BF3E-1C8E2D9AB6D1}"/>
    <cellStyle name="Normal 5 13 23" xfId="4073" xr:uid="{90C84560-DFDF-4C77-AF45-C02C51F8DFE4}"/>
    <cellStyle name="Normal 5 13 24" xfId="4102" xr:uid="{A27811AD-7AF8-46FB-B0A1-3665FF7E10C3}"/>
    <cellStyle name="Normal 5 13 25" xfId="4130" xr:uid="{1B2FDF5A-00C6-432A-AAEF-61F453416A81}"/>
    <cellStyle name="Normal 5 13 26" xfId="4158" xr:uid="{499BB8AB-354F-4898-B0F2-61DB0A0B5C64}"/>
    <cellStyle name="Normal 5 13 27" xfId="4187" xr:uid="{3A7E29CF-7ADF-4E38-902F-CA7240C2C969}"/>
    <cellStyle name="Normal 5 13 3" xfId="2853" xr:uid="{4F4AB2CD-71A2-496E-B87A-6713A4F49BF1}"/>
    <cellStyle name="Normal 5 13 4" xfId="2223" xr:uid="{1767CF45-230A-460F-AD23-1B893A84E7D0}"/>
    <cellStyle name="Normal 5 13 5" xfId="2881" xr:uid="{587700F7-6EE1-4AF9-9881-904B5A207965}"/>
    <cellStyle name="Normal 5 13 6" xfId="1365" xr:uid="{4C4C0D95-B916-48AE-9BC2-A20725B03F7B}"/>
    <cellStyle name="Normal 5 13 7" xfId="2915" xr:uid="{FC61F732-0A01-40CC-B734-468A0D481DAE}"/>
    <cellStyle name="Normal 5 13 8" xfId="2993" xr:uid="{5A285DBD-5AAD-4E3D-9EC6-F47B072B7E40}"/>
    <cellStyle name="Normal 5 13 9" xfId="3009" xr:uid="{88862CDA-AB4E-40EC-B070-5A7626E54FE6}"/>
    <cellStyle name="Normal 5 14" xfId="149" xr:uid="{1DA8FAF2-BD8D-492E-AA45-7F1F7B8517B1}"/>
    <cellStyle name="Normal 5 14 10" xfId="3539" xr:uid="{20E86B28-DAA2-4D44-B66C-A4A5938CE9B9}"/>
    <cellStyle name="Normal 5 14 11" xfId="2610" xr:uid="{0D178276-23B1-43D1-A58A-1293E5C480EA}"/>
    <cellStyle name="Normal 5 14 12" xfId="3587" xr:uid="{D561D0F9-EE57-4C74-BBAE-07869B60AB43}"/>
    <cellStyle name="Normal 5 14 13" xfId="3230" xr:uid="{09D34447-561B-4568-ACED-BBF357C581FD}"/>
    <cellStyle name="Normal 5 14 14" xfId="3649" xr:uid="{90618275-01E1-432E-9F27-086D25617BF0}"/>
    <cellStyle name="Normal 5 14 15" xfId="3713" xr:uid="{7F0FD29C-D21B-455C-B6F0-DFB7ABF2C057}"/>
    <cellStyle name="Normal 5 14 16" xfId="3771" xr:uid="{2E83FFFC-BC8A-44FE-9857-ED840D96DBBA}"/>
    <cellStyle name="Normal 5 14 17" xfId="3823" xr:uid="{71636BAB-307A-4520-AB97-61E1D8618D00}"/>
    <cellStyle name="Normal 5 14 18" xfId="3876" xr:uid="{C9077E23-B157-4556-BAA8-A49082B6C399}"/>
    <cellStyle name="Normal 5 14 19" xfId="3929" xr:uid="{BD4D57C4-1866-4F1E-8B90-FF3D5814788B}"/>
    <cellStyle name="Normal 5 14 2" xfId="2028" xr:uid="{7473F4FF-06B9-4163-90AC-EE57B932EEAA}"/>
    <cellStyle name="Normal 5 14 20" xfId="3975" xr:uid="{05D125BF-B880-4698-BE3C-49EE0EE9AE3D}"/>
    <cellStyle name="Normal 5 14 21" xfId="4013" xr:uid="{62E78CE3-0BB1-42EC-94AF-ECB29EC6856C}"/>
    <cellStyle name="Normal 5 14 22" xfId="4048" xr:uid="{63AB706B-F4C2-4EEE-A670-678A65446555}"/>
    <cellStyle name="Normal 5 14 23" xfId="4074" xr:uid="{262E6EE2-0FA3-42AD-ABBF-7D1776901381}"/>
    <cellStyle name="Normal 5 14 24" xfId="4114" xr:uid="{ADF4B49B-EC24-461A-80E4-EF0E3B145448}"/>
    <cellStyle name="Normal 5 14 25" xfId="4142" xr:uid="{405FC3FA-4E7F-49D2-997F-21C8B5AA902D}"/>
    <cellStyle name="Normal 5 14 26" xfId="4171" xr:uid="{B5D4743A-A90F-4242-A253-8F997CB7DE4A}"/>
    <cellStyle name="Normal 5 14 27" xfId="4200" xr:uid="{FB07F3BA-96F4-457C-BDA0-03630B2AAB4A}"/>
    <cellStyle name="Normal 5 14 28" xfId="44159" xr:uid="{4E258F16-2B59-4654-9D1D-6D57B13D9DF0}"/>
    <cellStyle name="Normal 5 14 3" xfId="2854" xr:uid="{E5CA0058-C4A9-4FAD-82C5-6DF36998289E}"/>
    <cellStyle name="Normal 5 14 4" xfId="2222" xr:uid="{34F4BD57-2E28-4637-8CB9-A8700FD9A33B}"/>
    <cellStyle name="Normal 5 14 5" xfId="2882" xr:uid="{FE0BD573-5BA0-4517-9755-7DEC65D8D5BC}"/>
    <cellStyle name="Normal 5 14 6" xfId="1366" xr:uid="{74360A61-E717-474F-9318-903A5E8CA7BD}"/>
    <cellStyle name="Normal 5 14 7" xfId="2928" xr:uid="{E28DFA86-10FA-4DF1-B447-61F93ABC8875}"/>
    <cellStyle name="Normal 5 14 8" xfId="2975" xr:uid="{9859BD69-8734-47CE-9A52-ECDE81096B9C}"/>
    <cellStyle name="Normal 5 14 9" xfId="3010" xr:uid="{CD9850EC-82E9-483E-9EF9-6676CEE28246}"/>
    <cellStyle name="Normal 5 15" xfId="260" xr:uid="{15ED95AA-71C3-4838-80A9-8AA111CBB15B}"/>
    <cellStyle name="Normal 5 15 2" xfId="45537" xr:uid="{1B4BAC3E-7C0F-44B1-84CF-793B9AEAB2BA}"/>
    <cellStyle name="Normal 5 15 3" xfId="44500" xr:uid="{9E6F5CB1-DCAD-430B-BFD0-9EF77AF11962}"/>
    <cellStyle name="Normal 5 16" xfId="287" xr:uid="{3679819F-7CA6-47B8-93B4-C2EBF1C54226}"/>
    <cellStyle name="Normal 5 16 10" xfId="3541" xr:uid="{3BB4F3B0-DEDF-4C7A-BA33-F767A1F5DA03}"/>
    <cellStyle name="Normal 5 16 11" xfId="2613" xr:uid="{8CE109B5-8CE8-4B9D-BA32-112BA50F0BCD}"/>
    <cellStyle name="Normal 5 16 12" xfId="3589" xr:uid="{E92DB068-9691-41D5-AB0C-D7BCA456F5AD}"/>
    <cellStyle name="Normal 5 16 13" xfId="3177" xr:uid="{E2319B3C-9F2E-4749-87AB-4968DF8D36F2}"/>
    <cellStyle name="Normal 5 16 14" xfId="3664" xr:uid="{CE69B36E-F462-4360-892F-B059761C8838}"/>
    <cellStyle name="Normal 5 16 15" xfId="3729" xr:uid="{A1E210FB-C068-466F-B236-F29EE09A02DD}"/>
    <cellStyle name="Normal 5 16 16" xfId="3773" xr:uid="{2D182AD1-0FF1-459E-988E-B8B008D1AD16}"/>
    <cellStyle name="Normal 5 16 17" xfId="3837" xr:uid="{09620ED2-F422-4CCB-945A-71C28383D1F9}"/>
    <cellStyle name="Normal 5 16 18" xfId="3878" xr:uid="{601724E5-3DEC-4C18-81F8-008354C7F621}"/>
    <cellStyle name="Normal 5 16 19" xfId="3930" xr:uid="{2FED1744-109B-4997-B4FE-79F891EC390A}"/>
    <cellStyle name="Normal 5 16 2" xfId="2030" xr:uid="{52F45FF4-0AEC-4D8F-BD8F-245FE6FF9EDD}"/>
    <cellStyle name="Normal 5 16 2 2" xfId="45456" xr:uid="{D613BE62-6D5C-431D-B730-3218C49746F3}"/>
    <cellStyle name="Normal 5 16 20" xfId="3977" xr:uid="{D64C64EF-7D6C-4B5E-9118-69394491E01C}"/>
    <cellStyle name="Normal 5 16 21" xfId="4015" xr:uid="{73AA01C6-D587-4459-94AC-9770E0DD0AC0}"/>
    <cellStyle name="Normal 5 16 22" xfId="4049" xr:uid="{18B65ADE-15DC-4CE8-B230-B27F1BC93FB2}"/>
    <cellStyle name="Normal 5 16 23" xfId="4085" xr:uid="{D7019C0A-13A8-4009-BD13-74520D7C3089}"/>
    <cellStyle name="Normal 5 16 24" xfId="4103" xr:uid="{1AB639FE-3222-4147-B2DB-033FC46CBC90}"/>
    <cellStyle name="Normal 5 16 25" xfId="4131" xr:uid="{D9E9432E-1DBE-4F15-B0FD-3DDEEC2D49EC}"/>
    <cellStyle name="Normal 5 16 26" xfId="4159" xr:uid="{CB5E2F50-5D73-47EB-A6A4-B04513753A5C}"/>
    <cellStyle name="Normal 5 16 27" xfId="4188" xr:uid="{9129C9E5-B20E-4F9B-8A42-E63883339562}"/>
    <cellStyle name="Normal 5 16 28" xfId="975" xr:uid="{79347C36-CF0E-405E-9011-8076C939479C}"/>
    <cellStyle name="Normal 5 16 28 2" xfId="39565" xr:uid="{803E0727-FC4F-458E-8EF6-21C30B2A7FB4}"/>
    <cellStyle name="Normal 5 16 28 3" xfId="15654" xr:uid="{F6099CE5-E6E8-455B-A71C-47182A4C7C14}"/>
    <cellStyle name="Normal 5 16 29" xfId="44158" xr:uid="{A226CD0F-D7C8-4BAD-A2AB-DFD5EECE168B}"/>
    <cellStyle name="Normal 5 16 3" xfId="2855" xr:uid="{90D49164-FBB6-47E8-A9F4-237F4BCC8509}"/>
    <cellStyle name="Normal 5 16 4" xfId="2220" xr:uid="{FFE7F3E8-8E6E-4EE5-82C9-5B8737FC54DD}"/>
    <cellStyle name="Normal 5 16 5" xfId="2884" xr:uid="{3D6F48CF-B67C-474C-AC42-23665F61ACF3}"/>
    <cellStyle name="Normal 5 16 6" xfId="1379" xr:uid="{8C2B71F5-5DFB-4067-9218-92C5314C8DF6}"/>
    <cellStyle name="Normal 5 16 7" xfId="2916" xr:uid="{E85E4A48-2B4E-45D1-9E4B-0C6640ADA28F}"/>
    <cellStyle name="Normal 5 16 8" xfId="2977" xr:uid="{F3C8D721-36FA-46D6-AD2E-20D4F30A51E1}"/>
    <cellStyle name="Normal 5 16 9" xfId="3011" xr:uid="{2F72E254-17B3-4AC1-8F60-EEB0339649C4}"/>
    <cellStyle name="Normal 5 17" xfId="298" xr:uid="{B1CEF04F-23A3-476D-BCBD-806F46AD9D76}"/>
    <cellStyle name="Normal 5 17 2" xfId="2023" xr:uid="{EC68B056-461B-4CFA-B759-3CD1E125084C}"/>
    <cellStyle name="Normal 5 17 2 2" xfId="39568" xr:uid="{3EA138DC-7FA0-4389-A264-937FC1C420F2}"/>
    <cellStyle name="Normal 5 17 2 3" xfId="15658" xr:uid="{C7662C2E-AB4C-4DF3-9CAB-9DD18FBAB861}"/>
    <cellStyle name="Normal 5 17 3" xfId="44610" xr:uid="{E7FD45CF-70F9-453A-A3D2-015BD19C845F}"/>
    <cellStyle name="Normal 5 18" xfId="355" xr:uid="{813025C1-9F01-4521-8D26-E2238C419F84}"/>
    <cellStyle name="Normal 5 18 2" xfId="2032" xr:uid="{F4203A2D-A859-4D60-B1E1-0E0D89AB5CB0}"/>
    <cellStyle name="Normal 5 18 2 2" xfId="39569" xr:uid="{98A8AD72-B130-4E34-95E0-0DA5E4FF7231}"/>
    <cellStyle name="Normal 5 18 2 3" xfId="15643" xr:uid="{52AF78CC-0EEF-43C3-A21D-BDA193408AE5}"/>
    <cellStyle name="Normal 5 18 3" xfId="39524" xr:uid="{113AA84F-DC33-451C-ACCA-C1C19EFD15B4}"/>
    <cellStyle name="Normal 5 19" xfId="375" xr:uid="{A6110250-4635-4434-B73A-0752BBB7160B}"/>
    <cellStyle name="Normal 5 19 2" xfId="2033" xr:uid="{D2F7B76D-357F-4256-B906-AFE53AB7B4A3}"/>
    <cellStyle name="Normal 5 19 3" xfId="39521" xr:uid="{98FD4AE1-7540-40EE-8B9E-344249760CAB}"/>
    <cellStyle name="Normal 5 2" xfId="65" xr:uid="{906FE305-1C0D-41DF-AF94-2911F981AF50}"/>
    <cellStyle name="Normal 5 2 10" xfId="163" xr:uid="{CEA596CE-E5DF-4FB2-AAF5-C20EA8BCC327}"/>
    <cellStyle name="Normal 5 2 11" xfId="86" xr:uid="{98B8C9C2-E8EC-465A-9AA9-09B49FF6DCDF}"/>
    <cellStyle name="Normal 5 2 12" xfId="114" xr:uid="{24B457D4-D5A2-4383-B574-BBBE8DA9C670}"/>
    <cellStyle name="Normal 5 2 13" xfId="991" xr:uid="{39EACDBD-2FAB-42DC-9D5C-8D3569C54469}"/>
    <cellStyle name="Normal 5 2 13 2" xfId="16019" xr:uid="{405AF856-C64B-4726-BD57-D7AE31C60210}"/>
    <cellStyle name="Normal 5 2 14" xfId="2034" xr:uid="{A6C7C29F-84E8-4BEA-BEE4-10B805F2BB7B}"/>
    <cellStyle name="Normal 5 2 15" xfId="2856" xr:uid="{1F1012B8-4701-413A-B589-2D6A6E6E1B60}"/>
    <cellStyle name="Normal 5 2 16" xfId="2215" xr:uid="{EAEB6FE5-9B23-4377-A553-EF1A4758E191}"/>
    <cellStyle name="Normal 5 2 17" xfId="2890" xr:uid="{2622854B-5244-44D3-9FEA-81465AFF891B}"/>
    <cellStyle name="Normal 5 2 18" xfId="1799" xr:uid="{413289BB-6D6D-4A6A-A389-056A42A23173}"/>
    <cellStyle name="Normal 5 2 19" xfId="2919" xr:uid="{1FF3C6F7-DD4D-4432-989F-BB9840EFC9AE}"/>
    <cellStyle name="Normal 5 2 2" xfId="121" xr:uid="{4B27EC8C-33F4-49E9-83A8-C952DEF67F9A}"/>
    <cellStyle name="Normal 5 2 2 10" xfId="3545" xr:uid="{836BF7B1-C699-4877-8894-7B32F42772EF}"/>
    <cellStyle name="Normal 5 2 2 11" xfId="2618" xr:uid="{5B61574B-EC12-456E-95A3-478A4754DA37}"/>
    <cellStyle name="Normal 5 2 2 12" xfId="3596" xr:uid="{482F02F0-3EDB-4A56-B715-A9C4CDEA5613}"/>
    <cellStyle name="Normal 5 2 2 13" xfId="2725" xr:uid="{6DE2DB5A-625D-4153-B8FA-B6106F7DC48C}"/>
    <cellStyle name="Normal 5 2 2 14" xfId="3657" xr:uid="{A3DABD35-7C5D-491D-AFFA-3A8341325162}"/>
    <cellStyle name="Normal 5 2 2 15" xfId="3717" xr:uid="{B211A34F-3902-4D5E-8453-9C28A9F60698}"/>
    <cellStyle name="Normal 5 2 2 16" xfId="3780" xr:uid="{A7EE0358-8CBB-4486-90C1-C1A6254483F4}"/>
    <cellStyle name="Normal 5 2 2 17" xfId="3827" xr:uid="{B5DC7530-28A3-4F29-962E-06C02FEA0D57}"/>
    <cellStyle name="Normal 5 2 2 18" xfId="3884" xr:uid="{F20ABFD2-E0F0-47E6-BA53-2C1294BA8EF7}"/>
    <cellStyle name="Normal 5 2 2 19" xfId="3934" xr:uid="{179643B0-8C61-4DFA-B192-3B53D3743D4D}"/>
    <cellStyle name="Normal 5 2 2 2" xfId="948" xr:uid="{D23EB944-038C-4BF8-B9F2-89C321932100}"/>
    <cellStyle name="Normal 5 2 2 2 10" xfId="5515" xr:uid="{789D851D-F9E9-4507-9DF6-09D956FCA3EB}"/>
    <cellStyle name="Normal 5 2 2 2 11" xfId="4729" xr:uid="{E5CFBFA7-C1A9-4A58-B747-9949698145D5}"/>
    <cellStyle name="Normal 5 2 2 2 12" xfId="6091" xr:uid="{44746745-A05E-48BB-902C-4FBC3BCC0BD3}"/>
    <cellStyle name="Normal 5 2 2 2 13" xfId="6784" xr:uid="{ADB3E957-2000-4815-BCDA-922E17C5BA79}"/>
    <cellStyle name="Normal 5 2 2 2 14" xfId="4529" xr:uid="{85463037-95B0-4AE8-9A3A-A4F17C3F2D95}"/>
    <cellStyle name="Normal 5 2 2 2 15" xfId="6440" xr:uid="{AFE546E9-475C-4071-BC7F-8C1F56913EB0}"/>
    <cellStyle name="Normal 5 2 2 2 16" xfId="5325" xr:uid="{DF4297AD-E781-4D44-8997-045ABB7DAC6C}"/>
    <cellStyle name="Normal 5 2 2 2 17" xfId="5314" xr:uid="{9A49EFE8-593A-444E-BEFC-63C004540F5D}"/>
    <cellStyle name="Normal 5 2 2 2 18" xfId="4627" xr:uid="{DC0A9A37-EFC4-452A-9374-FCB0A16B199B}"/>
    <cellStyle name="Normal 5 2 2 2 19" xfId="5761" xr:uid="{106D64B8-2FD0-4BD4-AA42-E01C6A605B0B}"/>
    <cellStyle name="Normal 5 2 2 2 2" xfId="2035" xr:uid="{94FD55A0-63D4-45DB-9A27-7E46600113D9}"/>
    <cellStyle name="Normal 5 2 2 2 2 10" xfId="5364" xr:uid="{C1E0E53C-B785-4070-AE53-358FBDE090F5}"/>
    <cellStyle name="Normal 5 2 2 2 2 11" xfId="6453" xr:uid="{8299F33E-C709-4DD2-88E5-45F5CE05FD5B}"/>
    <cellStyle name="Normal 5 2 2 2 2 12" xfId="4646" xr:uid="{C845323C-414F-403D-8E8F-5F54D512C773}"/>
    <cellStyle name="Normal 5 2 2 2 2 13" xfId="5607" xr:uid="{8479BCAF-E417-40FF-BEB0-8DDDA8CA10A6}"/>
    <cellStyle name="Normal 5 2 2 2 2 14" xfId="5454" xr:uid="{16C5CE6B-32C2-41A6-9D42-1685E9009BDE}"/>
    <cellStyle name="Normal 5 2 2 2 2 15" xfId="4540" xr:uid="{3DA83DA9-6ED1-40ED-8FF2-DEE21306650D}"/>
    <cellStyle name="Normal 5 2 2 2 2 16" xfId="4593" xr:uid="{387F4DBA-A753-4A22-88B7-B7D9D9B7765E}"/>
    <cellStyle name="Normal 5 2 2 2 2 17" xfId="5273" xr:uid="{B7BE61C1-328E-4C5B-9E0E-9A6010BBE14E}"/>
    <cellStyle name="Normal 5 2 2 2 2 18" xfId="4914" xr:uid="{4D767ED3-B9DE-40E2-AB43-9806FF7CED74}"/>
    <cellStyle name="Normal 5 2 2 2 2 19" xfId="4378" xr:uid="{C3C3A202-6A83-4E2F-854B-CFAEBFFEF7E5}"/>
    <cellStyle name="Normal 5 2 2 2 2 2" xfId="4686" xr:uid="{5AF0D812-2628-4B2A-8CD7-FBCE5D0ECCF8}"/>
    <cellStyle name="Normal 5 2 2 2 2 2 10" xfId="5719" xr:uid="{2E35F7CE-196E-45D7-913C-286EA7BFA90A}"/>
    <cellStyle name="Normal 5 2 2 2 2 2 11" xfId="6498" xr:uid="{2B134CD4-0A90-493C-9F42-CF4207CBE70E}"/>
    <cellStyle name="Normal 5 2 2 2 2 2 12" xfId="4338" xr:uid="{35A7D972-D100-4044-852E-208FEB630B4F}"/>
    <cellStyle name="Normal 5 2 2 2 2 2 13" xfId="5943" xr:uid="{B89EF40B-7093-4CD6-8081-D0277F4EA9CB}"/>
    <cellStyle name="Normal 5 2 2 2 2 2 14" xfId="6777" xr:uid="{87202B40-4943-475A-8E7B-1D84AA175F88}"/>
    <cellStyle name="Normal 5 2 2 2 2 2 15" xfId="4517" xr:uid="{0A43E2DC-7780-4FBB-BFF3-E1FABAC684E5}"/>
    <cellStyle name="Normal 5 2 2 2 2 2 16" xfId="5426" xr:uid="{E13EA614-4C98-47E6-A865-755E51F44ACB}"/>
    <cellStyle name="Normal 5 2 2 2 2 2 17" xfId="5612" xr:uid="{5B90A91E-747C-4312-B91E-84A8235A9794}"/>
    <cellStyle name="Normal 5 2 2 2 2 2 18" xfId="6100" xr:uid="{55A0A506-6140-4D66-A854-B74E745532F3}"/>
    <cellStyle name="Normal 5 2 2 2 2 2 19" xfId="6070" xr:uid="{65B6CAE8-1767-408C-95D3-B1D8FC65FCAA}"/>
    <cellStyle name="Normal 5 2 2 2 2 2 2" xfId="5315" xr:uid="{10D2CF23-C1D3-4A49-8A1F-35A377AD0B1C}"/>
    <cellStyle name="Normal 5 2 2 2 2 2 2 10" xfId="7959" xr:uid="{5B335927-F76C-42C8-8DCC-14FC0F1C2345}"/>
    <cellStyle name="Normal 5 2 2 2 2 2 2 11" xfId="8156" xr:uid="{0DB72FB2-19F8-4596-A7E0-088248ECA907}"/>
    <cellStyle name="Normal 5 2 2 2 2 2 2 12" xfId="8348" xr:uid="{6C59A89C-C385-43E4-B88E-346311BE4B1D}"/>
    <cellStyle name="Normal 5 2 2 2 2 2 2 13" xfId="8535" xr:uid="{812B4E55-9156-4EFC-AA8D-B72EBE393057}"/>
    <cellStyle name="Normal 5 2 2 2 2 2 2 14" xfId="8717" xr:uid="{3C082658-EEF4-4140-9B0F-659C9F1BCD5B}"/>
    <cellStyle name="Normal 5 2 2 2 2 2 2 15" xfId="8893" xr:uid="{53029147-49F8-4E71-ABBF-7E3A90BC3350}"/>
    <cellStyle name="Normal 5 2 2 2 2 2 2 16" xfId="9065" xr:uid="{537E3EE2-A04D-4E95-9EC1-D75390299E8F}"/>
    <cellStyle name="Normal 5 2 2 2 2 2 2 17" xfId="9232" xr:uid="{F3C7C659-05DB-411D-90F0-C3BEEA109D41}"/>
    <cellStyle name="Normal 5 2 2 2 2 2 2 18" xfId="9396" xr:uid="{4B3D9E24-E673-4B19-AD6C-44B28C6FBCE5}"/>
    <cellStyle name="Normal 5 2 2 2 2 2 2 19" xfId="9555" xr:uid="{31939CFD-1FA7-43E2-9CD7-0171AE419C01}"/>
    <cellStyle name="Normal 5 2 2 2 2 2 2 2" xfId="6624" xr:uid="{FD44CE76-4340-4508-B7ED-3EBACB734DDA}"/>
    <cellStyle name="Normal 5 2 2 2 2 2 2 2 10" xfId="6145" xr:uid="{76BD5D79-645B-4E8F-B3D2-B12155862B05}"/>
    <cellStyle name="Normal 5 2 2 2 2 2 2 2 11" xfId="5413" xr:uid="{4331A23D-DAEB-4787-AEEE-8D52DACF7B8B}"/>
    <cellStyle name="Normal 5 2 2 2 2 2 2 2 12" xfId="6641" xr:uid="{062A9E02-AC4B-4CDB-809C-3961A7180902}"/>
    <cellStyle name="Normal 5 2 2 2 2 2 2 2 13" xfId="6170" xr:uid="{D03DAF8F-2414-4BE7-AEDB-83B8907C20AF}"/>
    <cellStyle name="Normal 5 2 2 2 2 2 2 2 14" xfId="6410" xr:uid="{E204A8A9-0FDD-4B32-963B-3914C8532B29}"/>
    <cellStyle name="Normal 5 2 2 2 2 2 2 2 15" xfId="6263" xr:uid="{B7C86E79-C4B0-4C35-B2AD-CFA027CD6F19}"/>
    <cellStyle name="Normal 5 2 2 2 2 2 2 2 16" xfId="4372" xr:uid="{AADA9E61-5372-4545-B7B2-D8D42C07248C}"/>
    <cellStyle name="Normal 5 2 2 2 2 2 2 2 17" xfId="6303" xr:uid="{3596ADAB-5B46-4CB6-8CD8-60B9B1B4624D}"/>
    <cellStyle name="Normal 5 2 2 2 2 2 2 2 18" xfId="4820" xr:uid="{9DE2DF59-9763-43A0-970A-2816AFDF36B2}"/>
    <cellStyle name="Normal 5 2 2 2 2 2 2 2 19" xfId="5262" xr:uid="{75A7587E-7B26-49FE-9D44-10B37EDD0809}"/>
    <cellStyle name="Normal 5 2 2 2 2 2 2 2 2" xfId="6657" xr:uid="{4B194A98-8F2D-4A8A-B8D1-1FCC5A1B5754}"/>
    <cellStyle name="Normal 5 2 2 2 2 2 2 2 2 10" xfId="8702" xr:uid="{32EC5AC1-3CEA-4AA5-BCF3-C6515829AC7B}"/>
    <cellStyle name="Normal 5 2 2 2 2 2 2 2 2 11" xfId="8878" xr:uid="{C0CBF822-11F9-4E65-AA10-43D2602CB9E5}"/>
    <cellStyle name="Normal 5 2 2 2 2 2 2 2 2 12" xfId="9050" xr:uid="{2B7A8CAE-260B-44E5-B6C0-3EEA44C7E5EA}"/>
    <cellStyle name="Normal 5 2 2 2 2 2 2 2 2 13" xfId="9217" xr:uid="{C3273429-EBF5-4D4F-A766-E23139CC72B6}"/>
    <cellStyle name="Normal 5 2 2 2 2 2 2 2 2 14" xfId="9381" xr:uid="{CE5D70C3-D087-44E7-A68A-DE087C0553B1}"/>
    <cellStyle name="Normal 5 2 2 2 2 2 2 2 2 15" xfId="9540" xr:uid="{3271F679-8EB3-4672-B0DB-0010445BF87B}"/>
    <cellStyle name="Normal 5 2 2 2 2 2 2 2 2 16" xfId="9698" xr:uid="{B24A44AD-4624-4CB7-9E12-7ABAEABA0F50}"/>
    <cellStyle name="Normal 5 2 2 2 2 2 2 2 2 17" xfId="9852" xr:uid="{BB9A4583-84C1-4295-A905-1538B8534F89}"/>
    <cellStyle name="Normal 5 2 2 2 2 2 2 2 2 18" xfId="10004" xr:uid="{ACE84768-F52C-4738-B3EA-108C4EE1B5D7}"/>
    <cellStyle name="Normal 5 2 2 2 2 2 2 2 2 19" xfId="10153" xr:uid="{4A8A84AB-900F-4CCD-BD46-449F64A7379B}"/>
    <cellStyle name="Normal 5 2 2 2 2 2 2 2 2 2" xfId="7117" xr:uid="{9C5BBE8E-C241-4879-953F-F7477DEB4911}"/>
    <cellStyle name="Normal 5 2 2 2 2 2 2 2 2 2 10" xfId="8715" xr:uid="{7B31A9E6-B386-4DDC-A4AC-19FBE8586E02}"/>
    <cellStyle name="Normal 5 2 2 2 2 2 2 2 2 2 11" xfId="8891" xr:uid="{18233F41-50BD-40CA-B32E-E2ACD5E4C83B}"/>
    <cellStyle name="Normal 5 2 2 2 2 2 2 2 2 2 12" xfId="9063" xr:uid="{0399CC80-221C-4C38-8AAD-F166B9A6C114}"/>
    <cellStyle name="Normal 5 2 2 2 2 2 2 2 2 2 13" xfId="9230" xr:uid="{4D1A7337-EB86-4CE6-9BD9-D1ED6B7436B4}"/>
    <cellStyle name="Normal 5 2 2 2 2 2 2 2 2 2 14" xfId="9394" xr:uid="{05EAD5FA-25E8-49F3-9A16-CFA46A763CE0}"/>
    <cellStyle name="Normal 5 2 2 2 2 2 2 2 2 2 15" xfId="9553" xr:uid="{FD415B2F-7DD5-4F05-8F3B-E69439C3A3AA}"/>
    <cellStyle name="Normal 5 2 2 2 2 2 2 2 2 2 16" xfId="9711" xr:uid="{4E03B950-2AFF-4A6D-B0BE-3970F02F6828}"/>
    <cellStyle name="Normal 5 2 2 2 2 2 2 2 2 2 17" xfId="9865" xr:uid="{3F2E886B-AE3D-41B8-A64C-0D3B38C48FF8}"/>
    <cellStyle name="Normal 5 2 2 2 2 2 2 2 2 2 18" xfId="10017" xr:uid="{83FD6A79-AE8F-47BB-93D3-ABCD4AE78113}"/>
    <cellStyle name="Normal 5 2 2 2 2 2 2 2 2 2 19" xfId="10166" xr:uid="{51F70B1D-4A0D-4454-902D-12325AAE0581}"/>
    <cellStyle name="Normal 5 2 2 2 2 2 2 2 2 2 2" xfId="7130" xr:uid="{521B7443-D3DC-4B1A-836E-28941563FF8C}"/>
    <cellStyle name="Normal 5 2 2 2 2 2 2 2 2 2 20" xfId="10304" xr:uid="{EDA21FB7-E70A-485A-B48B-7394E71FE841}"/>
    <cellStyle name="Normal 5 2 2 2 2 2 2 2 2 2 3" xfId="7345" xr:uid="{0808B761-01DA-4B1A-9B97-66B280148486}"/>
    <cellStyle name="Normal 5 2 2 2 2 2 2 2 2 2 4" xfId="7553" xr:uid="{AD8B46DF-361B-4757-8526-F8056FA8882B}"/>
    <cellStyle name="Normal 5 2 2 2 2 2 2 2 2 2 5" xfId="7759" xr:uid="{15ACFC45-2A47-4714-A47E-FCCF401C1ED9}"/>
    <cellStyle name="Normal 5 2 2 2 2 2 2 2 2 2 6" xfId="7957" xr:uid="{6EA6FDA3-33DF-4475-80A2-5DAC37BCD22A}"/>
    <cellStyle name="Normal 5 2 2 2 2 2 2 2 2 2 7" xfId="8154" xr:uid="{73FDEC68-D95B-424F-B1D9-5C8D17F9A4BD}"/>
    <cellStyle name="Normal 5 2 2 2 2 2 2 2 2 2 8" xfId="8346" xr:uid="{2E489937-9F4C-4261-93DF-3E80D2376DF3}"/>
    <cellStyle name="Normal 5 2 2 2 2 2 2 2 2 2 9" xfId="8533" xr:uid="{AD67A0A0-CEF0-48AA-A691-620648063F7E}"/>
    <cellStyle name="Normal 5 2 2 2 2 2 2 2 2 20" xfId="10291" xr:uid="{C05B226A-EDCF-41FF-A8BE-F23D90D8B08F}"/>
    <cellStyle name="Normal 5 2 2 2 2 2 2 2 2 3" xfId="7332" xr:uid="{AE9F57F7-8278-4718-8516-503717F61CE5}"/>
    <cellStyle name="Normal 5 2 2 2 2 2 2 2 2 4" xfId="7540" xr:uid="{668DACFC-B4F7-430A-AF0B-3041011ACD12}"/>
    <cellStyle name="Normal 5 2 2 2 2 2 2 2 2 5" xfId="7746" xr:uid="{EBD27E9B-FCFF-4218-85E6-D94B8E883C8C}"/>
    <cellStyle name="Normal 5 2 2 2 2 2 2 2 2 6" xfId="7944" xr:uid="{E7365F9D-5623-409A-A936-49F582C6DED4}"/>
    <cellStyle name="Normal 5 2 2 2 2 2 2 2 2 7" xfId="8141" xr:uid="{117AF42E-F44C-4454-993B-39AB614CA36B}"/>
    <cellStyle name="Normal 5 2 2 2 2 2 2 2 2 8" xfId="8333" xr:uid="{A86E14A4-BB29-4CB4-95F5-A949F4A77C49}"/>
    <cellStyle name="Normal 5 2 2 2 2 2 2 2 2 9" xfId="8520" xr:uid="{F89D45E8-99D9-4FB8-A31E-29D4332AA276}"/>
    <cellStyle name="Normal 5 2 2 2 2 2 2 2 20" xfId="5130" xr:uid="{893F1377-E5F3-4152-B360-848859AA6AAE}"/>
    <cellStyle name="Normal 5 2 2 2 2 2 2 2 21" xfId="5434" xr:uid="{96EE3853-824A-4B1E-982C-A8175E802B28}"/>
    <cellStyle name="Normal 5 2 2 2 2 2 2 2 22" xfId="4900" xr:uid="{28418E60-94CC-4C57-8795-FB22EEB7A887}"/>
    <cellStyle name="Normal 5 2 2 2 2 2 2 2 23" xfId="5511" xr:uid="{D0D5528D-FB3E-4CDC-9333-D050D384547E}"/>
    <cellStyle name="Normal 5 2 2 2 2 2 2 2 3" xfId="6711" xr:uid="{4252C866-AF1C-484E-9E22-2FB7E6E21064}"/>
    <cellStyle name="Normal 5 2 2 2 2 2 2 2 4" xfId="6772" xr:uid="{D80F310B-5B09-48B1-B18A-644AF8B674D3}"/>
    <cellStyle name="Normal 5 2 2 2 2 2 2 2 5" xfId="6852" xr:uid="{5B968387-4392-4476-85D6-620AAD176F5A}"/>
    <cellStyle name="Normal 5 2 2 2 2 2 2 2 6" xfId="4963" xr:uid="{1399BB66-C0A9-4B19-B1B1-C6D32509A7BD}"/>
    <cellStyle name="Normal 5 2 2 2 2 2 2 2 7" xfId="6006" xr:uid="{FBFB4442-4F57-43BB-9C5F-FFAC81C49949}"/>
    <cellStyle name="Normal 5 2 2 2 2 2 2 2 8" xfId="6762" xr:uid="{46BFEC3A-A837-4225-89C8-FDE4F7252B65}"/>
    <cellStyle name="Normal 5 2 2 2 2 2 2 2 9" xfId="4678" xr:uid="{BB4187EC-E1C3-40FE-B986-6BAA25CC74A2}"/>
    <cellStyle name="Normal 5 2 2 2 2 2 2 20" xfId="9713" xr:uid="{F19067C1-7F19-4C52-8104-02ACA89B9E92}"/>
    <cellStyle name="Normal 5 2 2 2 2 2 2 21" xfId="9867" xr:uid="{21EC7ABE-2BA7-4FFA-B6A3-34E66D68E2EF}"/>
    <cellStyle name="Normal 5 2 2 2 2 2 2 22" xfId="10019" xr:uid="{C3766391-22F7-4900-9ADC-C90736964324}"/>
    <cellStyle name="Normal 5 2 2 2 2 2 2 23" xfId="10168" xr:uid="{7A443520-F277-4F62-9EAB-8B440D52D615}"/>
    <cellStyle name="Normal 5 2 2 2 2 2 2 3" xfId="6422" xr:uid="{065BD2E3-A5E8-41BD-AAEF-6C18F39FDF49}"/>
    <cellStyle name="Normal 5 2 2 2 2 2 2 3 10" xfId="8586" xr:uid="{DF0B4F6A-61AE-4B06-8199-32245652CAD9}"/>
    <cellStyle name="Normal 5 2 2 2 2 2 2 3 11" xfId="8767" xr:uid="{D555745A-0443-49AE-8953-F2C4DD8ACEFA}"/>
    <cellStyle name="Normal 5 2 2 2 2 2 2 3 12" xfId="8943" xr:uid="{E63CFD60-186E-466D-BD48-16062A4A360E}"/>
    <cellStyle name="Normal 5 2 2 2 2 2 2 3 13" xfId="9112" xr:uid="{172BF3FC-0D0B-4613-9CE1-DC81FF034110}"/>
    <cellStyle name="Normal 5 2 2 2 2 2 2 3 14" xfId="9278" xr:uid="{3B7BFD20-8E80-43EB-BBA3-1287A362F69E}"/>
    <cellStyle name="Normal 5 2 2 2 2 2 2 3 15" xfId="9442" xr:uid="{1F92B35E-6247-4BF6-9BF3-1DF58A8EB11A}"/>
    <cellStyle name="Normal 5 2 2 2 2 2 2 3 16" xfId="9601" xr:uid="{FF5AF3F0-F0FF-4274-A9F6-06131FC7F719}"/>
    <cellStyle name="Normal 5 2 2 2 2 2 2 3 17" xfId="9759" xr:uid="{01B225F1-658E-4723-9090-BB70A8D6227C}"/>
    <cellStyle name="Normal 5 2 2 2 2 2 2 3 18" xfId="9912" xr:uid="{760F87DC-7FBB-40A4-A9AC-90051FEF108C}"/>
    <cellStyle name="Normal 5 2 2 2 2 2 2 3 19" xfId="10064" xr:uid="{C84C808F-1F3C-4ED0-9CB9-F21C31726BFA}"/>
    <cellStyle name="Normal 5 2 2 2 2 2 2 3 2" xfId="6987" xr:uid="{A653259B-F8DA-4690-AAA2-9C111F8CB8B0}"/>
    <cellStyle name="Normal 5 2 2 2 2 2 2 3 2 10" xfId="8655" xr:uid="{144F9E4F-B917-4E68-9E55-E5C1F241B138}"/>
    <cellStyle name="Normal 5 2 2 2 2 2 2 3 2 11" xfId="8832" xr:uid="{C471C1EE-C538-4DD2-B80E-90D3716F8C89}"/>
    <cellStyle name="Normal 5 2 2 2 2 2 2 3 2 12" xfId="9005" xr:uid="{7307CECC-10BD-4BD1-A8B8-1CF81B50F5FF}"/>
    <cellStyle name="Normal 5 2 2 2 2 2 2 3 2 13" xfId="9172" xr:uid="{559707A6-3901-48CB-AF11-752BC5DD4F6D}"/>
    <cellStyle name="Normal 5 2 2 2 2 2 2 3 2 14" xfId="9336" xr:uid="{14FD1C42-6F50-48B9-A235-72AD1705CB62}"/>
    <cellStyle name="Normal 5 2 2 2 2 2 2 3 2 15" xfId="9495" xr:uid="{9938B8B1-710A-4EF3-87E0-A5CA567B0510}"/>
    <cellStyle name="Normal 5 2 2 2 2 2 2 3 2 16" xfId="9653" xr:uid="{31D227F6-2690-4121-9F84-292A9BCDBE1E}"/>
    <cellStyle name="Normal 5 2 2 2 2 2 2 3 2 17" xfId="9808" xr:uid="{D776E107-0F6D-49EE-8FDA-A726A6AE68F4}"/>
    <cellStyle name="Normal 5 2 2 2 2 2 2 3 2 18" xfId="9960" xr:uid="{F5FCFFE5-6268-4BAE-8A6D-397EFD5F017B}"/>
    <cellStyle name="Normal 5 2 2 2 2 2 2 3 2 19" xfId="10109" xr:uid="{51DE8842-5B9E-4C86-9E86-1E137F7750BA}"/>
    <cellStyle name="Normal 5 2 2 2 2 2 2 3 2 2" xfId="7068" xr:uid="{59B126DF-CE19-48EC-BA5B-67EF05D7EB90}"/>
    <cellStyle name="Normal 5 2 2 2 2 2 2 3 2 20" xfId="10249" xr:uid="{AC346A65-734F-480A-8AF3-EF6FC514368F}"/>
    <cellStyle name="Normal 5 2 2 2 2 2 2 3 2 3" xfId="7283" xr:uid="{8F483CBE-1A16-4F0E-B97A-5220DAD76C9C}"/>
    <cellStyle name="Normal 5 2 2 2 2 2 2 3 2 4" xfId="7491" xr:uid="{F8B9495D-FF31-4B08-82CF-B2A9C1CE78A6}"/>
    <cellStyle name="Normal 5 2 2 2 2 2 2 3 2 5" xfId="7697" xr:uid="{715A90BF-604D-41D2-83E4-CA2E763A9AFE}"/>
    <cellStyle name="Normal 5 2 2 2 2 2 2 3 2 6" xfId="7895" xr:uid="{8CE3B692-C38A-4BAA-AB6B-D924B9A49DCA}"/>
    <cellStyle name="Normal 5 2 2 2 2 2 2 3 2 7" xfId="8092" xr:uid="{9B41FFB5-75E0-4557-B0CB-D6830EA87B61}"/>
    <cellStyle name="Normal 5 2 2 2 2 2 2 3 2 8" xfId="8284" xr:uid="{0772AB1E-D4CA-459F-9704-BFE0D0A0F117}"/>
    <cellStyle name="Normal 5 2 2 2 2 2 2 3 2 9" xfId="8472" xr:uid="{DEDBBDAC-B335-472F-AA67-ACFA62BB6FC2}"/>
    <cellStyle name="Normal 5 2 2 2 2 2 2 3 20" xfId="10207" xr:uid="{05ECBA57-8AC8-4918-B6CE-237CAB4E8166}"/>
    <cellStyle name="Normal 5 2 2 2 2 2 2 3 3" xfId="7202" xr:uid="{6C636BE6-8950-48D8-8943-2D50E0582DDE}"/>
    <cellStyle name="Normal 5 2 2 2 2 2 2 3 4" xfId="7412" xr:uid="{B841D54D-1C4E-4FD8-89E3-44B86F99318C}"/>
    <cellStyle name="Normal 5 2 2 2 2 2 2 3 5" xfId="7618" xr:uid="{E9F1786B-6AE4-4C97-96C8-97BB6140E0B7}"/>
    <cellStyle name="Normal 5 2 2 2 2 2 2 3 6" xfId="7819" xr:uid="{384FF3AB-5CD8-46FC-AEA3-958577D29B0B}"/>
    <cellStyle name="Normal 5 2 2 2 2 2 2 3 7" xfId="8016" xr:uid="{A177B6C0-F8FF-4E82-9982-CE8657CC0EA1}"/>
    <cellStyle name="Normal 5 2 2 2 2 2 2 3 8" xfId="8211" xr:uid="{F1AFAD06-BC6E-4E10-85C0-A96FF2B91C9F}"/>
    <cellStyle name="Normal 5 2 2 2 2 2 2 3 9" xfId="8401" xr:uid="{AB6AED1A-1522-47F3-8317-177F2AE37D4D}"/>
    <cellStyle name="Normal 5 2 2 2 2 2 2 4" xfId="4972" xr:uid="{16F18677-FB3E-4BB4-83E5-9377C5CC51B9}"/>
    <cellStyle name="Normal 5 2 2 2 2 2 2 5" xfId="6817" xr:uid="{77C532D0-D382-47BD-81F1-EE7A5FC2553D}"/>
    <cellStyle name="Normal 5 2 2 2 2 2 2 6" xfId="7067" xr:uid="{EBDF1077-E710-421A-B8FA-49A14E69315E}"/>
    <cellStyle name="Normal 5 2 2 2 2 2 2 7" xfId="7347" xr:uid="{17EC9923-D4DF-4832-B0AA-79107B355680}"/>
    <cellStyle name="Normal 5 2 2 2 2 2 2 8" xfId="7555" xr:uid="{8E7A5E92-76D8-4DD3-BAE2-2F65FDB5A9BF}"/>
    <cellStyle name="Normal 5 2 2 2 2 2 2 9" xfId="7761" xr:uid="{085FC907-E379-474B-A7DE-A48915C99C3A}"/>
    <cellStyle name="Normal 5 2 2 2 2 2 20" xfId="4786" xr:uid="{190099C2-3C03-4B2D-BD0A-27EC3CB6DB8A}"/>
    <cellStyle name="Normal 5 2 2 2 2 2 21" xfId="5735" xr:uid="{A6C0B9FB-65AC-434A-85C3-A9923FDFC1BC}"/>
    <cellStyle name="Normal 5 2 2 2 2 2 22" xfId="5630" xr:uid="{17C62F4C-3F15-4789-A0F8-168C93A3D641}"/>
    <cellStyle name="Normal 5 2 2 2 2 2 23" xfId="5633" xr:uid="{D3485C62-CE29-4324-9C45-75268BE03813}"/>
    <cellStyle name="Normal 5 2 2 2 2 2 24" xfId="6555" xr:uid="{C7B733E1-A44C-493E-981B-ABE1C430F922}"/>
    <cellStyle name="Normal 5 2 2 2 2 2 25" xfId="6127" xr:uid="{57DE126E-5294-4FA7-8BA0-D857FB98D596}"/>
    <cellStyle name="Normal 5 2 2 2 2 2 26" xfId="6553" xr:uid="{5CE975AD-0170-4F0A-8CB4-5C02703B6595}"/>
    <cellStyle name="Normal 5 2 2 2 2 2 27" xfId="6199" xr:uid="{DDE00F2E-2990-4C54-95C1-9E92CB3CDC4F}"/>
    <cellStyle name="Normal 5 2 2 2 2 2 28" xfId="5322" xr:uid="{E4640908-99A3-47A6-B0A6-B5C386F73B1F}"/>
    <cellStyle name="Normal 5 2 2 2 2 2 3" xfId="5175" xr:uid="{BD4FD91D-23F6-4280-92E3-E30F8627ABF9}"/>
    <cellStyle name="Normal 5 2 2 2 2 2 4" xfId="5204" xr:uid="{F8A68569-80F2-477E-8EAB-B44F9EB756A5}"/>
    <cellStyle name="Normal 5 2 2 2 2 2 5" xfId="5477" xr:uid="{5BA2DD22-61B9-455B-BE92-F101D751A80C}"/>
    <cellStyle name="Normal 5 2 2 2 2 2 6" xfId="5899" xr:uid="{D365A21A-8118-4F89-AF01-2F97965A1373}"/>
    <cellStyle name="Normal 5 2 2 2 2 2 7" xfId="5793" xr:uid="{4E695391-3BF8-4D67-AED2-4A0F7A457E6F}"/>
    <cellStyle name="Normal 5 2 2 2 2 2 7 10" xfId="8545" xr:uid="{58C46A22-F894-4801-8E0A-5FF552E24C0A}"/>
    <cellStyle name="Normal 5 2 2 2 2 2 7 11" xfId="8727" xr:uid="{6320446C-7CB0-4465-9A48-2B1377F7C784}"/>
    <cellStyle name="Normal 5 2 2 2 2 2 7 12" xfId="8903" xr:uid="{9C18D0FD-9D3D-44F1-809C-2FA8D4D1E73C}"/>
    <cellStyle name="Normal 5 2 2 2 2 2 7 13" xfId="9075" xr:uid="{2F9951F5-777A-49BC-B5FA-2670AAF46228}"/>
    <cellStyle name="Normal 5 2 2 2 2 2 7 14" xfId="9241" xr:uid="{00DB39EC-FCFD-456D-B5F0-1E17FB59A1E3}"/>
    <cellStyle name="Normal 5 2 2 2 2 2 7 15" xfId="9405" xr:uid="{F59BC172-41F7-44F2-85AF-0FFA4A091E6B}"/>
    <cellStyle name="Normal 5 2 2 2 2 2 7 16" xfId="9564" xr:uid="{A938B4B4-4752-4F6B-A53B-DA0FD28907A1}"/>
    <cellStyle name="Normal 5 2 2 2 2 2 7 17" xfId="9722" xr:uid="{30D8950B-8FE5-42E3-9EE6-E36695E09129}"/>
    <cellStyle name="Normal 5 2 2 2 2 2 7 18" xfId="9875" xr:uid="{3B1EF79D-E0E3-4A27-8912-00616DCD1707}"/>
    <cellStyle name="Normal 5 2 2 2 2 2 7 19" xfId="10027" xr:uid="{2C90BD1E-888D-4759-AEF4-75E67A0C3570}"/>
    <cellStyle name="Normal 5 2 2 2 2 2 7 2" xfId="6932" xr:uid="{0A2F2C74-25DF-4193-86A2-EDA780F83189}"/>
    <cellStyle name="Normal 5 2 2 2 2 2 7 2 10" xfId="8614" xr:uid="{2A152E78-EADC-408F-B019-5BB5A6553C52}"/>
    <cellStyle name="Normal 5 2 2 2 2 2 7 2 11" xfId="8793" xr:uid="{AFE93ED0-0A79-4BC5-9361-446C62A51994}"/>
    <cellStyle name="Normal 5 2 2 2 2 2 7 2 12" xfId="8968" xr:uid="{3A068C69-75A8-4263-B5E7-A832FA10F3A8}"/>
    <cellStyle name="Normal 5 2 2 2 2 2 7 2 13" xfId="9135" xr:uid="{912929D1-A9C8-4AFA-A0B9-F17BB222DA66}"/>
    <cellStyle name="Normal 5 2 2 2 2 2 7 2 14" xfId="9300" xr:uid="{CCAFB70A-8C63-42F0-9C29-6D03E3C351BF}"/>
    <cellStyle name="Normal 5 2 2 2 2 2 7 2 15" xfId="9463" xr:uid="{6A94AC73-55F0-402B-87C9-115596CEFDCC}"/>
    <cellStyle name="Normal 5 2 2 2 2 2 7 2 16" xfId="9621" xr:uid="{63F62EBC-728E-489A-A2E3-42F9448DF6DE}"/>
    <cellStyle name="Normal 5 2 2 2 2 2 7 2 17" xfId="9777" xr:uid="{AE30B1EF-8E0F-4514-9366-AF4641D626DE}"/>
    <cellStyle name="Normal 5 2 2 2 2 2 7 2 18" xfId="9930" xr:uid="{B9B8FC67-81B6-4796-BA69-9562B98E5186}"/>
    <cellStyle name="Normal 5 2 2 2 2 2 7 2 19" xfId="10081" xr:uid="{B2563857-7505-40EE-AC57-4A99CDCE28F0}"/>
    <cellStyle name="Normal 5 2 2 2 2 2 7 2 2" xfId="7023" xr:uid="{C9D971A9-17F5-440D-A23F-E9A4710B979D}"/>
    <cellStyle name="Normal 5 2 2 2 2 2 7 2 20" xfId="10222" xr:uid="{8CC0CD70-0026-4E0C-A28B-7C2120FF5C1F}"/>
    <cellStyle name="Normal 5 2 2 2 2 2 7 2 3" xfId="7235" xr:uid="{AD1D52C7-B5B0-4161-AD9D-0E361FDFB842}"/>
    <cellStyle name="Normal 5 2 2 2 2 2 7 2 4" xfId="7443" xr:uid="{A1A64316-5317-4498-AB7A-E61433F77A89}"/>
    <cellStyle name="Normal 5 2 2 2 2 2 7 2 5" xfId="7649" xr:uid="{1CE1CA73-BE63-4777-9E1D-369684C9EA24}"/>
    <cellStyle name="Normal 5 2 2 2 2 2 7 2 6" xfId="7849" xr:uid="{A33BDAA6-DE88-41DE-99F8-9EDA7B033E3D}"/>
    <cellStyle name="Normal 5 2 2 2 2 2 7 2 7" xfId="8046" xr:uid="{F4C30562-133C-4761-A821-C9203B4D21D5}"/>
    <cellStyle name="Normal 5 2 2 2 2 2 7 2 8" xfId="8240" xr:uid="{74667C01-13F8-4685-8F0B-FB89C606441F}"/>
    <cellStyle name="Normal 5 2 2 2 2 2 7 2 9" xfId="8430" xr:uid="{1EC099A1-B846-4F23-9E62-F19B2CBCA1D3}"/>
    <cellStyle name="Normal 5 2 2 2 2 2 7 20" xfId="10175" xr:uid="{F002A4A0-9200-487F-9889-22A35347D36C}"/>
    <cellStyle name="Normal 5 2 2 2 2 2 7 3" xfId="7150" xr:uid="{0CF08BC7-A705-4215-BE8C-35E195698AEB}"/>
    <cellStyle name="Normal 5 2 2 2 2 2 7 4" xfId="7360" xr:uid="{26B8C217-4A0D-4CE2-8DC8-FE1CA3642B00}"/>
    <cellStyle name="Normal 5 2 2 2 2 2 7 5" xfId="7568" xr:uid="{CDBE3BB1-90EE-4521-81E1-8D5D7D0918EC}"/>
    <cellStyle name="Normal 5 2 2 2 2 2 7 6" xfId="7772" xr:uid="{EB04265E-15CD-4432-A515-2A910FEC562B}"/>
    <cellStyle name="Normal 5 2 2 2 2 2 7 7" xfId="7970" xr:uid="{B2F26809-FE51-49C2-9C24-C7F4AC1C425E}"/>
    <cellStyle name="Normal 5 2 2 2 2 2 7 8" xfId="8167" xr:uid="{083E3493-1C6F-41CE-BC5F-165B33DF5A56}"/>
    <cellStyle name="Normal 5 2 2 2 2 2 7 9" xfId="8358" xr:uid="{76827F35-AE6C-488B-A9C3-4821513F4779}"/>
    <cellStyle name="Normal 5 2 2 2 2 2 8" xfId="6178" xr:uid="{3CA50E64-EC67-4245-85EA-5B67A2FB3977}"/>
    <cellStyle name="Normal 5 2 2 2 2 2 9" xfId="4516" xr:uid="{A3667020-36C3-4A33-9295-38130305D684}"/>
    <cellStyle name="Normal 5 2 2 2 2 20" xfId="5244" xr:uid="{E5D55FEB-7E42-460A-BAAA-356027F8F09F}"/>
    <cellStyle name="Normal 5 2 2 2 2 21" xfId="4532" xr:uid="{C45D9B85-2F06-48B7-92D6-1449B9337406}"/>
    <cellStyle name="Normal 5 2 2 2 2 22" xfId="6662" xr:uid="{A54A3013-DB38-4945-8D76-9CA969455289}"/>
    <cellStyle name="Normal 5 2 2 2 2 23" xfId="5294" xr:uid="{9C5F45C5-B1CC-4689-A65E-33D623D936E6}"/>
    <cellStyle name="Normal 5 2 2 2 2 24" xfId="5931" xr:uid="{80261C2F-E57F-4A8F-A24A-896ED372A583}"/>
    <cellStyle name="Normal 5 2 2 2 2 25" xfId="4641" xr:uid="{918801FB-BB30-4B5B-AA98-24056B5E4809}"/>
    <cellStyle name="Normal 5 2 2 2 2 26" xfId="5910" xr:uid="{0ADC0F6E-9F36-4D90-9245-2284B72C387B}"/>
    <cellStyle name="Normal 5 2 2 2 2 27" xfId="6447" xr:uid="{1EC82B7B-9E31-4722-9FC2-90285CC03756}"/>
    <cellStyle name="Normal 5 2 2 2 2 28" xfId="5161" xr:uid="{1A1F48D3-4EC1-471D-8629-42208F21B01E}"/>
    <cellStyle name="Normal 5 2 2 2 2 29" xfId="44162" xr:uid="{AFE10A92-7E2D-4CA9-8505-9F4746C5438F}"/>
    <cellStyle name="Normal 5 2 2 2 2 3" xfId="6336" xr:uid="{189F9B80-1BD2-4BF9-903E-4C9C0E187AF9}"/>
    <cellStyle name="Normal 5 2 2 2 2 3 10" xfId="4485" xr:uid="{4642B876-1F78-489D-9049-572D378A7440}"/>
    <cellStyle name="Normal 5 2 2 2 2 3 11" xfId="6740" xr:uid="{1A6BF974-C5F3-4ACD-9A8D-B053FBF3C3EC}"/>
    <cellStyle name="Normal 5 2 2 2 2 3 12" xfId="7047" xr:uid="{0D4E3BC2-5FCC-4604-869E-7A4607808463}"/>
    <cellStyle name="Normal 5 2 2 2 2 3 13" xfId="6721" xr:uid="{57504069-5057-4C31-BBAC-1795A3DBD61A}"/>
    <cellStyle name="Normal 5 2 2 2 2 3 14" xfId="4934" xr:uid="{9EE40CE2-60DA-4B9E-97D3-EB0EABBD86F2}"/>
    <cellStyle name="Normal 5 2 2 2 2 3 15" xfId="5878" xr:uid="{83919B00-953D-4891-A249-B3EF86B8CCF0}"/>
    <cellStyle name="Normal 5 2 2 2 2 3 16" xfId="4947" xr:uid="{281465F2-CB4A-4177-BA0B-31B2D24F1776}"/>
    <cellStyle name="Normal 5 2 2 2 2 3 17" xfId="5220" xr:uid="{578D5162-EAF3-4B46-84E5-2317E7E36510}"/>
    <cellStyle name="Normal 5 2 2 2 2 3 18" xfId="5430" xr:uid="{7C170202-6288-470C-9F1F-73E2EE59C2B5}"/>
    <cellStyle name="Normal 5 2 2 2 2 3 19" xfId="4689" xr:uid="{71AB254D-FCC6-45C6-88AA-A6CAF6C635D7}"/>
    <cellStyle name="Normal 5 2 2 2 2 3 2" xfId="6595" xr:uid="{BD1A5838-E9DE-4268-A9C0-6043D44823DF}"/>
    <cellStyle name="Normal 5 2 2 2 2 3 2 10" xfId="7053" xr:uid="{C68023A8-7B0B-4594-86D4-EC9554148547}"/>
    <cellStyle name="Normal 5 2 2 2 2 3 2 11" xfId="5369" xr:uid="{EC07BC10-DBB1-4305-8C86-C78E85AEC555}"/>
    <cellStyle name="Normal 5 2 2 2 2 3 2 12" xfId="7216" xr:uid="{F30E4092-2DD5-47B0-8D40-B7DFFB360BC9}"/>
    <cellStyle name="Normal 5 2 2 2 2 3 2 13" xfId="7425" xr:uid="{62FAEC9C-335D-4413-BF2E-52DB8AF882A1}"/>
    <cellStyle name="Normal 5 2 2 2 2 3 2 14" xfId="7631" xr:uid="{EF05A51E-F391-4506-A0E8-F7AB296D85F1}"/>
    <cellStyle name="Normal 5 2 2 2 2 3 2 15" xfId="7831" xr:uid="{11E85EEA-08BA-4D10-8600-6762F498F040}"/>
    <cellStyle name="Normal 5 2 2 2 2 3 2 16" xfId="8028" xr:uid="{AB88B272-708D-4B57-8EC5-7F2591AE7D77}"/>
    <cellStyle name="Normal 5 2 2 2 2 3 2 17" xfId="8222" xr:uid="{3789C886-6919-48DA-9F76-551E3E3638B6}"/>
    <cellStyle name="Normal 5 2 2 2 2 3 2 18" xfId="8412" xr:uid="{5D48A669-E9AA-44AC-98AC-5EAEE5DE9087}"/>
    <cellStyle name="Normal 5 2 2 2 2 3 2 19" xfId="8596" xr:uid="{B545B291-C145-4AC6-AB64-A8396A4EFE4B}"/>
    <cellStyle name="Normal 5 2 2 2 2 3 2 2" xfId="6691" xr:uid="{B0CEB87B-5C95-4570-8E96-B7A8538DC82C}"/>
    <cellStyle name="Normal 5 2 2 2 2 3 2 2 10" xfId="8682" xr:uid="{934B17FA-5C6E-413B-91E8-E344A9C4AABA}"/>
    <cellStyle name="Normal 5 2 2 2 2 3 2 2 11" xfId="8858" xr:uid="{B5C6D77E-E2EE-4091-B483-3D3BD12BDACC}"/>
    <cellStyle name="Normal 5 2 2 2 2 3 2 2 12" xfId="9030" xr:uid="{AC8FBF62-8186-4C45-96D8-744B77701FF6}"/>
    <cellStyle name="Normal 5 2 2 2 2 3 2 2 13" xfId="9197" xr:uid="{DBF3FDD8-2F42-4537-9093-C82658B3731A}"/>
    <cellStyle name="Normal 5 2 2 2 2 3 2 2 14" xfId="9361" xr:uid="{032C2127-75FD-45EE-9EB9-81F4F951F363}"/>
    <cellStyle name="Normal 5 2 2 2 2 3 2 2 15" xfId="9520" xr:uid="{EECE8AF7-11AF-476C-8388-6DF843E9C53C}"/>
    <cellStyle name="Normal 5 2 2 2 2 3 2 2 16" xfId="9678" xr:uid="{E1DCF368-5C3B-46F2-B3C9-026A8B7A1CFB}"/>
    <cellStyle name="Normal 5 2 2 2 2 3 2 2 17" xfId="9832" xr:uid="{D79E1D45-2226-4633-85B7-5F881D892949}"/>
    <cellStyle name="Normal 5 2 2 2 2 3 2 2 18" xfId="9984" xr:uid="{3C6709FF-91B2-4D50-8965-6EADEA992EEC}"/>
    <cellStyle name="Normal 5 2 2 2 2 3 2 2 19" xfId="10133" xr:uid="{CF68E10F-3065-44BC-86EA-90EC3AF0970E}"/>
    <cellStyle name="Normal 5 2 2 2 2 3 2 2 2" xfId="7097" xr:uid="{E02D0A39-0C12-4CFF-9015-CCD4F40AA63D}"/>
    <cellStyle name="Normal 5 2 2 2 2 3 2 2 2 10" xfId="8719" xr:uid="{12DC4024-417C-424A-876A-5A4F173E0244}"/>
    <cellStyle name="Normal 5 2 2 2 2 3 2 2 2 11" xfId="8895" xr:uid="{AB51DEAF-4717-4310-AAFA-FD79ACB935DF}"/>
    <cellStyle name="Normal 5 2 2 2 2 3 2 2 2 12" xfId="9067" xr:uid="{AF528059-F65B-4E9B-BC27-F5EE84DB7373}"/>
    <cellStyle name="Normal 5 2 2 2 2 3 2 2 2 13" xfId="9234" xr:uid="{CBA45C83-67AB-4100-A3A5-76A1253C73A2}"/>
    <cellStyle name="Normal 5 2 2 2 2 3 2 2 2 14" xfId="9398" xr:uid="{8EADF442-3B1F-40B3-8570-ADFC148F78DB}"/>
    <cellStyle name="Normal 5 2 2 2 2 3 2 2 2 15" xfId="9557" xr:uid="{CE83EB22-12D0-4D2C-8876-AA03D6C161C8}"/>
    <cellStyle name="Normal 5 2 2 2 2 3 2 2 2 16" xfId="9715" xr:uid="{69CD2EDD-3332-4736-B6BC-24ABEAB7E0D7}"/>
    <cellStyle name="Normal 5 2 2 2 2 3 2 2 2 17" xfId="9869" xr:uid="{F4309F61-479F-40A2-BC57-6A1B592479E8}"/>
    <cellStyle name="Normal 5 2 2 2 2 3 2 2 2 18" xfId="10021" xr:uid="{972C2929-9411-4E91-A4D1-59BE50DF55FB}"/>
    <cellStyle name="Normal 5 2 2 2 2 3 2 2 2 19" xfId="10170" xr:uid="{A895224D-2316-4A5C-B25B-CBB4B2D135E3}"/>
    <cellStyle name="Normal 5 2 2 2 2 3 2 2 2 2" xfId="7135" xr:uid="{1B01FB71-4F5D-4E60-8F33-649A6B5F273E}"/>
    <cellStyle name="Normal 5 2 2 2 2 3 2 2 2 20" xfId="10307" xr:uid="{EE5D161F-8195-4B44-9C2A-A6DB8F1C1778}"/>
    <cellStyle name="Normal 5 2 2 2 2 3 2 2 2 3" xfId="7349" xr:uid="{108E8E67-3FE7-4E43-AF0D-8D8FEB497718}"/>
    <cellStyle name="Normal 5 2 2 2 2 3 2 2 2 4" xfId="7557" xr:uid="{2900386D-FED7-420C-A0AF-2DC57D143849}"/>
    <cellStyle name="Normal 5 2 2 2 2 3 2 2 2 5" xfId="7763" xr:uid="{624933A6-72EE-4680-B57A-B4CD440E9D39}"/>
    <cellStyle name="Normal 5 2 2 2 2 3 2 2 2 6" xfId="7961" xr:uid="{814359F2-E9C9-4D6A-BC2D-F4E8F64CB8D8}"/>
    <cellStyle name="Normal 5 2 2 2 2 3 2 2 2 7" xfId="8158" xr:uid="{50C11CAE-7056-4755-9AC8-463FAD51E4AB}"/>
    <cellStyle name="Normal 5 2 2 2 2 3 2 2 2 8" xfId="8350" xr:uid="{D8674CD0-C682-4692-B653-C187B976B730}"/>
    <cellStyle name="Normal 5 2 2 2 2 3 2 2 2 9" xfId="8537" xr:uid="{E0180F18-CD33-4329-953A-51D9FF4CC5E3}"/>
    <cellStyle name="Normal 5 2 2 2 2 3 2 2 20" xfId="10272" xr:uid="{01A43EC8-8FEA-4748-A6AA-25E140DAAF05}"/>
    <cellStyle name="Normal 5 2 2 2 2 3 2 2 3" xfId="7312" xr:uid="{806F7760-CFA1-4DDC-8AEF-04067693B053}"/>
    <cellStyle name="Normal 5 2 2 2 2 3 2 2 4" xfId="7520" xr:uid="{722E3ED5-33E0-48B6-8391-F4F5883A4B2C}"/>
    <cellStyle name="Normal 5 2 2 2 2 3 2 2 5" xfId="7726" xr:uid="{6D4F06E5-C50A-421F-8F32-2BEBB6907BE5}"/>
    <cellStyle name="Normal 5 2 2 2 2 3 2 2 6" xfId="7924" xr:uid="{C82737A7-1383-4C86-8C92-EA8A1FFB5087}"/>
    <cellStyle name="Normal 5 2 2 2 2 3 2 2 7" xfId="8121" xr:uid="{2E46165E-3358-4CC3-BAB2-B5B35A051731}"/>
    <cellStyle name="Normal 5 2 2 2 2 3 2 2 8" xfId="8313" xr:uid="{00B4DF93-D998-428B-9955-8343C3568E64}"/>
    <cellStyle name="Normal 5 2 2 2 2 3 2 2 9" xfId="8500" xr:uid="{A6F263C9-055E-4A7C-8FC4-93C858501A7E}"/>
    <cellStyle name="Normal 5 2 2 2 2 3 2 20" xfId="8776" xr:uid="{CC8859BC-E6C1-4DC9-A483-5717CBD61B8F}"/>
    <cellStyle name="Normal 5 2 2 2 2 3 2 21" xfId="8952" xr:uid="{29FF7C07-4A5A-440C-A827-518996F47D7D}"/>
    <cellStyle name="Normal 5 2 2 2 2 3 2 22" xfId="9120" xr:uid="{5953BF50-AA6B-44EE-9D1F-FCA48B91B09E}"/>
    <cellStyle name="Normal 5 2 2 2 2 3 2 23" xfId="9286" xr:uid="{638D4FD4-E041-4F6B-9E6B-F8670CE4C4D0}"/>
    <cellStyle name="Normal 5 2 2 2 2 3 2 3" xfId="6755" xr:uid="{E6FD7DE0-961C-4834-8B1A-BEB4514F3468}"/>
    <cellStyle name="Normal 5 2 2 2 2 3 2 4" xfId="6807" xr:uid="{52781E8E-2659-4704-BD66-AC208B66E5CE}"/>
    <cellStyle name="Normal 5 2 2 2 2 3 2 5" xfId="6891" xr:uid="{EF96A58E-640D-4CDA-80D6-50C9E8EE1998}"/>
    <cellStyle name="Normal 5 2 2 2 2 3 2 6" xfId="5534" xr:uid="{4598D147-C5A9-4BB1-9F3F-29F1FBC5612F}"/>
    <cellStyle name="Normal 5 2 2 2 2 3 2 7" xfId="5687" xr:uid="{7CF461BB-C89D-43CC-B5E6-F283836F8F22}"/>
    <cellStyle name="Normal 5 2 2 2 2 3 2 8" xfId="4479" xr:uid="{3B4D9AF9-3C61-4E9D-B5CF-75D34512F5F9}"/>
    <cellStyle name="Normal 5 2 2 2 2 3 2 9" xfId="5039" xr:uid="{FC069FE8-A1AC-4C80-A9B4-03D257D05882}"/>
    <cellStyle name="Normal 5 2 2 2 2 3 20" xfId="5313" xr:uid="{3E8BF4DE-0A90-4357-AAF5-9E80CB2F29CA}"/>
    <cellStyle name="Normal 5 2 2 2 2 3 21" xfId="5493" xr:uid="{EFE84787-9C90-4B14-AA91-F1BEE6288652}"/>
    <cellStyle name="Normal 5 2 2 2 2 3 22" xfId="5923" xr:uid="{88F05586-00AD-4432-9CB4-AF034B7166F2}"/>
    <cellStyle name="Normal 5 2 2 2 2 3 23" xfId="6719" xr:uid="{2BF26608-FDBE-4314-8341-9ABA638BBAB8}"/>
    <cellStyle name="Normal 5 2 2 2 2 3 3" xfId="4547" xr:uid="{70E3BE1F-62C4-43CE-956D-ADFC0C130933}"/>
    <cellStyle name="Normal 5 2 2 2 2 3 3 10" xfId="8650" xr:uid="{2EE17687-FA54-4016-A468-95C3D3D2C079}"/>
    <cellStyle name="Normal 5 2 2 2 2 3 3 11" xfId="8828" xr:uid="{385858EB-48FD-4C83-98DC-BB06F5E7635C}"/>
    <cellStyle name="Normal 5 2 2 2 2 3 3 12" xfId="9001" xr:uid="{2A6E33B1-74C6-472A-B332-FDD7C956378C}"/>
    <cellStyle name="Normal 5 2 2 2 2 3 3 13" xfId="9168" xr:uid="{82D6140C-3792-4FE7-B5F5-496DA4385729}"/>
    <cellStyle name="Normal 5 2 2 2 2 3 3 14" xfId="9332" xr:uid="{AA3B682B-42B6-4C88-834A-86DEF6B3FBAC}"/>
    <cellStyle name="Normal 5 2 2 2 2 3 3 15" xfId="9491" xr:uid="{54C4CF3A-6890-4337-989F-206AD9AA62E0}"/>
    <cellStyle name="Normal 5 2 2 2 2 3 3 16" xfId="9649" xr:uid="{92933420-B237-4D95-8329-DB2F662E4443}"/>
    <cellStyle name="Normal 5 2 2 2 2 3 3 17" xfId="9804" xr:uid="{EFF55280-C979-4B59-B14E-646136DBF869}"/>
    <cellStyle name="Normal 5 2 2 2 2 3 3 18" xfId="9956" xr:uid="{28F9C165-F127-48D1-BBE1-40E6F4044693}"/>
    <cellStyle name="Normal 5 2 2 2 2 3 3 19" xfId="10107" xr:uid="{DD297221-6AE1-4E24-939B-04D25051A16C}"/>
    <cellStyle name="Normal 5 2 2 2 2 3 3 2" xfId="7060" xr:uid="{F51C3FED-5B62-433E-9115-B9A50C476E90}"/>
    <cellStyle name="Normal 5 2 2 2 2 3 3 2 10" xfId="4443" xr:uid="{48D2B80B-85C4-4485-ACF6-F5BD86BC8E06}"/>
    <cellStyle name="Normal 5 2 2 2 2 3 3 2 11" xfId="4456" xr:uid="{62CE3828-F48B-460E-A87F-DDB55B88108F}"/>
    <cellStyle name="Normal 5 2 2 2 2 3 3 2 12" xfId="5681" xr:uid="{67F65110-81DB-4A72-9A02-26302761A834}"/>
    <cellStyle name="Normal 5 2 2 2 2 3 3 2 13" xfId="5461" xr:uid="{AFDAD457-9A68-4544-8792-EE439C1046C2}"/>
    <cellStyle name="Normal 5 2 2 2 2 3 3 2 14" xfId="5475" xr:uid="{D767357E-160C-4FA9-9F16-C32154E7D5E7}"/>
    <cellStyle name="Normal 5 2 2 2 2 3 3 2 15" xfId="4807" xr:uid="{93C48B1F-ED96-4A61-845B-946C8D6A109A}"/>
    <cellStyle name="Normal 5 2 2 2 2 3 3 2 16" xfId="5146" xr:uid="{7ADFB024-034F-42EA-A372-95EA0EB8E73A}"/>
    <cellStyle name="Normal 5 2 2 2 2 3 3 2 17" xfId="4419" xr:uid="{160A1A75-F66F-48DB-B815-35A4BD0E2810}"/>
    <cellStyle name="Normal 5 2 2 2 2 3 3 2 18" xfId="5606" xr:uid="{BCBCD830-11A5-47CB-BA2A-3211666597F3}"/>
    <cellStyle name="Normal 5 2 2 2 2 3 3 2 19" xfId="5450" xr:uid="{B0154227-EE39-47C3-8687-62EC1D381BAD}"/>
    <cellStyle name="Normal 5 2 2 2 2 3 3 2 2" xfId="6919" xr:uid="{95BDB790-48AC-4FD6-9421-5FACAAC11485}"/>
    <cellStyle name="Normal 5 2 2 2 2 3 3 2 20" xfId="5172" xr:uid="{FFD90D6C-91B5-4FDD-8ACB-391A96F40B52}"/>
    <cellStyle name="Normal 5 2 2 2 2 3 3 2 3" xfId="4778" xr:uid="{2B13EDF9-8091-443E-B46D-CB1E503602BF}"/>
    <cellStyle name="Normal 5 2 2 2 2 3 3 2 4" xfId="5715" xr:uid="{0BE34F7E-26B5-47D0-B6C0-DE980978C4A6}"/>
    <cellStyle name="Normal 5 2 2 2 2 3 3 2 5" xfId="4409" xr:uid="{B88FFF28-3537-4293-A4F2-720223A6FD32}"/>
    <cellStyle name="Normal 5 2 2 2 2 3 3 2 6" xfId="5162" xr:uid="{CCE4219B-E077-4572-964B-2B7D40714E12}"/>
    <cellStyle name="Normal 5 2 2 2 2 3 3 2 7" xfId="4841" xr:uid="{91446F6C-2506-4140-AEA9-FF183C3A350E}"/>
    <cellStyle name="Normal 5 2 2 2 2 3 3 2 8" xfId="4492" xr:uid="{F2073E38-5059-4FF9-AB67-6DC1C1902639}"/>
    <cellStyle name="Normal 5 2 2 2 2 3 3 2 9" xfId="5785" xr:uid="{D49903D5-9E13-486F-9A6B-FB95B8AC0B13}"/>
    <cellStyle name="Normal 5 2 2 2 2 3 3 20" xfId="10247" xr:uid="{C0DC3292-F41C-4A5B-88BF-5EBA253D838E}"/>
    <cellStyle name="Normal 5 2 2 2 2 3 3 3" xfId="7277" xr:uid="{885142E1-4F4C-4D2C-8034-5185FC879F80}"/>
    <cellStyle name="Normal 5 2 2 2 2 3 3 4" xfId="7485" xr:uid="{AED28D9A-2777-4E48-BAE8-35AC46E751AF}"/>
    <cellStyle name="Normal 5 2 2 2 2 3 3 5" xfId="7691" xr:uid="{47488A42-5E3C-4C6B-AAD3-072CF7D48BC5}"/>
    <cellStyle name="Normal 5 2 2 2 2 3 3 6" xfId="7889" xr:uid="{6BDC8FC4-DA65-4D7F-B91C-66CACA8A5D99}"/>
    <cellStyle name="Normal 5 2 2 2 2 3 3 7" xfId="8086" xr:uid="{2D819F14-9A63-4334-BBF2-1FB47B9D6593}"/>
    <cellStyle name="Normal 5 2 2 2 2 3 3 8" xfId="8278" xr:uid="{93F13262-A0FC-4402-826F-6DA0120964E5}"/>
    <cellStyle name="Normal 5 2 2 2 2 3 3 9" xfId="8467" xr:uid="{04873C8E-BD63-4995-A255-5607486302BC}"/>
    <cellStyle name="Normal 5 2 2 2 2 3 4" xfId="6488" xr:uid="{1AA77F91-7E41-4DB2-B9D1-0017FB087337}"/>
    <cellStyle name="Normal 5 2 2 2 2 3 5" xfId="6002" xr:uid="{8547E923-F612-4A6E-AF5B-98F9ECB634B7}"/>
    <cellStyle name="Normal 5 2 2 2 2 3 6" xfId="6850" xr:uid="{23583465-8B7D-463D-B732-B26F56DBF3B2}"/>
    <cellStyle name="Normal 5 2 2 2 2 3 7" xfId="6135" xr:uid="{4AF53A3B-9DF9-4EB7-838F-FC132C9EC111}"/>
    <cellStyle name="Normal 5 2 2 2 2 3 8" xfId="6068" xr:uid="{7EB0C1D5-451B-4BD3-9AE4-3ED423300BD8}"/>
    <cellStyle name="Normal 5 2 2 2 2 3 9" xfId="5191" xr:uid="{38B7CE03-7105-46F2-A4E6-EB29A67073E4}"/>
    <cellStyle name="Normal 5 2 2 2 2 4" xfId="4829" xr:uid="{983D845B-682A-4EC5-B331-C4CE055188B8}"/>
    <cellStyle name="Normal 5 2 2 2 2 5" xfId="5252" xr:uid="{1C5664BB-F741-483D-AFCA-BC069D07BD69}"/>
    <cellStyle name="Normal 5 2 2 2 2 6" xfId="4677" xr:uid="{D2B2CE88-280E-42B5-8B7E-AD52FFF062B2}"/>
    <cellStyle name="Normal 5 2 2 2 2 7" xfId="6141" xr:uid="{584A9EC2-E516-4387-A944-937F1E0D1AD3}"/>
    <cellStyle name="Normal 5 2 2 2 2 7 10" xfId="4850" xr:uid="{AE9B7EFF-AF1A-4C80-8E7F-296A7B441517}"/>
    <cellStyle name="Normal 5 2 2 2 2 7 11" xfId="6783" xr:uid="{52E99780-F1B1-4259-838C-7F35614AE8A7}"/>
    <cellStyle name="Normal 5 2 2 2 2 7 12" xfId="902" xr:uid="{A7EE64FD-CF9C-42DB-AD0E-253D3DF1039A}"/>
    <cellStyle name="Normal 5 2 2 2 2 7 13" xfId="5779" xr:uid="{3833D0E5-7506-48F8-ABBD-E295BBE78A22}"/>
    <cellStyle name="Normal 5 2 2 2 2 7 14" xfId="6627" xr:uid="{12509CAC-FA08-4327-AA4C-E9FDD34AF1AF}"/>
    <cellStyle name="Normal 5 2 2 2 2 7 15" xfId="6918" xr:uid="{DC8D360C-DCE6-4CBB-ABC3-DF904CB9E75C}"/>
    <cellStyle name="Normal 5 2 2 2 2 7 16" xfId="7352" xr:uid="{C7C6015A-E960-4982-86EB-6FCFE299DCD6}"/>
    <cellStyle name="Normal 5 2 2 2 2 7 17" xfId="7560" xr:uid="{54755A41-B4A7-4810-BB97-8F7BE3CF5662}"/>
    <cellStyle name="Normal 5 2 2 2 2 7 18" xfId="7765" xr:uid="{443E0BD3-9A62-4D81-AD98-F045D5131205}"/>
    <cellStyle name="Normal 5 2 2 2 2 7 19" xfId="7963" xr:uid="{D9A7EACA-E946-4E44-8DFB-2F83BB9F60CC}"/>
    <cellStyle name="Normal 5 2 2 2 2 7 2" xfId="5762" xr:uid="{E9EA08D6-52D9-4BD6-B036-19B93D8D93FF}"/>
    <cellStyle name="Normal 5 2 2 2 2 7 2 10" xfId="8639" xr:uid="{774C22BE-1A81-468A-89C7-0018FBB6F093}"/>
    <cellStyle name="Normal 5 2 2 2 2 7 2 11" xfId="8818" xr:uid="{FD04EA5D-1950-4F1D-8D39-97AFFD64B47D}"/>
    <cellStyle name="Normal 5 2 2 2 2 7 2 12" xfId="8991" xr:uid="{9470070F-991D-4E75-B117-34D2574395C9}"/>
    <cellStyle name="Normal 5 2 2 2 2 7 2 13" xfId="9158" xr:uid="{3098E83F-AEAE-4F4E-8231-39D621EC80B2}"/>
    <cellStyle name="Normal 5 2 2 2 2 7 2 14" xfId="9322" xr:uid="{E511B401-5B8B-4FF9-AB1C-0F00B7CD556C}"/>
    <cellStyle name="Normal 5 2 2 2 2 7 2 15" xfId="9483" xr:uid="{41BAD757-F5E7-4006-8F65-0DA3CCFF689A}"/>
    <cellStyle name="Normal 5 2 2 2 2 7 2 16" xfId="9641" xr:uid="{479F3EF5-3A61-459B-9D3F-CB457BE1916C}"/>
    <cellStyle name="Normal 5 2 2 2 2 7 2 17" xfId="9797" xr:uid="{0081C1F0-6D5A-4297-A6AE-F8B39382F760}"/>
    <cellStyle name="Normal 5 2 2 2 2 7 2 18" xfId="9949" xr:uid="{753B613C-2B12-41EA-B63B-BA41EDBD88DD}"/>
    <cellStyle name="Normal 5 2 2 2 2 7 2 19" xfId="10100" xr:uid="{19239F28-F587-4771-B19E-3C7DABFFE6EC}"/>
    <cellStyle name="Normal 5 2 2 2 2 7 2 2" xfId="7046" xr:uid="{DF642F28-259E-4DC0-8909-3A67823E1333}"/>
    <cellStyle name="Normal 5 2 2 2 2 7 2 20" xfId="10240" xr:uid="{9DE0486B-1C0C-40FB-9C71-C374BF50D6C6}"/>
    <cellStyle name="Normal 5 2 2 2 2 7 2 3" xfId="7264" xr:uid="{A83EFEC7-4245-46F5-8F9D-6EC5B2BFE2F9}"/>
    <cellStyle name="Normal 5 2 2 2 2 7 2 4" xfId="7472" xr:uid="{176AB020-67F2-41CF-BEBE-F96FC5B6F645}"/>
    <cellStyle name="Normal 5 2 2 2 2 7 2 5" xfId="7678" xr:uid="{D14FBE1C-02DE-40A3-904A-6C903FDB6D12}"/>
    <cellStyle name="Normal 5 2 2 2 2 7 2 6" xfId="7876" xr:uid="{795C6FE4-880D-44A4-AD36-196E0770D1B4}"/>
    <cellStyle name="Normal 5 2 2 2 2 7 2 7" xfId="8073" xr:uid="{018DA335-A39D-4AB0-805A-889C087EF2B1}"/>
    <cellStyle name="Normal 5 2 2 2 2 7 2 8" xfId="8265" xr:uid="{54AF359B-E569-4D5F-A01F-8993AA77E103}"/>
    <cellStyle name="Normal 5 2 2 2 2 7 2 9" xfId="8455" xr:uid="{E8F69B31-78E7-4ED1-B4D0-8080DF7CEF1A}"/>
    <cellStyle name="Normal 5 2 2 2 2 7 20" xfId="8160" xr:uid="{922988AB-4B36-4977-9565-B07D1278EDA5}"/>
    <cellStyle name="Normal 5 2 2 2 2 7 3" xfId="6248" xr:uid="{0B69F899-654F-421D-BE92-B65B799C36AC}"/>
    <cellStyle name="Normal 5 2 2 2 2 7 4" xfId="6831" xr:uid="{67D5451E-6C2E-4B56-87D9-10FFC7597B5A}"/>
    <cellStyle name="Normal 5 2 2 2 2 7 5" xfId="5473" xr:uid="{F406D9E1-63B6-4F98-B4FE-D517105563A5}"/>
    <cellStyle name="Normal 5 2 2 2 2 7 6" xfId="6702" xr:uid="{1605E088-2320-46CF-BF01-5C24B824D160}"/>
    <cellStyle name="Normal 5 2 2 2 2 7 7" xfId="5634" xr:uid="{1DE4A70F-6CC0-420E-8240-A71BBC429FB4}"/>
    <cellStyle name="Normal 5 2 2 2 2 7 8" xfId="4648" xr:uid="{E2E74E21-2C83-4250-B0AE-4532A3129785}"/>
    <cellStyle name="Normal 5 2 2 2 2 7 9" xfId="6455" xr:uid="{C04715F9-7AD5-4521-9710-ABD4043BE858}"/>
    <cellStyle name="Normal 5 2 2 2 2 8" xfId="6278" xr:uid="{CE692A0E-8C9B-4AD8-A289-6F362D4570F0}"/>
    <cellStyle name="Normal 5 2 2 2 2 9" xfId="5249" xr:uid="{F291F692-DEB6-40DC-B647-6FED1A96DE4A}"/>
    <cellStyle name="Normal 5 2 2 2 20" xfId="6820" xr:uid="{93F4E041-29AE-45BF-A5E9-24180AF2C8F4}"/>
    <cellStyle name="Normal 5 2 2 2 21" xfId="7074" xr:uid="{43476FBF-812F-4EDD-B99E-D54152F7BCFE}"/>
    <cellStyle name="Normal 5 2 2 2 22" xfId="7279" xr:uid="{16731FFC-514D-4E35-B3E8-5A00752320AB}"/>
    <cellStyle name="Normal 5 2 2 2 23" xfId="7487" xr:uid="{631D1F86-12BA-4E66-8300-E6058FA11F48}"/>
    <cellStyle name="Normal 5 2 2 2 24" xfId="7693" xr:uid="{0879981A-6FC9-4F41-8F18-BF5A93085335}"/>
    <cellStyle name="Normal 5 2 2 2 25" xfId="7891" xr:uid="{19167250-CD48-47F6-AD37-94B1B2F0CE6A}"/>
    <cellStyle name="Normal 5 2 2 2 26" xfId="8088" xr:uid="{99C979ED-7EF0-42C4-B697-79E0867F922F}"/>
    <cellStyle name="Normal 5 2 2 2 27" xfId="8280" xr:uid="{456B893B-9BCC-4436-9A5B-08EA5D0A0691}"/>
    <cellStyle name="Normal 5 2 2 2 28" xfId="8469" xr:uid="{87F37A1D-90C2-458C-A01C-EAC32750B2A4}"/>
    <cellStyle name="Normal 5 2 2 2 29" xfId="8652" xr:uid="{FD13B78B-D5CA-4DF2-95B5-3DE4F6528C81}"/>
    <cellStyle name="Normal 5 2 2 2 3" xfId="4429" xr:uid="{756F1359-0D4E-4C7A-B513-D5AA981633C2}"/>
    <cellStyle name="Normal 5 2 2 2 3 10" xfId="6522" xr:uid="{9F75C724-53DC-420B-B6E2-5E4125D3ED88}"/>
    <cellStyle name="Normal 5 2 2 2 3 11" xfId="5047" xr:uid="{9DAFBF2B-4044-4F58-B6B6-1CDE173A95D4}"/>
    <cellStyle name="Normal 5 2 2 2 3 12" xfId="6215" xr:uid="{AD943A84-F21A-4C59-8C0C-89BEC715C8C6}"/>
    <cellStyle name="Normal 5 2 2 2 3 13" xfId="5263" xr:uid="{4A026CEE-60BE-42CC-8F7E-DBB5A5A83540}"/>
    <cellStyle name="Normal 5 2 2 2 3 14" xfId="5395" xr:uid="{E975BCF3-AA67-44D9-BF52-482910CDBF99}"/>
    <cellStyle name="Normal 5 2 2 2 3 15" xfId="6034" xr:uid="{9B059C1C-F1B7-4952-81E7-69D8F231BA1C}"/>
    <cellStyle name="Normal 5 2 2 2 3 16" xfId="4435" xr:uid="{CF102790-1B5B-4A9F-9E2E-576BCF905CDB}"/>
    <cellStyle name="Normal 5 2 2 2 3 17" xfId="4370" xr:uid="{12A0854E-AEAB-4C1A-A245-6A3E27D1AE90}"/>
    <cellStyle name="Normal 5 2 2 2 3 18" xfId="4594" xr:uid="{CEECAF47-8AF6-4A8E-9739-35D885BE1008}"/>
    <cellStyle name="Normal 5 2 2 2 3 19" xfId="6229" xr:uid="{C34731FF-44CC-4858-A91E-C0D2A71BA81C}"/>
    <cellStyle name="Normal 5 2 2 2 3 2" xfId="6582" xr:uid="{6CE0A3F6-138F-48AD-919C-9195658EC6E9}"/>
    <cellStyle name="Normal 5 2 2 2 3 2 10" xfId="6188" xr:uid="{146CC02E-6A21-43EF-B13E-D43E79B8DAE0}"/>
    <cellStyle name="Normal 5 2 2 2 3 2 11" xfId="5937" xr:uid="{197B6788-E499-4E2B-8D71-7FE1A8FC29E5}"/>
    <cellStyle name="Normal 5 2 2 2 3 2 12" xfId="4849" xr:uid="{B2B21095-C6A0-454E-9B0D-E082260159BE}"/>
    <cellStyle name="Normal 5 2 2 2 3 2 13" xfId="6517" xr:uid="{95878382-CBFA-4E8F-8426-FB96EC170543}"/>
    <cellStyle name="Normal 5 2 2 2 3 2 14" xfId="4779" xr:uid="{25346D55-8F67-4CB6-A58B-916509F7265F}"/>
    <cellStyle name="Normal 5 2 2 2 3 2 15" xfId="5650" xr:uid="{1C6674D0-DBDA-463E-B2D0-1C9A1DCCBD0E}"/>
    <cellStyle name="Normal 5 2 2 2 3 2 16" xfId="5798" xr:uid="{174A9608-8DFD-499B-BBD3-05633B3E3468}"/>
    <cellStyle name="Normal 5 2 2 2 3 2 17" xfId="6568" xr:uid="{C8AFD5E3-5F70-40D0-B279-C0934A5878FF}"/>
    <cellStyle name="Normal 5 2 2 2 3 2 18" xfId="5774" xr:uid="{F8EC2C35-B74E-4A93-992C-D6BFD68913E2}"/>
    <cellStyle name="Normal 5 2 2 2 3 2 19" xfId="5734" xr:uid="{07AE6D5B-0887-47F8-8942-15922A156B2A}"/>
    <cellStyle name="Normal 5 2 2 2 3 2 2" xfId="6614" xr:uid="{421B200D-CF78-4EC3-A360-B31E42B23205}"/>
    <cellStyle name="Normal 5 2 2 2 3 2 2 10" xfId="8669" xr:uid="{59B6F3F1-A14F-44D1-9DDC-64E1B42E2680}"/>
    <cellStyle name="Normal 5 2 2 2 3 2 2 11" xfId="8845" xr:uid="{BB5EBB35-AC14-4CFA-A427-59CB30302D80}"/>
    <cellStyle name="Normal 5 2 2 2 3 2 2 12" xfId="9017" xr:uid="{4C4EF88C-1039-4F18-A72D-4AB864A5238C}"/>
    <cellStyle name="Normal 5 2 2 2 3 2 2 13" xfId="9184" xr:uid="{0A3494AD-D8FC-4144-9F32-9FBA5B27EA3C}"/>
    <cellStyle name="Normal 5 2 2 2 3 2 2 14" xfId="9348" xr:uid="{39C60E8B-3B2D-439B-8BC8-D012F6C055A6}"/>
    <cellStyle name="Normal 5 2 2 2 3 2 2 15" xfId="9507" xr:uid="{5EA1237A-3531-48A3-B0B1-44D9874C25F1}"/>
    <cellStyle name="Normal 5 2 2 2 3 2 2 16" xfId="9665" xr:uid="{90E3DB25-F475-4D4A-8E0D-01C60E8CF745}"/>
    <cellStyle name="Normal 5 2 2 2 3 2 2 17" xfId="9819" xr:uid="{50C8AD27-651E-47A6-98CA-33076188AB9E}"/>
    <cellStyle name="Normal 5 2 2 2 3 2 2 18" xfId="9971" xr:uid="{067107E1-093E-4635-A749-BA381AACB2AA}"/>
    <cellStyle name="Normal 5 2 2 2 3 2 2 19" xfId="10120" xr:uid="{CA952DBE-7FC2-4E55-8F6D-2113BA72543C}"/>
    <cellStyle name="Normal 5 2 2 2 3 2 2 2" xfId="7084" xr:uid="{4B01F228-ECFB-48DB-BF1A-38F95B813E9C}"/>
    <cellStyle name="Normal 5 2 2 2 3 2 2 2 10" xfId="8697" xr:uid="{4CF6C3D4-EEE4-4F12-A2FD-9FF5C3DEE875}"/>
    <cellStyle name="Normal 5 2 2 2 3 2 2 2 11" xfId="8873" xr:uid="{67D863A7-CEAF-4A17-8E3B-01C3D01A4507}"/>
    <cellStyle name="Normal 5 2 2 2 3 2 2 2 12" xfId="9045" xr:uid="{ED388320-B691-40EA-A37C-7A8B29341CD1}"/>
    <cellStyle name="Normal 5 2 2 2 3 2 2 2 13" xfId="9212" xr:uid="{4AD79657-64E2-4EF2-BFE2-B7190710C2FA}"/>
    <cellStyle name="Normal 5 2 2 2 3 2 2 2 14" xfId="9376" xr:uid="{ED09BAC4-621A-45C3-8F2D-21FD40D7D690}"/>
    <cellStyle name="Normal 5 2 2 2 3 2 2 2 15" xfId="9535" xr:uid="{F9798F45-8EE4-449C-8BD3-3079EB190E3F}"/>
    <cellStyle name="Normal 5 2 2 2 3 2 2 2 16" xfId="9693" xr:uid="{D2C6C158-B1DF-4774-99ED-16B546729032}"/>
    <cellStyle name="Normal 5 2 2 2 3 2 2 2 17" xfId="9847" xr:uid="{E779D954-2B32-4AEE-A1B8-4475E9AEC806}"/>
    <cellStyle name="Normal 5 2 2 2 3 2 2 2 18" xfId="9999" xr:uid="{DCC8DB0B-19D6-4526-82D3-1EF2919EF403}"/>
    <cellStyle name="Normal 5 2 2 2 3 2 2 2 19" xfId="10148" xr:uid="{8AAD0BF1-AE8F-44BB-8510-499DC19035DD}"/>
    <cellStyle name="Normal 5 2 2 2 3 2 2 2 2" xfId="7112" xr:uid="{F7D238A3-AD8B-4CC9-AB92-AFC0E04973B0}"/>
    <cellStyle name="Normal 5 2 2 2 3 2 2 2 20" xfId="10287" xr:uid="{2E1BD513-E15F-4B90-8A80-92271DC479A3}"/>
    <cellStyle name="Normal 5 2 2 2 3 2 2 2 3" xfId="7327" xr:uid="{1A1495E9-61FC-4F07-8390-74F5800873B8}"/>
    <cellStyle name="Normal 5 2 2 2 3 2 2 2 4" xfId="7535" xr:uid="{EDC0EACC-B470-4160-B33B-8AC9DA8AAF71}"/>
    <cellStyle name="Normal 5 2 2 2 3 2 2 2 5" xfId="7741" xr:uid="{2F39FA8D-D653-45DD-A95B-972685637BC7}"/>
    <cellStyle name="Normal 5 2 2 2 3 2 2 2 6" xfId="7939" xr:uid="{3826424B-C98D-4E1F-991E-088B66A28642}"/>
    <cellStyle name="Normal 5 2 2 2 3 2 2 2 7" xfId="8136" xr:uid="{4F445C84-4DB5-4E57-8FAF-342F5B22ECD2}"/>
    <cellStyle name="Normal 5 2 2 2 3 2 2 2 8" xfId="8328" xr:uid="{31996E6E-BFC8-4405-90E4-96DC3D5EC650}"/>
    <cellStyle name="Normal 5 2 2 2 3 2 2 2 9" xfId="8515" xr:uid="{31EF7B44-72BC-4783-B987-BE24B808C6C6}"/>
    <cellStyle name="Normal 5 2 2 2 3 2 2 20" xfId="10259" xr:uid="{9BA46858-69A7-452C-9665-FB47874DC779}"/>
    <cellStyle name="Normal 5 2 2 2 3 2 2 3" xfId="7299" xr:uid="{A2D97315-41E9-4D0E-B1DB-64167584FC94}"/>
    <cellStyle name="Normal 5 2 2 2 3 2 2 4" xfId="7507" xr:uid="{D449579B-F235-4B73-9D05-CC58CAD46D84}"/>
    <cellStyle name="Normal 5 2 2 2 3 2 2 5" xfId="7713" xr:uid="{CC98D7A0-212D-41F3-8A48-FACA842079AB}"/>
    <cellStyle name="Normal 5 2 2 2 3 2 2 6" xfId="7911" xr:uid="{B22C71DB-2963-4679-A583-5565CBD4D2A6}"/>
    <cellStyle name="Normal 5 2 2 2 3 2 2 7" xfId="8108" xr:uid="{14271465-EDD9-420B-A44E-E0D7EA6ACD33}"/>
    <cellStyle name="Normal 5 2 2 2 3 2 2 8" xfId="8300" xr:uid="{FDE00900-3DE5-4E8F-A989-F18BDBDED72C}"/>
    <cellStyle name="Normal 5 2 2 2 3 2 2 9" xfId="8487" xr:uid="{145A1AE3-945C-4894-8C44-739ABA720755}"/>
    <cellStyle name="Normal 5 2 2 2 3 2 20" xfId="4568" xr:uid="{79BA431E-36CA-4E8E-9ED7-AA7CA426AB91}"/>
    <cellStyle name="Normal 5 2 2 2 3 2 21" xfId="5767" xr:uid="{4E9F8B0B-7409-48BD-8D59-FAE32B605C69}"/>
    <cellStyle name="Normal 5 2 2 2 3 2 22" xfId="6157" xr:uid="{F7BDF15D-7D13-49D6-945B-0CB3E4A5B022}"/>
    <cellStyle name="Normal 5 2 2 2 3 2 23" xfId="5213" xr:uid="{8AD1EEC1-1110-4FB7-9E62-0B4C9EA8447B}"/>
    <cellStyle name="Normal 5 2 2 2 3 2 3" xfId="5139" xr:uid="{2B26ACD5-CC89-47F5-9B4C-059640FF9DDD}"/>
    <cellStyle name="Normal 5 2 2 2 3 2 4" xfId="5411" xr:uid="{A1F9B8FB-3BDD-4434-860D-3A9E541AEFB8}"/>
    <cellStyle name="Normal 5 2 2 2 3 2 5" xfId="6715" xr:uid="{45E7482B-3E3A-4D8F-AB4B-BAF2F5D5C890}"/>
    <cellStyle name="Normal 5 2 2 2 3 2 6" xfId="6849" xr:uid="{CC7FAA1F-BA53-474C-A368-EEFF94720460}"/>
    <cellStyle name="Normal 5 2 2 2 3 2 7" xfId="4365" xr:uid="{E4C2471A-3FDE-4BD1-97BD-479465C24F75}"/>
    <cellStyle name="Normal 5 2 2 2 3 2 8" xfId="5596" xr:uid="{16EAC115-7DDB-4946-BD52-9CE2804B4B34}"/>
    <cellStyle name="Normal 5 2 2 2 3 2 9" xfId="5415" xr:uid="{6E96341B-1CE8-4F77-B647-0A953B04C63C}"/>
    <cellStyle name="Normal 5 2 2 2 3 20" xfId="4615" xr:uid="{622F79CE-917A-4022-801B-20C1732F5C57}"/>
    <cellStyle name="Normal 5 2 2 2 3 21" xfId="5165" xr:uid="{2557210C-696F-4658-86B1-95638BF298FE}"/>
    <cellStyle name="Normal 5 2 2 2 3 22" xfId="6947" xr:uid="{C0FE55E9-49BB-4D1C-BD3B-AB3304FDE5BB}"/>
    <cellStyle name="Normal 5 2 2 2 3 23" xfId="6558" xr:uid="{F2489227-28C1-4188-AA4C-968724ACD63A}"/>
    <cellStyle name="Normal 5 2 2 2 3 3" xfId="4582" xr:uid="{89015C89-115D-475D-AA83-1E16E47D93D0}"/>
    <cellStyle name="Normal 5 2 2 2 3 3 10" xfId="6793" xr:uid="{40B24EB7-EF73-41B7-83E0-B9DF1368FDB9}"/>
    <cellStyle name="Normal 5 2 2 2 3 3 11" xfId="6171" xr:uid="{8BF037CB-5017-4107-8047-E0FDB129C9EF}"/>
    <cellStyle name="Normal 5 2 2 2 3 3 12" xfId="5460" xr:uid="{FC89F0D5-5390-4B81-A050-5D31374058A1}"/>
    <cellStyle name="Normal 5 2 2 2 3 3 13" xfId="6270" xr:uid="{80BB4D33-0B92-4A2C-9882-D3E52F35D625}"/>
    <cellStyle name="Normal 5 2 2 2 3 3 14" xfId="4596" xr:uid="{E55D83AB-FD2D-4AD7-B7AA-FEC823650F1D}"/>
    <cellStyle name="Normal 5 2 2 2 3 3 15" xfId="5188" xr:uid="{1A033E41-1B41-481E-8EB9-958775C4930A}"/>
    <cellStyle name="Normal 5 2 2 2 3 3 16" xfId="4762" xr:uid="{2A37A569-FEE8-4035-A98A-9701AFF9DB01}"/>
    <cellStyle name="Normal 5 2 2 2 3 3 17" xfId="5846" xr:uid="{25165154-5661-4809-9D50-5D69AAB8CA9E}"/>
    <cellStyle name="Normal 5 2 2 2 3 3 18" xfId="5827" xr:uid="{5B0978CA-8FE1-4F80-A2FC-1C829AA220E6}"/>
    <cellStyle name="Normal 5 2 2 2 3 3 19" xfId="5022" xr:uid="{A31E1772-219A-4321-AE3A-F374D9127E35}"/>
    <cellStyle name="Normal 5 2 2 2 3 3 2" xfId="6909" xr:uid="{F12B0482-A1FA-4911-946F-467A6F5963AC}"/>
    <cellStyle name="Normal 5 2 2 2 3 3 2 10" xfId="7448" xr:uid="{966C0077-EC3C-4C26-9B58-998A44D6B037}"/>
    <cellStyle name="Normal 5 2 2 2 3 3 2 11" xfId="7654" xr:uid="{77E31779-38DC-4108-B647-BC9196029B0F}"/>
    <cellStyle name="Normal 5 2 2 2 3 3 2 12" xfId="7854" xr:uid="{1D24BE97-F7AE-4F16-84D4-71EFC05867FA}"/>
    <cellStyle name="Normal 5 2 2 2 3 3 2 13" xfId="8051" xr:uid="{D39BAEFD-4121-403B-B5BF-373F61617A12}"/>
    <cellStyle name="Normal 5 2 2 2 3 3 2 14" xfId="8244" xr:uid="{B6D17BFC-98D0-42CE-854F-E66E477163DC}"/>
    <cellStyle name="Normal 5 2 2 2 3 3 2 15" xfId="8434" xr:uid="{D5EDF1F1-A2FE-414E-87AB-D202BDA080C3}"/>
    <cellStyle name="Normal 5 2 2 2 3 3 2 16" xfId="8618" xr:uid="{88DCA413-493A-482A-A072-A4538A3BD2B1}"/>
    <cellStyle name="Normal 5 2 2 2 3 3 2 17" xfId="8797" xr:uid="{03E04AB7-2368-41A4-A5C1-4CFB0A32A3AF}"/>
    <cellStyle name="Normal 5 2 2 2 3 3 2 18" xfId="8972" xr:uid="{9EC6D834-63D6-4B27-92FC-3BC187BD6E5B}"/>
    <cellStyle name="Normal 5 2 2 2 3 3 2 19" xfId="9139" xr:uid="{55549590-5304-48F9-8EFE-B08E7D9C06AD}"/>
    <cellStyle name="Normal 5 2 2 2 3 3 2 2" xfId="6922" xr:uid="{06088CA9-2E75-4A4A-970C-CCDC8A2B2D6D}"/>
    <cellStyle name="Normal 5 2 2 2 3 3 2 20" xfId="9304" xr:uid="{E42AED70-446F-4C2D-9B33-3B9F9D4281C6}"/>
    <cellStyle name="Normal 5 2 2 2 3 3 2 3" xfId="5236" xr:uid="{9AC600B8-D535-479B-B019-E7C7270BBC14}"/>
    <cellStyle name="Normal 5 2 2 2 3 3 2 4" xfId="6401" xr:uid="{46BD7984-2A49-4340-8307-D5F5E678D562}"/>
    <cellStyle name="Normal 5 2 2 2 3 3 2 5" xfId="4734" xr:uid="{0BBA177D-FF25-4A52-9A61-2638131B0552}"/>
    <cellStyle name="Normal 5 2 2 2 3 3 2 6" xfId="5117" xr:uid="{53FD5E24-0DDF-45E2-953B-CAE3205438ED}"/>
    <cellStyle name="Normal 5 2 2 2 3 3 2 7" xfId="5230" xr:uid="{5D461738-6296-4F20-8745-0091B1FDA37A}"/>
    <cellStyle name="Normal 5 2 2 2 3 3 2 8" xfId="6948" xr:uid="{2E38C2E1-9C92-44A6-9C20-D58CEE295E25}"/>
    <cellStyle name="Normal 5 2 2 2 3 3 2 9" xfId="7240" xr:uid="{C4417075-531F-4B47-9567-69D79AB0DA87}"/>
    <cellStyle name="Normal 5 2 2 2 3 3 20" xfId="5171" xr:uid="{2ECE7122-3892-48DC-AA1D-6622093E1D99}"/>
    <cellStyle name="Normal 5 2 2 2 3 3 3" xfId="6621" xr:uid="{8D438882-F97B-4B58-B0C7-A50F422F7A85}"/>
    <cellStyle name="Normal 5 2 2 2 3 3 4" xfId="6112" xr:uid="{AB62F405-D171-4409-A72B-6970FB7AA649}"/>
    <cellStyle name="Normal 5 2 2 2 3 3 5" xfId="6301" xr:uid="{D3006BDB-0C80-43E5-92A1-9924C986DA2E}"/>
    <cellStyle name="Normal 5 2 2 2 3 3 6" xfId="5590" xr:uid="{5B4CF1B6-A79F-47DA-99E6-24DBC3C0C649}"/>
    <cellStyle name="Normal 5 2 2 2 3 3 7" xfId="5134" xr:uid="{EAB10BB9-A209-4857-8669-32D0F9237339}"/>
    <cellStyle name="Normal 5 2 2 2 3 3 8" xfId="4452" xr:uid="{A809DD9F-14BB-4CF7-8E84-997FC0865591}"/>
    <cellStyle name="Normal 5 2 2 2 3 3 9" xfId="5300" xr:uid="{BF80588B-E0D4-47F2-B8AA-ACECA914CB4E}"/>
    <cellStyle name="Normal 5 2 2 2 3 4" xfId="5533" xr:uid="{AAAE8FF9-5CEC-4C2F-84D6-2BEECC497EA5}"/>
    <cellStyle name="Normal 5 2 2 2 3 5" xfId="6101" xr:uid="{64564DE0-8B6E-494D-AC79-712E276EE226}"/>
    <cellStyle name="Normal 5 2 2 2 3 6" xfId="5189" xr:uid="{F164473C-E9AB-49A4-B842-22E14013F451}"/>
    <cellStyle name="Normal 5 2 2 2 3 7" xfId="6435" xr:uid="{BA28BEEC-7999-4D74-BB34-549E08E5E3A9}"/>
    <cellStyle name="Normal 5 2 2 2 3 8" xfId="5337" xr:uid="{F551127D-12CD-45D9-A529-6323C188D5C2}"/>
    <cellStyle name="Normal 5 2 2 2 3 9" xfId="5350" xr:uid="{32E05475-C2F7-4B30-AE8D-DDB99F5C54D5}"/>
    <cellStyle name="Normal 5 2 2 2 30" xfId="44161" xr:uid="{98DCB929-C91C-45D3-9F31-3054DBB1E295}"/>
    <cellStyle name="Normal 5 2 2 2 4" xfId="4508" xr:uid="{F1243358-DE94-4BB5-BDDA-59D90BC1020E}"/>
    <cellStyle name="Normal 5 2 2 2 5" xfId="5400" xr:uid="{E8458235-9E73-4533-B0A0-411D9186E62E}"/>
    <cellStyle name="Normal 5 2 2 2 6" xfId="5563" xr:uid="{95B420E4-D924-49D8-8C76-50262DDAD343}"/>
    <cellStyle name="Normal 5 2 2 2 7" xfId="5483" xr:uid="{FFB228CD-9D59-4B58-B995-DF846796BFE7}"/>
    <cellStyle name="Normal 5 2 2 2 8" xfId="5716" xr:uid="{C1E63B25-29C6-4E64-8917-19584977195F}"/>
    <cellStyle name="Normal 5 2 2 2 8 10" xfId="4716" xr:uid="{3E2632DE-81EE-4A20-82ED-A9DA01B6B93A}"/>
    <cellStyle name="Normal 5 2 2 2 8 11" xfId="4639" xr:uid="{50C3173C-AB30-4CFD-B97F-B0603AB11EAE}"/>
    <cellStyle name="Normal 5 2 2 2 8 12" xfId="5445" xr:uid="{D45AD5A7-ED7D-4DDA-9D2A-CD57E24F7A47}"/>
    <cellStyle name="Normal 5 2 2 2 8 13" xfId="5115" xr:uid="{97C51C4F-73F5-41E0-B921-3DE96BD1315D}"/>
    <cellStyle name="Normal 5 2 2 2 8 14" xfId="6210" xr:uid="{7E9BD914-78E2-4FF4-8468-6DC3CC6C0DEE}"/>
    <cellStyle name="Normal 5 2 2 2 8 15" xfId="5121" xr:uid="{425930A6-2256-4165-8BF9-26F63432DC43}"/>
    <cellStyle name="Normal 5 2 2 2 8 16" xfId="6120" xr:uid="{612A0272-70E0-422C-B7FB-0CADD5CA3A4D}"/>
    <cellStyle name="Normal 5 2 2 2 8 17" xfId="4964" xr:uid="{69C08A3F-1004-4B1D-A805-C90176DFC60F}"/>
    <cellStyle name="Normal 5 2 2 2 8 18" xfId="4707" xr:uid="{F79933A4-9952-4F31-B0FB-9660BD59C6F7}"/>
    <cellStyle name="Normal 5 2 2 2 8 19" xfId="4631" xr:uid="{FF806A0F-B173-42F1-BEC2-95167775DED9}"/>
    <cellStyle name="Normal 5 2 2 2 8 2" xfId="6073" xr:uid="{586E0E0F-2E09-4347-A636-6E3B2834DDB7}"/>
    <cellStyle name="Normal 5 2 2 2 8 2 10" xfId="8606" xr:uid="{CF0B918E-7ACD-4A54-82B3-FCEF51F98794}"/>
    <cellStyle name="Normal 5 2 2 2 8 2 11" xfId="8786" xr:uid="{579C4060-1E12-4D81-A6D4-F045695F2F8C}"/>
    <cellStyle name="Normal 5 2 2 2 8 2 12" xfId="8962" xr:uid="{32DADE9F-E6DA-4D1F-94BD-FFB593AC2915}"/>
    <cellStyle name="Normal 5 2 2 2 8 2 13" xfId="9129" xr:uid="{889084A4-E164-46A9-9EC5-0052166BD25E}"/>
    <cellStyle name="Normal 5 2 2 2 8 2 14" xfId="9294" xr:uid="{3428DE9D-F77D-4BF4-AF3B-52B89894B726}"/>
    <cellStyle name="Normal 5 2 2 2 8 2 15" xfId="9457" xr:uid="{D72235FC-29D2-4268-9BFA-4D77FF9C5C67}"/>
    <cellStyle name="Normal 5 2 2 2 8 2 16" xfId="9616" xr:uid="{E166DA3C-91D6-41A6-AA28-CBB836480B92}"/>
    <cellStyle name="Normal 5 2 2 2 8 2 17" xfId="9773" xr:uid="{B8112F98-9385-40F3-B587-67BA4C8E31F8}"/>
    <cellStyle name="Normal 5 2 2 2 8 2 18" xfId="9926" xr:uid="{1300014B-286D-40C7-B5BE-767B79413D6E}"/>
    <cellStyle name="Normal 5 2 2 2 8 2 19" xfId="10078" xr:uid="{E8E09152-E509-4526-96F8-18EA8E50C984}"/>
    <cellStyle name="Normal 5 2 2 2 8 2 2" xfId="7014" xr:uid="{A89B2A16-C9A4-48C2-8733-44BF58E99313}"/>
    <cellStyle name="Normal 5 2 2 2 8 2 20" xfId="10219" xr:uid="{28E4F3C6-E5B2-46A4-AC5E-79BFEDD170BE}"/>
    <cellStyle name="Normal 5 2 2 2 8 2 3" xfId="7227" xr:uid="{48E76987-86E1-446F-9C70-B184C3070D0D}"/>
    <cellStyle name="Normal 5 2 2 2 8 2 4" xfId="7435" xr:uid="{C4CC6219-FEAC-4C83-8E3A-4D563208BAC2}"/>
    <cellStyle name="Normal 5 2 2 2 8 2 5" xfId="7641" xr:uid="{515D516A-885A-4276-9AC2-08E8BAC98086}"/>
    <cellStyle name="Normal 5 2 2 2 8 2 6" xfId="7841" xr:uid="{919E2BDA-7B25-40E7-998D-B2E53A1BE1BA}"/>
    <cellStyle name="Normal 5 2 2 2 8 2 7" xfId="8038" xr:uid="{BFA710F5-7EE9-4499-A727-D4039FF4B696}"/>
    <cellStyle name="Normal 5 2 2 2 8 2 8" xfId="8232" xr:uid="{C0830D31-ECC2-4156-8867-A5D4C9B40E64}"/>
    <cellStyle name="Normal 5 2 2 2 8 2 9" xfId="8422" xr:uid="{C50F1F6F-EF7A-406C-B665-B7C31C8FD6E1}"/>
    <cellStyle name="Normal 5 2 2 2 8 20" xfId="6340" xr:uid="{9DE17EB9-1808-49A8-BAB0-687AA1275BA3}"/>
    <cellStyle name="Normal 5 2 2 2 8 3" xfId="4583" xr:uid="{A04EE69F-6231-4557-B23F-2DA758AE02D4}"/>
    <cellStyle name="Normal 5 2 2 2 8 4" xfId="5174" xr:uid="{35FEAAE3-FBD3-48CB-B039-86DBF0E3C467}"/>
    <cellStyle name="Normal 5 2 2 2 8 5" xfId="5019" xr:uid="{BEADF2A8-443F-4BBD-98CF-F2F96DD807C2}"/>
    <cellStyle name="Normal 5 2 2 2 8 6" xfId="5829" xr:uid="{F639B9F6-B972-4A41-B6DE-6A144BF6D3B3}"/>
    <cellStyle name="Normal 5 2 2 2 8 7" xfId="6441" xr:uid="{2037C4E7-BB59-4AF7-828F-A6C932AC90B2}"/>
    <cellStyle name="Normal 5 2 2 2 8 8" xfId="6728" xr:uid="{A1533498-4FDB-461A-8CC9-F8D196ED9AF0}"/>
    <cellStyle name="Normal 5 2 2 2 8 9" xfId="7037" xr:uid="{17EC693C-52DE-4540-9B6F-A90496BDF8DA}"/>
    <cellStyle name="Normal 5 2 2 2 9" xfId="5988" xr:uid="{2C285778-C622-423C-9268-2DB0966B0B20}"/>
    <cellStyle name="Normal 5 2 2 20" xfId="3981" xr:uid="{13084D8E-53CE-4649-A0FF-0CD4D4D3D23D}"/>
    <cellStyle name="Normal 5 2 2 21" xfId="4019" xr:uid="{74EB7AB5-4314-4787-A73A-FDA8FF574449}"/>
    <cellStyle name="Normal 5 2 2 22" xfId="4053" xr:uid="{6E6B12D9-A7C7-4E1A-BB6A-0F406BAE6895}"/>
    <cellStyle name="Normal 5 2 2 23" xfId="4078" xr:uid="{1F2072A6-628C-455E-9336-FCA6B84F1A2D}"/>
    <cellStyle name="Normal 5 2 2 24" xfId="4107" xr:uid="{F19AEA90-ACCC-4CD4-9D5A-F4E78097636D}"/>
    <cellStyle name="Normal 5 2 2 25" xfId="4135" xr:uid="{804B6A27-86AA-4D68-AFF6-3E6130A330A8}"/>
    <cellStyle name="Normal 5 2 2 26" xfId="4163" xr:uid="{7C49D0D9-8026-4014-A851-1F227F1F9D66}"/>
    <cellStyle name="Normal 5 2 2 27" xfId="4192" xr:uid="{DBFFDACC-8C28-4973-9225-155800DCA7C5}"/>
    <cellStyle name="Normal 5 2 2 28" xfId="4425" xr:uid="{B3B36088-AFCB-4D2C-B95F-C66A7C8D33F7}"/>
    <cellStyle name="Normal 5 2 2 28 10" xfId="6129" xr:uid="{62564B8D-53DC-4D08-BFEE-1FE4E547AED2}"/>
    <cellStyle name="Normal 5 2 2 28 11" xfId="4724" xr:uid="{EBB13D04-549B-4857-990E-84AAACD9EA6D}"/>
    <cellStyle name="Normal 5 2 2 28 12" xfId="4998" xr:uid="{02ECA9B8-8D71-45A9-85F2-9FADC6D1B274}"/>
    <cellStyle name="Normal 5 2 2 28 13" xfId="6571" xr:uid="{99A16BB1-C973-4297-95EF-7B8B686ECF64}"/>
    <cellStyle name="Normal 5 2 2 28 14" xfId="5301" xr:uid="{54EF9227-BE39-4E4D-8537-ABDCD8972879}"/>
    <cellStyle name="Normal 5 2 2 28 15" xfId="4603" xr:uid="{D0565578-EFF2-44C0-887D-AB8BDC369BCB}"/>
    <cellStyle name="Normal 5 2 2 28 16" xfId="7143" xr:uid="{0DA9B40D-E476-4A90-A035-2FCE3AE32E72}"/>
    <cellStyle name="Normal 5 2 2 28 17" xfId="7210" xr:uid="{6C132FD4-1EA2-4857-BA8D-99CA62620E90}"/>
    <cellStyle name="Normal 5 2 2 28 18" xfId="7420" xr:uid="{E054600B-E2A0-4455-AFD1-F89A84F43432}"/>
    <cellStyle name="Normal 5 2 2 28 19" xfId="7626" xr:uid="{97309F32-C942-4431-8A15-7FCB65B94784}"/>
    <cellStyle name="Normal 5 2 2 28 2" xfId="6577" xr:uid="{CEB387E2-A254-41A1-8EF6-930CB0BE47A7}"/>
    <cellStyle name="Normal 5 2 2 28 2 10" xfId="4771" xr:uid="{4A850862-A8A5-47B4-83A3-80BDB46BEB1E}"/>
    <cellStyle name="Normal 5 2 2 28 2 11" xfId="6486" xr:uid="{21B9B219-E835-44FA-A732-0DD092F01C7D}"/>
    <cellStyle name="Normal 5 2 2 28 2 12" xfId="4877" xr:uid="{B901FC9D-A2C8-4B22-9102-6A20006589DF}"/>
    <cellStyle name="Normal 5 2 2 28 2 13" xfId="7222" xr:uid="{2B6443C9-6ECE-45C8-B87A-1E482B38ADBE}"/>
    <cellStyle name="Normal 5 2 2 28 2 14" xfId="7430" xr:uid="{C2C4A6FC-7C7E-43D8-91A7-3813C604D922}"/>
    <cellStyle name="Normal 5 2 2 28 2 15" xfId="7636" xr:uid="{7943F682-283B-489B-AC01-3854E3C0B1E4}"/>
    <cellStyle name="Normal 5 2 2 28 2 16" xfId="7836" xr:uid="{63DCF3A2-FEB4-49F2-B49D-3AFEFFCFB5A8}"/>
    <cellStyle name="Normal 5 2 2 28 2 17" xfId="8033" xr:uid="{87D4843F-0D03-4CA4-88E5-C7A429319D27}"/>
    <cellStyle name="Normal 5 2 2 28 2 18" xfId="8227" xr:uid="{F7644B53-7822-42DA-83B3-8D8F6A0347AB}"/>
    <cellStyle name="Normal 5 2 2 28 2 19" xfId="8417" xr:uid="{613F5A60-E261-4475-9CBB-DACFF7418D03}"/>
    <cellStyle name="Normal 5 2 2 28 2 2" xfId="6610" xr:uid="{5C8AA88F-CC37-45FC-BF24-75DAD911ADCE}"/>
    <cellStyle name="Normal 5 2 2 28 2 2 10" xfId="8664" xr:uid="{F279DB70-510E-4395-ABBD-AD3B5D081281}"/>
    <cellStyle name="Normal 5 2 2 28 2 2 11" xfId="8840" xr:uid="{C9C4E96F-EF6C-49FC-9516-09C20B70B298}"/>
    <cellStyle name="Normal 5 2 2 28 2 2 12" xfId="9012" xr:uid="{D36AC028-1338-44DE-9F13-B0FEC1C7C932}"/>
    <cellStyle name="Normal 5 2 2 28 2 2 13" xfId="9179" xr:uid="{3752BA1F-070A-44ED-B356-41463DC74075}"/>
    <cellStyle name="Normal 5 2 2 28 2 2 14" xfId="9343" xr:uid="{6859F3CF-4E50-41B4-AAD2-4B769078A9BF}"/>
    <cellStyle name="Normal 5 2 2 28 2 2 15" xfId="9502" xr:uid="{422CF2F3-9ABA-4B8D-8D20-CF6D61A13E1B}"/>
    <cellStyle name="Normal 5 2 2 28 2 2 16" xfId="9660" xr:uid="{417467EF-4903-4C94-BA9C-B22FDC666A23}"/>
    <cellStyle name="Normal 5 2 2 28 2 2 17" xfId="9814" xr:uid="{0E6D5954-94B6-4789-97B1-20DAB79DE13D}"/>
    <cellStyle name="Normal 5 2 2 28 2 2 18" xfId="9966" xr:uid="{864AB596-51CF-4E29-AF1F-B68CDAB937C3}"/>
    <cellStyle name="Normal 5 2 2 28 2 2 19" xfId="10115" xr:uid="{32E332B1-8223-4E72-8D44-2EF0FA27ABEB}"/>
    <cellStyle name="Normal 5 2 2 28 2 2 2" xfId="7079" xr:uid="{E1C3C631-D59E-495F-8728-567BB0C0725A}"/>
    <cellStyle name="Normal 5 2 2 28 2 2 2 10" xfId="8693" xr:uid="{FC48344D-7284-4EDE-B441-6A7390CBC8B2}"/>
    <cellStyle name="Normal 5 2 2 28 2 2 2 11" xfId="8869" xr:uid="{809A309F-7265-4081-8798-489A23257EB2}"/>
    <cellStyle name="Normal 5 2 2 28 2 2 2 12" xfId="9041" xr:uid="{69E61C72-93AD-4FE2-ACF3-F0609AAC8F17}"/>
    <cellStyle name="Normal 5 2 2 28 2 2 2 13" xfId="9208" xr:uid="{10AB29D3-A3DE-47C5-92EB-9D86FE21B313}"/>
    <cellStyle name="Normal 5 2 2 28 2 2 2 14" xfId="9372" xr:uid="{EA67B110-F479-42A1-B33E-C9F74B5E9185}"/>
    <cellStyle name="Normal 5 2 2 28 2 2 2 15" xfId="9531" xr:uid="{74639243-13E6-4D95-8180-6314A3E3514F}"/>
    <cellStyle name="Normal 5 2 2 28 2 2 2 16" xfId="9689" xr:uid="{99A708CD-0AC5-470C-92FC-6A76CEAF70AD}"/>
    <cellStyle name="Normal 5 2 2 28 2 2 2 17" xfId="9843" xr:uid="{93B9A956-F2A5-4604-9DBA-7AB8F3099634}"/>
    <cellStyle name="Normal 5 2 2 28 2 2 2 18" xfId="9995" xr:uid="{B6ECE172-FCB9-4732-9FE2-7665900DD636}"/>
    <cellStyle name="Normal 5 2 2 28 2 2 2 19" xfId="10144" xr:uid="{89808610-6CF3-490F-A63A-21A4B4DC9184}"/>
    <cellStyle name="Normal 5 2 2 28 2 2 2 2" xfId="7108" xr:uid="{EEB78EA7-E010-40D6-A6B7-465C98DE3CFF}"/>
    <cellStyle name="Normal 5 2 2 28 2 2 2 20" xfId="10283" xr:uid="{734A4839-7994-4CE2-BBAF-2795B7024C74}"/>
    <cellStyle name="Normal 5 2 2 28 2 2 2 3" xfId="7323" xr:uid="{2545F50D-3FC1-45A6-9D85-DD79BB717D7A}"/>
    <cellStyle name="Normal 5 2 2 28 2 2 2 4" xfId="7531" xr:uid="{027B28C3-C261-4779-937C-1572822291D2}"/>
    <cellStyle name="Normal 5 2 2 28 2 2 2 5" xfId="7737" xr:uid="{62F74939-85BD-49D6-B7F1-58EDB9A8D6D4}"/>
    <cellStyle name="Normal 5 2 2 28 2 2 2 6" xfId="7935" xr:uid="{903D0BAC-41D9-4FA2-9894-0FE92C3A2F3C}"/>
    <cellStyle name="Normal 5 2 2 28 2 2 2 7" xfId="8132" xr:uid="{7BBB4C7A-0131-4F3F-87B3-F0ABF409C41C}"/>
    <cellStyle name="Normal 5 2 2 28 2 2 2 8" xfId="8324" xr:uid="{520CA1CC-E97A-42AE-9BCC-FEC2F870D5A7}"/>
    <cellStyle name="Normal 5 2 2 28 2 2 2 9" xfId="8511" xr:uid="{485DC586-E777-41FA-9737-021933BBCA6B}"/>
    <cellStyle name="Normal 5 2 2 28 2 2 20" xfId="10254" xr:uid="{09B8DE00-5E4C-49D2-82F3-8C6742442EB8}"/>
    <cellStyle name="Normal 5 2 2 28 2 2 3" xfId="7294" xr:uid="{23B8FB3E-2616-4129-9839-7B8A7AFE30AB}"/>
    <cellStyle name="Normal 5 2 2 28 2 2 4" xfId="7502" xr:uid="{91CB44C8-D99A-4865-BEED-8D53199A8288}"/>
    <cellStyle name="Normal 5 2 2 28 2 2 5" xfId="7708" xr:uid="{160FBA24-EC82-4F77-99EF-928C8FD2E0EB}"/>
    <cellStyle name="Normal 5 2 2 28 2 2 6" xfId="7906" xr:uid="{D93AA3E1-F53C-4C95-85D8-67A8B0866551}"/>
    <cellStyle name="Normal 5 2 2 28 2 2 7" xfId="8103" xr:uid="{0D5698B7-76BB-4474-83E3-98A8C7FC52C5}"/>
    <cellStyle name="Normal 5 2 2 28 2 2 8" xfId="8295" xr:uid="{A33627FB-3A75-4606-9402-BAC9167504E4}"/>
    <cellStyle name="Normal 5 2 2 28 2 2 9" xfId="8482" xr:uid="{06DB7B50-2B31-4E28-A236-6EE99649DE75}"/>
    <cellStyle name="Normal 5 2 2 28 2 20" xfId="8601" xr:uid="{71982941-9DE1-408E-BAED-5830A1A3305F}"/>
    <cellStyle name="Normal 5 2 2 28 2 21" xfId="8781" xr:uid="{AC7AF8C5-45C1-4A14-8DD5-C6FCC448CFA4}"/>
    <cellStyle name="Normal 5 2 2 28 2 22" xfId="8957" xr:uid="{77FCCC15-FED8-4FFF-A841-4178EE6657B3}"/>
    <cellStyle name="Normal 5 2 2 28 2 23" xfId="9125" xr:uid="{C23F8BA5-E51F-4723-8029-2106AFBFEF9E}"/>
    <cellStyle name="Normal 5 2 2 28 2 3" xfId="5652" xr:uid="{560D4097-3181-4E7B-A94F-77835B16D1E6}"/>
    <cellStyle name="Normal 5 2 2 28 2 4" xfId="6065" xr:uid="{2862C2B6-6AA8-4CC6-9331-40622FACDA35}"/>
    <cellStyle name="Normal 5 2 2 28 2 5" xfId="6288" xr:uid="{0966B323-BEE5-4D28-AD11-1BB8772E4823}"/>
    <cellStyle name="Normal 5 2 2 28 2 6" xfId="6958" xr:uid="{792E0579-949B-4D45-A411-45DFF69FF57D}"/>
    <cellStyle name="Normal 5 2 2 28 2 7" xfId="4927" xr:uid="{3ADF698B-0C23-41E3-8F78-128857952F0E}"/>
    <cellStyle name="Normal 5 2 2 28 2 8" xfId="5683" xr:uid="{D5E03DD4-676F-40D9-8B89-A4AF69C82C8C}"/>
    <cellStyle name="Normal 5 2 2 28 2 9" xfId="5690" xr:uid="{4F7EE275-1B04-42FB-8184-1208464B0AE8}"/>
    <cellStyle name="Normal 5 2 2 28 20" xfId="7826" xr:uid="{3BEB7740-6DF9-451D-B1CF-429CAD3674D8}"/>
    <cellStyle name="Normal 5 2 2 28 21" xfId="8023" xr:uid="{AAC669CF-B6E9-4BBE-82AE-B2F1E4076628}"/>
    <cellStyle name="Normal 5 2 2 28 22" xfId="8218" xr:uid="{273C85BA-207E-43EF-A9C3-7261D14F31C8}"/>
    <cellStyle name="Normal 5 2 2 28 23" xfId="8408" xr:uid="{0BECB0FC-3DFF-43E2-8C97-EA8D54963CB4}"/>
    <cellStyle name="Normal 5 2 2 28 3" xfId="4501" xr:uid="{C23732E7-6000-4BFD-B01D-D5B62C1E5A01}"/>
    <cellStyle name="Normal 5 2 2 28 3 10" xfId="4876" xr:uid="{792C75A7-7115-49B8-9A45-B44E3E1D539B}"/>
    <cellStyle name="Normal 5 2 2 28 3 11" xfId="6851" xr:uid="{57CE2FD9-EFD8-4BA9-BC15-27E013C3FE3B}"/>
    <cellStyle name="Normal 5 2 2 28 3 12" xfId="6774" xr:uid="{6D9A894F-65E5-43FA-A4A4-02A32534A6B3}"/>
    <cellStyle name="Normal 5 2 2 28 3 13" xfId="5548" xr:uid="{C25B81B2-83D7-4AFA-94E5-5163F6B316C0}"/>
    <cellStyle name="Normal 5 2 2 28 3 14" xfId="6996" xr:uid="{19067471-5020-4F89-A880-89C38BA42617}"/>
    <cellStyle name="Normal 5 2 2 28 3 15" xfId="6392" xr:uid="{9CDB9FD2-929A-4629-B200-9D0A7C9FD0A5}"/>
    <cellStyle name="Normal 5 2 2 28 3 16" xfId="4665" xr:uid="{F4EE2287-2B83-4AA2-B58B-BEF185560462}"/>
    <cellStyle name="Normal 5 2 2 28 3 17" xfId="4357" xr:uid="{E2216720-A3DF-4A89-A443-D35E6998AB92}"/>
    <cellStyle name="Normal 5 2 2 28 3 18" xfId="4957" xr:uid="{6818F150-AAF5-4D4B-8DF3-B71768984BD1}"/>
    <cellStyle name="Normal 5 2 2 28 3 19" xfId="4777" xr:uid="{7B4E5131-45FE-4689-BBB5-E3F8994C5A21}"/>
    <cellStyle name="Normal 5 2 2 28 3 2" xfId="6905" xr:uid="{C0752F85-77D9-443E-B00B-9D8EC97C85C0}"/>
    <cellStyle name="Normal 5 2 2 28 3 2 10" xfId="6082" xr:uid="{AE83D9A2-8CD1-4EA0-849E-AEB5BAC3CE5C}"/>
    <cellStyle name="Normal 5 2 2 28 3 2 11" xfId="4605" xr:uid="{A74D750E-92BE-478E-BED1-C4B61BCAE3DF}"/>
    <cellStyle name="Normal 5 2 2 28 3 2 12" xfId="6146" xr:uid="{7019146F-CAB4-4B5C-A9B5-0EC3230374C4}"/>
    <cellStyle name="Normal 5 2 2 28 3 2 13" xfId="5389" xr:uid="{DB27149F-688A-45F6-B129-08F2D5C6B3CF}"/>
    <cellStyle name="Normal 5 2 2 28 3 2 14" xfId="6126" xr:uid="{A1954565-5C2B-4C8D-AEBF-3FD25D1FFFA5}"/>
    <cellStyle name="Normal 5 2 2 28 3 2 15" xfId="5256" xr:uid="{01EECBC4-A52F-4FA2-9DDA-D5A3168854F0}"/>
    <cellStyle name="Normal 5 2 2 28 3 2 16" xfId="5800" xr:uid="{2D6005A1-4219-427E-B07D-A25747EEF3A7}"/>
    <cellStyle name="Normal 5 2 2 28 3 2 17" xfId="4609" xr:uid="{03475202-618A-4981-A02B-527E364DF7E5}"/>
    <cellStyle name="Normal 5 2 2 28 3 2 18" xfId="6780" xr:uid="{4B9630DB-2C44-4D70-86D1-AA7DFC16CC66}"/>
    <cellStyle name="Normal 5 2 2 28 3 2 19" xfId="4953" xr:uid="{216DA061-9CFC-45E2-B110-23553E4BB033}"/>
    <cellStyle name="Normal 5 2 2 28 3 2 2" xfId="6915" xr:uid="{D3FCF67F-D07E-4754-9014-FEE18B65213E}"/>
    <cellStyle name="Normal 5 2 2 28 3 2 20" xfId="6810" xr:uid="{B4241375-3918-4AEF-81D3-D172F587958D}"/>
    <cellStyle name="Normal 5 2 2 28 3 2 3" xfId="6781" xr:uid="{2989CA53-FE73-4A00-8B8E-17864EF970E5}"/>
    <cellStyle name="Normal 5 2 2 28 3 2 4" xfId="5675" xr:uid="{29CDA18E-43AF-4B16-8030-3F1A999EA8D1}"/>
    <cellStyle name="Normal 5 2 2 28 3 2 5" xfId="6809" xr:uid="{9172957E-780F-4BC5-9378-F7ECAC4BC6CA}"/>
    <cellStyle name="Normal 5 2 2 28 3 2 6" xfId="5632" xr:uid="{C9330FD1-816F-4585-AA14-5B3FA0AF3933}"/>
    <cellStyle name="Normal 5 2 2 28 3 2 7" xfId="5558" xr:uid="{405646CA-3852-44D0-B7F6-F2DF84FD5A9B}"/>
    <cellStyle name="Normal 5 2 2 28 3 2 8" xfId="6559" xr:uid="{FE31A35E-E096-4443-B8C6-5B5527C14BE4}"/>
    <cellStyle name="Normal 5 2 2 28 3 2 9" xfId="6766" xr:uid="{7984EADD-8AF2-4415-A84B-5B8C7A483685}"/>
    <cellStyle name="Normal 5 2 2 28 3 20" xfId="4919" xr:uid="{D3A3E65F-298C-4B68-B823-738C9F4A2E1D}"/>
    <cellStyle name="Normal 5 2 2 28 3 3" xfId="6730" xr:uid="{B0473139-2BA9-4B73-9D28-604682DE4A61}"/>
    <cellStyle name="Normal 5 2 2 28 3 4" xfId="5637" xr:uid="{69D690B4-CFDA-45EF-B1DE-E5E0206685D2}"/>
    <cellStyle name="Normal 5 2 2 28 3 5" xfId="4580" xr:uid="{2EB13F72-2871-4E5C-8D1B-9E905CB64A99}"/>
    <cellStyle name="Normal 5 2 2 28 3 6" xfId="5978" xr:uid="{3AAEB459-BA20-4364-B828-5DAD551EC714}"/>
    <cellStyle name="Normal 5 2 2 28 3 7" xfId="5173" xr:uid="{2102FFA3-D624-482C-A1FE-E5D15C7F2D4E}"/>
    <cellStyle name="Normal 5 2 2 28 3 8" xfId="5833" xr:uid="{43EEEBE2-682B-45F2-8607-13C45C44B7CB}"/>
    <cellStyle name="Normal 5 2 2 28 3 9" xfId="5704" xr:uid="{3880F9B5-4650-4D0D-99A3-B7BFE9A26DC7}"/>
    <cellStyle name="Normal 5 2 2 28 4" xfId="5421" xr:uid="{81ADAE05-5AE9-4914-83F4-F7C7801BADB4}"/>
    <cellStyle name="Normal 5 2 2 28 5" xfId="4644" xr:uid="{0754ABB1-AFAB-45EA-8AD4-DD55976C05EC}"/>
    <cellStyle name="Normal 5 2 2 28 6" xfId="5601" xr:uid="{6239E404-1BF5-4F62-A9C5-977F17B81FA8}"/>
    <cellStyle name="Normal 5 2 2 28 7" xfId="6885" xr:uid="{E5A0650B-0157-475E-9269-C5A934AF4620}"/>
    <cellStyle name="Normal 5 2 2 28 8" xfId="6732" xr:uid="{B6FA1043-57A0-4DB7-81BC-79022A02316C}"/>
    <cellStyle name="Normal 5 2 2 28 9" xfId="6676" xr:uid="{4EB2566C-AFC5-4C5D-9503-EA2E5B27B585}"/>
    <cellStyle name="Normal 5 2 2 29" xfId="6132" xr:uid="{569BFE87-CC79-4FAE-A366-2D2D7C0DA74A}"/>
    <cellStyle name="Normal 5 2 2 3" xfId="2857" xr:uid="{002141DB-658E-473C-9653-B4854783B56C}"/>
    <cellStyle name="Normal 5 2 2 3 2" xfId="44163" xr:uid="{B20DE330-00CA-4431-AA4D-00334C8CBC52}"/>
    <cellStyle name="Normal 5 2 2 30" xfId="4948" xr:uid="{7C20D5DF-9A66-4B73-9972-2B175BBD48E8}"/>
    <cellStyle name="Normal 5 2 2 31" xfId="5547" xr:uid="{02711BD5-29A6-42D8-BC4C-BC9087C93249}"/>
    <cellStyle name="Normal 5 2 2 32" xfId="5653" xr:uid="{1F51A0FD-19EF-4A84-86FE-B24CB4C565DB}"/>
    <cellStyle name="Normal 5 2 2 33" xfId="5396" xr:uid="{45CBCB60-BD05-4854-802A-323B1607C7FA}"/>
    <cellStyle name="Normal 5 2 2 33 10" xfId="6952" xr:uid="{0396B698-BFA7-4F48-8150-79EC31C20B0A}"/>
    <cellStyle name="Normal 5 2 2 33 11" xfId="7051" xr:uid="{5D48BACB-EE59-4B4E-BB33-02ACD116665E}"/>
    <cellStyle name="Normal 5 2 2 33 12" xfId="7289" xr:uid="{ED873CCA-95F1-4E15-BBB1-1E958650934E}"/>
    <cellStyle name="Normal 5 2 2 33 13" xfId="7497" xr:uid="{9959F251-7CA8-4E19-B46D-15F00A142505}"/>
    <cellStyle name="Normal 5 2 2 33 14" xfId="7703" xr:uid="{B31C3EA4-19AD-47E8-92F1-9C2988AFE624}"/>
    <cellStyle name="Normal 5 2 2 33 15" xfId="7901" xr:uid="{D2143079-EFCE-4A18-80B0-25A20AE8D90A}"/>
    <cellStyle name="Normal 5 2 2 33 16" xfId="8098" xr:uid="{234ECDDC-0CDB-4F06-9FCA-A95AD87D7456}"/>
    <cellStyle name="Normal 5 2 2 33 17" xfId="8290" xr:uid="{FD335FD8-DBE5-42A9-BE82-426526B3B9FA}"/>
    <cellStyle name="Normal 5 2 2 33 18" xfId="8477" xr:uid="{98A303CA-A66D-4CFC-A67B-777162BE7F7D}"/>
    <cellStyle name="Normal 5 2 2 33 19" xfId="8659" xr:uid="{3554CFBC-979E-417A-B255-C2177191E948}"/>
    <cellStyle name="Normal 5 2 2 33 2" xfId="4782" xr:uid="{24B1EFE0-66C4-4F44-AFB7-0B3750F33155}"/>
    <cellStyle name="Normal 5 2 2 33 2 10" xfId="8591" xr:uid="{D5976BEC-D8F0-4A5B-9780-D54264596B52}"/>
    <cellStyle name="Normal 5 2 2 33 2 11" xfId="8772" xr:uid="{0105EBF8-B9B9-4DE5-BAB3-5D7654AE82BA}"/>
    <cellStyle name="Normal 5 2 2 33 2 12" xfId="8948" xr:uid="{0348B39B-76FD-493C-8B73-354F736746C9}"/>
    <cellStyle name="Normal 5 2 2 33 2 13" xfId="9116" xr:uid="{E713D51A-1FBF-4FA8-AC42-D2033B907268}"/>
    <cellStyle name="Normal 5 2 2 33 2 14" xfId="9282" xr:uid="{733E49C4-6785-45A2-8202-B945369B064A}"/>
    <cellStyle name="Normal 5 2 2 33 2 15" xfId="9446" xr:uid="{68798A02-D9EB-426A-90AB-0D6B96743BC3}"/>
    <cellStyle name="Normal 5 2 2 33 2 16" xfId="9605" xr:uid="{260E4D39-3566-4317-8BE9-8D98B1D36ECF}"/>
    <cellStyle name="Normal 5 2 2 33 2 17" xfId="9763" xr:uid="{9302243E-EA50-4117-9221-36A38A0AD6DE}"/>
    <cellStyle name="Normal 5 2 2 33 2 18" xfId="9916" xr:uid="{39763B7A-72F6-4C48-B9FB-5ABE4B34F788}"/>
    <cellStyle name="Normal 5 2 2 33 2 19" xfId="10068" xr:uid="{BFFB3F87-7B26-4FA0-9F26-04D3ABFF8502}"/>
    <cellStyle name="Normal 5 2 2 33 2 2" xfId="6992" xr:uid="{445A7E96-17E1-472E-A202-14045CC8582E}"/>
    <cellStyle name="Normal 5 2 2 33 2 20" xfId="10211" xr:uid="{A6E9DC28-63D3-4490-AA32-333B49B83910}"/>
    <cellStyle name="Normal 5 2 2 33 2 3" xfId="7208" xr:uid="{7D37718E-32AD-4C63-8C83-DF00CA06A95B}"/>
    <cellStyle name="Normal 5 2 2 33 2 4" xfId="7418" xr:uid="{EF0B3507-B065-4B83-B8FE-0547F2CB5E35}"/>
    <cellStyle name="Normal 5 2 2 33 2 5" xfId="7624" xr:uid="{16864307-B558-4323-994C-95289360D154}"/>
    <cellStyle name="Normal 5 2 2 33 2 6" xfId="7824" xr:uid="{04A76A9B-0CDB-4E86-BE21-659D44600E86}"/>
    <cellStyle name="Normal 5 2 2 33 2 7" xfId="8021" xr:uid="{BD3B4CE1-89B5-40D8-8DF5-2853025A6A89}"/>
    <cellStyle name="Normal 5 2 2 33 2 8" xfId="8216" xr:uid="{AFC0B699-E3B0-4A6E-9BC8-C4ADB54A8E2A}"/>
    <cellStyle name="Normal 5 2 2 33 2 9" xfId="8406" xr:uid="{6EF26C14-16CE-4785-B7B1-2B3796F1B987}"/>
    <cellStyle name="Normal 5 2 2 33 20" xfId="8835" xr:uid="{0E284FB5-B3BD-40BF-B242-8A7802A71789}"/>
    <cellStyle name="Normal 5 2 2 33 3" xfId="5132" xr:uid="{F5BEDEF7-16D0-4B97-A169-C34DA9C7175A}"/>
    <cellStyle name="Normal 5 2 2 33 4" xfId="6355" xr:uid="{B3E9C917-8BAF-487D-BFDE-21D154A16F16}"/>
    <cellStyle name="Normal 5 2 2 33 5" xfId="6660" xr:uid="{3C5CD733-9F3D-4E79-80F3-F8C44D6BBBF4}"/>
    <cellStyle name="Normal 5 2 2 33 6" xfId="4377" xr:uid="{790E7562-6BD6-4BAA-9A85-C8CDF3A3BE3D}"/>
    <cellStyle name="Normal 5 2 2 33 7" xfId="5843" xr:uid="{6158D67B-7E2E-41CD-A9A1-C154A77B2AA7}"/>
    <cellStyle name="Normal 5 2 2 33 8" xfId="5145" xr:uid="{ECC6DE57-AB8B-4F1E-928A-084F6E7713E2}"/>
    <cellStyle name="Normal 5 2 2 33 9" xfId="6358" xr:uid="{1E5F9C7B-4702-4846-8CE8-2546CA534C33}"/>
    <cellStyle name="Normal 5 2 2 34" xfId="5763" xr:uid="{E824E464-2ED6-4EFD-91CB-AF39FA577470}"/>
    <cellStyle name="Normal 5 2 2 35" xfId="5111" xr:uid="{3D0DC54E-E6B9-49D9-A669-B42B3EFB146F}"/>
    <cellStyle name="Normal 5 2 2 36" xfId="4647" xr:uid="{CD0224F7-DD6F-4C88-9720-ED41E38CA9E5}"/>
    <cellStyle name="Normal 5 2 2 37" xfId="4872" xr:uid="{5DAB985D-0EC5-4EC3-A129-48DC7781197D}"/>
    <cellStyle name="Normal 5 2 2 38" xfId="6108" xr:uid="{C30E1A6C-068A-4AA2-A890-CD33F3D02491}"/>
    <cellStyle name="Normal 5 2 2 39" xfId="6504" xr:uid="{387D4CB4-2C31-4CE3-9635-9A0C0C72B8E3}"/>
    <cellStyle name="Normal 5 2 2 4" xfId="2214" xr:uid="{4B7E6772-35AA-472C-95ED-7389EDD4B992}"/>
    <cellStyle name="Normal 5 2 2 40" xfId="5101" xr:uid="{C9213CB7-F121-42CD-8CF8-135B65941D89}"/>
    <cellStyle name="Normal 5 2 2 41" xfId="5310" xr:uid="{64CCE579-CB08-4F81-BFD0-4CE45D10F932}"/>
    <cellStyle name="Normal 5 2 2 42" xfId="6056" xr:uid="{4BF28999-55AB-43D1-8767-2BC73B43D826}"/>
    <cellStyle name="Normal 5 2 2 43" xfId="5803" xr:uid="{6AE2809D-58AF-4B9C-8AF0-0FF7BEC2844C}"/>
    <cellStyle name="Normal 5 2 2 44" xfId="5517" xr:uid="{51CCAB91-D6C4-432E-883C-D2D147F355C1}"/>
    <cellStyle name="Normal 5 2 2 45" xfId="4374" xr:uid="{6F03429F-B331-4BF4-BD74-2037F91AF077}"/>
    <cellStyle name="Normal 5 2 2 46" xfId="6232" xr:uid="{087E63D7-A2B0-4869-9B51-F5DD2332FF9B}"/>
    <cellStyle name="Normal 5 2 2 47" xfId="5048" xr:uid="{950A5D5F-535A-447B-8DDA-6F0DF6031983}"/>
    <cellStyle name="Normal 5 2 2 48" xfId="5163" xr:uid="{9510CBBA-6BBC-4605-B4DB-29B50BDC506C}"/>
    <cellStyle name="Normal 5 2 2 49" xfId="5320" xr:uid="{B3A39D18-EF1D-46A3-84ED-D051811086AE}"/>
    <cellStyle name="Normal 5 2 2 5" xfId="2891" xr:uid="{FD706E87-DEF7-4C0C-B723-42A11334B6AF}"/>
    <cellStyle name="Normal 5 2 2 50" xfId="4414" xr:uid="{02648F73-C540-4A61-834B-60DA9D1F2095}"/>
    <cellStyle name="Normal 5 2 2 51" xfId="6840" xr:uid="{A015CA4A-2492-41AC-9432-4C2AF638D56B}"/>
    <cellStyle name="Normal 5 2 2 52" xfId="7147" xr:uid="{D85DF3AC-5091-48FF-9981-B854B817AFB3}"/>
    <cellStyle name="Normal 5 2 2 53" xfId="7357" xr:uid="{E6ABC35A-4CB8-4B97-882C-86F71AFC156A}"/>
    <cellStyle name="Normal 5 2 2 54" xfId="7565" xr:uid="{23EF86CF-8CB1-4466-970C-AF9C6AB06CE0}"/>
    <cellStyle name="Normal 5 2 2 55" xfId="487" xr:uid="{983DCE2F-E512-4196-AB19-36B0B05A8CA7}"/>
    <cellStyle name="Normal 5 2 2 6" xfId="1820" xr:uid="{8AF80EA6-735C-4AAE-ABE7-D0DBC24823D5}"/>
    <cellStyle name="Normal 5 2 2 7" xfId="2920" xr:uid="{A5029EF8-D690-4C13-A306-F742944FD4CF}"/>
    <cellStyle name="Normal 5 2 2 8" xfId="2983" xr:uid="{4B080792-02B8-464D-B88C-E09B0ECFCD92}"/>
    <cellStyle name="Normal 5 2 2 9" xfId="3015" xr:uid="{93A4BE39-10DF-422F-88FF-2E3F0874F8A1}"/>
    <cellStyle name="Normal 5 2 2_Sheet5" xfId="44164" xr:uid="{B78D9BE3-2004-40E9-8EB9-1FAE22B0382F}"/>
    <cellStyle name="Normal 5 2 20" xfId="2982" xr:uid="{78A5DDF7-B5BD-473D-A213-8F6BB91CD34D}"/>
    <cellStyle name="Normal 5 2 21" xfId="3014" xr:uid="{CD6E3D93-5688-4E5D-973A-F86AF5EEB3AC}"/>
    <cellStyle name="Normal 5 2 22" xfId="3077" xr:uid="{EEFEF9A4-6DD2-4B75-B2D3-ED754F1FB69F}"/>
    <cellStyle name="Normal 5 2 23" xfId="2875" xr:uid="{C8B47CD5-6A43-4A83-9318-63EFF3E659F4}"/>
    <cellStyle name="Normal 5 2 24" xfId="2733" xr:uid="{66B0D07D-84D8-4127-A270-F977E53E1132}"/>
    <cellStyle name="Normal 5 2 25" xfId="3544" xr:uid="{41F2ADFF-F0CC-4C83-9E70-426943106A1E}"/>
    <cellStyle name="Normal 5 2 26" xfId="2617" xr:uid="{C9EE3250-6B2B-4ABD-ABED-3F4B9CD21B4D}"/>
    <cellStyle name="Normal 5 2 27" xfId="3595" xr:uid="{7A19E6E5-A2C9-462A-B21B-31ADE5F0AE06}"/>
    <cellStyle name="Normal 5 2 28" xfId="2730" xr:uid="{827C386D-7DFD-4955-9274-7BAC35C72691}"/>
    <cellStyle name="Normal 5 2 29" xfId="3656" xr:uid="{06607C9E-E1A0-402D-81AB-58B7C12F5D53}"/>
    <cellStyle name="Normal 5 2 3" xfId="135" xr:uid="{D680237F-7210-4061-96C1-073CFF6B7489}"/>
    <cellStyle name="Normal 5 2 3 2" xfId="958" xr:uid="{D757C762-BD7E-4DBB-9E69-2209970A6605}"/>
    <cellStyle name="Normal 5 2 3 3" xfId="422" xr:uid="{D64D5AF2-AE60-4A3A-B5CE-2EE79F0CD2CB}"/>
    <cellStyle name="Normal 5 2 3 4" xfId="39929" xr:uid="{A5A71BE3-2D0E-4626-BF37-0AC7FCDDF237}"/>
    <cellStyle name="Normal 5 2 30" xfId="3716" xr:uid="{CADEB871-3A4E-4B50-96E7-E3C7D22392E5}"/>
    <cellStyle name="Normal 5 2 31" xfId="3779" xr:uid="{E54BE22E-0AD8-43DF-8CD6-D42EFB05E18A}"/>
    <cellStyle name="Normal 5 2 32" xfId="3826" xr:uid="{240B324C-77C9-4F0B-988A-AC197C018AAA}"/>
    <cellStyle name="Normal 5 2 33" xfId="3883" xr:uid="{6258A186-7DA9-4472-B97D-545F44CE6CF1}"/>
    <cellStyle name="Normal 5 2 34" xfId="3933" xr:uid="{330613C6-3E5E-4E32-8B2F-DE8C2CE3D5C5}"/>
    <cellStyle name="Normal 5 2 35" xfId="3980" xr:uid="{75CAAA03-D0BB-434B-BAE8-37D5D8C48C6C}"/>
    <cellStyle name="Normal 5 2 36" xfId="4018" xr:uid="{387D3813-B163-4700-9BC8-1A22503103B2}"/>
    <cellStyle name="Normal 5 2 37" xfId="4052" xr:uid="{19917EBB-CC26-4A2F-A419-6496418DFD68}"/>
    <cellStyle name="Normal 5 2 38" xfId="4077" xr:uid="{AE75737F-B3BB-4190-BD94-761CA45243F7}"/>
    <cellStyle name="Normal 5 2 39" xfId="4106" xr:uid="{EDF3E3CF-AA65-4B43-96B9-A1D266F8EB30}"/>
    <cellStyle name="Normal 5 2 4" xfId="150" xr:uid="{7D14B72E-38D4-46AD-AD3D-E1A3D04B47FB}"/>
    <cellStyle name="Normal 5 2 4 2" xfId="962" xr:uid="{C531FC5C-55BF-47EB-B625-A305866D43E8}"/>
    <cellStyle name="Normal 5 2 4 3" xfId="923" xr:uid="{241B0C7F-09E0-4466-9C39-40BB09F371F0}"/>
    <cellStyle name="Normal 5 2 40" xfId="4134" xr:uid="{4439E098-F223-4786-B7F0-4F565236B056}"/>
    <cellStyle name="Normal 5 2 41" xfId="4162" xr:uid="{3321832D-CB10-4ADA-B26E-D8703FA0705B}"/>
    <cellStyle name="Normal 5 2 42" xfId="4191" xr:uid="{75A41151-9B7C-4997-A7C7-E6A258A3D746}"/>
    <cellStyle name="Normal 5 2 43" xfId="3663" xr:uid="{A95F5876-C677-4FA0-A52D-FFB890AA1D23}"/>
    <cellStyle name="Normal 5 2 44" xfId="959" xr:uid="{E60B4468-5D44-489A-AC11-35CAB7813DCF}"/>
    <cellStyle name="Normal 5 2 45" xfId="4348" xr:uid="{D36253AD-21B6-4735-B04E-DCC93EB44727}"/>
    <cellStyle name="Normal 5 2 46" xfId="4302" xr:uid="{0F769941-5EA7-44B9-ADCF-FDC61351E736}"/>
    <cellStyle name="Normal 5 2 47" xfId="4354" xr:uid="{2B2EEC5B-CAA9-48A7-AB52-BC2F58FC7C91}"/>
    <cellStyle name="Normal 5 2 48" xfId="4347" xr:uid="{C1F8022C-D03A-4853-BE28-FAD62FA12D75}"/>
    <cellStyle name="Normal 5 2 49" xfId="4355" xr:uid="{C6EB4432-F162-4730-9168-08CA983BD2F4}"/>
    <cellStyle name="Normal 5 2 5" xfId="164" xr:uid="{F8799F5C-A1BA-403F-807B-C5F243E0A01B}"/>
    <cellStyle name="Normal 5 2 5 2" xfId="963" xr:uid="{54783172-8957-4DBE-B064-E53A837089C1}"/>
    <cellStyle name="Normal 5 2 5 3" xfId="903" xr:uid="{45079003-201E-4441-83E4-68D1814E0F85}"/>
    <cellStyle name="Normal 5 2 5 4" xfId="44160" xr:uid="{D68A84E0-FDAF-4E12-9F7E-2F2A85F46F20}"/>
    <cellStyle name="Normal 5 2 50" xfId="2015" xr:uid="{7B910F2B-7BAD-495F-B484-A2810099C0CD}"/>
    <cellStyle name="Normal 5 2 51" xfId="4322" xr:uid="{B3C15833-E05C-4E63-ADB4-5664A808897E}"/>
    <cellStyle name="Normal 5 2 52" xfId="1948" xr:uid="{3C21B84E-2E2D-4B4B-B76A-D1082833E64C}"/>
    <cellStyle name="Normal 5 2 52 10" xfId="6545" xr:uid="{DEA6903C-455E-4B62-9084-763492FE26EF}"/>
    <cellStyle name="Normal 5 2 52 11" xfId="4858" xr:uid="{BA0B8DE8-BA36-4969-AB06-57C2BCDECB0D}"/>
    <cellStyle name="Normal 5 2 52 12" xfId="5629" xr:uid="{15D9568B-0168-4D2B-8597-44F5D978EB59}"/>
    <cellStyle name="Normal 5 2 52 13" xfId="4531" xr:uid="{9BCF2E71-2BF5-4664-B863-2D2F419F537E}"/>
    <cellStyle name="Normal 5 2 52 14" xfId="5363" xr:uid="{D8A57CFB-0803-47E2-99B4-53DED10254B7}"/>
    <cellStyle name="Normal 5 2 52 15" xfId="6470" xr:uid="{578C7910-B90A-43CA-BD67-92C6518DEBC6}"/>
    <cellStyle name="Normal 5 2 52 16" xfId="6158" xr:uid="{067F04A4-5B7F-44EB-8E8A-A00D187C3FA8}"/>
    <cellStyle name="Normal 5 2 52 17" xfId="6252" xr:uid="{86923025-0DD0-4FF0-BAA1-484A674124B9}"/>
    <cellStyle name="Normal 5 2 52 18" xfId="5709" xr:uid="{25A19BFC-A163-462F-BDBF-F49E4067AD82}"/>
    <cellStyle name="Normal 5 2 52 19" xfId="4548" xr:uid="{295D1290-EE1C-4DAA-89B3-AB4417216759}"/>
    <cellStyle name="Normal 5 2 52 2" xfId="6573" xr:uid="{64DEB0CF-E9C4-4E6C-9162-647E6F256596}"/>
    <cellStyle name="Normal 5 2 52 2 10" xfId="7942" xr:uid="{BF902B11-6D36-4E71-A963-7AA3C10FE197}"/>
    <cellStyle name="Normal 5 2 52 2 11" xfId="8139" xr:uid="{09D993DA-5BE6-4BE4-B189-688A243307DD}"/>
    <cellStyle name="Normal 5 2 52 2 12" xfId="8331" xr:uid="{BA951CC1-54C2-4C77-8E14-47B3A3EB1A63}"/>
    <cellStyle name="Normal 5 2 52 2 13" xfId="8518" xr:uid="{5E866A13-9F7E-4702-B254-A6B0234D7DD7}"/>
    <cellStyle name="Normal 5 2 52 2 14" xfId="8700" xr:uid="{E87D3828-CB05-4E2D-B1C7-83F50312382F}"/>
    <cellStyle name="Normal 5 2 52 2 15" xfId="8876" xr:uid="{6CAA3256-697B-494B-B977-2939937B5A79}"/>
    <cellStyle name="Normal 5 2 52 2 16" xfId="9048" xr:uid="{476EC98E-5C59-4253-8FF6-C0E4CD872D40}"/>
    <cellStyle name="Normal 5 2 52 2 17" xfId="9215" xr:uid="{C46B78B8-9A82-4021-B5BC-36E15E32BE55}"/>
    <cellStyle name="Normal 5 2 52 2 18" xfId="9379" xr:uid="{CE599C35-9E0B-4438-AB3B-E2199750C51F}"/>
    <cellStyle name="Normal 5 2 52 2 19" xfId="9538" xr:uid="{2CC07AF8-E6DE-40FC-8090-274D727F4085}"/>
    <cellStyle name="Normal 5 2 52 2 2" xfId="6594" xr:uid="{B68CFF8F-779F-4208-9B79-48BE8385B1C6}"/>
    <cellStyle name="Normal 5 2 52 2 2 10" xfId="8661" xr:uid="{A58B3D42-B4AF-4EF8-B0AD-9EB9661C8968}"/>
    <cellStyle name="Normal 5 2 52 2 2 11" xfId="8837" xr:uid="{8A01D0F8-8CF3-4B6E-A3DC-CA14D3FEBD22}"/>
    <cellStyle name="Normal 5 2 52 2 2 12" xfId="9009" xr:uid="{76720B8A-6F83-4F9F-A189-94A625F01B59}"/>
    <cellStyle name="Normal 5 2 52 2 2 13" xfId="9176" xr:uid="{E1BB119E-553C-4217-851A-313C39821A15}"/>
    <cellStyle name="Normal 5 2 52 2 2 14" xfId="9340" xr:uid="{50260FAD-B4A5-4C2B-B762-6D824C040472}"/>
    <cellStyle name="Normal 5 2 52 2 2 15" xfId="9499" xr:uid="{545406FE-7051-46BB-872F-05EEFB42FC60}"/>
    <cellStyle name="Normal 5 2 52 2 2 16" xfId="9657" xr:uid="{EEB504BE-AB92-4869-9D6D-BB697EB2B132}"/>
    <cellStyle name="Normal 5 2 52 2 2 17" xfId="9811" xr:uid="{51DB6999-2690-40F5-BA3D-38EC632FA2FF}"/>
    <cellStyle name="Normal 5 2 52 2 2 18" xfId="9963" xr:uid="{FB541642-E3A5-438A-8B2C-00410C64FFC1}"/>
    <cellStyle name="Normal 5 2 52 2 2 19" xfId="10112" xr:uid="{E205F5C2-4E0A-49F2-A171-804EAD38502C}"/>
    <cellStyle name="Normal 5 2 52 2 2 2" xfId="7076" xr:uid="{CD7E6606-FB72-4009-9F6C-3A47264E1E6A}"/>
    <cellStyle name="Normal 5 2 52 2 2 2 10" xfId="8681" xr:uid="{EEDACDA1-BF6B-495E-9177-92D7589075D9}"/>
    <cellStyle name="Normal 5 2 52 2 2 2 11" xfId="8857" xr:uid="{3AC562FA-E174-48C5-8991-A8F8441D694B}"/>
    <cellStyle name="Normal 5 2 52 2 2 2 12" xfId="9029" xr:uid="{02DDCD14-A484-4E1A-BB8F-EFBAE53856B4}"/>
    <cellStyle name="Normal 5 2 52 2 2 2 13" xfId="9196" xr:uid="{86A52653-AC6C-49FC-B3A2-31DB78E0876F}"/>
    <cellStyle name="Normal 5 2 52 2 2 2 14" xfId="9360" xr:uid="{3AEA5741-5E9D-4F95-9026-39743F5E89B2}"/>
    <cellStyle name="Normal 5 2 52 2 2 2 15" xfId="9519" xr:uid="{58DB6B74-F1F2-4187-9297-15D013B6F63B}"/>
    <cellStyle name="Normal 5 2 52 2 2 2 16" xfId="9677" xr:uid="{4096C73C-7DFC-4E7F-98AF-93D19600CA56}"/>
    <cellStyle name="Normal 5 2 52 2 2 2 17" xfId="9831" xr:uid="{C84E4B1D-DC6B-4B43-B6B0-8865B9FDAADA}"/>
    <cellStyle name="Normal 5 2 52 2 2 2 18" xfId="9983" xr:uid="{D19B71A4-CC83-4E25-B744-4F37AD6FB967}"/>
    <cellStyle name="Normal 5 2 52 2 2 2 19" xfId="10132" xr:uid="{F99B9DBA-4B5B-4B94-94DF-8DD48F1DC16B}"/>
    <cellStyle name="Normal 5 2 52 2 2 2 2" xfId="7096" xr:uid="{7D953D97-04FB-4926-AF75-41F312C17B5B}"/>
    <cellStyle name="Normal 5 2 52 2 2 2 20" xfId="10271" xr:uid="{8A7A5171-ECA2-45E4-A515-F16249CA2B5F}"/>
    <cellStyle name="Normal 5 2 52 2 2 2 3" xfId="7311" xr:uid="{FD6A8C31-35E7-4A0B-8E8D-A11EC3DD2E7B}"/>
    <cellStyle name="Normal 5 2 52 2 2 2 4" xfId="7519" xr:uid="{AFFBF891-36F6-491F-BEFD-1BFB494D8A8B}"/>
    <cellStyle name="Normal 5 2 52 2 2 2 5" xfId="7725" xr:uid="{94706105-2891-4524-BBA9-E7C2458B14EB}"/>
    <cellStyle name="Normal 5 2 52 2 2 2 6" xfId="7923" xr:uid="{E96E0202-AF41-446B-AE75-ABBADFC78518}"/>
    <cellStyle name="Normal 5 2 52 2 2 2 7" xfId="8120" xr:uid="{3A256CC3-F9D6-4E0D-911D-170D0947E0EE}"/>
    <cellStyle name="Normal 5 2 52 2 2 2 8" xfId="8312" xr:uid="{1226644B-54E3-45B9-89C4-B9AFDE024C80}"/>
    <cellStyle name="Normal 5 2 52 2 2 2 9" xfId="8499" xr:uid="{62E26EAE-E27D-4C89-9124-9DEB3263E825}"/>
    <cellStyle name="Normal 5 2 52 2 2 20" xfId="10251" xr:uid="{38AFBFAE-C1B6-446A-9EDD-918E6B9696E0}"/>
    <cellStyle name="Normal 5 2 52 2 2 3" xfId="7291" xr:uid="{A4CDAB2F-5413-4795-8D08-F86060FB0F23}"/>
    <cellStyle name="Normal 5 2 52 2 2 4" xfId="7499" xr:uid="{06EFCB96-F210-45AE-B16E-28D3DFE68312}"/>
    <cellStyle name="Normal 5 2 52 2 2 5" xfId="7705" xr:uid="{4016519C-99BB-45E6-91F6-710347A48AA3}"/>
    <cellStyle name="Normal 5 2 52 2 2 6" xfId="7903" xr:uid="{6F282E08-E9D5-487A-98DD-A41BE883C6BE}"/>
    <cellStyle name="Normal 5 2 52 2 2 7" xfId="8100" xr:uid="{01F899B6-9106-4929-9CBE-9720FF1A5E49}"/>
    <cellStyle name="Normal 5 2 52 2 2 8" xfId="8292" xr:uid="{117E79D2-2827-4D29-BB0E-87AC60FAD0B3}"/>
    <cellStyle name="Normal 5 2 52 2 2 9" xfId="8479" xr:uid="{01A33BA5-C5D5-46F2-ACBD-F4A4072D05F1}"/>
    <cellStyle name="Normal 5 2 52 2 20" xfId="9696" xr:uid="{2042091D-0F23-489A-B948-DA88A57DA161}"/>
    <cellStyle name="Normal 5 2 52 2 21" xfId="9850" xr:uid="{1D13C897-87C2-4763-9E68-772DFC8B64F0}"/>
    <cellStyle name="Normal 5 2 52 2 22" xfId="10002" xr:uid="{8FCDFE7E-D2F2-4062-879E-B2FAC21C361C}"/>
    <cellStyle name="Normal 5 2 52 2 23" xfId="10151" xr:uid="{49070222-299E-43A8-96D7-48FC2377F96A}"/>
    <cellStyle name="Normal 5 2 52 2 3" xfId="4587" xr:uid="{CC8789E0-F237-49F5-857F-9F0BC0BA6E32}"/>
    <cellStyle name="Normal 5 2 52 2 4" xfId="5199" xr:uid="{01B96587-8744-4B68-89CC-3E74433F1D2F}"/>
    <cellStyle name="Normal 5 2 52 2 5" xfId="6449" xr:uid="{4EA30465-0D24-4B70-9851-F97C1E3531E3}"/>
    <cellStyle name="Normal 5 2 52 2 6" xfId="6994" xr:uid="{61EEB93B-38B8-4412-87CF-AF81F7BCC329}"/>
    <cellStyle name="Normal 5 2 52 2 7" xfId="7330" xr:uid="{C0A54F40-D826-40B4-9FAA-5D82AED8F9AB}"/>
    <cellStyle name="Normal 5 2 52 2 8" xfId="7538" xr:uid="{23430F7E-5BB4-4ACD-B39C-177DCD29D1C7}"/>
    <cellStyle name="Normal 5 2 52 2 9" xfId="7744" xr:uid="{E93C3C66-4B5D-49D8-8531-09767358D9A2}"/>
    <cellStyle name="Normal 5 2 52 20" xfId="5918" xr:uid="{13B17840-75A2-4EDC-A9E1-48647E41F2A9}"/>
    <cellStyle name="Normal 5 2 52 21" xfId="5257" xr:uid="{D8A00651-6967-4A2B-9DA1-AEB95E76D595}"/>
    <cellStyle name="Normal 5 2 52 22" xfId="6487" xr:uid="{37801DD8-5B3A-4672-BADF-8F5495D085B2}"/>
    <cellStyle name="Normal 5 2 52 23" xfId="4679" xr:uid="{302A818D-8201-4686-8831-C5336F1E2062}"/>
    <cellStyle name="Normal 5 2 52 3" xfId="6042" xr:uid="{F980F8E5-2277-47F7-BF8A-9A33FECF6607}"/>
    <cellStyle name="Normal 5 2 52 3 10" xfId="5922" xr:uid="{D0E8AF22-E311-4E19-9356-6DA345ACBB95}"/>
    <cellStyle name="Normal 5 2 52 3 11" xfId="7008" xr:uid="{B36BA660-6B42-428A-936B-742E8ED408EA}"/>
    <cellStyle name="Normal 5 2 52 3 12" xfId="7233" xr:uid="{D48A07AF-8ECC-4643-BA1F-C9CC96B90315}"/>
    <cellStyle name="Normal 5 2 52 3 13" xfId="7441" xr:uid="{54DC16FE-C170-4301-A482-9205903635D9}"/>
    <cellStyle name="Normal 5 2 52 3 14" xfId="7647" xr:uid="{8A242E9D-2C30-476D-9C82-35D3CCD9F716}"/>
    <cellStyle name="Normal 5 2 52 3 15" xfId="7847" xr:uid="{DFFDB6FD-0940-4572-9FF9-A75C0D653F0E}"/>
    <cellStyle name="Normal 5 2 52 3 16" xfId="8044" xr:uid="{FBE1B5F2-65D4-4182-BE52-ECB957121191}"/>
    <cellStyle name="Normal 5 2 52 3 17" xfId="8238" xr:uid="{3D33C8C8-68AC-4450-A284-D159F2C7B8E4}"/>
    <cellStyle name="Normal 5 2 52 3 18" xfId="8428" xr:uid="{D1DBB7AD-8B1B-4D68-99AD-FE254C4730F8}"/>
    <cellStyle name="Normal 5 2 52 3 19" xfId="8612" xr:uid="{A3EA5B63-7A1E-417D-A52D-F84667B66AA4}"/>
    <cellStyle name="Normal 5 2 52 3 2" xfId="5089" xr:uid="{0B080F0E-B560-415A-B514-BF2850FBE61C}"/>
    <cellStyle name="Normal 5 2 52 3 2 10" xfId="8629" xr:uid="{857C8F73-A6B2-4E68-B4E1-3D64FC94539C}"/>
    <cellStyle name="Normal 5 2 52 3 2 11" xfId="8808" xr:uid="{FBFD0598-085D-459A-93C8-B8BC0B5628A8}"/>
    <cellStyle name="Normal 5 2 52 3 2 12" xfId="8983" xr:uid="{A27C51B8-BBF0-4E22-B94A-409CD2AF6BD5}"/>
    <cellStyle name="Normal 5 2 52 3 2 13" xfId="9150" xr:uid="{06936DDF-D1A0-4DE6-B701-B1EF0C0A15C6}"/>
    <cellStyle name="Normal 5 2 52 3 2 14" xfId="9314" xr:uid="{705BEA94-3A28-468B-97EF-F8C541358787}"/>
    <cellStyle name="Normal 5 2 52 3 2 15" xfId="9475" xr:uid="{C4D25B50-CE14-4526-AA09-44A38D7ADD3B}"/>
    <cellStyle name="Normal 5 2 52 3 2 16" xfId="9633" xr:uid="{78358542-76D5-46A6-893A-DB49BDBB25B2}"/>
    <cellStyle name="Normal 5 2 52 3 2 17" xfId="9789" xr:uid="{4678385D-FB4D-4FB5-9B95-8915CAD3879D}"/>
    <cellStyle name="Normal 5 2 52 3 2 18" xfId="9941" xr:uid="{F26A2574-F29E-4171-B0D5-FB990D6FF4AA}"/>
    <cellStyle name="Normal 5 2 52 3 2 19" xfId="10092" xr:uid="{70CB0603-270C-44A8-AD11-3E0D3AD69087}"/>
    <cellStyle name="Normal 5 2 52 3 2 2" xfId="7039" xr:uid="{65318D8B-E72C-41A3-97F4-70967731396E}"/>
    <cellStyle name="Normal 5 2 52 3 2 20" xfId="10233" xr:uid="{3D0221BE-CE4D-4247-A972-A55BE606798B}"/>
    <cellStyle name="Normal 5 2 52 3 2 3" xfId="7253" xr:uid="{150F3997-138C-421E-9A82-2FFD3D9C74FD}"/>
    <cellStyle name="Normal 5 2 52 3 2 4" xfId="7461" xr:uid="{E653706C-E7D9-40BE-A315-A6DADC68D646}"/>
    <cellStyle name="Normal 5 2 52 3 2 5" xfId="7667" xr:uid="{E49484B8-9676-4E8D-BF70-75756FD327CE}"/>
    <cellStyle name="Normal 5 2 52 3 2 6" xfId="7865" xr:uid="{ADB02A92-A8B0-4296-A0BC-E702FDD1DF52}"/>
    <cellStyle name="Normal 5 2 52 3 2 7" xfId="8062" xr:uid="{95EA589D-2C3B-46ED-94CB-33D1FBD156BD}"/>
    <cellStyle name="Normal 5 2 52 3 2 8" xfId="8255" xr:uid="{18DCA884-0F91-4B12-906B-D9714202B56E}"/>
    <cellStyle name="Normal 5 2 52 3 2 9" xfId="8445" xr:uid="{44513313-8F55-4C93-80FC-1DB829E99A5C}"/>
    <cellStyle name="Normal 5 2 52 3 20" xfId="8791" xr:uid="{74163B96-2A30-4577-AFA1-C95E7E25CF3F}"/>
    <cellStyle name="Normal 5 2 52 3 3" xfId="6276" xr:uid="{13D20188-F8F5-49F6-B8DC-4E0B77DE269F}"/>
    <cellStyle name="Normal 5 2 52 3 4" xfId="6079" xr:uid="{E2DB9BA7-B4F0-4CFE-9352-6637FBF5C1CE}"/>
    <cellStyle name="Normal 5 2 52 3 5" xfId="5933" xr:uid="{933D7751-0DC4-47ED-913F-86E01A3987AB}"/>
    <cellStyle name="Normal 5 2 52 3 6" xfId="6697" xr:uid="{3DA18FF7-84FE-422D-B385-436C48622C46}"/>
    <cellStyle name="Normal 5 2 52 3 7" xfId="6782" xr:uid="{90BFFEC1-DAAD-44BC-9C0C-8FABBEBF4066}"/>
    <cellStyle name="Normal 5 2 52 3 8" xfId="5186" xr:uid="{E2842AE0-EBA3-4384-84BA-8A2D704E506F}"/>
    <cellStyle name="Normal 5 2 52 3 9" xfId="5156" xr:uid="{A441C936-92F9-4F37-8447-5EC2C9A775BA}"/>
    <cellStyle name="Normal 5 2 52 4" xfId="5457" xr:uid="{3DCCEF47-9A08-4E58-9709-5E6FF0E16330}"/>
    <cellStyle name="Normal 5 2 52 5" xfId="4937" xr:uid="{CEC457FB-B390-4E52-AA4D-EE830EC67451}"/>
    <cellStyle name="Normal 5 2 52 6" xfId="6217" xr:uid="{1AC7FA55-F086-475C-8F38-312D16596863}"/>
    <cellStyle name="Normal 5 2 52 7" xfId="5085" xr:uid="{966A4F39-0401-419E-B3B3-FEC5A468D945}"/>
    <cellStyle name="Normal 5 2 52 8" xfId="6468" xr:uid="{3C5F9885-73A6-4FCD-B38E-F5F96F1DAE4D}"/>
    <cellStyle name="Normal 5 2 52 9" xfId="6854" xr:uid="{5F8002E2-02BE-435E-85A0-8AA164BB184F}"/>
    <cellStyle name="Normal 5 2 53" xfId="6360" xr:uid="{6ACAA481-36D2-4CCA-A241-4123C9A1C4E2}"/>
    <cellStyle name="Normal 5 2 54" xfId="4816" xr:uid="{96609626-7D13-4516-8E2C-A961A8B7641C}"/>
    <cellStyle name="Normal 5 2 55" xfId="5264" xr:uid="{8B1B6DEE-8876-48EC-9F08-1E1694AC83A2}"/>
    <cellStyle name="Normal 5 2 56" xfId="5468" xr:uid="{0408A40F-567A-4479-A11A-DB598D5EDFB0}"/>
    <cellStyle name="Normal 5 2 57" xfId="5890" xr:uid="{C484DAC3-9498-47AB-8A01-2E885E554EC2}"/>
    <cellStyle name="Normal 5 2 57 10" xfId="8279" xr:uid="{3FAD88E2-3CED-44B0-B299-1C86A0FDBD6F}"/>
    <cellStyle name="Normal 5 2 57 11" xfId="8468" xr:uid="{9B5F08CB-0012-4033-91FF-08C1354E1F05}"/>
    <cellStyle name="Normal 5 2 57 12" xfId="8651" xr:uid="{1D2B577C-592E-4D00-A159-59075AAF494D}"/>
    <cellStyle name="Normal 5 2 57 13" xfId="8829" xr:uid="{0004B95C-F36A-49F1-BB23-F87190AFED61}"/>
    <cellStyle name="Normal 5 2 57 14" xfId="9002" xr:uid="{152B4AFF-4BBF-4E1C-AE97-A009C6E8E875}"/>
    <cellStyle name="Normal 5 2 57 15" xfId="9169" xr:uid="{070B09BC-361F-4289-87C7-A2B1BEA7F6B7}"/>
    <cellStyle name="Normal 5 2 57 16" xfId="9333" xr:uid="{DAF8619A-6E38-437A-8008-AE64AE55F720}"/>
    <cellStyle name="Normal 5 2 57 17" xfId="9492" xr:uid="{A1D66ECB-D9B9-44DE-925E-9CDC39B13AC5}"/>
    <cellStyle name="Normal 5 2 57 18" xfId="9650" xr:uid="{FE50C5DB-0F5E-41E6-B3F4-95FBAD226B36}"/>
    <cellStyle name="Normal 5 2 57 19" xfId="9805" xr:uid="{27F26C99-B80C-470C-A47D-A245F712114E}"/>
    <cellStyle name="Normal 5 2 57 2" xfId="5664" xr:uid="{526135C6-6134-46F9-9E6C-11EFBD43B642}"/>
    <cellStyle name="Normal 5 2 57 2 10" xfId="8617" xr:uid="{0F1FFAF8-B3FA-419E-BFB0-DB77260BC8D7}"/>
    <cellStyle name="Normal 5 2 57 2 11" xfId="8796" xr:uid="{7DB44918-85C3-4896-B14E-2D73ECC5CD8F}"/>
    <cellStyle name="Normal 5 2 57 2 12" xfId="8971" xr:uid="{CFC7E9AA-D956-46C5-BAEE-1CF95FFD6CC1}"/>
    <cellStyle name="Normal 5 2 57 2 13" xfId="9138" xr:uid="{A6296DF9-4A17-4557-A257-8D454DC99B7C}"/>
    <cellStyle name="Normal 5 2 57 2 14" xfId="9303" xr:uid="{998F095C-51C0-4636-80A4-11898866D7B1}"/>
    <cellStyle name="Normal 5 2 57 2 15" xfId="9466" xr:uid="{FFCDF141-2265-4EF2-BC87-C86B6BCE1EE3}"/>
    <cellStyle name="Normal 5 2 57 2 16" xfId="9624" xr:uid="{AE4E7BFF-D223-42E5-9646-162C7E5AD832}"/>
    <cellStyle name="Normal 5 2 57 2 17" xfId="9780" xr:uid="{340F247E-A24F-4E37-9BCB-A1CE0D814001}"/>
    <cellStyle name="Normal 5 2 57 2 18" xfId="9933" xr:uid="{17E63F8B-AB8A-40BD-9B6B-3102DDC1AA25}"/>
    <cellStyle name="Normal 5 2 57 2 19" xfId="10084" xr:uid="{738FE854-16CA-4A29-BF0D-6B28722A6CFF}"/>
    <cellStyle name="Normal 5 2 57 2 2" xfId="7026" xr:uid="{FCDA7974-071F-4DB2-8D03-1898E80134B7}"/>
    <cellStyle name="Normal 5 2 57 2 20" xfId="10225" xr:uid="{B60CA8A6-1EA4-4109-865F-56A26A17B153}"/>
    <cellStyle name="Normal 5 2 57 2 3" xfId="7239" xr:uid="{FCF347B6-87EC-4AC9-9B5D-7F5F34418DEC}"/>
    <cellStyle name="Normal 5 2 57 2 4" xfId="7447" xr:uid="{673591C1-41D7-4D30-8AD9-5EB21206A12E}"/>
    <cellStyle name="Normal 5 2 57 2 5" xfId="7653" xr:uid="{59C9B41F-B7CE-4F80-8F00-5AFBD0D61CF9}"/>
    <cellStyle name="Normal 5 2 57 2 6" xfId="7853" xr:uid="{C0EAAB96-481B-46B0-829A-5929FDC3CD40}"/>
    <cellStyle name="Normal 5 2 57 2 7" xfId="8050" xr:uid="{1046BE03-6FC5-4769-BC4C-89DF5524FFA5}"/>
    <cellStyle name="Normal 5 2 57 2 8" xfId="8243" xr:uid="{5FCE89F6-E73C-4A5D-922F-9277239FAF46}"/>
    <cellStyle name="Normal 5 2 57 2 9" xfId="8433" xr:uid="{3C311CDA-088D-4C2D-9698-FE5395A73ADB}"/>
    <cellStyle name="Normal 5 2 57 20" xfId="9957" xr:uid="{0AB01F30-3CE4-4863-B617-A438EE36D14F}"/>
    <cellStyle name="Normal 5 2 57 3" xfId="6731" xr:uid="{EC3B66FB-1C48-470A-BA61-3C8195DA8BA6}"/>
    <cellStyle name="Normal 5 2 57 4" xfId="6964" xr:uid="{E0BF9D1C-A86D-4DCA-A3A0-88B17DD6290B}"/>
    <cellStyle name="Normal 5 2 57 5" xfId="7278" xr:uid="{A75F93CB-8960-40CC-A6E7-1E79EA80644D}"/>
    <cellStyle name="Normal 5 2 57 6" xfId="7486" xr:uid="{92B119ED-1458-4D03-9CF9-FB868AC6E273}"/>
    <cellStyle name="Normal 5 2 57 7" xfId="7692" xr:uid="{79D63831-F54C-4622-95DA-14CCC5CA9CED}"/>
    <cellStyle name="Normal 5 2 57 8" xfId="7890" xr:uid="{A8F40F85-B6CF-4F8F-85F1-0913B5AA972C}"/>
    <cellStyle name="Normal 5 2 57 9" xfId="8087" xr:uid="{3636DFDF-1D85-4CA9-8324-456A286573C6}"/>
    <cellStyle name="Normal 5 2 58" xfId="4653" xr:uid="{0C02A9A7-DA9E-4BB7-9AD5-B3C4365BEC0E}"/>
    <cellStyle name="Normal 5 2 59" xfId="5278" xr:uid="{81D093A5-5166-45C8-8F31-8799686E7E3E}"/>
    <cellStyle name="Normal 5 2 6" xfId="178" xr:uid="{4BE65C4B-146A-4A6A-8122-8A0C0E359BBA}"/>
    <cellStyle name="Normal 5 2 6 2" xfId="964" xr:uid="{9347DDD3-3DF0-490A-9F92-3C7E4B979ECD}"/>
    <cellStyle name="Normal 5 2 6 3" xfId="887" xr:uid="{C53358EC-8EE0-4E9B-828B-F6621C0BFDB9}"/>
    <cellStyle name="Normal 5 2 60" xfId="6018" xr:uid="{9C84BDF9-B0D0-4B4F-9F11-B1C47537FFB4}"/>
    <cellStyle name="Normal 5 2 61" xfId="5737" xr:uid="{76305665-1E98-4715-97A9-F3ED1E8C5556}"/>
    <cellStyle name="Normal 5 2 62" xfId="6323" xr:uid="{9926C8FB-53B8-40EB-BCDD-5F0A00B999B7}"/>
    <cellStyle name="Normal 5 2 63" xfId="5903" xr:uid="{7D7519AF-D3F4-4263-B5AD-6F351CB1A835}"/>
    <cellStyle name="Normal 5 2 64" xfId="7138" xr:uid="{6AAC8D93-E860-4A76-B829-D668EDBD813A}"/>
    <cellStyle name="Normal 5 2 65" xfId="7354" xr:uid="{E6695D6C-5ADA-41D6-8BC9-6323FC952571}"/>
    <cellStyle name="Normal 5 2 66" xfId="7562" xr:uid="{4AADB151-2AF1-49A8-A8AD-FBC5CFB30E96}"/>
    <cellStyle name="Normal 5 2 67" xfId="7767" xr:uid="{8422012F-0175-4D3E-A0A2-B29704D1E066}"/>
    <cellStyle name="Normal 5 2 68" xfId="7965" xr:uid="{CA216C86-4599-4A51-9973-B721C58FEC65}"/>
    <cellStyle name="Normal 5 2 69" xfId="8162" xr:uid="{1D725BA9-2A9F-4002-8DD1-BFD996942E00}"/>
    <cellStyle name="Normal 5 2 7" xfId="193" xr:uid="{F1701430-E04D-406A-8472-6620678E5150}"/>
    <cellStyle name="Normal 5 2 70" xfId="8353" xr:uid="{20FDAC5F-32C0-4DA2-A78B-3700F0E0232A}"/>
    <cellStyle name="Normal 5 2 71" xfId="8540" xr:uid="{D12E6547-9AC6-4EB2-BF39-BD3C5953C18A}"/>
    <cellStyle name="Normal 5 2 72" xfId="8722" xr:uid="{1C2BC03D-67A2-4789-86A8-21585DEE7EF4}"/>
    <cellStyle name="Normal 5 2 73" xfId="8898" xr:uid="{B943321A-0841-498A-B449-C4BA5E53AB3D}"/>
    <cellStyle name="Normal 5 2 74" xfId="9070" xr:uid="{E89A9D25-C79A-44F4-9EA2-AB9AFD34FA9F}"/>
    <cellStyle name="Normal 5 2 75" xfId="9236" xr:uid="{BEF8ADEF-5A7C-425A-BAB6-9632F14B7BD1}"/>
    <cellStyle name="Normal 5 2 76" xfId="9400" xr:uid="{6033691A-977B-491F-A808-8C6D04C09E62}"/>
    <cellStyle name="Normal 5 2 77" xfId="9559" xr:uid="{356D9C45-D34C-492C-BA74-0F0C4C30B03B}"/>
    <cellStyle name="Normal 5 2 78" xfId="9717" xr:uid="{BE2DEB01-483A-4C45-9702-9C0365985480}"/>
    <cellStyle name="Normal 5 2 79" xfId="448" xr:uid="{D12C416D-52EF-4A2E-9C95-80C83DA9E746}"/>
    <cellStyle name="Normal 5 2 8" xfId="207" xr:uid="{A6BFAAAC-2D34-4374-8892-896DAF2F745B}"/>
    <cellStyle name="Normal 5 2 80" xfId="385" xr:uid="{97E30E5E-DA80-4C4A-AD36-4166F7BE15CE}"/>
    <cellStyle name="Normal 5 2 80 2" xfId="39526" xr:uid="{D83DAB3C-747B-4B15-8CED-32D802865EA2}"/>
    <cellStyle name="Normal 5 2 80 3" xfId="16013" xr:uid="{4822E4ED-3354-4ABE-A836-E94EEA3B81A2}"/>
    <cellStyle name="Normal 5 2 9" xfId="110" xr:uid="{4E86AED2-1F88-4DF6-85B8-F3E2041C279D}"/>
    <cellStyle name="Normal 5 2_Sheet5" xfId="44165" xr:uid="{BE5FC008-AB2F-4412-910E-676359260CD4}"/>
    <cellStyle name="Normal 5 20" xfId="2036" xr:uid="{C39D3652-1DC7-4112-9DC4-84331BF77892}"/>
    <cellStyle name="Normal 5 21" xfId="2037" xr:uid="{75D29E26-D69A-417E-948C-098A21D4B5E0}"/>
    <cellStyle name="Normal 5 22" xfId="2038" xr:uid="{87DD5CFA-283C-4D7C-A361-BAA3949650F9}"/>
    <cellStyle name="Normal 5 23" xfId="2039" xr:uid="{E017BEC9-0151-499A-98CF-06CF75024FF6}"/>
    <cellStyle name="Normal 5 24" xfId="2040" xr:uid="{08F81039-FB5B-4558-8D19-0BEA6404961A}"/>
    <cellStyle name="Normal 5 25" xfId="2041" xr:uid="{3582B391-404F-4E82-A577-46892C7289CF}"/>
    <cellStyle name="Normal 5 26" xfId="2849" xr:uid="{A558FB6C-674B-44FC-AEA7-8D8C7DCB73C5}"/>
    <cellStyle name="Normal 5 27" xfId="2227" xr:uid="{75BED4AE-2E8B-4DD9-A89A-BDBDEB4DACFD}"/>
    <cellStyle name="Normal 5 28" xfId="2877" xr:uid="{8C14BC14-9852-41EA-BC6E-F8242B7C55D6}"/>
    <cellStyle name="Normal 5 29" xfId="1357" xr:uid="{660ACB65-205E-40D7-98B7-DCC7F06BBF78}"/>
    <cellStyle name="Normal 5 3" xfId="69" xr:uid="{FD38581C-CDCB-4419-B43F-00CB45ACD810}"/>
    <cellStyle name="Normal 5 3 10" xfId="3549" xr:uid="{2ED8F456-AB95-4C94-B591-B79CAD4D1E91}"/>
    <cellStyle name="Normal 5 3 11" xfId="3207" xr:uid="{B9DAD4AD-6952-4B49-B106-CBB3CEC3099D}"/>
    <cellStyle name="Normal 5 3 11 2" xfId="44166" xr:uid="{F44C9936-A551-4720-BA55-2A18C0495903}"/>
    <cellStyle name="Normal 5 3 12" xfId="3601" xr:uid="{743A2236-9B94-4326-89B5-57866BCE7AFA}"/>
    <cellStyle name="Normal 5 3 13" xfId="3072" xr:uid="{C9EAD4BA-CD6C-48C6-8AC0-23455D5CC526}"/>
    <cellStyle name="Normal 5 3 14" xfId="3660" xr:uid="{7B62B185-0843-42E8-A209-DAAEEBF15EDC}"/>
    <cellStyle name="Normal 5 3 15" xfId="3722" xr:uid="{3284BB03-718C-45E8-A593-E79D6F9573C8}"/>
    <cellStyle name="Normal 5 3 16" xfId="3782" xr:uid="{EFB90404-44C8-446C-874F-0D28FC415A3F}"/>
    <cellStyle name="Normal 5 3 17" xfId="3832" xr:uid="{11C04112-E741-4C7F-8717-607F7CC2724A}"/>
    <cellStyle name="Normal 5 3 18" xfId="3887" xr:uid="{0D3D1D7B-3764-40EE-BE97-8F4B9CC7CD20}"/>
    <cellStyle name="Normal 5 3 19" xfId="3938" xr:uid="{307CE12F-AB55-4D6B-9CE6-A834E903015C}"/>
    <cellStyle name="Normal 5 3 2" xfId="780" xr:uid="{67864C5D-EAD5-40F3-9EF0-0D95806A6051}"/>
    <cellStyle name="Normal 5 3 2 2" xfId="2042" xr:uid="{B0A30D42-069F-478E-93E4-07BC048B920C}"/>
    <cellStyle name="Normal 5 3 20" xfId="3983" xr:uid="{598BA678-8AA2-412C-8104-3D359231E4AE}"/>
    <cellStyle name="Normal 5 3 21" xfId="4021" xr:uid="{F8B4CA6A-F8A7-4C91-90B8-AD959908FF76}"/>
    <cellStyle name="Normal 5 3 22" xfId="4055" xr:uid="{F077CBDD-029C-421A-B195-B752C80D3DAC}"/>
    <cellStyle name="Normal 5 3 23" xfId="4080" xr:uid="{23BD03AC-3B18-4309-A86E-A9E5E4AABB24}"/>
    <cellStyle name="Normal 5 3 24" xfId="4109" xr:uid="{FC193F4C-0AA8-45A3-AFF7-2D1015F394F1}"/>
    <cellStyle name="Normal 5 3 25" xfId="4137" xr:uid="{C8170F86-B01C-4FFF-8109-07D65C1D9BB8}"/>
    <cellStyle name="Normal 5 3 26" xfId="4165" xr:uid="{CE0B0FB1-AA4D-4AE2-AF85-D951121B4894}"/>
    <cellStyle name="Normal 5 3 27" xfId="4194" xr:uid="{E5646FE6-576D-4CC5-8C4A-64EB8DC65C70}"/>
    <cellStyle name="Normal 5 3 28" xfId="4397" xr:uid="{E8C8310F-CC0C-43BB-B3FA-DF45DBD8CF9B}"/>
    <cellStyle name="Normal 5 3 28 10" xfId="5308" xr:uid="{1F4A9181-B212-46E0-9F6D-957AF58AE57F}"/>
    <cellStyle name="Normal 5 3 28 11" xfId="5277" xr:uid="{2A58B886-99BF-4BB4-8190-0B82F325ACBA}"/>
    <cellStyle name="Normal 5 3 28 12" xfId="4578" xr:uid="{D1F6A9AA-BFA0-434D-B43A-6A85B17F0980}"/>
    <cellStyle name="Normal 5 3 28 13" xfId="6052" xr:uid="{98848829-C82F-4B22-A8EB-671FF107A3DA}"/>
    <cellStyle name="Normal 5 3 28 14" xfId="4973" xr:uid="{D4307022-16FC-4B3D-AE24-B56D7240EFF8}"/>
    <cellStyle name="Normal 5 3 28 15" xfId="6786" xr:uid="{D1AA4564-451C-4497-907A-879DB65BCFA6}"/>
    <cellStyle name="Normal 5 3 28 16" xfId="6619" xr:uid="{E4E51050-F313-44A4-BE5B-3EB9A015A541}"/>
    <cellStyle name="Normal 5 3 28 17" xfId="4866" xr:uid="{145C7DBF-B7F9-4CBC-A27B-78925A2598F1}"/>
    <cellStyle name="Normal 5 3 28 18" xfId="6239" xr:uid="{2FC5F0C8-201B-459B-BA6F-805C6C9F4843}"/>
    <cellStyle name="Normal 5 3 28 19" xfId="6771" xr:uid="{B0EE0480-80ED-41DB-A024-F6374DE87962}"/>
    <cellStyle name="Normal 5 3 28 2" xfId="6028" xr:uid="{C5A17206-B616-4FBB-BC80-01377FCF6FF5}"/>
    <cellStyle name="Normal 5 3 28 2 10" xfId="4867" xr:uid="{C9913191-3DB4-4D5A-BD4E-65DF081C4008}"/>
    <cellStyle name="Normal 5 3 28 2 11" xfId="5820" xr:uid="{B8955AA2-0247-4D8E-B816-299AF372DC03}"/>
    <cellStyle name="Normal 5 3 28 2 12" xfId="4966" xr:uid="{C95FFAC8-615A-412F-9BF8-1FF7254C2FFB}"/>
    <cellStyle name="Normal 5 3 28 2 13" xfId="6017" xr:uid="{87DDB85F-DA39-432C-A5DC-7992F9094C5F}"/>
    <cellStyle name="Normal 5 3 28 2 14" xfId="6208" xr:uid="{75C56FC2-7EE5-4E7E-9291-D999ECFD9BF7}"/>
    <cellStyle name="Normal 5 3 28 2 15" xfId="4748" xr:uid="{678BA6E3-2AA9-436C-94E0-9D5578A76B0D}"/>
    <cellStyle name="Normal 5 3 28 2 16" xfId="4898" xr:uid="{9FED9C2D-BA8D-445D-AB0A-717D0C9E0043}"/>
    <cellStyle name="Normal 5 3 28 2 17" xfId="6491" xr:uid="{DE3A8086-5E62-4F88-AF0D-41F3F3298982}"/>
    <cellStyle name="Normal 5 3 28 2 18" xfId="4643" xr:uid="{E21A08DE-6402-4B5D-9214-C465E24FDD5D}"/>
    <cellStyle name="Normal 5 3 28 2 19" xfId="5049" xr:uid="{AD62A433-4FF3-44D4-BE2C-F6D810C0AFDD}"/>
    <cellStyle name="Normal 5 3 28 2 2" xfId="6604" xr:uid="{43C4638D-6C34-4B8D-9DB2-51D8572DEF78}"/>
    <cellStyle name="Normal 5 3 28 2 2 10" xfId="8626" xr:uid="{06A4ED89-5EEA-47D9-8A40-51732DF94EF3}"/>
    <cellStyle name="Normal 5 3 28 2 2 11" xfId="8805" xr:uid="{AE830AC1-9416-4140-AA9C-7FA2DB1CD5EA}"/>
    <cellStyle name="Normal 5 3 28 2 2 12" xfId="8980" xr:uid="{7D764E09-8B5E-4316-8285-378DFB6EB7D4}"/>
    <cellStyle name="Normal 5 3 28 2 2 13" xfId="9147" xr:uid="{D71F11C8-A225-48B3-8031-98653944447C}"/>
    <cellStyle name="Normal 5 3 28 2 2 14" xfId="9311" xr:uid="{79F3B37A-B77E-44FF-8896-E7C317DE38D9}"/>
    <cellStyle name="Normal 5 3 28 2 2 15" xfId="9473" xr:uid="{30CDB7DE-226F-441B-B69F-D9A48B20E3AC}"/>
    <cellStyle name="Normal 5 3 28 2 2 16" xfId="9631" xr:uid="{6FD10C1A-0957-4B50-BF3F-EBBB021FA249}"/>
    <cellStyle name="Normal 5 3 28 2 2 17" xfId="9787" xr:uid="{D4800AF2-1B05-403E-A01B-B7600C6925A0}"/>
    <cellStyle name="Normal 5 3 28 2 2 18" xfId="9939" xr:uid="{1E0B800A-1F8A-454B-8EED-779428348FB8}"/>
    <cellStyle name="Normal 5 3 28 2 2 19" xfId="10090" xr:uid="{E7A78CC8-9509-4CB1-BBC8-AD0208CAD97D}"/>
    <cellStyle name="Normal 5 3 28 2 2 2" xfId="7035" xr:uid="{5BC26C7F-E745-40CC-92B2-785C9BB0E851}"/>
    <cellStyle name="Normal 5 3 28 2 2 2 10" xfId="8689" xr:uid="{B1861707-2A0B-45FA-8871-6C414B90F4EA}"/>
    <cellStyle name="Normal 5 3 28 2 2 2 11" xfId="8865" xr:uid="{CAE9C56F-A15D-4690-ACCC-88417EB6FDB8}"/>
    <cellStyle name="Normal 5 3 28 2 2 2 12" xfId="9037" xr:uid="{B44CFBA6-87E1-4A7B-A37D-0A6434A9D3D8}"/>
    <cellStyle name="Normal 5 3 28 2 2 2 13" xfId="9204" xr:uid="{83A32C9B-D974-43C1-B0F8-A54821BBC65B}"/>
    <cellStyle name="Normal 5 3 28 2 2 2 14" xfId="9368" xr:uid="{3546C26A-0CDB-4426-A6B6-BD1E68DC554E}"/>
    <cellStyle name="Normal 5 3 28 2 2 2 15" xfId="9527" xr:uid="{3E289037-44A9-4B6A-A215-E3CE0CA18362}"/>
    <cellStyle name="Normal 5 3 28 2 2 2 16" xfId="9685" xr:uid="{96A9DAF2-F567-481C-A494-D96806C5A136}"/>
    <cellStyle name="Normal 5 3 28 2 2 2 17" xfId="9839" xr:uid="{99B903A3-CDD5-4B34-BE28-EF0F7D34E8F2}"/>
    <cellStyle name="Normal 5 3 28 2 2 2 18" xfId="9991" xr:uid="{A87D60B4-5BE5-4077-9081-6AF5B5F14926}"/>
    <cellStyle name="Normal 5 3 28 2 2 2 19" xfId="10140" xr:uid="{2FB9DB49-2E9C-4473-87AA-A589242137B0}"/>
    <cellStyle name="Normal 5 3 28 2 2 2 2" xfId="7104" xr:uid="{555101F2-803E-49B9-A690-8D3C0834071B}"/>
    <cellStyle name="Normal 5 3 28 2 2 2 20" xfId="10279" xr:uid="{427BD555-F20F-4358-B5BD-6B324C301EAD}"/>
    <cellStyle name="Normal 5 3 28 2 2 2 3" xfId="7319" xr:uid="{B51031C6-2CB2-4702-B130-42090EBFD14C}"/>
    <cellStyle name="Normal 5 3 28 2 2 2 4" xfId="7527" xr:uid="{7918741E-402E-44C7-82D1-9BB28728DEA1}"/>
    <cellStyle name="Normal 5 3 28 2 2 2 5" xfId="7733" xr:uid="{EAFD4C66-211F-44FB-81A1-EAA84C827281}"/>
    <cellStyle name="Normal 5 3 28 2 2 2 6" xfId="7931" xr:uid="{C18FF38B-F34C-4918-A853-7843AAF0C693}"/>
    <cellStyle name="Normal 5 3 28 2 2 2 7" xfId="8128" xr:uid="{1B766D66-E7A8-4630-8430-EAEF6B3B7696}"/>
    <cellStyle name="Normal 5 3 28 2 2 2 8" xfId="8320" xr:uid="{055BB73F-6389-4DD3-91C5-A0CB329A3ABF}"/>
    <cellStyle name="Normal 5 3 28 2 2 2 9" xfId="8507" xr:uid="{813C1DFC-C338-4C35-9D6F-EA8543B77E56}"/>
    <cellStyle name="Normal 5 3 28 2 2 20" xfId="10231" xr:uid="{ACC89D4D-9E71-4916-828B-3D9FFC9F6F68}"/>
    <cellStyle name="Normal 5 3 28 2 2 3" xfId="7250" xr:uid="{04F84288-C0E9-492A-946E-D7DFCEBE74E4}"/>
    <cellStyle name="Normal 5 3 28 2 2 4" xfId="7458" xr:uid="{3C7C42E0-5ACF-4C15-841F-04C7B585672B}"/>
    <cellStyle name="Normal 5 3 28 2 2 5" xfId="7664" xr:uid="{E77DEFB2-3DBE-44E8-8947-BECD2F067D72}"/>
    <cellStyle name="Normal 5 3 28 2 2 6" xfId="7862" xr:uid="{11EF3AD0-78C4-4017-BB6D-816BCFAA7CC9}"/>
    <cellStyle name="Normal 5 3 28 2 2 7" xfId="8059" xr:uid="{540817A9-4CB9-4562-B4B0-4DE498FD3DDD}"/>
    <cellStyle name="Normal 5 3 28 2 2 8" xfId="8252" xr:uid="{F987A42E-2353-4565-A21A-1D6A9396E0F9}"/>
    <cellStyle name="Normal 5 3 28 2 2 9" xfId="8442" xr:uid="{61B86C7F-8DFE-4A7B-A775-C60BDA5116F2}"/>
    <cellStyle name="Normal 5 3 28 2 20" xfId="4572" xr:uid="{B1CBA555-12C4-4B14-B4E4-0263103B298C}"/>
    <cellStyle name="Normal 5 3 28 2 21" xfId="5741" xr:uid="{777B44B7-AACD-4262-BDFC-B48575394148}"/>
    <cellStyle name="Normal 5 3 28 2 22" xfId="6890" xr:uid="{D6618957-4230-4717-9B52-40A98A5ADD5B}"/>
    <cellStyle name="Normal 5 3 28 2 23" xfId="6496" xr:uid="{FA3482A1-993C-4EB4-B788-C6A0A864284A}"/>
    <cellStyle name="Normal 5 3 28 2 3" xfId="6344" xr:uid="{76337C48-6299-4C64-A34A-BF336CD901F5}"/>
    <cellStyle name="Normal 5 3 28 2 4" xfId="6327" xr:uid="{CDE7BE61-B625-4E3E-BD4D-F5E6379E0DC2}"/>
    <cellStyle name="Normal 5 3 28 2 5" xfId="5378" xr:uid="{319F62B4-D0B3-4A2E-8225-E14DCA73A61D}"/>
    <cellStyle name="Normal 5 3 28 2 6" xfId="6010" xr:uid="{9749427B-A4E4-4328-83A1-48F7B8D0C9DF}"/>
    <cellStyle name="Normal 5 3 28 2 7" xfId="4307" xr:uid="{32C44502-34E2-41F6-952E-F0C4D23A0F9A}"/>
    <cellStyle name="Normal 5 3 28 2 8" xfId="6695" xr:uid="{656952FD-A84F-4743-9D52-C8EFDC5F7F24}"/>
    <cellStyle name="Normal 5 3 28 2 9" xfId="5579" xr:uid="{A02DDC7B-238E-47F0-9216-9D97D6ABDE2C}"/>
    <cellStyle name="Normal 5 3 28 20" xfId="6749" xr:uid="{3930EF1D-6222-40DB-A49A-5AC5CEA18529}"/>
    <cellStyle name="Normal 5 3 28 21" xfId="4863" xr:uid="{DF6AA0B7-A216-42DB-9B2F-3129EE79178B}"/>
    <cellStyle name="Normal 5 3 28 22" xfId="4535" xr:uid="{7CAA8D66-B607-49C6-8239-87A059454662}"/>
    <cellStyle name="Normal 5 3 28 23" xfId="5588" xr:uid="{61C672DE-C8A1-4EDA-9782-214D494A64EB}"/>
    <cellStyle name="Normal 5 3 28 3" xfId="4840" xr:uid="{C74224FB-4C3C-4E5C-9E9D-228D871A9624}"/>
    <cellStyle name="Normal 5 3 28 3 10" xfId="4899" xr:uid="{CECBAC93-3A02-454F-8CCC-B76D0EBF37B6}"/>
    <cellStyle name="Normal 5 3 28 3 11" xfId="5373" xr:uid="{450B6202-F9DC-45CC-AAD5-4FE4CDA0709D}"/>
    <cellStyle name="Normal 5 3 28 3 12" xfId="4521" xr:uid="{8E095F41-A858-46CA-9C9F-399CCFB2BA0B}"/>
    <cellStyle name="Normal 5 3 28 3 13" xfId="5246" xr:uid="{B7844C40-8826-4977-9F12-4A2FD8A7A65D}"/>
    <cellStyle name="Normal 5 3 28 3 14" xfId="5429" xr:uid="{7F89A09E-B070-41F7-8EDB-68DDFF97AC97}"/>
    <cellStyle name="Normal 5 3 28 3 15" xfId="5410" xr:uid="{59C0CA06-A2E6-4591-927F-195471B4DFE0}"/>
    <cellStyle name="Normal 5 3 28 3 16" xfId="5459" xr:uid="{BE015258-0F39-4948-B190-36251C599B8D}"/>
    <cellStyle name="Normal 5 3 28 3 17" xfId="5942" xr:uid="{C1488AC5-06E9-49BF-91E4-82A2A0BFDE78}"/>
    <cellStyle name="Normal 5 3 28 3 18" xfId="5399" xr:uid="{34B9C197-E328-4BDD-B8D4-D41609606084}"/>
    <cellStyle name="Normal 5 3 28 3 19" xfId="5133" xr:uid="{1024AF86-61E2-4B90-B10A-42A6A2D5B46F}"/>
    <cellStyle name="Normal 5 3 28 3 2" xfId="6900" xr:uid="{3CA655DE-AC79-4322-829D-3EA738327919}"/>
    <cellStyle name="Normal 5 3 28 3 2 10" xfId="8562" xr:uid="{D6B429B5-8906-4675-AE82-1DA9BFB27C3E}"/>
    <cellStyle name="Normal 5 3 28 3 2 11" xfId="8743" xr:uid="{6025E478-EECE-479B-8FB8-648369AAA676}"/>
    <cellStyle name="Normal 5 3 28 3 2 12" xfId="8919" xr:uid="{13A0416B-7D40-4B3F-B687-E8B4F294D549}"/>
    <cellStyle name="Normal 5 3 28 3 2 13" xfId="9090" xr:uid="{C2D95B6F-A81E-48E6-88AB-A8968BC14B8C}"/>
    <cellStyle name="Normal 5 3 28 3 2 14" xfId="9256" xr:uid="{43331A65-05AF-4D17-B6E7-F683C9F12489}"/>
    <cellStyle name="Normal 5 3 28 3 2 15" xfId="9420" xr:uid="{8446950F-7483-42AD-9C40-42A5A9083F9C}"/>
    <cellStyle name="Normal 5 3 28 3 2 16" xfId="9579" xr:uid="{AF5BFCFD-3704-46CF-8A83-53B55AD9CA12}"/>
    <cellStyle name="Normal 5 3 28 3 2 17" xfId="9737" xr:uid="{136C2D18-5597-47CA-A185-DB152E2D4C87}"/>
    <cellStyle name="Normal 5 3 28 3 2 18" xfId="9890" xr:uid="{FF7C279C-8F75-4D6C-AD67-AC49AE136FE3}"/>
    <cellStyle name="Normal 5 3 28 3 2 19" xfId="10042" xr:uid="{D433D45B-32D3-4D36-89E7-83D8BD120856}"/>
    <cellStyle name="Normal 5 3 28 3 2 2" xfId="6951" xr:uid="{E4B2F368-88A0-40AD-97F3-A0CA20B46803}"/>
    <cellStyle name="Normal 5 3 28 3 2 20" xfId="10190" xr:uid="{CA43B63D-F195-467E-8D9B-C23FFEA69E74}"/>
    <cellStyle name="Normal 5 3 28 3 2 3" xfId="7168" xr:uid="{D0A16510-FB0A-48BA-BFFA-3B684DDDC1E0}"/>
    <cellStyle name="Normal 5 3 28 3 2 4" xfId="7378" xr:uid="{96C2228A-2D55-4E2E-A9EF-70A55DAD2E20}"/>
    <cellStyle name="Normal 5 3 28 3 2 5" xfId="7586" xr:uid="{B3FB1207-F5EB-46C8-BF90-9645BECD386C}"/>
    <cellStyle name="Normal 5 3 28 3 2 6" xfId="7790" xr:uid="{04552721-9717-40B3-878E-03A59B5F1BF5}"/>
    <cellStyle name="Normal 5 3 28 3 2 7" xfId="7988" xr:uid="{AFBEFE60-E94F-4684-8C9B-0864864DD590}"/>
    <cellStyle name="Normal 5 3 28 3 2 8" xfId="8185" xr:uid="{8AAFD3D4-9C3C-4A0B-9F1A-A6F5A8CE619D}"/>
    <cellStyle name="Normal 5 3 28 3 2 9" xfId="8376" xr:uid="{A3B51136-A6A1-47E9-B1E5-F7054645A65B}"/>
    <cellStyle name="Normal 5 3 28 3 20" xfId="5835" xr:uid="{76F5B777-B391-4D92-8FF8-453525C3F8F9}"/>
    <cellStyle name="Normal 5 3 28 3 3" xfId="4949" xr:uid="{D741E94A-3791-48A0-BB54-69735A43D2AA}"/>
    <cellStyle name="Normal 5 3 28 3 4" xfId="6751" xr:uid="{605058FD-E557-4D9A-B8CB-F004F220220E}"/>
    <cellStyle name="Normal 5 3 28 3 5" xfId="5495" xr:uid="{6C5B2CBA-B755-43B6-9055-647CBBBCA3B0}"/>
    <cellStyle name="Normal 5 3 28 3 6" xfId="4764" xr:uid="{9684D010-888F-46FB-AA08-197EB3FA351D}"/>
    <cellStyle name="Normal 5 3 28 3 7" xfId="4526" xr:uid="{617BD043-150E-4BD2-A652-C5FAA79DA615}"/>
    <cellStyle name="Normal 5 3 28 3 8" xfId="6429" xr:uid="{98365B4B-DFD0-4A42-8204-36CD44ECD8E1}"/>
    <cellStyle name="Normal 5 3 28 3 9" xfId="6461" xr:uid="{23E5D24B-A549-4F31-85A5-E99A2783CD1C}"/>
    <cellStyle name="Normal 5 3 28 4" xfId="6144" xr:uid="{5DC8575E-B67D-4EBC-A342-89E5C46369F3}"/>
    <cellStyle name="Normal 5 3 28 5" xfId="5787" xr:uid="{49B439B8-F08B-43E3-9BC9-AD69D04F4277}"/>
    <cellStyle name="Normal 5 3 28 6" xfId="4961" xr:uid="{643D8E77-BEC1-49D3-A125-40BEA48E61F9}"/>
    <cellStyle name="Normal 5 3 28 7" xfId="5390" xr:uid="{2E8F1DFC-78B3-48C6-B432-BA565D0B3543}"/>
    <cellStyle name="Normal 5 3 28 8" xfId="4562" xr:uid="{8069236A-6A4A-42D8-ABFE-477331A9F161}"/>
    <cellStyle name="Normal 5 3 28 9" xfId="5582" xr:uid="{D22876D3-5ECD-4CB5-89A4-4E858E2C1EFA}"/>
    <cellStyle name="Normal 5 3 29" xfId="5376" xr:uid="{39621692-E7F1-4128-975B-0218A6CE0FB3}"/>
    <cellStyle name="Normal 5 3 3" xfId="915" xr:uid="{2E580D73-C92B-4EB3-8AEA-1AE9ED13042B}"/>
    <cellStyle name="Normal 5 3 3 2" xfId="2858" xr:uid="{DBC2A44F-C05B-414B-903C-467C3FB834E2}"/>
    <cellStyle name="Normal 5 3 30" xfId="5564" xr:uid="{FA9213FB-7C2B-432E-9DFC-9195C377EAD3}"/>
    <cellStyle name="Normal 5 3 31" xfId="6026" xr:uid="{2F9C8D06-392E-4DA0-A967-9DA9A42EC81A}"/>
    <cellStyle name="Normal 5 3 32" xfId="4968" xr:uid="{12A07D53-70C9-4DE1-A651-8A36CD46C7F0}"/>
    <cellStyle name="Normal 5 3 33" xfId="5572" xr:uid="{D970938A-BBE4-44B8-A40E-B775417DF112}"/>
    <cellStyle name="Normal 5 3 33 10" xfId="7459" xr:uid="{F9B245FA-0643-434B-A360-9F96E5D0B126}"/>
    <cellStyle name="Normal 5 3 33 11" xfId="7665" xr:uid="{7D5E982C-6E99-4AC7-B967-15C14B9C6A8E}"/>
    <cellStyle name="Normal 5 3 33 12" xfId="7863" xr:uid="{0766A31E-1493-4798-A96E-CAF6F859441F}"/>
    <cellStyle name="Normal 5 3 33 13" xfId="8060" xr:uid="{00DB6121-0DB1-42F1-9E11-9266F196DC57}"/>
    <cellStyle name="Normal 5 3 33 14" xfId="8253" xr:uid="{3A007825-6355-44E8-9483-0F6C2D428237}"/>
    <cellStyle name="Normal 5 3 33 15" xfId="8443" xr:uid="{D3B5B2B5-CE54-45CF-BA7E-65980AF0E5FC}"/>
    <cellStyle name="Normal 5 3 33 16" xfId="8627" xr:uid="{BD088DE6-AF79-48B6-873C-0227CD70BED8}"/>
    <cellStyle name="Normal 5 3 33 17" xfId="8806" xr:uid="{22D55785-C9C4-45D7-9F7E-63C133062FD6}"/>
    <cellStyle name="Normal 5 3 33 18" xfId="8981" xr:uid="{EA1984B1-11E9-4CD2-A822-17EF685D8A98}"/>
    <cellStyle name="Normal 5 3 33 19" xfId="9148" xr:uid="{EBCFA7E0-B821-441D-84C3-95D42B8F1D61}"/>
    <cellStyle name="Normal 5 3 33 2" xfId="6646" xr:uid="{2CD0A163-D8B6-4C5C-9471-02520B7447DE}"/>
    <cellStyle name="Normal 5 3 33 2 10" xfId="8600" xr:uid="{2C5A8045-835A-4631-8C74-499531AE9A60}"/>
    <cellStyle name="Normal 5 3 33 2 11" xfId="8780" xr:uid="{B9C97FFF-FF94-48C1-8A74-8F18CB43778A}"/>
    <cellStyle name="Normal 5 3 33 2 12" xfId="8956" xr:uid="{191C590B-A846-4A67-9348-3DC22C5DA06E}"/>
    <cellStyle name="Normal 5 3 33 2 13" xfId="9124" xr:uid="{A0BE039A-21FD-4916-B293-C928B2A23B53}"/>
    <cellStyle name="Normal 5 3 33 2 14" xfId="9290" xr:uid="{DECBEC8B-7A2A-41A2-BF86-2440E5C6DCAE}"/>
    <cellStyle name="Normal 5 3 33 2 15" xfId="9453" xr:uid="{79DE93ED-82C0-4443-A432-0B621752CBB9}"/>
    <cellStyle name="Normal 5 3 33 2 16" xfId="9612" xr:uid="{814D40D6-E1CE-49EC-ABB6-352C01A72220}"/>
    <cellStyle name="Normal 5 3 33 2 17" xfId="9770" xr:uid="{2335DAF9-BDD7-45FD-969C-679E453E0C6F}"/>
    <cellStyle name="Normal 5 3 33 2 18" xfId="9923" xr:uid="{24A63936-6C9E-4076-8BE3-C241419B0278}"/>
    <cellStyle name="Normal 5 3 33 2 19" xfId="10075" xr:uid="{4BAC214E-4D30-40C2-ABB5-D63BD07078D7}"/>
    <cellStyle name="Normal 5 3 33 2 2" xfId="7006" xr:uid="{31E4D982-255C-44EC-A849-1F8736A78B2A}"/>
    <cellStyle name="Normal 5 3 33 2 20" xfId="10216" xr:uid="{C62DE750-0CA8-4B20-80D4-3DF604A47D1B}"/>
    <cellStyle name="Normal 5 3 33 2 3" xfId="7221" xr:uid="{9308E48C-3189-4D73-BE2E-53BB3B2FFBD5}"/>
    <cellStyle name="Normal 5 3 33 2 4" xfId="7429" xr:uid="{C86689A0-84AD-44A7-A945-5C9C9BC751B4}"/>
    <cellStyle name="Normal 5 3 33 2 5" xfId="7635" xr:uid="{A085F298-FE59-455C-BC88-E0EFD4F74CE8}"/>
    <cellStyle name="Normal 5 3 33 2 6" xfId="7835" xr:uid="{485A073B-CBD5-45B5-AFF1-B22DD32D9319}"/>
    <cellStyle name="Normal 5 3 33 2 7" xfId="8032" xr:uid="{46972898-6670-4231-9C9B-C2A36B250B72}"/>
    <cellStyle name="Normal 5 3 33 2 8" xfId="8226" xr:uid="{41A8118F-9354-4CD3-8268-A960B38DCE07}"/>
    <cellStyle name="Normal 5 3 33 2 9" xfId="8416" xr:uid="{CE5B45AD-73D2-4126-BD94-E4A6840EE2C4}"/>
    <cellStyle name="Normal 5 3 33 20" xfId="9312" xr:uid="{10E0E3F8-F265-4E61-ACFA-9F26DD1582CE}"/>
    <cellStyle name="Normal 5 3 33 3" xfId="6074" xr:uid="{47070D79-05EF-4FB0-B3F4-20E7565A4682}"/>
    <cellStyle name="Normal 5 3 33 4" xfId="6043" xr:uid="{476C8A4F-8768-4E29-B63A-ABC45462668D}"/>
    <cellStyle name="Normal 5 3 33 5" xfId="5225" xr:uid="{80B21584-CF17-4202-A1B0-445059E10417}"/>
    <cellStyle name="Normal 5 3 33 6" xfId="5057" xr:uid="{0CECCA38-B639-4181-B14E-6E498530F4E2}"/>
    <cellStyle name="Normal 5 3 33 7" xfId="5816" xr:uid="{F7952DDD-29DD-4DC1-BA41-A5F5CF69E6E2}"/>
    <cellStyle name="Normal 5 3 33 8" xfId="7055" xr:uid="{F5AB61E9-DDD0-49C5-A2B2-34713C9A64D8}"/>
    <cellStyle name="Normal 5 3 33 9" xfId="7251" xr:uid="{13208F61-9116-439A-8322-320623FA1D0B}"/>
    <cellStyle name="Normal 5 3 34" xfId="5499" xr:uid="{024E3537-A199-4816-9BCE-9C3B1381729B}"/>
    <cellStyle name="Normal 5 3 35" xfId="5239" xr:uid="{0F9A07BB-A5F0-4882-82D0-B46577A0C4C0}"/>
    <cellStyle name="Normal 5 3 36" xfId="4640" xr:uid="{20CCD329-FB57-4F5B-87F1-B57438FFF708}"/>
    <cellStyle name="Normal 5 3 37" xfId="6444" xr:uid="{C43A082C-56C4-4B71-BF38-19D0952E9AAA}"/>
    <cellStyle name="Normal 5 3 38" xfId="6426" xr:uid="{27BB35C3-08A0-40A4-BE6B-A6733D941C13}"/>
    <cellStyle name="Normal 5 3 39" xfId="6370" xr:uid="{B84A8EC1-35B4-457B-AF9D-689BE19C1EA9}"/>
    <cellStyle name="Normal 5 3 4" xfId="2208" xr:uid="{0CDC0C7F-C76B-4A78-8E6C-29A6F8334E37}"/>
    <cellStyle name="Normal 5 3 40" xfId="5907" xr:uid="{35A423F1-665B-4E57-AFC3-6931087FDCF4}"/>
    <cellStyle name="Normal 5 3 41" xfId="5393" xr:uid="{BA45B77D-5305-4B36-A0ED-82C48D5BDE29}"/>
    <cellStyle name="Normal 5 3 42" xfId="6095" xr:uid="{2FFBC0E6-A6F8-4AB6-8395-C6F8850B6A4A}"/>
    <cellStyle name="Normal 5 3 43" xfId="6393" xr:uid="{903E95CC-EB3B-428B-AA3B-9631AD838A61}"/>
    <cellStyle name="Normal 5 3 44" xfId="4412" xr:uid="{632A4A48-54BA-46E6-BF72-48C5B230BA2A}"/>
    <cellStyle name="Normal 5 3 45" xfId="6339" xr:uid="{1D99A571-0A88-4C75-B8F2-4C0C0BD134A6}"/>
    <cellStyle name="Normal 5 3 46" xfId="5536" xr:uid="{B1C7482D-A66B-4E1C-91EB-381CE493055C}"/>
    <cellStyle name="Normal 5 3 47" xfId="5541" xr:uid="{4F35DF53-CDC6-4E67-8A32-A0208642EF00}"/>
    <cellStyle name="Normal 5 3 48" xfId="5442" xr:uid="{6BDF5128-A8F5-4C7C-B1DA-929DABA4AE42}"/>
    <cellStyle name="Normal 5 3 49" xfId="5418" xr:uid="{787F0232-2AD3-4BAE-B65C-F59B371E8CB2}"/>
    <cellStyle name="Normal 5 3 5" xfId="2897" xr:uid="{B9D8EFDA-A2B8-4795-87A9-75A0CC3B9308}"/>
    <cellStyle name="Normal 5 3 50" xfId="5045" xr:uid="{863B5410-3EB5-4682-8799-C3397764526D}"/>
    <cellStyle name="Normal 5 3 51" xfId="5332" xr:uid="{8B3C8706-3F9A-4B38-9400-1FC4A0D15040}"/>
    <cellStyle name="Normal 5 3 52" xfId="6705" xr:uid="{0E2395B9-09C7-49BD-A113-53A72885A917}"/>
    <cellStyle name="Normal 5 3 53" xfId="5474" xr:uid="{DC19E5EE-C586-4573-9DA7-2DE58B9EEB9B}"/>
    <cellStyle name="Normal 5 3 54" xfId="5403" xr:uid="{9E0572AC-A2BC-409F-B142-AAE5752646F2}"/>
    <cellStyle name="Normal 5 3 55" xfId="432" xr:uid="{0147C593-D548-41E7-A61A-457BB0B37AAC}"/>
    <cellStyle name="Normal 5 3 6" xfId="2031" xr:uid="{15F31AA4-8004-482B-BD2C-4CFAEB38F9BA}"/>
    <cellStyle name="Normal 5 3 7" xfId="2922" xr:uid="{55FE3A4E-B625-4BCF-B63D-39771F82EC88}"/>
    <cellStyle name="Normal 5 3 8" xfId="2989" xr:uid="{9B8EC363-6396-4E37-B7AD-5B9E035CCA24}"/>
    <cellStyle name="Normal 5 3 9" xfId="3017" xr:uid="{40F44AFF-4151-4E42-80B6-4299F7C44F83}"/>
    <cellStyle name="Normal 5 30" xfId="2911" xr:uid="{212507E2-4928-498A-8E91-F4036EE1D5E5}"/>
    <cellStyle name="Normal 5 31" xfId="2971" xr:uid="{96DFA1D8-6EA4-4BF1-8110-E73539B298E9}"/>
    <cellStyle name="Normal 5 32" xfId="3005" xr:uid="{AA1709D8-339A-4DAE-BBD5-482AFC66092F}"/>
    <cellStyle name="Normal 5 33" xfId="3182" xr:uid="{203BFB11-E50D-4086-9A3D-71DF121EC9E0}"/>
    <cellStyle name="Normal 5 34" xfId="3067" xr:uid="{45603FF1-6CDE-4B56-9A30-8B84EE717269}"/>
    <cellStyle name="Normal 5 35" xfId="2866" xr:uid="{51AE246D-F761-4685-85CD-8F1B1A0D35F6}"/>
    <cellStyle name="Normal 5 36" xfId="3534" xr:uid="{BE41929A-D0B2-4865-885C-8DF41320AC5F}"/>
    <cellStyle name="Normal 5 37" xfId="2605" xr:uid="{BEF42307-1EEF-47CE-A7D5-2F6E299965D3}"/>
    <cellStyle name="Normal 5 38" xfId="3582" xr:uid="{8BC813FD-64DF-40B7-B8C9-DCE0C0AD4866}"/>
    <cellStyle name="Normal 5 39" xfId="2732" xr:uid="{153B1104-8131-401D-969C-728466F9ED1D}"/>
    <cellStyle name="Normal 5 4" xfId="111" xr:uid="{A0A85650-1FF2-4AF8-9735-55F171594AA1}"/>
    <cellStyle name="Normal 5 4 10" xfId="3550" xr:uid="{5F90EFE4-93AE-41D4-8201-8E6FBACBDF70}"/>
    <cellStyle name="Normal 5 4 11" xfId="2871" xr:uid="{50F545F3-50D8-4CA7-ABCC-F529D677E14B}"/>
    <cellStyle name="Normal 5 4 11 2" xfId="44167" xr:uid="{A4EBF8A2-2F8A-485F-A985-019BD1C21DCE}"/>
    <cellStyle name="Normal 5 4 12" xfId="3602" xr:uid="{9BA3180D-4623-4ADC-9B1A-77BCF4EF466D}"/>
    <cellStyle name="Normal 5 4 13" xfId="3666" xr:uid="{54155363-60C3-4386-8C2A-E810081327C6}"/>
    <cellStyle name="Normal 5 4 14" xfId="3661" xr:uid="{678A1C3D-F400-437C-B959-EED7F059558C}"/>
    <cellStyle name="Normal 5 4 15" xfId="3723" xr:uid="{6B482A86-45E2-4C9E-9EA1-7E9E1B4A9AD5}"/>
    <cellStyle name="Normal 5 4 16" xfId="3783" xr:uid="{279ACF35-4D86-4CF9-B57B-E1198FC24787}"/>
    <cellStyle name="Normal 5 4 17" xfId="3833" xr:uid="{799DE330-4397-4E86-9734-BD26B138792A}"/>
    <cellStyle name="Normal 5 4 18" xfId="3888" xr:uid="{9A28FF04-186D-41E1-AAB6-2395720A7AAE}"/>
    <cellStyle name="Normal 5 4 19" xfId="3939" xr:uid="{699AA4AA-A5B7-413C-AC72-41A7F91F185B}"/>
    <cellStyle name="Normal 5 4 2" xfId="824" xr:uid="{DD70E874-01EC-42D3-BCCF-B18EE00BF19C}"/>
    <cellStyle name="Normal 5 4 2 2" xfId="2043" xr:uid="{CFD4D75E-7430-416C-9D92-06ACAA0C8F0E}"/>
    <cellStyle name="Normal 5 4 20" xfId="3984" xr:uid="{B719D153-FDBC-4385-BDE4-BB9A74938D1E}"/>
    <cellStyle name="Normal 5 4 21" xfId="4022" xr:uid="{2A3ECE71-FBAB-41E8-8159-5F16043FD99F}"/>
    <cellStyle name="Normal 5 4 22" xfId="4056" xr:uid="{3F63D22F-02C5-4ECC-8201-B52BC47A38F5}"/>
    <cellStyle name="Normal 5 4 23" xfId="4081" xr:uid="{7FACA096-0CDB-4B10-B02E-BE1145ED5817}"/>
    <cellStyle name="Normal 5 4 24" xfId="4110" xr:uid="{9C747327-D83B-4D64-AEAB-095D10BD1D3F}"/>
    <cellStyle name="Normal 5 4 25" xfId="4138" xr:uid="{71D7CC3A-7A3C-4428-AF73-FEC11DA91C6F}"/>
    <cellStyle name="Normal 5 4 26" xfId="4166" xr:uid="{BA966557-8194-4DB3-AFAD-452D34E77F0D}"/>
    <cellStyle name="Normal 5 4 27" xfId="4195" xr:uid="{B070926B-96DE-4A97-BA34-AD2214FFA085}"/>
    <cellStyle name="Normal 5 4 28" xfId="630" xr:uid="{C65F1EDB-A720-4B42-B84E-5856981F87CD}"/>
    <cellStyle name="Normal 5 4 3" xfId="942" xr:uid="{B3428E74-BEE7-49A9-A770-3B66A1BAD954}"/>
    <cellStyle name="Normal 5 4 3 2" xfId="2859" xr:uid="{20ED143B-EE10-41C6-813F-CF0C2BC0FD50}"/>
    <cellStyle name="Normal 5 4 4" xfId="2207" xr:uid="{A797C0EA-00AF-441A-9445-F720EEAC1370}"/>
    <cellStyle name="Normal 5 4 5" xfId="2898" xr:uid="{74AF78FA-514E-4797-93F2-50FF514F3BD3}"/>
    <cellStyle name="Normal 5 4 6" xfId="2187" xr:uid="{EEC04D17-D348-4D31-9ED7-E6FB405D5E1F}"/>
    <cellStyle name="Normal 5 4 7" xfId="2923" xr:uid="{28CA4CFA-6346-4242-BD24-4787C5EF094C}"/>
    <cellStyle name="Normal 5 4 8" xfId="2990" xr:uid="{7FD5C673-1619-48F8-AACD-190D909B347A}"/>
    <cellStyle name="Normal 5 4 9" xfId="3018" xr:uid="{CF64D0A3-31DF-443A-97BC-B3CD3441D6D2}"/>
    <cellStyle name="Normal 5 40" xfId="3644" xr:uid="{D8D246A9-8923-4969-AE6F-A30043553645}"/>
    <cellStyle name="Normal 5 41" xfId="3708" xr:uid="{EC57B041-85C9-4D97-9AFF-97644987F0F4}"/>
    <cellStyle name="Normal 5 42" xfId="3767" xr:uid="{60802A4B-B3A0-4C1B-A7F5-2F0DE06C46A1}"/>
    <cellStyle name="Normal 5 43" xfId="3818" xr:uid="{D78EE2E8-DB9D-4CDC-B108-4B838EF9A020}"/>
    <cellStyle name="Normal 5 44" xfId="3872" xr:uid="{118C4F77-3EC4-4AFB-A3D8-7C7B422E1EF7}"/>
    <cellStyle name="Normal 5 45" xfId="3924" xr:uid="{D4D8B7E9-654B-4B64-8E01-446C678436D3}"/>
    <cellStyle name="Normal 5 46" xfId="3971" xr:uid="{E5200145-7E34-41DD-B238-ECCF3190EE67}"/>
    <cellStyle name="Normal 5 47" xfId="4007" xr:uid="{3B534A24-9B1C-4828-BE72-38A4D1544642}"/>
    <cellStyle name="Normal 5 48" xfId="4044" xr:uid="{10935495-7EDE-457A-B358-0AD35AB8B506}"/>
    <cellStyle name="Normal 5 49" xfId="4069" xr:uid="{314E68C8-7051-4FFA-9936-61F79F98B0F8}"/>
    <cellStyle name="Normal 5 5" xfId="91" xr:uid="{16E1FD25-34F5-49B4-B6CF-2925CBA74E85}"/>
    <cellStyle name="Normal 5 5 10" xfId="3551" xr:uid="{6C73C21C-FE29-454F-A549-5E0A156FD266}"/>
    <cellStyle name="Normal 5 5 10 2" xfId="45457" xr:uid="{E6525DAE-3A1A-43B9-8DCB-A725FC753C37}"/>
    <cellStyle name="Normal 5 5 10 3" xfId="44168" xr:uid="{9B01B805-BD76-498F-B109-D68AB7D5036C}"/>
    <cellStyle name="Normal 5 5 11" xfId="3196" xr:uid="{93321C98-839C-4858-85B6-9AB095890550}"/>
    <cellStyle name="Normal 5 5 11 2" xfId="44611" xr:uid="{9AA3DD06-DBE2-4CC7-97D7-13758166166D}"/>
    <cellStyle name="Normal 5 5 12" xfId="3603" xr:uid="{46A46073-617A-4945-81CC-FEC89BFFB0DA}"/>
    <cellStyle name="Normal 5 5 13" xfId="3667" xr:uid="{247BBE0A-0269-4564-91C6-9952B88E37E2}"/>
    <cellStyle name="Normal 5 5 14" xfId="3662" xr:uid="{535613DC-4B38-4BC1-89A4-F2BD6491CD97}"/>
    <cellStyle name="Normal 5 5 15" xfId="3724" xr:uid="{0E98EE10-3433-4363-BF82-C3BF864F8AB6}"/>
    <cellStyle name="Normal 5 5 16" xfId="3784" xr:uid="{B4D4928C-1053-4262-AD5A-F5AB661E9E4F}"/>
    <cellStyle name="Normal 5 5 17" xfId="3834" xr:uid="{27A8628A-387F-4C41-B30C-ABF71DA60B60}"/>
    <cellStyle name="Normal 5 5 18" xfId="3889" xr:uid="{99B35AA2-78EF-4BBF-8324-4A5A7296D54B}"/>
    <cellStyle name="Normal 5 5 19" xfId="3940" xr:uid="{1A9518B7-973D-43A3-A73F-909DDB73756B}"/>
    <cellStyle name="Normal 5 5 2" xfId="936" xr:uid="{06E7C9B0-FAB0-4495-8126-355E7A9566CE}"/>
    <cellStyle name="Normal 5 5 2 2" xfId="2044" xr:uid="{08012886-B260-41AD-AC73-C4E7ECD6A90E}"/>
    <cellStyle name="Normal 5 5 20" xfId="4030" xr:uid="{1F546195-9C2F-4FE7-BEFB-C31FC00199F4}"/>
    <cellStyle name="Normal 5 5 21" xfId="4023" xr:uid="{2B446057-53A8-4F86-B56D-25C20122A9FD}"/>
    <cellStyle name="Normal 5 5 22" xfId="4057" xr:uid="{A784BC90-3CC2-4804-9AEA-B2FB4CB737D5}"/>
    <cellStyle name="Normal 5 5 23" xfId="4082" xr:uid="{843C4D50-DAC3-40ED-949F-D2F257D24A1A}"/>
    <cellStyle name="Normal 5 5 24" xfId="4111" xr:uid="{1972249C-476F-487F-AE90-719E77C1287E}"/>
    <cellStyle name="Normal 5 5 25" xfId="4139" xr:uid="{5E04162B-F9DC-46D0-BB26-7E9AF81AE75D}"/>
    <cellStyle name="Normal 5 5 26" xfId="4167" xr:uid="{6ABB43EE-E995-4119-B5B2-2068FD8EB925}"/>
    <cellStyle name="Normal 5 5 27" xfId="4196" xr:uid="{2E8B0C19-EC5C-4036-9AB6-916E5E3E2994}"/>
    <cellStyle name="Normal 5 5 28" xfId="737" xr:uid="{4162C48E-9C0A-4A4E-A9BB-C973A97A812A}"/>
    <cellStyle name="Normal 5 5 29" xfId="40084" xr:uid="{11739821-55E5-40EA-A462-FA428501B934}"/>
    <cellStyle name="Normal 5 5 3" xfId="2860" xr:uid="{B3B7813E-AF68-47DF-982F-A74441593E38}"/>
    <cellStyle name="Normal 5 5 4" xfId="2206" xr:uid="{B721BB49-2D25-4884-9ACA-53F4D3C6674F}"/>
    <cellStyle name="Normal 5 5 5" xfId="2899" xr:uid="{E66408CE-E765-4CB9-9D31-57242818B2E0}"/>
    <cellStyle name="Normal 5 5 6" xfId="2183" xr:uid="{A2C930D5-01E6-4C06-BAF8-C68D541B89DA}"/>
    <cellStyle name="Normal 5 5 7" xfId="2924" xr:uid="{C7E60443-672F-497D-83EA-7FB71D40F66F}"/>
    <cellStyle name="Normal 5 5 8" xfId="2991" xr:uid="{23A47CB3-E19B-483E-918E-5EC702958F1B}"/>
    <cellStyle name="Normal 5 5 9" xfId="3019" xr:uid="{F9802755-0A75-4578-95D7-84450951CABE}"/>
    <cellStyle name="Normal 5 5_Sheet5" xfId="44169" xr:uid="{AE5F1461-F704-4312-9CFF-1283E408C847}"/>
    <cellStyle name="Normal 5 50" xfId="4098" xr:uid="{534EE34F-EA4F-4FEA-8607-941428EDABC9}"/>
    <cellStyle name="Normal 5 51" xfId="4126" xr:uid="{24AEED04-0D62-4E7F-9CC8-FC13B64DE307}"/>
    <cellStyle name="Normal 5 52" xfId="4154" xr:uid="{F025B7E5-C9ED-4062-AB71-77DBB3022DC5}"/>
    <cellStyle name="Normal 5 53" xfId="4183" xr:uid="{EEA8CBF1-547F-4EEB-BF05-B886E91D4653}"/>
    <cellStyle name="Normal 5 54" xfId="949" xr:uid="{7C6500A3-D235-4348-8DBA-662801C5E197}"/>
    <cellStyle name="Normal 5 55" xfId="4282" xr:uid="{713709A1-CA71-482F-ABD1-E20B5601EFE8}"/>
    <cellStyle name="Normal 5 56" xfId="4311" xr:uid="{F5B61F2E-FFD6-4F5D-9A6B-2D2D39913708}"/>
    <cellStyle name="Normal 5 57" xfId="4331" xr:uid="{460CAFA5-9DE9-4BDC-A8C4-7E971484BF3F}"/>
    <cellStyle name="Normal 5 58" xfId="945" xr:uid="{AADFE1EA-F320-4EC4-94E0-A0758FC7AB34}"/>
    <cellStyle name="Normal 5 59" xfId="993" xr:uid="{50A524E1-A7ED-4258-B459-6803360271F5}"/>
    <cellStyle name="Normal 5 6" xfId="93" xr:uid="{D63823F9-9B70-4EAF-9F8C-02428DBF7CB9}"/>
    <cellStyle name="Normal 5 6 10" xfId="3552" xr:uid="{EED04BE7-897B-481A-ADF6-80F180A5F26C}"/>
    <cellStyle name="Normal 5 6 11" xfId="3205" xr:uid="{03E6A9B1-70AA-476C-91BD-E0E253A24599}"/>
    <cellStyle name="Normal 5 6 12" xfId="3604" xr:uid="{18D50937-05B4-4899-B92C-F7069ECA398A}"/>
    <cellStyle name="Normal 5 6 13" xfId="3668" xr:uid="{3EE7F028-F0FB-4A1F-8C52-AE2189642DA1}"/>
    <cellStyle name="Normal 5 6 14" xfId="3732" xr:uid="{0B909265-1E12-493A-ADD9-52A9D2302F6C}"/>
    <cellStyle name="Normal 5 6 15" xfId="3725" xr:uid="{DF6B5074-C2B7-4700-8EA3-3B3312F08077}"/>
    <cellStyle name="Normal 5 6 16" xfId="3839" xr:uid="{4A9F6061-B368-41B2-A87A-7887C9270BD4}"/>
    <cellStyle name="Normal 5 6 17" xfId="3835" xr:uid="{B97D75BF-21CA-40C5-8F1D-A9028F95BE4E}"/>
    <cellStyle name="Normal 5 6 18" xfId="3890" xr:uid="{845685D1-F589-4539-B9C5-8C0817450132}"/>
    <cellStyle name="Normal 5 6 19" xfId="3941" xr:uid="{CC635804-CBD2-47CB-8BEC-2E57FF6980DB}"/>
    <cellStyle name="Normal 5 6 2" xfId="938" xr:uid="{2AD0256F-580C-4983-AA9D-DBA283DF9A4F}"/>
    <cellStyle name="Normal 5 6 2 2" xfId="2045" xr:uid="{07439B5C-5D20-42B5-BFC7-02D3935B1E35}"/>
    <cellStyle name="Normal 5 6 20" xfId="4032" xr:uid="{63D36CB8-6CA2-4B12-A0E6-02F5C8C84EA3}"/>
    <cellStyle name="Normal 5 6 21" xfId="4024" xr:uid="{F2498DA8-FA17-4838-876D-A1B21B49D032}"/>
    <cellStyle name="Normal 5 6 22" xfId="4086" xr:uid="{D35A7FDC-CFE0-4E40-A25F-1E7B26C4EB34}"/>
    <cellStyle name="Normal 5 6 23" xfId="4083" xr:uid="{C88FD672-E03D-4B08-BD61-1A954C786B24}"/>
    <cellStyle name="Normal 5 6 24" xfId="4112" xr:uid="{54FF0DD9-D6E6-4034-A0E9-6A840C5B9CE7}"/>
    <cellStyle name="Normal 5 6 25" xfId="4140" xr:uid="{96EF11D6-8366-4602-8FDB-9FEE5EBA0259}"/>
    <cellStyle name="Normal 5 6 26" xfId="4168" xr:uid="{0523FD93-9CBD-405C-A7A9-8C43933603A8}"/>
    <cellStyle name="Normal 5 6 27" xfId="4197" xr:uid="{AF67E37C-16BE-49DF-9E6B-F394AC61294F}"/>
    <cellStyle name="Normal 5 6 28" xfId="871" xr:uid="{277999D2-15D6-404D-ACEE-17469FDB291C}"/>
    <cellStyle name="Normal 5 6 29" xfId="40092" xr:uid="{B2B7EAB1-5705-4337-82F0-1162A4BD720D}"/>
    <cellStyle name="Normal 5 6 3" xfId="2861" xr:uid="{7529A939-F3E5-49E2-8926-E35747FD0265}"/>
    <cellStyle name="Normal 5 6 4" xfId="2205" xr:uid="{FB7AF2AC-B164-4FE8-8519-D2480E7C64E6}"/>
    <cellStyle name="Normal 5 6 5" xfId="2900" xr:uid="{1A810864-B0A9-4402-BEDE-503917C7006A}"/>
    <cellStyle name="Normal 5 6 6" xfId="2184" xr:uid="{81DB2892-BA3D-4F72-B24C-5D29DE57872B}"/>
    <cellStyle name="Normal 5 6 7" xfId="2925" xr:uid="{290D60B0-EF4A-4656-A370-724DAE7B6B19}"/>
    <cellStyle name="Normal 5 6 8" xfId="2992" xr:uid="{BDE40A67-872A-41D2-88F6-C98AF3C11C2D}"/>
    <cellStyle name="Normal 5 6 9" xfId="3020" xr:uid="{D107DE69-BCF2-421E-B7F6-9A0C48D65B49}"/>
    <cellStyle name="Normal 5 60" xfId="957" xr:uid="{CD6A4495-044E-4D65-A608-90E3C981A26E}"/>
    <cellStyle name="Normal 5 61" xfId="4321" xr:uid="{200BA064-59BB-4AE5-BF53-31533B9D40D9}"/>
    <cellStyle name="Normal 5 62" xfId="2156" xr:uid="{23A19EB5-0C28-4EDD-A6C3-D49C0369AAAE}"/>
    <cellStyle name="Normal 5 63" xfId="4308" xr:uid="{CF74B6E8-60D5-4B67-A1E2-3C1EBF7E296D}"/>
    <cellStyle name="Normal 5 63 10" xfId="5354" xr:uid="{B0DD72CC-8581-460C-9EC4-298988CF09D9}"/>
    <cellStyle name="Normal 5 63 11" xfId="6476" xr:uid="{D261FADF-E2EF-4FD9-BA35-B791787D57DA}"/>
    <cellStyle name="Normal 5 63 12" xfId="6973" xr:uid="{23EEBCCA-4BDE-4090-8611-30E15375E449}"/>
    <cellStyle name="Normal 5 63 13" xfId="7248" xr:uid="{C1955AD9-DA90-4E82-BEA2-0DD2D0AC5464}"/>
    <cellStyle name="Normal 5 63 14" xfId="7456" xr:uid="{EA3478B8-4C64-4D68-91EA-801D338A6C5B}"/>
    <cellStyle name="Normal 5 63 15" xfId="7662" xr:uid="{05044331-919D-496C-B7B1-52FE92462A03}"/>
    <cellStyle name="Normal 5 63 16" xfId="7861" xr:uid="{20842086-7948-4EE9-B988-5D3671188F92}"/>
    <cellStyle name="Normal 5 63 17" xfId="8058" xr:uid="{7CE6D2F9-94CA-4A93-8CFA-413BF09352F7}"/>
    <cellStyle name="Normal 5 63 18" xfId="8251" xr:uid="{AE6FD692-2299-4612-ABBD-A2CC00717CE6}"/>
    <cellStyle name="Normal 5 63 19" xfId="8441" xr:uid="{E631DAA7-18C9-461B-9B45-20DB732CC450}"/>
    <cellStyle name="Normal 5 63 2" xfId="4564" xr:uid="{D10C4934-A398-4366-9D3D-508208E60A53}"/>
    <cellStyle name="Normal 5 63 2 10" xfId="7896" xr:uid="{9B8CCF1B-41A5-4772-8F4A-1286015C51DA}"/>
    <cellStyle name="Normal 5 63 2 11" xfId="8093" xr:uid="{634DB12F-133A-44AE-99C2-E84FFA74429B}"/>
    <cellStyle name="Normal 5 63 2 12" xfId="8285" xr:uid="{6D1ADEB1-5DF2-4457-BCB9-21EC8FDD7DFB}"/>
    <cellStyle name="Normal 5 63 2 13" xfId="8473" xr:uid="{5F511455-CFAB-4FBC-A83C-024C31262229}"/>
    <cellStyle name="Normal 5 63 2 14" xfId="8656" xr:uid="{4DB8DB7B-5FD5-4631-8B1E-4E28456F5C42}"/>
    <cellStyle name="Normal 5 63 2 15" xfId="8833" xr:uid="{BEAAE42A-1FEA-4F0C-A74E-7FEB058F6DDD}"/>
    <cellStyle name="Normal 5 63 2 16" xfId="9006" xr:uid="{02E06E51-C1D8-4E33-B6E1-27490E30DE16}"/>
    <cellStyle name="Normal 5 63 2 17" xfId="9173" xr:uid="{36A87349-0B5E-4AC5-B3AB-9D6FFB1C4A8D}"/>
    <cellStyle name="Normal 5 63 2 18" xfId="9337" xr:uid="{13B955B6-92A2-462F-A37D-1BE3BECD40CD}"/>
    <cellStyle name="Normal 5 63 2 19" xfId="9496" xr:uid="{4C79DF69-1156-40FF-B750-46EFEB1830FC}"/>
    <cellStyle name="Normal 5 63 2 2" xfId="6596" xr:uid="{1045ECFA-FA0E-4229-BE3B-921208B6E716}"/>
    <cellStyle name="Normal 5 63 2 2 10" xfId="7134" xr:uid="{DBDD3F77-FE49-4309-9212-3454DCE17A98}"/>
    <cellStyle name="Normal 5 63 2 2 11" xfId="7224" xr:uid="{7023BA98-6868-4572-B4DD-9B93CBD0061A}"/>
    <cellStyle name="Normal 5 63 2 2 12" xfId="7432" xr:uid="{AD7E347B-C784-4547-92BB-89B9C63EAD3C}"/>
    <cellStyle name="Normal 5 63 2 2 13" xfId="7638" xr:uid="{86C627E2-0B78-4DA1-B20E-A2067B2AC01D}"/>
    <cellStyle name="Normal 5 63 2 2 14" xfId="7838" xr:uid="{8D3B2330-BC78-499D-80BD-B7985B8F5F44}"/>
    <cellStyle name="Normal 5 63 2 2 15" xfId="8035" xr:uid="{CD26F041-6219-4A40-BDFC-305E888CF1E1}"/>
    <cellStyle name="Normal 5 63 2 2 16" xfId="8229" xr:uid="{41D7C305-7149-4A50-9A65-4BB3AB8DB4DE}"/>
    <cellStyle name="Normal 5 63 2 2 17" xfId="8419" xr:uid="{9CDC7AF0-A2EE-4187-8B19-CC1CBF433B65}"/>
    <cellStyle name="Normal 5 63 2 2 18" xfId="8603" xr:uid="{D53B7674-1163-47B8-8526-C89083AD24F7}"/>
    <cellStyle name="Normal 5 63 2 2 19" xfId="8783" xr:uid="{D79F4124-E95D-4782-A665-00BB18DF35CA}"/>
    <cellStyle name="Normal 5 63 2 2 2" xfId="6921" xr:uid="{72F08AC9-6A50-4771-8A21-5D11BED99B9D}"/>
    <cellStyle name="Normal 5 63 2 2 2 10" xfId="8683" xr:uid="{3DB3B682-7E12-423E-92B7-70C7432CAC88}"/>
    <cellStyle name="Normal 5 63 2 2 2 11" xfId="8859" xr:uid="{9150A491-9C43-43CB-8FEC-A1A3EC6DFEBA}"/>
    <cellStyle name="Normal 5 63 2 2 2 12" xfId="9031" xr:uid="{66C83CC4-22FD-4C8E-A5D5-55DD2F99BAF9}"/>
    <cellStyle name="Normal 5 63 2 2 2 13" xfId="9198" xr:uid="{78929E7B-FEAB-4EDE-8875-97F25ACA5618}"/>
    <cellStyle name="Normal 5 63 2 2 2 14" xfId="9362" xr:uid="{B5F340AE-F010-4AA9-9DE4-50F223C1F0D8}"/>
    <cellStyle name="Normal 5 63 2 2 2 15" xfId="9521" xr:uid="{DDDCE37F-EA86-410C-8BD0-8AED3CD65265}"/>
    <cellStyle name="Normal 5 63 2 2 2 16" xfId="9679" xr:uid="{B8B7E681-56F5-41E1-94D5-3ADCCC100A51}"/>
    <cellStyle name="Normal 5 63 2 2 2 17" xfId="9833" xr:uid="{723619E7-B5AF-4B83-9649-FAED26333A27}"/>
    <cellStyle name="Normal 5 63 2 2 2 18" xfId="9985" xr:uid="{C6CB517E-7B9C-4C41-B1BC-6235D16F00D5}"/>
    <cellStyle name="Normal 5 63 2 2 2 19" xfId="10134" xr:uid="{C07AD2C0-75DA-4B0C-8426-4BF3511209B9}"/>
    <cellStyle name="Normal 5 63 2 2 2 2" xfId="7098" xr:uid="{74981C6C-CCDE-4E61-AB29-10567D01590F}"/>
    <cellStyle name="Normal 5 63 2 2 2 20" xfId="10273" xr:uid="{509E1520-7EA3-4EA8-B455-D366D39FC352}"/>
    <cellStyle name="Normal 5 63 2 2 2 3" xfId="7313" xr:uid="{F9C83C58-4BAE-4CA4-92AD-8C1F5A3D34F9}"/>
    <cellStyle name="Normal 5 63 2 2 2 4" xfId="7521" xr:uid="{CC6733BB-114C-4189-A9D4-AB0E7FFDFE52}"/>
    <cellStyle name="Normal 5 63 2 2 2 5" xfId="7727" xr:uid="{A730DF07-5903-4E57-8429-2460F90400CE}"/>
    <cellStyle name="Normal 5 63 2 2 2 6" xfId="7925" xr:uid="{503A5429-3FBC-4D97-AB6E-EB997ACB8C22}"/>
    <cellStyle name="Normal 5 63 2 2 2 7" xfId="8122" xr:uid="{55F7AB86-0954-45C0-BEE5-8A8D831DABD8}"/>
    <cellStyle name="Normal 5 63 2 2 2 8" xfId="8314" xr:uid="{7696195C-36FC-4028-9B9A-36A8112F8471}"/>
    <cellStyle name="Normal 5 63 2 2 2 9" xfId="8501" xr:uid="{F6DAD93E-2509-4F26-BE4A-6C2EC437C8A5}"/>
    <cellStyle name="Normal 5 63 2 2 20" xfId="8959" xr:uid="{36E8C43A-D0C6-48CC-8FB7-3FD50948085E}"/>
    <cellStyle name="Normal 5 63 2 2 3" xfId="6113" xr:uid="{511E5662-B303-4C4F-98F1-8F7E334EA676}"/>
    <cellStyle name="Normal 5 63 2 2 4" xfId="5169" xr:uid="{3BE85098-BD8A-4115-B22F-357A0473578C}"/>
    <cellStyle name="Normal 5 63 2 2 5" xfId="5274" xr:uid="{B50B57F7-3CCF-4328-B278-1F723F3CF00A}"/>
    <cellStyle name="Normal 5 63 2 2 6" xfId="5136" xr:uid="{D3B821CB-1869-43F8-A1E1-9BC53725A201}"/>
    <cellStyle name="Normal 5 63 2 2 7" xfId="4590" xr:uid="{887F5C9E-BC21-43B8-8E92-DDC070072AC1}"/>
    <cellStyle name="Normal 5 63 2 2 8" xfId="6656" xr:uid="{233B6C99-429B-43C6-87E7-DCD7F6B82E0B}"/>
    <cellStyle name="Normal 5 63 2 2 9" xfId="5283" xr:uid="{1E3A7B12-E039-4431-9B87-11A5A8D89E9E}"/>
    <cellStyle name="Normal 5 63 2 20" xfId="9654" xr:uid="{6C71C682-B81D-44B0-8194-77D59A5B6E18}"/>
    <cellStyle name="Normal 5 63 2 21" xfId="9809" xr:uid="{B96AE4B6-D21B-4DCA-97CA-7AA7BD747A79}"/>
    <cellStyle name="Normal 5 63 2 22" xfId="9961" xr:uid="{822854DF-8F85-411D-A8FD-90BBF76B35DF}"/>
    <cellStyle name="Normal 5 63 2 23" xfId="10110" xr:uid="{8D138FCE-4E88-41EA-8873-11C5CE161C31}"/>
    <cellStyle name="Normal 5 63 2 3" xfId="6506" xr:uid="{6FF83F97-9870-4D85-9C0F-E4E07BED8762}"/>
    <cellStyle name="Normal 5 63 2 4" xfId="6154" xr:uid="{E9C68FAF-CD01-48F8-AAC0-6515898C3627}"/>
    <cellStyle name="Normal 5 63 2 5" xfId="6417" xr:uid="{09C16CAE-202B-4AE4-A7EF-4AAFEC46E0CC}"/>
    <cellStyle name="Normal 5 63 2 6" xfId="6841" xr:uid="{114F26F1-1777-4D69-9193-5C8F4ECFDF18}"/>
    <cellStyle name="Normal 5 63 2 7" xfId="7284" xr:uid="{4FA8EDFB-73FD-4569-824B-17A08ECB16A2}"/>
    <cellStyle name="Normal 5 63 2 8" xfId="7492" xr:uid="{4EC2958E-45F6-4B92-B454-207165B7368F}"/>
    <cellStyle name="Normal 5 63 2 9" xfId="7698" xr:uid="{B03597CC-7B2C-4F33-A7B7-A246F0B7D5C7}"/>
    <cellStyle name="Normal 5 63 20" xfId="8625" xr:uid="{EC45DD4E-A624-4318-9DA7-069F89361A04}"/>
    <cellStyle name="Normal 5 63 21" xfId="8804" xr:uid="{7CF20545-9996-4B81-93D2-7F746A59A19D}"/>
    <cellStyle name="Normal 5 63 22" xfId="8979" xr:uid="{00255859-5BD0-4BA6-835A-EC02E9406D78}"/>
    <cellStyle name="Normal 5 63 23" xfId="9146" xr:uid="{81EB74D1-C7BA-493A-A81E-6D32125E21B2}"/>
    <cellStyle name="Normal 5 63 3" xfId="6311" xr:uid="{65750DD3-16ED-4F48-B8C5-40643621223B}"/>
    <cellStyle name="Normal 5 63 3 10" xfId="5934" xr:uid="{ABBDABD9-6891-405F-8E60-2A865EDB82A1}"/>
    <cellStyle name="Normal 5 63 3 11" xfId="5711" xr:uid="{99C5D676-B782-4EFB-AD6B-1C29BA73B494}"/>
    <cellStyle name="Normal 5 63 3 12" xfId="5525" xr:uid="{A2089B49-A74A-4254-8ECF-C3416709EA2E}"/>
    <cellStyle name="Normal 5 63 3 13" xfId="5452" xr:uid="{BEC24226-A9A8-45B8-A719-F22B34ECA491}"/>
    <cellStyle name="Normal 5 63 3 14" xfId="5973" xr:uid="{ADF9116B-E418-4AD7-8619-719834B7438C}"/>
    <cellStyle name="Normal 5 63 3 15" xfId="6795" xr:uid="{B000BD03-21A9-4DDE-B1E5-C0C6EFE1C61C}"/>
    <cellStyle name="Normal 5 63 3 16" xfId="4437" xr:uid="{7F4F02B4-8A17-4B0B-947D-FC84E3F96387}"/>
    <cellStyle name="Normal 5 63 3 17" xfId="4965" xr:uid="{887AF019-1737-4859-91A0-0888C2AA0305}"/>
    <cellStyle name="Normal 5 63 3 18" xfId="5702" xr:uid="{8E325340-952B-4A08-A3E2-9127091862D6}"/>
    <cellStyle name="Normal 5 63 3 19" xfId="5312" xr:uid="{92941AB7-4D44-4A55-A9A3-5C58CC710F26}"/>
    <cellStyle name="Normal 5 63 3 2" xfId="5008" xr:uid="{315EF064-EAB9-4DC0-8B4E-C556E183B951}"/>
    <cellStyle name="Normal 5 63 3 2 10" xfId="8648" xr:uid="{2E89A047-E7F9-428C-B460-F5C50D65A3C6}"/>
    <cellStyle name="Normal 5 63 3 2 11" xfId="8826" xr:uid="{705F844E-6408-42FB-B7DD-35C6C9ECAE13}"/>
    <cellStyle name="Normal 5 63 3 2 12" xfId="8999" xr:uid="{ABFC2ABB-41C4-445C-A68B-1E8EC7A7D829}"/>
    <cellStyle name="Normal 5 63 3 2 13" xfId="9166" xr:uid="{9F0FCC0F-3F7D-4385-AEFC-E2BA08E59172}"/>
    <cellStyle name="Normal 5 63 3 2 14" xfId="9330" xr:uid="{DE477124-4D1C-48E4-AD29-8DB1D2B1E4FA}"/>
    <cellStyle name="Normal 5 63 3 2 15" xfId="9490" xr:uid="{4E29E41D-7CEE-4796-A10B-B271D14FD1B6}"/>
    <cellStyle name="Normal 5 63 3 2 16" xfId="9648" xr:uid="{4E4FEFC5-B1A5-4A79-873F-294E3B596688}"/>
    <cellStyle name="Normal 5 63 3 2 17" xfId="9803" xr:uid="{445451E8-F513-47DD-B5F8-C57B82F111FD}"/>
    <cellStyle name="Normal 5 63 3 2 18" xfId="9955" xr:uid="{E99D9FF8-04F5-454F-98C6-906D7A4F256F}"/>
    <cellStyle name="Normal 5 63 3 2 19" xfId="10106" xr:uid="{43AD3FDF-51A1-45E8-BF20-E7E5056BEE3E}"/>
    <cellStyle name="Normal 5 63 3 2 2" xfId="7058" xr:uid="{F828EA11-FD26-46AE-8948-4760B9D9651E}"/>
    <cellStyle name="Normal 5 63 3 2 20" xfId="10246" xr:uid="{C89ED4CC-D174-4345-BCE7-E3BAF87054CE}"/>
    <cellStyle name="Normal 5 63 3 2 3" xfId="7275" xr:uid="{893B578C-F14B-4A95-85DD-73E702CD0F8B}"/>
    <cellStyle name="Normal 5 63 3 2 4" xfId="7483" xr:uid="{570C275C-62FB-49D0-A05F-D42C0928AFAE}"/>
    <cellStyle name="Normal 5 63 3 2 5" xfId="7689" xr:uid="{F6E9E59F-9B7C-4C26-9A1F-0405BDC80FE2}"/>
    <cellStyle name="Normal 5 63 3 2 6" xfId="7887" xr:uid="{C0DF44E5-00E9-4743-B2AE-C992549E1C8A}"/>
    <cellStyle name="Normal 5 63 3 2 7" xfId="8084" xr:uid="{C7C184AC-396A-42D7-8789-65AA64147899}"/>
    <cellStyle name="Normal 5 63 3 2 8" xfId="8276" xr:uid="{8B063D6A-F7B9-4B34-905D-1C620D928653}"/>
    <cellStyle name="Normal 5 63 3 2 9" xfId="8465" xr:uid="{17199A3D-2C62-4AC8-87AF-02558068FF60}"/>
    <cellStyle name="Normal 5 63 3 20" xfId="5062" xr:uid="{1EB11D07-27B5-47FF-BE50-05DB473DDF86}"/>
    <cellStyle name="Normal 5 63 3 3" xfId="4490" xr:uid="{A9307736-9AE5-47F9-ADC7-B1910CFFE02A}"/>
    <cellStyle name="Normal 5 63 3 4" xfId="5326" xr:uid="{A1B1CF9B-42E8-4097-A9F9-1684161F2630}"/>
    <cellStyle name="Normal 5 63 3 5" xfId="5832" xr:uid="{FE3AF767-E622-4541-AB26-F64ACDEFC1A4}"/>
    <cellStyle name="Normal 5 63 3 6" xfId="6508" xr:uid="{13E403F9-0A18-44BE-94FC-4247C5690D22}"/>
    <cellStyle name="Normal 5 63 3 7" xfId="4553" xr:uid="{F06368CC-2F12-4A82-8570-30264CB817F1}"/>
    <cellStyle name="Normal 5 63 3 8" xfId="6275" xr:uid="{F12CCEBC-1D72-4B08-9709-785AE3C1C202}"/>
    <cellStyle name="Normal 5 63 3 9" xfId="6639" xr:uid="{069FE1AD-1858-4DB7-8092-B485C7CCF026}"/>
    <cellStyle name="Normal 5 63 4" xfId="5772" xr:uid="{1D54F87D-68AB-49E9-90A8-A640578464F3}"/>
    <cellStyle name="Normal 5 63 5" xfId="4363" xr:uid="{E0041FB8-A280-4C68-B5AA-A7A727208CF9}"/>
    <cellStyle name="Normal 5 63 6" xfId="4760" xr:uid="{8B20C38A-2458-4C16-BE30-7B6050BFD218}"/>
    <cellStyle name="Normal 5 63 7" xfId="6249" xr:uid="{6EBAB2D8-C672-4AED-A9F5-BB98EE998176}"/>
    <cellStyle name="Normal 5 63 8" xfId="5981" xr:uid="{29511EFE-1853-49AE-8DDA-83EED8F50D09}"/>
    <cellStyle name="Normal 5 63 9" xfId="6878" xr:uid="{7A8A29AE-27B0-4A72-9D16-B805A9596CC7}"/>
    <cellStyle name="Normal 5 64" xfId="4629" xr:uid="{1F61C47B-6FDE-4494-9839-960C5E5DA42B}"/>
    <cellStyle name="Normal 5 65" xfId="6177" xr:uid="{3CF3CFA7-35F0-4E43-8D12-0666FE420F42}"/>
    <cellStyle name="Normal 5 66" xfId="5888" xr:uid="{DC7949D3-4A7D-4A1C-89A3-0E7F5A2ADF08}"/>
    <cellStyle name="Normal 5 67" xfId="5643" xr:uid="{0A14B6A3-D9B4-4F0D-A396-6EB807A885B0}"/>
    <cellStyle name="Normal 5 68" xfId="5104" xr:uid="{F92B5E5B-7DC9-4DB1-B1D1-DD887C47C0AA}"/>
    <cellStyle name="Normal 5 68 10" xfId="5648" xr:uid="{E71C0182-BE63-4121-9F91-AFF93DEDCBBD}"/>
    <cellStyle name="Normal 5 68 11" xfId="4524" xr:uid="{4783DD37-AEC9-4CAE-9770-2D4341739B74}"/>
    <cellStyle name="Normal 5 68 12" xfId="4555" xr:uid="{27392A7D-4CED-4EAA-9998-1CF3B0862108}"/>
    <cellStyle name="Normal 5 68 13" xfId="4606" xr:uid="{7AB239B7-E270-49CB-83AC-4C78E3869B19}"/>
    <cellStyle name="Normal 5 68 14" xfId="6092" xr:uid="{5ECF5A0C-8B2E-48FE-9963-6F4FA78AFDB4}"/>
    <cellStyle name="Normal 5 68 15" xfId="5651" xr:uid="{9E984888-40A2-497E-BB80-EAA16EF5FF59}"/>
    <cellStyle name="Normal 5 68 16" xfId="4305" xr:uid="{13C0A2CA-C724-4287-B2CF-E374C6AF44EB}"/>
    <cellStyle name="Normal 5 68 17" xfId="4726" xr:uid="{C49C3CDC-611B-474D-96EB-EE7B98443FC5}"/>
    <cellStyle name="Normal 5 68 18" xfId="4895" xr:uid="{BA94EBB1-6BB4-4371-8FBC-C3E9425DEF87}"/>
    <cellStyle name="Normal 5 68 19" xfId="4401" xr:uid="{D10F9AD5-5E2D-4F14-A5EE-816837B277D1}"/>
    <cellStyle name="Normal 5 68 2" xfId="4759" xr:uid="{3F52850B-B3E9-46A9-A5A1-BCA47C7F14AA}"/>
    <cellStyle name="Normal 5 68 2 10" xfId="8577" xr:uid="{27627D72-D741-4998-9D03-9EFC1242A410}"/>
    <cellStyle name="Normal 5 68 2 11" xfId="8758" xr:uid="{43530D83-EA82-45D2-8C02-4C8F8D7D4A0F}"/>
    <cellStyle name="Normal 5 68 2 12" xfId="8934" xr:uid="{20F3E490-DBFB-4106-8D6C-528E00A64919}"/>
    <cellStyle name="Normal 5 68 2 13" xfId="9104" xr:uid="{DDC134B5-4DD0-4CB7-B254-10E8090D5AF9}"/>
    <cellStyle name="Normal 5 68 2 14" xfId="9270" xr:uid="{98E25BDF-16B3-438B-8441-B310CA19C585}"/>
    <cellStyle name="Normal 5 68 2 15" xfId="9434" xr:uid="{1A640DC7-CE2E-4D38-80E0-A27953753B21}"/>
    <cellStyle name="Normal 5 68 2 16" xfId="9593" xr:uid="{902581A0-E87D-4848-940A-31BD0BDE22B1}"/>
    <cellStyle name="Normal 5 68 2 17" xfId="9751" xr:uid="{264C385A-F5E8-450F-BE70-DE952CB7F521}"/>
    <cellStyle name="Normal 5 68 2 18" xfId="9904" xr:uid="{7CE02A8F-1B4A-47E9-8958-92258C547307}"/>
    <cellStyle name="Normal 5 68 2 19" xfId="10056" xr:uid="{4704D446-7CBC-4B9B-8046-027727F8251A}"/>
    <cellStyle name="Normal 5 68 2 2" xfId="6971" xr:uid="{AAEB1954-9BF6-406D-A3BF-D49B27C640E5}"/>
    <cellStyle name="Normal 5 68 2 20" xfId="10199" xr:uid="{BCF7B80D-C09A-4D7E-A7C7-23897EB960CB}"/>
    <cellStyle name="Normal 5 68 2 3" xfId="7186" xr:uid="{09708AC8-6974-4243-8395-B2C8659AE1D7}"/>
    <cellStyle name="Normal 5 68 2 4" xfId="7396" xr:uid="{05A66608-9067-4461-BA78-AEA63DE423FF}"/>
    <cellStyle name="Normal 5 68 2 5" xfId="7603" xr:uid="{A486F34E-91C7-45CA-B8B7-AAD858A97DDA}"/>
    <cellStyle name="Normal 5 68 2 6" xfId="7807" xr:uid="{79B73A6D-08D1-436D-AB66-DF8614B6BF2C}"/>
    <cellStyle name="Normal 5 68 2 7" xfId="8004" xr:uid="{5964013D-7A4B-407F-83B1-C7E0A39C99FC}"/>
    <cellStyle name="Normal 5 68 2 8" xfId="8201" xr:uid="{DED561E0-D458-431B-8023-4DE59585864E}"/>
    <cellStyle name="Normal 5 68 2 9" xfId="8392" xr:uid="{9FB12801-9995-4E12-9ADB-AF677ADFD8D3}"/>
    <cellStyle name="Normal 5 68 20" xfId="6156" xr:uid="{46DECE4A-7812-42CC-864B-218845C459AF}"/>
    <cellStyle name="Normal 5 68 3" xfId="5822" xr:uid="{C7C51E59-C828-4E4D-9513-7EBE99C5BD45}"/>
    <cellStyle name="Normal 5 68 4" xfId="6383" xr:uid="{461275F2-6F5F-43ED-BC48-854A9A314817}"/>
    <cellStyle name="Normal 5 68 5" xfId="4652" xr:uid="{5700D5FB-BEFA-4C9D-B1A9-34FF17BDEADE}"/>
    <cellStyle name="Normal 5 68 6" xfId="6242" xr:uid="{D52C194F-3DBB-4B5B-9394-8F05714D50E2}"/>
    <cellStyle name="Normal 5 68 7" xfId="4328" xr:uid="{3545B827-97B9-45E8-9892-82F434422C4A}"/>
    <cellStyle name="Normal 5 68 8" xfId="6490" xr:uid="{77F79A9B-61BC-4A5F-8822-953891BDDF91}"/>
    <cellStyle name="Normal 5 68 9" xfId="6892" xr:uid="{AFDD1CEF-39F3-4E66-9CCA-9A44FFBA0FFB}"/>
    <cellStyle name="Normal 5 69" xfId="5296" xr:uid="{F4EF7881-F7E4-46C1-A6A1-142395883031}"/>
    <cellStyle name="Normal 5 7" xfId="90" xr:uid="{BFDE3F90-F912-4C8E-BEFF-8C1DA6AE60F7}"/>
    <cellStyle name="Normal 5 7 10" xfId="3553" xr:uid="{3B3DAF31-211E-4618-97C9-6D70ECD6313E}"/>
    <cellStyle name="Normal 5 7 11" xfId="3203" xr:uid="{9D2B778E-6C3C-412F-BEE1-CE60DE3B2191}"/>
    <cellStyle name="Normal 5 7 11 2" xfId="44629" xr:uid="{A106B1AD-3DBA-4521-92BF-FC2F6BF67AF3}"/>
    <cellStyle name="Normal 5 7 12" xfId="3605" xr:uid="{6870EF59-EE10-4262-822D-2B0F41C0D45A}"/>
    <cellStyle name="Normal 5 7 13" xfId="3669" xr:uid="{06A7927B-EC67-46BB-BD81-BA9DEE67B9E9}"/>
    <cellStyle name="Normal 5 7 14" xfId="3733" xr:uid="{321CC47F-D2BB-4AFB-A209-837F5AEEF60C}"/>
    <cellStyle name="Normal 5 7 15" xfId="3726" xr:uid="{138E03F0-DD38-460D-92FC-B111E0DA2CAF}"/>
    <cellStyle name="Normal 5 7 16" xfId="3840" xr:uid="{3A7E5784-27E5-4F48-8B10-064E80581F35}"/>
    <cellStyle name="Normal 5 7 17" xfId="3836" xr:uid="{91429070-7BF1-4FD7-977E-C018E59BB828}"/>
    <cellStyle name="Normal 5 7 18" xfId="3946" xr:uid="{E5E5BEEB-DBED-460D-A93B-C2B2E040866E}"/>
    <cellStyle name="Normal 5 7 19" xfId="3942" xr:uid="{443FAD5C-09BB-4EA8-875D-4FCB909C4E5F}"/>
    <cellStyle name="Normal 5 7 2" xfId="935" xr:uid="{E069EDF0-A700-497A-9554-21456794C359}"/>
    <cellStyle name="Normal 5 7 2 2" xfId="2046" xr:uid="{28E54B0E-5701-4C42-AA33-E08B7CC759F3}"/>
    <cellStyle name="Normal 5 7 20" xfId="4033" xr:uid="{18472968-7B3E-481C-BA16-8AEBC84CA371}"/>
    <cellStyle name="Normal 5 7 21" xfId="4025" xr:uid="{F2ADB4A3-26BE-47D5-96D4-A5B78A1645AF}"/>
    <cellStyle name="Normal 5 7 22" xfId="4087" xr:uid="{235DCDDA-32F3-4F8F-B45C-0BD1642EA612}"/>
    <cellStyle name="Normal 5 7 23" xfId="4084" xr:uid="{7AF26401-C13D-433C-AB31-F101221D0548}"/>
    <cellStyle name="Normal 5 7 24" xfId="4113" xr:uid="{4EA98AD7-7125-4006-9A14-A1C97DD32ACD}"/>
    <cellStyle name="Normal 5 7 25" xfId="4141" xr:uid="{2A47EA22-2059-4F21-BCFF-2AC1026EA737}"/>
    <cellStyle name="Normal 5 7 26" xfId="4169" xr:uid="{2CE6E5C1-23DE-4781-96FD-5A7AA36F509C}"/>
    <cellStyle name="Normal 5 7 27" xfId="4198" xr:uid="{28D3B208-D459-4841-83BE-B502BECEBA47}"/>
    <cellStyle name="Normal 5 7 28" xfId="907" xr:uid="{8F954F6E-603C-4EAF-BC00-C747A6789C4D}"/>
    <cellStyle name="Normal 5 7 29" xfId="40106" xr:uid="{118E7F66-A378-404A-8D11-CE6C8D147215}"/>
    <cellStyle name="Normal 5 7 3" xfId="2862" xr:uid="{E5E1B626-B1C2-4281-A5BC-48A8C23CFF05}"/>
    <cellStyle name="Normal 5 7 4" xfId="2204" xr:uid="{BDABC39F-8150-4ED7-A3C9-9A33ABBF43D7}"/>
    <cellStyle name="Normal 5 7 5" xfId="2901" xr:uid="{EDE90E78-5F19-40F1-9A04-7E0254106313}"/>
    <cellStyle name="Normal 5 7 6" xfId="2185" xr:uid="{717B8EEE-F8DF-4C0B-AACD-8F0FB6557860}"/>
    <cellStyle name="Normal 5 7 7" xfId="2926" xr:uid="{A0DA2966-BCBE-4EEA-89C6-CCF873B1F337}"/>
    <cellStyle name="Normal 5 7 8" xfId="3025" xr:uid="{39A62080-7C48-401B-B50D-1239C8939DB8}"/>
    <cellStyle name="Normal 5 7 9" xfId="3021" xr:uid="{246B3F66-2C3C-4419-BC34-A99C056D4E0D}"/>
    <cellStyle name="Normal 5 70" xfId="4890" xr:uid="{523A2280-2981-475F-95CE-F8D4F84DD5EB}"/>
    <cellStyle name="Normal 5 71" xfId="4997" xr:uid="{04BCC3B8-D454-42FF-8D7E-FAC2B4AA7FFB}"/>
    <cellStyle name="Normal 5 72" xfId="5628" xr:uid="{50F468B2-2D67-447F-B385-DCFDED0AF7C7}"/>
    <cellStyle name="Normal 5 73" xfId="6259" xr:uid="{92D3F7DC-97BC-458F-9353-13B731B07AE6}"/>
    <cellStyle name="Normal 5 74" xfId="6800" xr:uid="{E47F7496-66BF-418A-B699-8AC052FEE707}"/>
    <cellStyle name="Normal 5 75" xfId="6431" xr:uid="{D378C8FC-AA69-447B-B1F1-CAF36491CA7F}"/>
    <cellStyle name="Normal 5 76" xfId="6680" xr:uid="{621C0742-0131-4568-854E-F96CEF92476A}"/>
    <cellStyle name="Normal 5 77" xfId="5481" xr:uid="{D6BF54A4-4031-45F5-8A5D-32E2A4D131EB}"/>
    <cellStyle name="Normal 5 78" xfId="7011" xr:uid="{BFBC2B3E-9393-4BFC-9B7D-8CD509E63A0C}"/>
    <cellStyle name="Normal 5 79" xfId="7000" xr:uid="{09BB27D7-DF8D-447B-9DDB-01D5B77E5F9D}"/>
    <cellStyle name="Normal 5 8" xfId="87" xr:uid="{72C4F133-260C-4947-8F7B-9ACF8F80DE5F}"/>
    <cellStyle name="Normal 5 8 10" xfId="3554" xr:uid="{2FA9657B-8FE6-49DB-B9E8-A48CC609ACF0}"/>
    <cellStyle name="Normal 5 8 11" xfId="3197" xr:uid="{D4C4D0C6-E7E4-477F-86A2-AAC1F9739FFC}"/>
    <cellStyle name="Normal 5 8 12" xfId="3607" xr:uid="{0AEA7191-E52B-49ED-82FC-35D730537606}"/>
    <cellStyle name="Normal 5 8 13" xfId="3671" xr:uid="{3C304C79-F625-4AF6-8DCB-0E56B6DEFE35}"/>
    <cellStyle name="Normal 5 8 14" xfId="3734" xr:uid="{9637E3D6-B80E-4356-9205-C76438D1A93B}"/>
    <cellStyle name="Normal 5 8 15" xfId="3728" xr:uid="{D735D4E9-8ADB-45CD-8055-941F83B0B65C}"/>
    <cellStyle name="Normal 5 8 16" xfId="3842" xr:uid="{64E358E4-FFB4-43AE-8BA0-6014F1D9CCA0}"/>
    <cellStyle name="Normal 5 8 17" xfId="3894" xr:uid="{A1DE1608-AF24-4009-A10F-1E836B64421F}"/>
    <cellStyle name="Normal 5 8 18" xfId="3947" xr:uid="{B68EC01E-8F33-4EE1-ABC7-4E9EE230040F}"/>
    <cellStyle name="Normal 5 8 19" xfId="3987" xr:uid="{B54F8BEF-DC26-485F-A3F6-01A88D20BF12}"/>
    <cellStyle name="Normal 5 8 2" xfId="895" xr:uid="{20552B7E-20C1-490D-87FA-43A4E7B81113}"/>
    <cellStyle name="Normal 5 8 2 2" xfId="2047" xr:uid="{D886611B-4620-4EED-A741-D894B0BA3100}"/>
    <cellStyle name="Normal 5 8 20" xfId="4034" xr:uid="{90932F13-3BD7-46C1-B04F-618FCCBAA82B}"/>
    <cellStyle name="Normal 5 8 21" xfId="4027" xr:uid="{96437134-4846-4671-85CA-3FD22932CDD2}"/>
    <cellStyle name="Normal 5 8 22" xfId="4089" xr:uid="{6B901DF7-3D47-4DC1-B6B1-FB1C7CDDFA29}"/>
    <cellStyle name="Normal 5 8 23" xfId="4117" xr:uid="{E76CAEA6-B037-4C79-BEF9-CA2CA7B919CB}"/>
    <cellStyle name="Normal 5 8 24" xfId="4145" xr:uid="{C7C5BA54-2DF6-48D9-8531-D2A9CDABD521}"/>
    <cellStyle name="Normal 5 8 25" xfId="4174" xr:uid="{0F13F312-6FDD-4B71-B941-79D8DA9F7083}"/>
    <cellStyle name="Normal 5 8 26" xfId="4203" xr:uid="{6F944F3C-3A32-4718-BFDD-A259078E1976}"/>
    <cellStyle name="Normal 5 8 27" xfId="4217" xr:uid="{9D185630-23FF-4AA1-AFFD-8F62858A508E}"/>
    <cellStyle name="Normal 5 8 28" xfId="918" xr:uid="{AD2E6111-CDF3-4E5D-8368-2184A2503135}"/>
    <cellStyle name="Normal 5 8 3" xfId="2863" xr:uid="{27A44066-431B-4B9C-99C3-CAC7EE6DC5F3}"/>
    <cellStyle name="Normal 5 8 4" xfId="2202" xr:uid="{D4F45AC5-4CB8-4EF7-8295-3D71B096ED1C}"/>
    <cellStyle name="Normal 5 8 5" xfId="2903" xr:uid="{87DB99F4-CD1C-4863-A8A3-54D90106BE19}"/>
    <cellStyle name="Normal 5 8 6" xfId="2931" xr:uid="{B4115FF4-094E-42CF-832D-80ACB33A8AAD}"/>
    <cellStyle name="Normal 5 8 7" xfId="2996" xr:uid="{3B522CA3-DB60-449A-8AD9-4CE5C0F1A70E}"/>
    <cellStyle name="Normal 5 8 8" xfId="3026" xr:uid="{253DCBC4-EE9B-472B-81F5-9125245F39D7}"/>
    <cellStyle name="Normal 5 8 9" xfId="3058" xr:uid="{FD60DCE8-DEF9-419B-9600-8C25FE15675E}"/>
    <cellStyle name="Normal 5 80" xfId="7196" xr:uid="{DB278819-64D8-4F07-9EDF-8129AC29F747}"/>
    <cellStyle name="Normal 5 81" xfId="7406" xr:uid="{4FF5E078-631D-4606-A902-87E3444A9F21}"/>
    <cellStyle name="Normal 5 82" xfId="7613" xr:uid="{FBB8C1AE-0538-4E43-AC49-27F6AFC79B16}"/>
    <cellStyle name="Normal 5 83" xfId="7816" xr:uid="{488230AA-26A7-4A94-8E2D-9E81B3620B90}"/>
    <cellStyle name="Normal 5 84" xfId="8013" xr:uid="{8A7F6A13-066A-4708-8609-40AA5F64E77D}"/>
    <cellStyle name="Normal 5 85" xfId="8208" xr:uid="{6DDE030B-C860-4BA6-BFE0-DC7E6CF516FF}"/>
    <cellStyle name="Normal 5 86" xfId="8399" xr:uid="{09591753-5382-4AC0-9902-D47EFDCDF163}"/>
    <cellStyle name="Normal 5 87" xfId="8584" xr:uid="{147D36EA-78EB-4816-94DC-1B6754EF055A}"/>
    <cellStyle name="Normal 5 88" xfId="8765" xr:uid="{F3BD4A71-C66E-4FFC-AA15-B7CAF291B6D7}"/>
    <cellStyle name="Normal 5 89" xfId="8941" xr:uid="{160E5992-3872-4B5B-ADE2-7199AF0B83FD}"/>
    <cellStyle name="Normal 5 9" xfId="124" xr:uid="{FE1DC4F9-47E3-48F1-9ACF-6BEE97E25108}"/>
    <cellStyle name="Normal 5 9 10" xfId="3555" xr:uid="{794B31D3-9243-4166-AFCC-75BEB3372785}"/>
    <cellStyle name="Normal 5 9 11" xfId="3075" xr:uid="{19F0E07A-EB2B-4B92-AFB8-C212FC552035}"/>
    <cellStyle name="Normal 5 9 12" xfId="3608" xr:uid="{8E553816-D036-4D4A-B8D1-9C27AECCB150}"/>
    <cellStyle name="Normal 5 9 13" xfId="3672" xr:uid="{F5C615E7-5134-4B39-8421-BF9C30DA099A}"/>
    <cellStyle name="Normal 5 9 14" xfId="3735" xr:uid="{9D356336-AF25-44F9-8B63-F2596CDE1A98}"/>
    <cellStyle name="Normal 5 9 15" xfId="3786" xr:uid="{F69DE128-108E-4426-966A-72345291C3AF}"/>
    <cellStyle name="Normal 5 9 16" xfId="3843" xr:uid="{430528C8-7CBF-4C0B-A863-03CA6D626603}"/>
    <cellStyle name="Normal 5 9 17" xfId="3895" xr:uid="{799C0E82-6603-4AC8-A9DD-3869EDB4940F}"/>
    <cellStyle name="Normal 5 9 18" xfId="3948" xr:uid="{EBBC6C1A-7835-445F-BE46-92C60A4AE3FD}"/>
    <cellStyle name="Normal 5 9 19" xfId="3988" xr:uid="{C0F4ADF7-8CA7-4D76-9BCC-25D48BE1CC80}"/>
    <cellStyle name="Normal 5 9 2" xfId="950" xr:uid="{1743FA3B-DD18-459A-9D82-8F76D9CC8578}"/>
    <cellStyle name="Normal 5 9 2 2" xfId="2048" xr:uid="{6BEB1372-0B01-490C-8789-E1DBE04307A2}"/>
    <cellStyle name="Normal 5 9 20" xfId="4035" xr:uid="{C63BA5B4-0EE8-4630-B596-95635B5F3C2E}"/>
    <cellStyle name="Normal 5 9 21" xfId="4061" xr:uid="{8590822D-1493-407E-BFC1-3382C4B44893}"/>
    <cellStyle name="Normal 5 9 22" xfId="4090" xr:uid="{3830D526-52BC-4972-9EFC-7D0C35AC450C}"/>
    <cellStyle name="Normal 5 9 23" xfId="4118" xr:uid="{1926A9A4-002F-4E22-91A2-DDC818ED29A1}"/>
    <cellStyle name="Normal 5 9 24" xfId="4146" xr:uid="{93DBABC2-8E7D-41BB-903D-84FCF3DB4249}"/>
    <cellStyle name="Normal 5 9 25" xfId="4175" xr:uid="{CA0D695A-1E61-4D51-8148-E70E9C2A8A3A}"/>
    <cellStyle name="Normal 5 9 26" xfId="4204" xr:uid="{882B3A0C-019E-49EC-AA3D-238550131E1A}"/>
    <cellStyle name="Normal 5 9 27" xfId="4218" xr:uid="{5633D339-02A1-4DD0-8519-EBEFCE54B552}"/>
    <cellStyle name="Normal 5 9 28" xfId="900" xr:uid="{B1A8F2AC-62EC-45E7-9D19-43A01077643E}"/>
    <cellStyle name="Normal 5 9 3" xfId="2864" xr:uid="{DAB916FD-2D18-4A14-B50A-F79EF6F5D26F}"/>
    <cellStyle name="Normal 5 9 4" xfId="2201" xr:uid="{6E445401-0ADF-4F49-A89B-875DD140268B}"/>
    <cellStyle name="Normal 5 9 5" xfId="2904" xr:uid="{A8146A37-A5E6-4471-99F9-7D239BBDA652}"/>
    <cellStyle name="Normal 5 9 6" xfId="2932" xr:uid="{3F7F8E20-C2E6-4360-9A11-F32152F46D72}"/>
    <cellStyle name="Normal 5 9 7" xfId="2997" xr:uid="{E3572F8C-1090-4EAA-AF3C-089BAD7BD457}"/>
    <cellStyle name="Normal 5 9 8" xfId="3027" xr:uid="{B9C01ED5-891C-4CB6-82B9-2445BB8702DA}"/>
    <cellStyle name="Normal 5 9 9" xfId="3059" xr:uid="{0AEFC306-B358-45F6-BB42-AD703B8C3E65}"/>
    <cellStyle name="Normal 5 90" xfId="10326" xr:uid="{D67C743E-6B05-4CA6-883B-862EFCE32D3B}"/>
    <cellStyle name="Normal 5 90 2" xfId="17512" xr:uid="{8D015D07-0F2D-4D61-A987-9EF6C200C868}"/>
    <cellStyle name="Normal 5 90 3" xfId="17508" xr:uid="{E7937B79-43C3-4242-A5F3-8C40DBEC5CD2}"/>
    <cellStyle name="Normal 5 91" xfId="394" xr:uid="{D03457C0-F76E-454D-B839-0ED9B0AEA14A}"/>
    <cellStyle name="Normal 5 91 2" xfId="19669" xr:uid="{24AE2312-14FE-4F1A-98B7-65C106FB9090}"/>
    <cellStyle name="Normal 5 91 3" xfId="18537" xr:uid="{3266AAD5-2889-49D4-BB70-51E0305ADCAD}"/>
    <cellStyle name="Normal 5 91 4" xfId="15451" xr:uid="{C83129B2-880A-4270-AA23-77350C765DB3}"/>
    <cellStyle name="Normal 5 92" xfId="39519" xr:uid="{1097C46B-3D69-45F6-B642-FC74C7BED546}"/>
    <cellStyle name="Normal 5 93" xfId="15411" xr:uid="{9EA6DE23-72F2-4D0C-BB28-41433A5C9D07}"/>
    <cellStyle name="Normal 5 94" xfId="39922" xr:uid="{596EC32E-2C79-45E0-A167-5839BD6CEF0E}"/>
    <cellStyle name="Normal 5 95" xfId="39926" xr:uid="{B5E25D25-024A-4ABB-BE75-24EE279D4B92}"/>
    <cellStyle name="Normal 5 96" xfId="40083" xr:uid="{19D678CC-5994-4DE1-A2DD-B39EB4A2FA72}"/>
    <cellStyle name="Normal 5 97" xfId="45669" xr:uid="{873B9DFD-4852-472E-A0D6-9B03D9B10946}"/>
    <cellStyle name="Normal 5 98" xfId="45675" xr:uid="{179D60D2-D05B-492B-A093-732FAFE09232}"/>
    <cellStyle name="Normal 5 99" xfId="45671" xr:uid="{D6288101-E74A-4AC2-89D6-183E30B21765}"/>
    <cellStyle name="Normal 50" xfId="590" xr:uid="{4E89470C-6494-4833-BAB9-621CD7556A7F}"/>
    <cellStyle name="Normal 50 10" xfId="2050" xr:uid="{7FAE741D-34B2-4E86-81B0-90722785F7D9}"/>
    <cellStyle name="Normal 50 11" xfId="2051" xr:uid="{1F387A8F-786E-47FD-B896-1381AEAE3A97}"/>
    <cellStyle name="Normal 50 12" xfId="2052" xr:uid="{623E21E6-D9BD-4205-A3B3-A7A0C91C4248}"/>
    <cellStyle name="Normal 50 13" xfId="2053" xr:uid="{F5444744-3356-41C1-8DEC-70AC54ACF0A3}"/>
    <cellStyle name="Normal 50 14" xfId="2054" xr:uid="{0FB797B3-6DF3-4ECC-8D48-95E4296E4B56}"/>
    <cellStyle name="Normal 50 15" xfId="2055" xr:uid="{56CD0D37-E425-4369-9485-3A76F56C6090}"/>
    <cellStyle name="Normal 50 16" xfId="2056" xr:uid="{B2DFF50D-6E07-4885-96FE-F62AA05295E8}"/>
    <cellStyle name="Normal 50 17" xfId="15348" xr:uid="{08E92B56-2852-4A40-9362-778AE2D173EB}"/>
    <cellStyle name="Normal 50 18" xfId="40131" xr:uid="{972ABF07-F558-4686-BD59-23C6290362F3}"/>
    <cellStyle name="Normal 50 2" xfId="785" xr:uid="{8B7DEA53-45FA-4C1D-AECA-76DC44CC1AA6}"/>
    <cellStyle name="Normal 50 2 2" xfId="2057" xr:uid="{F92D1248-8F31-43B7-AA13-0121DB80CF5F}"/>
    <cellStyle name="Normal 50 2 3" xfId="44529" xr:uid="{A231527C-533A-476D-9DB8-4F07B6FF879E}"/>
    <cellStyle name="Normal 50 3" xfId="2049" xr:uid="{91884533-C28C-4005-B65C-A98890B727E1}"/>
    <cellStyle name="Normal 50 3 2" xfId="45458" xr:uid="{EBB263F0-6394-43CE-BD31-6502410AE6FE}"/>
    <cellStyle name="Normal 50 3 3" xfId="44170" xr:uid="{2025F1A9-EAA8-478C-B613-16148C5C32F5}"/>
    <cellStyle name="Normal 50 4" xfId="2058" xr:uid="{BC50FFD1-052E-46CF-A6D4-AE91D990BBEA}"/>
    <cellStyle name="Normal 50 5" xfId="2059" xr:uid="{D70F9390-243D-42EA-9DB1-BE4E17CCC748}"/>
    <cellStyle name="Normal 50 6" xfId="2060" xr:uid="{EE4EA0DC-FE20-436E-98B6-3975F4D067FB}"/>
    <cellStyle name="Normal 50 7" xfId="2061" xr:uid="{00E1B166-65A5-4785-8A6F-7B067A206066}"/>
    <cellStyle name="Normal 50 8" xfId="2062" xr:uid="{5BDE6259-1E16-45C7-9AD5-537541199E97}"/>
    <cellStyle name="Normal 50 9" xfId="2063" xr:uid="{52432C99-0C89-4684-ABAD-AC3BCB8EE188}"/>
    <cellStyle name="Normal 51" xfId="640" xr:uid="{0AEF4AD0-F82A-4ED7-A278-7E314DE09351}"/>
    <cellStyle name="Normal 51 10" xfId="2065" xr:uid="{3C4943F7-34E2-4756-B065-47ACC789880F}"/>
    <cellStyle name="Normal 51 11" xfId="2066" xr:uid="{9A09EA45-07CA-44BC-AFAB-C5E4F06A47E9}"/>
    <cellStyle name="Normal 51 12" xfId="2067" xr:uid="{9779EB40-108A-49F3-8C10-2CCC843CD465}"/>
    <cellStyle name="Normal 51 13" xfId="2068" xr:uid="{EE677F5B-9F92-49B1-B305-70F1FF0EF25D}"/>
    <cellStyle name="Normal 51 14" xfId="2069" xr:uid="{C4445537-291D-4907-B586-EA135C687FBF}"/>
    <cellStyle name="Normal 51 15" xfId="2070" xr:uid="{F00FBB1A-E480-4239-BC0A-79284C21170D}"/>
    <cellStyle name="Normal 51 16" xfId="2071" xr:uid="{BE6B3254-692A-4935-B245-6B8F0BB7F67F}"/>
    <cellStyle name="Normal 51 17" xfId="39877" xr:uid="{693FD462-42BB-4071-80C2-630C2197F15E}"/>
    <cellStyle name="Normal 51 17 2" xfId="40013" xr:uid="{EF9D2CFB-26D0-49D7-B53F-C598F430CCF5}"/>
    <cellStyle name="Normal 51 18" xfId="40156" xr:uid="{BFFC6B93-328E-4552-AB6F-87DBBBA17B5C}"/>
    <cellStyle name="Normal 51 2" xfId="2072" xr:uid="{A01ED4CE-2C86-423A-B8C7-82A36C3C74E6}"/>
    <cellStyle name="Normal 51 2 2" xfId="40014" xr:uid="{1BB0DF6B-AF01-4B87-8FE0-CE94FBF6B5FE}"/>
    <cellStyle name="Normal 51 2 3" xfId="39979" xr:uid="{20AEB4CB-1AAB-4F3F-9341-B0877A5C766E}"/>
    <cellStyle name="Normal 51 2 4" xfId="44557" xr:uid="{7FB11A63-D4F2-4B61-A062-A89ABCC1A76C}"/>
    <cellStyle name="Normal 51 3" xfId="2073" xr:uid="{CE1FEFCA-304F-43C4-B98C-7869E418A8B9}"/>
    <cellStyle name="Normal 51 3 2" xfId="45459" xr:uid="{97050694-F147-450F-83D4-54C5A9E8A27F}"/>
    <cellStyle name="Normal 51 3 3" xfId="44171" xr:uid="{6F541490-AC4A-443C-90E6-BA0F733F29D8}"/>
    <cellStyle name="Normal 51 4" xfId="2074" xr:uid="{44BF9AC4-0019-44C6-BEB5-5229BBAFFE42}"/>
    <cellStyle name="Normal 51 5" xfId="2075" xr:uid="{768B50AB-492F-40A0-A366-F20AEF17810F}"/>
    <cellStyle name="Normal 51 6" xfId="2076" xr:uid="{CA834339-1536-4C44-9029-57BF1A416822}"/>
    <cellStyle name="Normal 51 7" xfId="2077" xr:uid="{41274F5F-0AE9-41AB-8612-9874D8979752}"/>
    <cellStyle name="Normal 51 8" xfId="2078" xr:uid="{4FB43094-805F-43A6-9ED8-B23826964CAA}"/>
    <cellStyle name="Normal 51 9" xfId="2079" xr:uid="{4EE8A61B-11D4-48AF-807C-F96A43F8CD1D}"/>
    <cellStyle name="Normal 52" xfId="641" xr:uid="{3D72500F-A812-4079-9F74-EDC3B97729D3}"/>
    <cellStyle name="Normal 52 10" xfId="2081" xr:uid="{A53A8175-7867-47ED-81CD-FEC91E726FF9}"/>
    <cellStyle name="Normal 52 11" xfId="2082" xr:uid="{391D92C1-B616-4806-A326-6940AFBC828B}"/>
    <cellStyle name="Normal 52 12" xfId="2083" xr:uid="{EE44181C-C22A-4100-95B2-9C240E276574}"/>
    <cellStyle name="Normal 52 13" xfId="2084" xr:uid="{553AA06E-CCD1-4B5C-9886-97936F355D54}"/>
    <cellStyle name="Normal 52 14" xfId="2085" xr:uid="{A026E188-6E7B-489C-AF45-7C2F0563FDC5}"/>
    <cellStyle name="Normal 52 15" xfId="2086" xr:uid="{D95498D6-13A6-4DD2-8B42-61F5F85D2009}"/>
    <cellStyle name="Normal 52 16" xfId="2087" xr:uid="{E120FC48-00F9-4921-B86D-9FB46F3A13D5}"/>
    <cellStyle name="Normal 52 17" xfId="40157" xr:uid="{BDB561B3-D7CA-4B0D-AF27-60FDA4F8A241}"/>
    <cellStyle name="Normal 52 2" xfId="2088" xr:uid="{C79D5F2F-0CC2-4FB9-9884-4E596794B9C2}"/>
    <cellStyle name="Normal 52 2 2" xfId="44558" xr:uid="{A0859535-4BA1-455C-83C3-01F096041242}"/>
    <cellStyle name="Normal 52 3" xfId="2089" xr:uid="{B01647F2-28E5-4638-B9D0-84D7D6BBF1EE}"/>
    <cellStyle name="Normal 52 4" xfId="2090" xr:uid="{156158CF-9E14-49AC-97DC-8E5026039C2A}"/>
    <cellStyle name="Normal 52 5" xfId="2091" xr:uid="{100EC545-96A5-4751-95BE-50D3308852EC}"/>
    <cellStyle name="Normal 52 6" xfId="2092" xr:uid="{0770C5FB-B347-40CB-891C-888C85BA04B3}"/>
    <cellStyle name="Normal 52 7" xfId="2093" xr:uid="{FD605C90-6456-4AAF-AF1A-2557AE6C7359}"/>
    <cellStyle name="Normal 52 8" xfId="2094" xr:uid="{2275F9DC-316E-479C-9C39-D789AD601DD3}"/>
    <cellStyle name="Normal 52 9" xfId="2095" xr:uid="{2414AF8E-2F9D-4D6C-90D0-1C571B7828D6}"/>
    <cellStyle name="Normal 53" xfId="642" xr:uid="{0F0DC919-0FF9-4971-B636-8CFB41F30F41}"/>
    <cellStyle name="Normal 53 10" xfId="2096" xr:uid="{0A83890E-0184-4D76-A332-F62E1C2C0E8F}"/>
    <cellStyle name="Normal 53 11" xfId="2097" xr:uid="{C169EEF5-3620-44D8-AD08-CD74B78F0196}"/>
    <cellStyle name="Normal 53 12" xfId="2098" xr:uid="{863F5CFC-6706-4041-BAB4-FAD32AA63C07}"/>
    <cellStyle name="Normal 53 13" xfId="2099" xr:uid="{0C130446-B57A-4580-979F-83F360E4BBA7}"/>
    <cellStyle name="Normal 53 14" xfId="2100" xr:uid="{6EA7C889-6F3E-4AFB-9792-325B01A3AAE2}"/>
    <cellStyle name="Normal 53 15" xfId="2101" xr:uid="{1034A6C4-B50D-4F78-933B-857B0D7458BF}"/>
    <cellStyle name="Normal 53 16" xfId="2102" xr:uid="{2638E9D2-EB1F-4969-BA8A-5E9D2221621A}"/>
    <cellStyle name="Normal 53 17" xfId="39878" xr:uid="{DBE1B799-7FDE-4592-9E9F-F1E37C24C5B4}"/>
    <cellStyle name="Normal 53 17 2" xfId="40015" xr:uid="{8ECF5DDA-2DA4-497C-8BA9-62E96DC38CA6}"/>
    <cellStyle name="Normal 53 2" xfId="2103" xr:uid="{075AA360-DEB0-4104-80B5-FF42F78C3BB2}"/>
    <cellStyle name="Normal 53 2 2" xfId="40016" xr:uid="{AD0691EC-F8A0-4D72-A098-09B20951575F}"/>
    <cellStyle name="Normal 53 2 3" xfId="39980" xr:uid="{75E8C539-678C-43C7-8607-EEF1EFD9DDE9}"/>
    <cellStyle name="Normal 53 3" xfId="2104" xr:uid="{5DA59EB7-FEA4-4C7E-A07B-68B56EA04E6B}"/>
    <cellStyle name="Normal 53 3 2" xfId="45460" xr:uid="{D86EE807-E17C-40E5-BD1A-0B5AC2B9B941}"/>
    <cellStyle name="Normal 53 3 3" xfId="44172" xr:uid="{A9810C75-6122-4804-A70B-FC0CCC3FB296}"/>
    <cellStyle name="Normal 53 4" xfId="2105" xr:uid="{D6BBE7F6-B2A8-491A-AD77-CF498E543B74}"/>
    <cellStyle name="Normal 53 5" xfId="2106" xr:uid="{452F3A70-67BE-49F5-91ED-0450FCA08A3F}"/>
    <cellStyle name="Normal 53 6" xfId="2107" xr:uid="{79640C43-B509-4E08-9256-ED7433AACA91}"/>
    <cellStyle name="Normal 53 7" xfId="2108" xr:uid="{BDE4F1A2-B72E-479F-953D-F5AD83ACD167}"/>
    <cellStyle name="Normal 53 8" xfId="2109" xr:uid="{32706D84-E05C-43AE-961C-038B1FAECF78}"/>
    <cellStyle name="Normal 53 9" xfId="2110" xr:uid="{C82967C5-05FF-4C2C-B789-A0D1E35861E2}"/>
    <cellStyle name="Normal 54" xfId="643" xr:uid="{ADA92A1F-9871-4158-8A8D-939A9148843F}"/>
    <cellStyle name="Normal 54 10" xfId="2111" xr:uid="{157EE2C1-1909-46D5-B63C-F161800B4396}"/>
    <cellStyle name="Normal 54 11" xfId="2112" xr:uid="{B4849EA6-EC70-4A3E-B733-7EA1EF80EC64}"/>
    <cellStyle name="Normal 54 12" xfId="2113" xr:uid="{2BEDDBDE-45F2-4E26-A658-9917F607E406}"/>
    <cellStyle name="Normal 54 13" xfId="2114" xr:uid="{F2E0535C-EE07-4AA3-A2C5-B6ACC397B0C6}"/>
    <cellStyle name="Normal 54 14" xfId="2115" xr:uid="{94498A19-59B5-4C13-A2FA-E9E2759F40D6}"/>
    <cellStyle name="Normal 54 15" xfId="2116" xr:uid="{DC5AC8D0-87C4-48EF-8279-D8BD540CFDA0}"/>
    <cellStyle name="Normal 54 16" xfId="2117" xr:uid="{2C5C6493-3245-4FD6-A868-6E3C3AD5BD0A}"/>
    <cellStyle name="Normal 54 17" xfId="39879" xr:uid="{4A35E67E-CEC3-4085-86AB-5F9B51076C5C}"/>
    <cellStyle name="Normal 54 17 2" xfId="40017" xr:uid="{D9957C18-BE85-4E6E-A921-41454E91A9C7}"/>
    <cellStyle name="Normal 54 2" xfId="2118" xr:uid="{C5505A10-C999-4FD5-8A42-F1CEB0633F59}"/>
    <cellStyle name="Normal 54 2 2" xfId="40018" xr:uid="{A8BD3E03-27C7-43A8-A510-F5C374983406}"/>
    <cellStyle name="Normal 54 2 3" xfId="39981" xr:uid="{1F876C9A-D2A7-4C9A-93EF-E57AE0A085C6}"/>
    <cellStyle name="Normal 54 3" xfId="2119" xr:uid="{421792FF-828E-4C6F-A651-F9D7814484B1}"/>
    <cellStyle name="Normal 54 3 2" xfId="45461" xr:uid="{30AEA548-5504-4995-A886-94B7290A0607}"/>
    <cellStyle name="Normal 54 3 3" xfId="44173" xr:uid="{ED0ABB4A-B7E9-4A40-9994-E8F9361A82C8}"/>
    <cellStyle name="Normal 54 4" xfId="2120" xr:uid="{8F58D569-43FE-4C88-A598-2CE5CDEC7BEB}"/>
    <cellStyle name="Normal 54 5" xfId="2121" xr:uid="{4C4E5883-5441-455B-80F9-7CCE907CEC18}"/>
    <cellStyle name="Normal 54 6" xfId="2122" xr:uid="{CEBF0F35-51B7-4976-B7A3-C52891B0F1B8}"/>
    <cellStyle name="Normal 54 7" xfId="2123" xr:uid="{044998EA-D9FE-40FF-BE6A-7C05368EA706}"/>
    <cellStyle name="Normal 54 8" xfId="2124" xr:uid="{0C1E04A5-6482-4AFB-B224-A5BE9C4CC72C}"/>
    <cellStyle name="Normal 54 9" xfId="2125" xr:uid="{0D47BE70-989E-4F5F-B22F-402C209F0434}"/>
    <cellStyle name="Normal 55" xfId="644" xr:uid="{688ACB58-E923-4982-8737-C4D934380E76}"/>
    <cellStyle name="Normal 55 10" xfId="2127" xr:uid="{C7F8F672-B9A9-4824-9A05-B8D6BD392DE4}"/>
    <cellStyle name="Normal 55 11" xfId="2128" xr:uid="{59BD71A2-F5C9-45CF-A750-0B8C2FF1F333}"/>
    <cellStyle name="Normal 55 12" xfId="2129" xr:uid="{A5499ED4-82AA-4BF5-9DC3-E43B09799009}"/>
    <cellStyle name="Normal 55 13" xfId="2130" xr:uid="{B987420D-61EA-480C-90B7-7E013A51E75B}"/>
    <cellStyle name="Normal 55 14" xfId="2131" xr:uid="{7AA1D62E-F0A6-4BA1-A9CB-D957D4FC237E}"/>
    <cellStyle name="Normal 55 15" xfId="2132" xr:uid="{E949C551-C7D2-4E9C-8795-047E48232BDD}"/>
    <cellStyle name="Normal 55 16" xfId="2133" xr:uid="{A86112BB-D174-42ED-9C7E-AA5BAB168D48}"/>
    <cellStyle name="Normal 55 2" xfId="2134" xr:uid="{DB00BC43-CA01-4828-BFFA-1B283C9AD075}"/>
    <cellStyle name="Normal 55 3" xfId="2135" xr:uid="{8FC61AF8-CDD0-460A-8A10-9831243C84B2}"/>
    <cellStyle name="Normal 55 3 2" xfId="45462" xr:uid="{6FCA8B7D-AAA4-4AEA-8895-C28261343910}"/>
    <cellStyle name="Normal 55 3 3" xfId="44174" xr:uid="{5CA16CE8-80EB-4C63-A7D1-CE5350A39B82}"/>
    <cellStyle name="Normal 55 4" xfId="2136" xr:uid="{75C72D15-AA58-478D-87B4-BC560293348E}"/>
    <cellStyle name="Normal 55 5" xfId="2137" xr:uid="{83DB0710-609D-4F0A-9A3F-941C29D6C5B8}"/>
    <cellStyle name="Normal 55 6" xfId="2138" xr:uid="{3D760364-23AD-46A5-898F-639F46B9C2F3}"/>
    <cellStyle name="Normal 55 7" xfId="2139" xr:uid="{D8B7AAE0-2B42-44E0-8187-DEBA6E771CAF}"/>
    <cellStyle name="Normal 55 8" xfId="2140" xr:uid="{43DC79DC-C026-4E0A-8701-EFCF0B6BC0A2}"/>
    <cellStyle name="Normal 55 9" xfId="2141" xr:uid="{10E584DC-A630-461C-981B-8DEE3DB155B6}"/>
    <cellStyle name="Normal 56" xfId="645" xr:uid="{950D752F-4DFE-42C3-BD4F-9D7E004B0255}"/>
    <cellStyle name="Normal 56 2" xfId="2142" xr:uid="{3D4ECA86-131E-42F2-8980-0E3F5ED480B4}"/>
    <cellStyle name="Normal 56 2 2" xfId="40019" xr:uid="{84CFA71B-E9B2-4758-BF3E-AC8051DDEA31}"/>
    <cellStyle name="Normal 56 2 3" xfId="39982" xr:uid="{70EE0688-1098-4201-B2F1-2BF9ABB2A239}"/>
    <cellStyle name="Normal 56 3" xfId="4258" xr:uid="{F22C9E9E-F65B-4579-AD10-11C3A2CFD60B}"/>
    <cellStyle name="Normal 56 3 2" xfId="45463" xr:uid="{CF1A74DB-F653-4371-B32E-B8538AD75865}"/>
    <cellStyle name="Normal 56 3 3" xfId="44175" xr:uid="{3659F186-E907-4B81-9CFE-5A8FFB4C3B4B}"/>
    <cellStyle name="Normal 56 4" xfId="4270" xr:uid="{49A54354-128B-41F4-8228-B265698DFC12}"/>
    <cellStyle name="Normal 56 5" xfId="12476" xr:uid="{C8F88D2A-14B4-4983-8AC7-4C03DA1CB2BD}"/>
    <cellStyle name="Normal 56 6" xfId="12477" xr:uid="{B188AD6B-78A4-45B1-810A-B7F6CA58DF46}"/>
    <cellStyle name="Normal 56 7" xfId="12478" xr:uid="{9E755489-BDD8-4B3A-863E-AD6923B29754}"/>
    <cellStyle name="Normal 56 8" xfId="12479" xr:uid="{4B5F48EF-21D1-4D01-BCC1-3B61088EE31B}"/>
    <cellStyle name="Normal 56 9" xfId="39880" xr:uid="{0EFBEB82-6249-4428-B050-FD3052D838EA}"/>
    <cellStyle name="Normal 57" xfId="646" xr:uid="{0FF4C08E-9293-47BF-8189-D9A41D3AE7A0}"/>
    <cellStyle name="Normal 57 2" xfId="2143" xr:uid="{554DFC16-9495-4D97-9B7C-DC232CD47D7E}"/>
    <cellStyle name="Normal 57 2 2" xfId="39983" xr:uid="{0DFA5364-44C5-40FB-816C-42D32AD60B04}"/>
    <cellStyle name="Normal 57 2 3" xfId="44559" xr:uid="{F4D0A63F-DFAC-43F5-9DC1-157466C5CFC8}"/>
    <cellStyle name="Normal 57 3" xfId="39882" xr:uid="{16A647DA-C21C-48EB-8A7C-2C5107E6CA0A}"/>
    <cellStyle name="Normal 57 3 2" xfId="40020" xr:uid="{93BE7599-BD8D-4BF8-A3ED-C3CE5FB9D914}"/>
    <cellStyle name="Normal 57 3 2 2" xfId="45464" xr:uid="{AE4A5CA9-A0D1-44AE-9C82-22799EAD53BB}"/>
    <cellStyle name="Normal 57 3 3" xfId="44176" xr:uid="{5D006095-0182-4313-B846-AE3623C0FB59}"/>
    <cellStyle name="Normal 58" xfId="647" xr:uid="{64C9A7D6-286E-4987-9DE7-E698D9EE0891}"/>
    <cellStyle name="Normal 58 2" xfId="2144" xr:uid="{1B2B498C-B95E-4395-9106-16E0342F1AFA}"/>
    <cellStyle name="Normal 58 2 2" xfId="39984" xr:uid="{B9EEF0E0-5034-44B1-8EBC-48B14A477918}"/>
    <cellStyle name="Normal 58 2 3" xfId="44560" xr:uid="{EF7C2EBD-9BFA-43C3-A1EE-878FDE398102}"/>
    <cellStyle name="Normal 58 3" xfId="39883" xr:uid="{92A86BC8-07FD-4A2D-8B5E-D5F85992B9EA}"/>
    <cellStyle name="Normal 58 3 2" xfId="40021" xr:uid="{C4A870A7-6BA3-4AD4-B023-B1B9660ABE26}"/>
    <cellStyle name="Normal 58 3 2 2" xfId="45465" xr:uid="{911FDBD3-DA1C-4055-8533-05F0D4956EBC}"/>
    <cellStyle name="Normal 58 3 3" xfId="44177" xr:uid="{E1A6068A-502F-4A84-B2FC-983842FD2433}"/>
    <cellStyle name="Normal 59" xfId="648" xr:uid="{60827DFA-C5E5-4AFC-94FF-856CABF4A52D}"/>
    <cellStyle name="Normal 59 2" xfId="2145" xr:uid="{991EC02C-A79A-43E7-9B2D-52050CB68B80}"/>
    <cellStyle name="Normal 59 2 2" xfId="39985" xr:uid="{6EB0EA5D-6A37-4B5D-B38E-1599EFFF888B}"/>
    <cellStyle name="Normal 59 3" xfId="40022" xr:uid="{6D5B809E-CB94-46D1-A9F6-F3EABE9E57F2}"/>
    <cellStyle name="Normal 59 3 2" xfId="45466" xr:uid="{76D4B53C-5D72-4DD3-AA2C-176CBF8B30E7}"/>
    <cellStyle name="Normal 59 3 3" xfId="44178" xr:uid="{08A30479-6FC5-474E-BDA2-72D3088C1DFC}"/>
    <cellStyle name="Normal 6" xfId="1" xr:uid="{4064F3A9-59EE-4567-8656-C225E1ACF839}"/>
    <cellStyle name="Normal 6 10" xfId="3121" xr:uid="{9D53DCBA-A919-4BBA-AC8C-C6C9D638919C}"/>
    <cellStyle name="Normal 6 11" xfId="3186" xr:uid="{93D9D904-C3BA-47E7-A77C-7A7A2BD15B31}"/>
    <cellStyle name="Normal 6 12" xfId="3171" xr:uid="{032A4422-DC5E-4504-88C0-D6E15F6C75DE}"/>
    <cellStyle name="Normal 6 13" xfId="3199" xr:uid="{9F783BBF-BCBE-4793-9085-9ED431F3BC14}"/>
    <cellStyle name="Normal 6 14" xfId="3085" xr:uid="{6A3E60CC-E32D-4386-8486-C17199C18B2F}"/>
    <cellStyle name="Normal 6 15" xfId="3629" xr:uid="{8D70A3B3-0A6F-4833-A789-BDFF103C9F4D}"/>
    <cellStyle name="Normal 6 16" xfId="3692" xr:uid="{F59FF7CF-BB34-4E03-B1BD-242390F70BFD}"/>
    <cellStyle name="Normal 6 17" xfId="3753" xr:uid="{791015A2-4CCD-450E-9279-7BC5A976013E}"/>
    <cellStyle name="Normal 6 18" xfId="3806" xr:uid="{4CA78E78-A73E-4E68-8ECA-33443221C7DB}"/>
    <cellStyle name="Normal 6 19" xfId="3861" xr:uid="{2B5D83BF-E699-4018-9DAD-40467DA21099}"/>
    <cellStyle name="Normal 6 2" xfId="261" xr:uid="{0D0995CC-B9D1-432C-9045-463FFBDB4FEE}"/>
    <cellStyle name="Normal 6 2 2" xfId="588" xr:uid="{84885686-2F12-4A67-84B8-C5267BEAB2AE}"/>
    <cellStyle name="Normal 6 2 2 2" xfId="983" xr:uid="{57397012-A801-4E6E-BEF2-D4702508FAB7}"/>
    <cellStyle name="Normal 6 2 2 2 2" xfId="44182" xr:uid="{E8FF991E-EAF1-4A32-9BC1-C21ECC286998}"/>
    <cellStyle name="Normal 6 2 2 3" xfId="39938" xr:uid="{B0EB4843-A67A-4D44-A65B-478D59B1370E}"/>
    <cellStyle name="Normal 6 2 2 4" xfId="44181" xr:uid="{A47B3386-BC52-473B-9260-FB3EEC05F3F7}"/>
    <cellStyle name="Normal 6 2 2_Sheet5" xfId="44183" xr:uid="{9E11346A-C192-47BD-B416-D3E79FB51341}"/>
    <cellStyle name="Normal 6 2 3" xfId="966" xr:uid="{D6C8FC02-B9F9-4D89-9FAA-A23EC50F6F8E}"/>
    <cellStyle name="Normal 6 2 3 2" xfId="3170" xr:uid="{0DC0ADA0-3FFB-4881-BEE4-1A47286C63BF}"/>
    <cellStyle name="Normal 6 2 3 3" xfId="44184" xr:uid="{5B1FFF29-7F91-466D-A33C-37BC382E463B}"/>
    <cellStyle name="Normal 6 2 4" xfId="3201" xr:uid="{DCC6ADE7-77EA-4644-A9F8-7F69569D04D3}"/>
    <cellStyle name="Normal 6 2 4 2" xfId="44180" xr:uid="{E4C25D3D-52BB-40DE-A3B9-7997D11700AC}"/>
    <cellStyle name="Normal 6 2 5" xfId="3086" xr:uid="{61BADF4E-03B4-4586-B992-A2562D81F969}"/>
    <cellStyle name="Normal 6 2 6" xfId="460" xr:uid="{08AE8433-E83B-4F31-AC6F-4B6A325123A3}"/>
    <cellStyle name="Normal 6 2 7" xfId="380" xr:uid="{699C8276-9847-463C-9EA0-DEFBE9DD36BF}"/>
    <cellStyle name="Normal 6 2 8" xfId="39950" xr:uid="{C42E0450-3E80-456B-B260-581765205768}"/>
    <cellStyle name="Normal 6 2_Sheet5" xfId="44185" xr:uid="{4400DCC5-9AF5-42F7-A700-6849ABE65149}"/>
    <cellStyle name="Normal 6 20" xfId="3913" xr:uid="{AD70E933-02BE-4450-8F72-494556CA63C6}"/>
    <cellStyle name="Normal 6 21" xfId="3963" xr:uid="{267605DD-2D57-49D5-9C6B-99E3DB5AD09E}"/>
    <cellStyle name="Normal 6 22" xfId="4003" xr:uid="{49A77549-C547-4E92-A784-CD23667A1A7A}"/>
    <cellStyle name="Normal 6 23" xfId="4038" xr:uid="{B7659146-C082-4AB1-9DEC-1244B0FED2A9}"/>
    <cellStyle name="Normal 6 24" xfId="4064" xr:uid="{E825CD76-EB04-4C4C-804D-BE57F07FFF69}"/>
    <cellStyle name="Normal 6 25" xfId="4093" xr:uid="{7F14DB15-F16D-483A-BD4B-6FA053A49514}"/>
    <cellStyle name="Normal 6 26" xfId="4121" xr:uid="{A2B26568-436D-44B8-AEE7-F14405E369D0}"/>
    <cellStyle name="Normal 6 27" xfId="4149" xr:uid="{BEBE8772-3580-4AAF-A817-6E0D4087E0C0}"/>
    <cellStyle name="Normal 6 28" xfId="4178" xr:uid="{43DF6EA7-84C2-4B0D-9648-C11EC5009CAB}"/>
    <cellStyle name="Normal 6 29" xfId="4207" xr:uid="{F6D547C6-2BE0-4272-9856-66B3D8D9A315}"/>
    <cellStyle name="Normal 6 3" xfId="299" xr:uid="{54213C5B-3C8B-49E7-9E84-69DFEA662A93}"/>
    <cellStyle name="Normal 6 3 10" xfId="5330" xr:uid="{191AF1C5-32EF-43C0-8636-001AF7625B1F}"/>
    <cellStyle name="Normal 6 3 10 2" xfId="44187" xr:uid="{AD78977B-BA4C-4A77-92B4-2A20FB0490C1}"/>
    <cellStyle name="Normal 6 3 11" xfId="5405" xr:uid="{64F8A0D7-EF26-495A-B5FC-D85CDE02FBC5}"/>
    <cellStyle name="Normal 6 3 11 2" xfId="44186" xr:uid="{A4CF0D05-6DB1-4C0E-A1BB-5215DD912202}"/>
    <cellStyle name="Normal 6 3 12" xfId="6202" xr:uid="{F382D38C-0EC5-4D4A-BEA5-6CB88C26E205}"/>
    <cellStyle name="Normal 6 3 13" xfId="5007" xr:uid="{42E8F386-FDEA-410D-B010-844715B87661}"/>
    <cellStyle name="Normal 6 3 14" xfId="5212" xr:uid="{A104F673-EA08-4FDC-B449-78C987B2A726}"/>
    <cellStyle name="Normal 6 3 15" xfId="5176" xr:uid="{797B657C-1E0B-44D9-9E0F-2C781AED764B}"/>
    <cellStyle name="Normal 6 3 16" xfId="4732" xr:uid="{6786CA47-E56A-447D-97C8-BDC90160DF78}"/>
    <cellStyle name="Normal 6 3 17" xfId="5482" xr:uid="{7961BEDA-3CDD-49CC-ABF2-B0BAAF0F92A6}"/>
    <cellStyle name="Normal 6 3 18" xfId="7065" xr:uid="{628270D7-C35A-4822-8485-2CCF5DB0C8C6}"/>
    <cellStyle name="Normal 6 3 19" xfId="7270" xr:uid="{BA2D1E6D-9539-482D-BD93-0E4380BE1397}"/>
    <cellStyle name="Normal 6 3 2" xfId="825" xr:uid="{89320ECE-B382-4089-8E35-16E5BEE68FF0}"/>
    <cellStyle name="Normal 6 3 2 2" xfId="4246" xr:uid="{A3F2DF38-3F2B-4180-B454-BC55B855F7CE}"/>
    <cellStyle name="Normal 6 3 2 3" xfId="44188" xr:uid="{0344B0AE-B179-486D-840C-E7C3C1F58B5E}"/>
    <cellStyle name="Normal 6 3 20" xfId="7478" xr:uid="{0C686DC4-E5DF-460E-9EF8-884420F14EA3}"/>
    <cellStyle name="Normal 6 3 21" xfId="7684" xr:uid="{113C3DD9-7140-492C-85D3-F4A3E3174564}"/>
    <cellStyle name="Normal 6 3 22" xfId="7882" xr:uid="{1B573732-70D5-4D86-A827-16DBA72AAFA9}"/>
    <cellStyle name="Normal 6 3 23" xfId="8079" xr:uid="{DE9D50F8-8143-4251-94B4-33C68D98C458}"/>
    <cellStyle name="Normal 6 3 24" xfId="8271" xr:uid="{55D1EB9F-E014-426A-B260-5DB998BE2A8A}"/>
    <cellStyle name="Normal 6 3 25" xfId="8460" xr:uid="{235E808C-2A19-42FA-A4E6-745FB2DA6596}"/>
    <cellStyle name="Normal 6 3 26" xfId="8643" xr:uid="{A8BA06BA-2770-4840-93F6-86EE56A650A4}"/>
    <cellStyle name="Normal 6 3 27" xfId="8822" xr:uid="{2360E0A0-8D8C-409C-ABE7-53A4CAA5741E}"/>
    <cellStyle name="Normal 6 3 28" xfId="8995" xr:uid="{43869562-8083-4BDE-912B-A23EDC127F97}"/>
    <cellStyle name="Normal 6 3 29" xfId="9162" xr:uid="{0BEF3CDA-25A1-4B94-B934-A22F6C9EB28C}"/>
    <cellStyle name="Normal 6 3 3" xfId="982" xr:uid="{B0ABF42A-2421-44D7-838D-F3F36457B155}"/>
    <cellStyle name="Normal 6 3 3 2" xfId="44189" xr:uid="{F539DAD9-EB3F-4A42-BBF6-661357A05FFB}"/>
    <cellStyle name="Normal 6 3 30" xfId="9326" xr:uid="{28202A0C-0E57-4999-AA90-E18F29210BB1}"/>
    <cellStyle name="Normal 6 3 31" xfId="437" xr:uid="{1AD4F842-E23A-4C47-A8FD-5C0332E1AAF0}"/>
    <cellStyle name="Normal 6 3 31 2" xfId="39537" xr:uid="{7B9EAA58-27D5-4DDE-8FB1-0AEB6DBC930D}"/>
    <cellStyle name="Normal 6 3 31 3" xfId="15659" xr:uid="{DCEC593C-521E-4855-93C7-6FF07F537E52}"/>
    <cellStyle name="Normal 6 3 4" xfId="4427" xr:uid="{FF8333EB-1887-4F50-B46A-E07FB0387029}"/>
    <cellStyle name="Normal 6 3 4 10" xfId="4448" xr:uid="{6CF6C28E-FAD4-43E5-907A-005F8D9B9AD0}"/>
    <cellStyle name="Normal 6 3 4 11" xfId="6063" xr:uid="{47223CEB-9E50-4289-A471-92255508A477}"/>
    <cellStyle name="Normal 6 3 4 12" xfId="5046" xr:uid="{0A1ECEA3-2665-48EB-B315-8160ED1913A5}"/>
    <cellStyle name="Normal 6 3 4 13" xfId="6995" xr:uid="{B21655EF-D557-47CD-90E1-429FAD9612F2}"/>
    <cellStyle name="Normal 6 3 4 14" xfId="4541" xr:uid="{2AB20AE7-87B0-4207-B9C6-813ECB09DB3A}"/>
    <cellStyle name="Normal 6 3 4 15" xfId="4847" xr:uid="{8882B2B8-67B6-44E1-8A1B-D45FFBBA2CD5}"/>
    <cellStyle name="Normal 6 3 4 16" xfId="7288" xr:uid="{EBBD9116-7C32-4E49-86E1-C4FA6A6A30FB}"/>
    <cellStyle name="Normal 6 3 4 17" xfId="7496" xr:uid="{BB65F06C-7537-482A-9342-4306E2007869}"/>
    <cellStyle name="Normal 6 3 4 18" xfId="7702" xr:uid="{69A82769-036A-4C28-9252-6A8BBBA4AEA4}"/>
    <cellStyle name="Normal 6 3 4 19" xfId="7900" xr:uid="{87CCECBD-562B-4ADA-A80A-96818CCAC0C7}"/>
    <cellStyle name="Normal 6 3 4 2" xfId="5889" xr:uid="{99BD9AA8-67D7-4975-8493-9A0C891800A0}"/>
    <cellStyle name="Normal 6 3 4 2 10" xfId="4461" xr:uid="{C48FC4D2-2D2A-439C-8B33-66155918B995}"/>
    <cellStyle name="Normal 6 3 4 2 11" xfId="5530" xr:uid="{B3932B07-4E27-42F3-A629-BF1B9B48E354}"/>
    <cellStyle name="Normal 6 3 4 2 12" xfId="6681" xr:uid="{A8BFCC49-5EB4-4B18-BE7F-06589F597782}"/>
    <cellStyle name="Normal 6 3 4 2 13" xfId="5872" xr:uid="{0FBA47A4-18FA-450F-8F09-E0FE1AFDC7EA}"/>
    <cellStyle name="Normal 6 3 4 2 14" xfId="6134" xr:uid="{8E48B879-5920-4CAF-A978-8741D58D5B24}"/>
    <cellStyle name="Normal 6 3 4 2 15" xfId="5168" xr:uid="{0127EC04-FCD7-4E1F-BA5C-2A56F776D70C}"/>
    <cellStyle name="Normal 6 3 4 2 16" xfId="5799" xr:uid="{A552958F-5734-4CF6-BECB-30A6BBFE25D4}"/>
    <cellStyle name="Normal 6 3 4 2 17" xfId="6865" xr:uid="{26165DD8-20B1-4AD3-9D80-31CB13079509}"/>
    <cellStyle name="Normal 6 3 4 2 18" xfId="7201" xr:uid="{4D8048FD-75D1-44BA-9B6A-6FA61B98A082}"/>
    <cellStyle name="Normal 6 3 4 2 19" xfId="7411" xr:uid="{BCF3BA63-6F7C-40B8-B8E0-2E2101EFE9EE}"/>
    <cellStyle name="Normal 6 3 4 2 2" xfId="6612" xr:uid="{649FA573-C0B2-4834-A7FD-2B3F293CE00B}"/>
    <cellStyle name="Normal 6 3 4 2 2 10" xfId="8616" xr:uid="{694B991A-B8BB-480C-9FDF-480D37FB6DFE}"/>
    <cellStyle name="Normal 6 3 4 2 2 11" xfId="8795" xr:uid="{5F45398C-CDAE-4714-A273-75802CD780F0}"/>
    <cellStyle name="Normal 6 3 4 2 2 12" xfId="8970" xr:uid="{285601D7-ACDB-4D6A-ACC5-677A98DCDEDF}"/>
    <cellStyle name="Normal 6 3 4 2 2 13" xfId="9137" xr:uid="{79B82C04-91AC-4AF2-B8E1-C3102E7CA189}"/>
    <cellStyle name="Normal 6 3 4 2 2 14" xfId="9302" xr:uid="{9801F9EA-8093-4CAE-A08B-387F99652F3D}"/>
    <cellStyle name="Normal 6 3 4 2 2 15" xfId="9465" xr:uid="{8A98A385-E18D-4A88-8908-08F1E152056F}"/>
    <cellStyle name="Normal 6 3 4 2 2 16" xfId="9623" xr:uid="{9E283673-D12D-4353-8F22-158DC2F0F704}"/>
    <cellStyle name="Normal 6 3 4 2 2 17" xfId="9779" xr:uid="{C13FBC81-1303-47F6-930C-0B2C13C55BE6}"/>
    <cellStyle name="Normal 6 3 4 2 2 18" xfId="9932" xr:uid="{5BF050BB-46A9-4EA6-8E2B-BE2E3821537E}"/>
    <cellStyle name="Normal 6 3 4 2 2 19" xfId="10083" xr:uid="{A718A1E6-CEA5-4695-84DE-C1A4E5D5B02B}"/>
    <cellStyle name="Normal 6 3 4 2 2 2" xfId="7025" xr:uid="{EBE0B2B2-8A1E-4BFA-8D78-BDCBC8FA447F}"/>
    <cellStyle name="Normal 6 3 4 2 2 2 10" xfId="8695" xr:uid="{CEA74D08-633F-473E-83EF-8706567DC428}"/>
    <cellStyle name="Normal 6 3 4 2 2 2 11" xfId="8871" xr:uid="{0AF4425B-FD61-424D-8985-209972DFC01C}"/>
    <cellStyle name="Normal 6 3 4 2 2 2 12" xfId="9043" xr:uid="{1F4FB2C2-46CB-4E5C-9E9E-305B7ECE8ED5}"/>
    <cellStyle name="Normal 6 3 4 2 2 2 13" xfId="9210" xr:uid="{430581D7-A857-49E6-BD12-F5DA48451714}"/>
    <cellStyle name="Normal 6 3 4 2 2 2 14" xfId="9374" xr:uid="{D6E1C334-F251-44D7-BD9B-C3D3395C39F0}"/>
    <cellStyle name="Normal 6 3 4 2 2 2 15" xfId="9533" xr:uid="{B749DD51-5730-45AC-AFFE-31B1AB04AAB4}"/>
    <cellStyle name="Normal 6 3 4 2 2 2 16" xfId="9691" xr:uid="{39D59C63-13C2-472A-93A3-4CEA82C002D7}"/>
    <cellStyle name="Normal 6 3 4 2 2 2 17" xfId="9845" xr:uid="{2F6B3220-63E5-41CD-ADBD-7FA8B548EB37}"/>
    <cellStyle name="Normal 6 3 4 2 2 2 18" xfId="9997" xr:uid="{BA87DFC0-CF7E-4494-B10F-694B90679C3A}"/>
    <cellStyle name="Normal 6 3 4 2 2 2 19" xfId="10146" xr:uid="{E9DC19D8-DBC2-4EF2-8F6C-EC8CAAF6ED5D}"/>
    <cellStyle name="Normal 6 3 4 2 2 2 2" xfId="7110" xr:uid="{8FBDB2BE-6398-408D-B5CA-6266736F99DB}"/>
    <cellStyle name="Normal 6 3 4 2 2 2 20" xfId="10285" xr:uid="{C3A4D65F-A508-4CBF-B83E-B9177066493E}"/>
    <cellStyle name="Normal 6 3 4 2 2 2 3" xfId="7325" xr:uid="{50B7E710-1C72-4F87-B8CD-5388C1C00C00}"/>
    <cellStyle name="Normal 6 3 4 2 2 2 4" xfId="7533" xr:uid="{46BDF85B-074A-4017-9C0C-175F51B09785}"/>
    <cellStyle name="Normal 6 3 4 2 2 2 5" xfId="7739" xr:uid="{EF55264D-2993-43ED-912D-0D638183818C}"/>
    <cellStyle name="Normal 6 3 4 2 2 2 6" xfId="7937" xr:uid="{603BB6DC-00ED-4EFA-9663-4784C10137EB}"/>
    <cellStyle name="Normal 6 3 4 2 2 2 7" xfId="8134" xr:uid="{EC3E02D5-4177-4BC7-8A6B-ADAD7F538955}"/>
    <cellStyle name="Normal 6 3 4 2 2 2 8" xfId="8326" xr:uid="{34B8DAF5-6ADC-4364-ADC4-4A76C476D6AB}"/>
    <cellStyle name="Normal 6 3 4 2 2 2 9" xfId="8513" xr:uid="{50BFA4C0-CBBF-4DC9-88B7-C13FD7AEA406}"/>
    <cellStyle name="Normal 6 3 4 2 2 20" xfId="10224" xr:uid="{C138550E-E74A-45E6-B69F-C60589771F46}"/>
    <cellStyle name="Normal 6 3 4 2 2 3" xfId="7238" xr:uid="{577933D4-4AC1-48EE-B238-021389ED3F18}"/>
    <cellStyle name="Normal 6 3 4 2 2 4" xfId="7446" xr:uid="{8C3B5FE2-3877-45F7-8063-520B51949E90}"/>
    <cellStyle name="Normal 6 3 4 2 2 5" xfId="7652" xr:uid="{EF73F5D0-C7D4-46C5-AB07-39298A1F6571}"/>
    <cellStyle name="Normal 6 3 4 2 2 6" xfId="7852" xr:uid="{F27DBF7C-F557-4644-9030-F90AC12FA344}"/>
    <cellStyle name="Normal 6 3 4 2 2 7" xfId="8049" xr:uid="{6A6185DA-5BC9-40CE-8038-5377F2068A74}"/>
    <cellStyle name="Normal 6 3 4 2 2 8" xfId="8242" xr:uid="{5D41DFD1-3459-4534-942F-1415FD537B5F}"/>
    <cellStyle name="Normal 6 3 4 2 2 9" xfId="8432" xr:uid="{12758108-9B85-46DA-A43F-329B61341287}"/>
    <cellStyle name="Normal 6 3 4 2 20" xfId="7617" xr:uid="{D8266E6A-3C6D-4284-8F53-218F668BF103}"/>
    <cellStyle name="Normal 6 3 4 2 21" xfId="7818" xr:uid="{3E31D3E9-DB92-433F-812B-8ECDB7B24F01}"/>
    <cellStyle name="Normal 6 3 4 2 22" xfId="8015" xr:uid="{04BCBBDC-0AD1-4599-930D-E7B5C5D9E242}"/>
    <cellStyle name="Normal 6 3 4 2 23" xfId="8210" xr:uid="{4DED49F3-5417-41BA-8F17-3308F635CD80}"/>
    <cellStyle name="Normal 6 3 4 2 3" xfId="5902" xr:uid="{77F9AF79-36E5-4FF6-B495-F3823E91A26B}"/>
    <cellStyle name="Normal 6 3 4 2 4" xfId="4889" xr:uid="{480F65F6-6509-4565-A56A-5FFC9F68342C}"/>
    <cellStyle name="Normal 6 3 4 2 5" xfId="5807" xr:uid="{A436DC6C-22E5-401C-8C7E-ED30AD76BA5F}"/>
    <cellStyle name="Normal 6 3 4 2 6" xfId="6839" xr:uid="{130B2BEB-2D45-4E14-A99E-1E966C87722B}"/>
    <cellStyle name="Normal 6 3 4 2 7" xfId="4489" xr:uid="{6FA64142-2A1E-4155-8A9A-CF2F58752A48}"/>
    <cellStyle name="Normal 6 3 4 2 8" xfId="4902" xr:uid="{8E90F188-0832-43A2-91B7-AEBD12D24B88}"/>
    <cellStyle name="Normal 6 3 4 2 9" xfId="4394" xr:uid="{F609A974-B269-4235-83A6-98B2867FD232}"/>
    <cellStyle name="Normal 6 3 4 20" xfId="8097" xr:uid="{BDF83572-892B-4D83-ABBA-568CB74E5C84}"/>
    <cellStyle name="Normal 6 3 4 21" xfId="8289" xr:uid="{2450E0E9-94B8-4D27-BCC5-617F075B41AE}"/>
    <cellStyle name="Normal 6 3 4 22" xfId="8476" xr:uid="{B544DE16-0024-4406-9EEA-B3E66C6B2B61}"/>
    <cellStyle name="Normal 6 3 4 23" xfId="8658" xr:uid="{978D9500-47D9-4A31-86A9-A967DEF81281}"/>
    <cellStyle name="Normal 6 3 4 24" xfId="44190" xr:uid="{8EE2F5C5-5372-4EAE-BA48-D66203458F6B}"/>
    <cellStyle name="Normal 6 3 4 3" xfId="4767" xr:uid="{146F4C1F-DC7B-49B6-8825-1B5A0DA2FA44}"/>
    <cellStyle name="Normal 6 3 4 3 10" xfId="5964" xr:uid="{5A6569B4-FE1C-414C-AD1A-D562A6F94E86}"/>
    <cellStyle name="Normal 6 3 4 3 11" xfId="4482" xr:uid="{6A5C95B5-1DAC-4BD6-8B35-6B5F954364E3}"/>
    <cellStyle name="Normal 6 3 4 3 12" xfId="6867" xr:uid="{0A73CA24-96F5-48F7-9B66-83A9A3AB5C63}"/>
    <cellStyle name="Normal 6 3 4 3 13" xfId="7231" xr:uid="{BAB4172D-16D8-492B-BBF1-388B6DFFB1F4}"/>
    <cellStyle name="Normal 6 3 4 3 14" xfId="7439" xr:uid="{426EDAF6-8FF6-4929-95F0-5BDFDA751E55}"/>
    <cellStyle name="Normal 6 3 4 3 15" xfId="7645" xr:uid="{C6333F51-5C63-4836-A303-76F27F910A0E}"/>
    <cellStyle name="Normal 6 3 4 3 16" xfId="7845" xr:uid="{56D9DC40-E8EE-4C8D-BD37-F6F01E6FB07A}"/>
    <cellStyle name="Normal 6 3 4 3 17" xfId="8042" xr:uid="{EC1680D3-5550-4162-89BD-FA21309FF95F}"/>
    <cellStyle name="Normal 6 3 4 3 18" xfId="8236" xr:uid="{C16CE305-40AE-40AA-8697-C0D38CC65581}"/>
    <cellStyle name="Normal 6 3 4 3 19" xfId="8426" xr:uid="{232FF02D-FF5C-4E7C-9D17-F815AA3774F4}"/>
    <cellStyle name="Normal 6 3 4 3 2" xfId="6907" xr:uid="{E874212F-7F81-4549-8B63-1516CCB63928}"/>
    <cellStyle name="Normal 6 3 4 3 2 10" xfId="8552" xr:uid="{2E9C6178-A61C-4A9B-8F18-98984734F893}"/>
    <cellStyle name="Normal 6 3 4 3 2 11" xfId="8733" xr:uid="{BF3CE69D-ADEB-4D87-97FB-5EB653789B78}"/>
    <cellStyle name="Normal 6 3 4 3 2 12" xfId="8909" xr:uid="{4CB05E86-3E65-44A6-8801-4CA702AD2861}"/>
    <cellStyle name="Normal 6 3 4 3 2 13" xfId="9080" xr:uid="{B854FF5F-9424-4263-92E6-27375CC88D53}"/>
    <cellStyle name="Normal 6 3 4 3 2 14" xfId="9246" xr:uid="{15C1CEAA-7E5F-452C-868E-456DE18D6F2C}"/>
    <cellStyle name="Normal 6 3 4 3 2 15" xfId="9410" xr:uid="{430FD16E-9A56-4310-8737-531B2EA4CCF2}"/>
    <cellStyle name="Normal 6 3 4 3 2 16" xfId="9569" xr:uid="{D8CFE2D6-39D9-4B3C-AE31-6E223E2C6F9C}"/>
    <cellStyle name="Normal 6 3 4 3 2 17" xfId="9727" xr:uid="{4B625794-A430-40C6-A33B-A5B03F46B350}"/>
    <cellStyle name="Normal 6 3 4 3 2 18" xfId="9880" xr:uid="{7483C58B-40FB-42EA-ACD5-A23FB6AEF1DA}"/>
    <cellStyle name="Normal 6 3 4 3 2 19" xfId="10032" xr:uid="{3B8F6CC2-839F-4179-B281-7DF9CA875D35}"/>
    <cellStyle name="Normal 6 3 4 3 2 2" xfId="6938" xr:uid="{B6828BD8-2FAE-4F5A-B69B-6690E216941B}"/>
    <cellStyle name="Normal 6 3 4 3 2 20" xfId="10180" xr:uid="{6EDE96D3-5189-4D9E-B81F-69F8606B34EA}"/>
    <cellStyle name="Normal 6 3 4 3 2 3" xfId="7157" xr:uid="{D136B7AC-DF3D-4294-873A-9EC643EA731D}"/>
    <cellStyle name="Normal 6 3 4 3 2 4" xfId="7367" xr:uid="{6194ED43-5D5D-4D7D-ABFD-33AFB31BF262}"/>
    <cellStyle name="Normal 6 3 4 3 2 5" xfId="7575" xr:uid="{0E0E4832-026B-466C-A737-7BE632C97FBC}"/>
    <cellStyle name="Normal 6 3 4 3 2 6" xfId="7779" xr:uid="{4C1B6ADE-7CAA-478A-9AB9-487A95616990}"/>
    <cellStyle name="Normal 6 3 4 3 2 7" xfId="7977" xr:uid="{0D4C1CA2-D15F-4D5F-BBF3-B4F2B957A0D2}"/>
    <cellStyle name="Normal 6 3 4 3 2 8" xfId="8174" xr:uid="{A25FD2BA-EC6C-40FF-B478-EB721B00A77B}"/>
    <cellStyle name="Normal 6 3 4 3 2 9" xfId="8365" xr:uid="{BF45A839-7EF0-45CD-B2AB-CA138549B58B}"/>
    <cellStyle name="Normal 6 3 4 3 20" xfId="8610" xr:uid="{B53303A6-F1FF-4C38-8FF5-1C9397F5D0D6}"/>
    <cellStyle name="Normal 6 3 4 3 3" xfId="4699" xr:uid="{CFBAB988-9A80-45EE-B0FF-59BC526D8F91}"/>
    <cellStyle name="Normal 6 3 4 3 4" xfId="5034" xr:uid="{F150D19C-6B0F-472D-8A97-ACF0CFB17D31}"/>
    <cellStyle name="Normal 6 3 4 3 5" xfId="5992" xr:uid="{7D15E3EF-A109-418F-84CC-B99864F8F967}"/>
    <cellStyle name="Normal 6 3 4 3 6" xfId="4765" xr:uid="{CAE7AF2A-9336-4C26-B61F-E6B61A03D9C0}"/>
    <cellStyle name="Normal 6 3 4 3 7" xfId="5757" xr:uid="{82D76E85-57F4-4C8F-A4EC-E1C747EA70F6}"/>
    <cellStyle name="Normal 6 3 4 3 8" xfId="6827" xr:uid="{F8E42F7B-20B4-4BC6-ACEB-5CC6BCD20761}"/>
    <cellStyle name="Normal 6 3 4 3 9" xfId="5029" xr:uid="{6818F70D-5249-48C9-87AA-12E9D11E981A}"/>
    <cellStyle name="Normal 6 3 4 4" xfId="5123" xr:uid="{38F28C84-5E76-4536-ADB5-21F1D4988B33}"/>
    <cellStyle name="Normal 6 3 4 5" xfId="5818" xr:uid="{7923FD2A-B714-4302-A0B9-1FE658552FEE}"/>
    <cellStyle name="Normal 6 3 4 6" xfId="4888" xr:uid="{9637DE16-7239-4DF4-A2B4-B50EA7B332D3}"/>
    <cellStyle name="Normal 6 3 4 7" xfId="5945" xr:uid="{2B12E6C4-2EA1-4F29-B7F6-2D7289C27FED}"/>
    <cellStyle name="Normal 6 3 4 8" xfId="4962" xr:uid="{CA895BA1-CBCB-4203-8889-81459A6C55DB}"/>
    <cellStyle name="Normal 6 3 4 9" xfId="5107" xr:uid="{5307A110-2174-4745-AF99-D9451586315E}"/>
    <cellStyle name="Normal 6 3 5" xfId="5371" xr:uid="{A563788E-8C23-46FE-9CA6-659345A4A596}"/>
    <cellStyle name="Normal 6 3 5 2" xfId="44191" xr:uid="{22A7D521-EF53-49A9-8A41-EFEEE0AA8007}"/>
    <cellStyle name="Normal 6 3 6" xfId="4719" xr:uid="{A9D11437-784D-4693-9719-FC84F13F44D6}"/>
    <cellStyle name="Normal 6 3 6 2" xfId="44192" xr:uid="{320D1B1B-3EB3-4C45-AA7F-4929336D1D3F}"/>
    <cellStyle name="Normal 6 3 7" xfId="6175" xr:uid="{831F88AB-86BC-4C84-8E23-3C061CC042C2}"/>
    <cellStyle name="Normal 6 3 7 2" xfId="44193" xr:uid="{DAFF7D21-6262-4B21-B500-8A5F844480F4}"/>
    <cellStyle name="Normal 6 3 8" xfId="6330" xr:uid="{BEF108D1-4B2A-4719-9059-9E612F0F601F}"/>
    <cellStyle name="Normal 6 3 8 2" xfId="44194" xr:uid="{BDDF99C0-5DA1-4E86-AEE9-A597D87977C9}"/>
    <cellStyle name="Normal 6 3 9" xfId="4763" xr:uid="{D40F3791-2D35-46F7-8939-716E1BDDA40D}"/>
    <cellStyle name="Normal 6 3 9 10" xfId="4621" xr:uid="{829550B2-43E0-438C-A7E9-D11A2220F060}"/>
    <cellStyle name="Normal 6 3 9 11" xfId="6500" xr:uid="{1572A75F-2215-4EB6-98CB-2DEC2219BDEF}"/>
    <cellStyle name="Normal 6 3 9 12" xfId="5193" xr:uid="{1A595384-559A-41C7-ADAC-FD1F63ADA087}"/>
    <cellStyle name="Normal 6 3 9 13" xfId="7063" xr:uid="{E3A165FB-5588-42BD-A349-73F44E876459}"/>
    <cellStyle name="Normal 6 3 9 14" xfId="7287" xr:uid="{B3CAA687-E7FF-4182-809E-14CE87BCFBCA}"/>
    <cellStyle name="Normal 6 3 9 15" xfId="7495" xr:uid="{B6D8390B-3B90-49B0-BE7D-BCA42C8B91DE}"/>
    <cellStyle name="Normal 6 3 9 16" xfId="7701" xr:uid="{2BE6E06A-CE59-44D3-8473-875C38FC67AF}"/>
    <cellStyle name="Normal 6 3 9 17" xfId="7899" xr:uid="{25A1F2AB-5852-4A1F-8073-54EA4AC3064D}"/>
    <cellStyle name="Normal 6 3 9 18" xfId="8096" xr:uid="{E20AC26C-61E6-42CA-AA58-4665AF0D38A8}"/>
    <cellStyle name="Normal 6 3 9 19" xfId="8288" xr:uid="{06342484-C471-4943-B5AF-DC1FE4BE66A2}"/>
    <cellStyle name="Normal 6 3 9 2" xfId="4651" xr:uid="{7EC572EF-2EC0-4868-8096-234C951EDE20}"/>
    <cellStyle name="Normal 6 3 9 2 10" xfId="8551" xr:uid="{324160BD-3B60-423B-810A-1F8A870A2321}"/>
    <cellStyle name="Normal 6 3 9 2 11" xfId="8732" xr:uid="{386306ED-E98C-4676-8166-D1EBE7836AA4}"/>
    <cellStyle name="Normal 6 3 9 2 12" xfId="8908" xr:uid="{66202280-06E2-4C39-87D9-A229C184FBBC}"/>
    <cellStyle name="Normal 6 3 9 2 13" xfId="9079" xr:uid="{27C70A7C-CD09-4C8F-9C7A-FD9AA111ED6D}"/>
    <cellStyle name="Normal 6 3 9 2 14" xfId="9245" xr:uid="{152D7F16-2D4E-48F9-9FC4-F8106A975EBF}"/>
    <cellStyle name="Normal 6 3 9 2 15" xfId="9409" xr:uid="{A8E97C39-FE09-4853-913B-9A05E93E516A}"/>
    <cellStyle name="Normal 6 3 9 2 16" xfId="9568" xr:uid="{3755616C-D491-4C29-80A8-D0E1B9EB60D8}"/>
    <cellStyle name="Normal 6 3 9 2 17" xfId="9726" xr:uid="{C731E4C5-213E-445C-A965-F298CDD1A47B}"/>
    <cellStyle name="Normal 6 3 9 2 18" xfId="9879" xr:uid="{A2E96D64-F2DE-4FA3-A963-77A67136A681}"/>
    <cellStyle name="Normal 6 3 9 2 19" xfId="10031" xr:uid="{C5E449D1-1223-4657-9ECB-34CD0CEFFB80}"/>
    <cellStyle name="Normal 6 3 9 2 2" xfId="6937" xr:uid="{08EAE7A5-A5B5-471C-B420-A8087FCBBA87}"/>
    <cellStyle name="Normal 6 3 9 2 20" xfId="10179" xr:uid="{DC4A84DF-F961-422C-AA41-FB8331AC55E9}"/>
    <cellStyle name="Normal 6 3 9 2 3" xfId="7156" xr:uid="{91125F26-E24B-447D-98DA-D2F72D2EDDD4}"/>
    <cellStyle name="Normal 6 3 9 2 4" xfId="7366" xr:uid="{AC3C7409-5797-4B5D-95A1-31D0033078BE}"/>
    <cellStyle name="Normal 6 3 9 2 5" xfId="7574" xr:uid="{6EEB5692-6A98-4C61-889B-A69255D89B82}"/>
    <cellStyle name="Normal 6 3 9 2 6" xfId="7778" xr:uid="{95522CE7-DBFA-49F2-9785-E4650CEEBC21}"/>
    <cellStyle name="Normal 6 3 9 2 7" xfId="7976" xr:uid="{9F18A204-6E19-4429-858F-9AD9F5DEF2CB}"/>
    <cellStyle name="Normal 6 3 9 2 8" xfId="8173" xr:uid="{CF7EC783-9A97-4688-AD90-2CF3A843C7A7}"/>
    <cellStyle name="Normal 6 3 9 2 9" xfId="8364" xr:uid="{92DD7F9A-F639-4A6C-9198-D36E7E5EAE4B}"/>
    <cellStyle name="Normal 6 3 9 20" xfId="8475" xr:uid="{8D7317E1-B217-4172-916A-C47BD2155815}"/>
    <cellStyle name="Normal 6 3 9 21" xfId="44195" xr:uid="{A47DC445-58FB-45BE-8821-771B8A8C8A4C}"/>
    <cellStyle name="Normal 6 3 9 3" xfId="4481" xr:uid="{15A8FFF7-FB66-4DAB-93E5-4E3B3F308F28}"/>
    <cellStyle name="Normal 6 3 9 4" xfId="5357" xr:uid="{04B27904-55B7-4003-979E-56040E49FC73}"/>
    <cellStyle name="Normal 6 3 9 5" xfId="5583" xr:uid="{ACAA6323-E36F-4031-9500-DB07DE5CBFE2}"/>
    <cellStyle name="Normal 6 3 9 6" xfId="5851" xr:uid="{AD9539B9-4E44-4BBD-8007-4D29C2B0640B}"/>
    <cellStyle name="Normal 6 3 9 7" xfId="5538" xr:uid="{10180F6E-EDDD-4614-ADD0-40B8FED926A0}"/>
    <cellStyle name="Normal 6 3 9 8" xfId="4854" xr:uid="{98357116-887F-417C-B15E-83FF97BD9D26}"/>
    <cellStyle name="Normal 6 3 9 9" xfId="6039" xr:uid="{41B38E99-75EA-424F-B023-59915EF1D1A3}"/>
    <cellStyle name="Normal 6 30" xfId="4221" xr:uid="{20D3DBA7-DE87-41DE-82B2-CB5783E3CC77}"/>
    <cellStyle name="Normal 6 31" xfId="4229" xr:uid="{0CF55CF9-25BD-438B-8CE3-82A1E677214A}"/>
    <cellStyle name="Normal 6 32" xfId="4235" xr:uid="{9D3AA54A-9C68-46E6-9418-2BBF2A8BE940}"/>
    <cellStyle name="Normal 6 33" xfId="6575" xr:uid="{52EE021F-565A-419C-9CB6-8243EC508821}"/>
    <cellStyle name="Normal 6 34" xfId="6022" xr:uid="{47F3CCD7-1AF4-4C33-BB31-3468BCFE3967}"/>
    <cellStyle name="Normal 6 35" xfId="459" xr:uid="{4EF62303-9D38-48A5-98A5-847349687928}"/>
    <cellStyle name="Normal 6 35 2" xfId="19854" xr:uid="{CD6BD346-3945-42A1-8842-14A816101C51}"/>
    <cellStyle name="Normal 6 35 3" xfId="39542" xr:uid="{1485B592-D2BE-4A0B-B967-E115CD6C8EB0}"/>
    <cellStyle name="Normal 6 35 4" xfId="15636" xr:uid="{299C1E1D-B8BB-438A-A948-515A8011A8DA}"/>
    <cellStyle name="Normal 6 36" xfId="391" xr:uid="{A6D8B23A-6613-4F90-80C8-04A7246EE390}"/>
    <cellStyle name="Normal 6 37" xfId="39860" xr:uid="{8F2B815A-690F-4523-B85F-0432DEDC681C}"/>
    <cellStyle name="Normal 6 38" xfId="39923" xr:uid="{736CD143-A19D-41F7-923D-4FDDCF07CE25}"/>
    <cellStyle name="Normal 6 39" xfId="39927" xr:uid="{C0838DC8-EA39-4A3D-BE2C-5C51AADCD0B3}"/>
    <cellStyle name="Normal 6 4" xfId="356" xr:uid="{9E036A28-DB0F-4FF3-881E-E1140F7F07F7}"/>
    <cellStyle name="Normal 6 4 10" xfId="44197" xr:uid="{2BF91D30-015D-42E4-82DF-9A4E9912CD49}"/>
    <cellStyle name="Normal 6 4 11" xfId="44196" xr:uid="{84BB9697-C8FA-4C5D-A3CD-CEFD1AA93D93}"/>
    <cellStyle name="Normal 6 4 2" xfId="2146" xr:uid="{6D238129-7088-420C-B571-80E3817C6E64}"/>
    <cellStyle name="Normal 6 4 3" xfId="738" xr:uid="{520256F8-28DA-4B8D-B184-012BACED146D}"/>
    <cellStyle name="Normal 6 4 3 2" xfId="39560" xr:uid="{0B986F70-7954-4D4B-B35F-D99BD363E1C6}"/>
    <cellStyle name="Normal 6 4 3 3" xfId="15646" xr:uid="{12E81E4C-56ED-4D38-BA00-282C8DD01079}"/>
    <cellStyle name="Normal 6 4 3 4" xfId="44198" xr:uid="{F325F8AE-DCED-4798-BD96-12D1C881F71D}"/>
    <cellStyle name="Normal 6 4 4" xfId="39525" xr:uid="{FEF55E1C-778C-4D07-9CB6-7C06B815172F}"/>
    <cellStyle name="Normal 6 4 4 2" xfId="44199" xr:uid="{F9E40EE2-9FE6-40B7-8902-907DC5E47B20}"/>
    <cellStyle name="Normal 6 4 5" xfId="39933" xr:uid="{27CAFBEA-21CB-46B1-9B26-520D15E8F1C5}"/>
    <cellStyle name="Normal 6 4 5 2" xfId="44200" xr:uid="{96785914-A27E-4182-BBEA-3B6B8273D4DF}"/>
    <cellStyle name="Normal 6 4 6" xfId="44201" xr:uid="{D2229C4D-5C78-4058-A61E-46F2658A9171}"/>
    <cellStyle name="Normal 6 4 7" xfId="44202" xr:uid="{CD1351DC-C8C7-43B7-8550-ACE782BE48AD}"/>
    <cellStyle name="Normal 6 4 8" xfId="44203" xr:uid="{E5DDAB12-BDD9-48B3-892F-D5E77C771300}"/>
    <cellStyle name="Normal 6 4 9" xfId="44204" xr:uid="{36F1AE73-1CC8-404E-9BAC-C45F6D72D5DA}"/>
    <cellStyle name="Normal 6 40" xfId="66" xr:uid="{4AF9F765-C506-440F-87B3-6246FF5C2204}"/>
    <cellStyle name="Normal 6 5" xfId="872" xr:uid="{9CD6F5B6-F8A2-4538-9608-750A46C15093}"/>
    <cellStyle name="Normal 6 5 10" xfId="44205" xr:uid="{9910838D-DB1A-49B3-B0F1-A1314C771EE2}"/>
    <cellStyle name="Normal 6 5 11" xfId="44630" xr:uid="{F48E7205-3265-4A59-BF38-F720E98641A9}"/>
    <cellStyle name="Normal 6 5 12" xfId="40107" xr:uid="{FEC01013-175A-4B3C-8033-E7E0475C5851}"/>
    <cellStyle name="Normal 6 5 2" xfId="44206" xr:uid="{E85D7367-F8CC-4CAC-A73D-B0C0ED42075D}"/>
    <cellStyle name="Normal 6 5 3" xfId="44207" xr:uid="{D8C5F5FF-1F2E-4CF6-BC92-FB8EA8D3CA9D}"/>
    <cellStyle name="Normal 6 5 4" xfId="44208" xr:uid="{1313559E-172B-45F1-9D09-3A3360A95782}"/>
    <cellStyle name="Normal 6 5 5" xfId="44209" xr:uid="{85666D62-8AB0-4A1E-BC93-0245BD9DB3B7}"/>
    <cellStyle name="Normal 6 5 6" xfId="44210" xr:uid="{87A15253-55FA-4104-B859-2763F915F797}"/>
    <cellStyle name="Normal 6 5 7" xfId="44211" xr:uid="{B0FEE4E1-2098-4E4B-9DB4-7A04619D2105}"/>
    <cellStyle name="Normal 6 5 8" xfId="44212" xr:uid="{7DA08E36-8A66-432A-9986-CC700B5C0A30}"/>
    <cellStyle name="Normal 6 5 9" xfId="44213" xr:uid="{09B65BF4-037E-42E2-978E-A24852540FBE}"/>
    <cellStyle name="Normal 6 6" xfId="896" xr:uid="{8DCA711A-2729-431A-AC2F-D3DAE90C929F}"/>
    <cellStyle name="Normal 6 6 2" xfId="2953" xr:uid="{BF87AC62-5960-4680-AE79-66EE631C2D67}"/>
    <cellStyle name="Normal 6 6 3" xfId="44214" xr:uid="{36D3C403-5B71-4860-87E5-C2C21875AD05}"/>
    <cellStyle name="Normal 6 6 4" xfId="44215" xr:uid="{7CB18AB8-4B2F-4E4B-B652-01567D0D364B}"/>
    <cellStyle name="Normal 6 6 5" xfId="44216" xr:uid="{9D9B53B3-4923-4819-A5DD-22431C3810FF}"/>
    <cellStyle name="Normal 6 6 6" xfId="44217" xr:uid="{450810CA-A8C4-494A-93CE-9CEFE8E68E11}"/>
    <cellStyle name="Normal 6 6 7" xfId="44218" xr:uid="{7BD10D1A-772F-4CCF-8915-120573A045FD}"/>
    <cellStyle name="Normal 6 6 8" xfId="44219" xr:uid="{39114A1D-D75F-4C92-A4AA-BC637AF46DE1}"/>
    <cellStyle name="Normal 6 6 9" xfId="44220" xr:uid="{B53AD68E-8704-4E8C-BE47-8D0BC76DDC62}"/>
    <cellStyle name="Normal 6 7" xfId="3000" xr:uid="{8D12AFF2-6C9C-4848-A823-690C81248773}"/>
    <cellStyle name="Normal 6 7 2" xfId="44221" xr:uid="{1A96C6BF-35C5-40EE-8C7C-5FD47E76C1C7}"/>
    <cellStyle name="Normal 6 7 3" xfId="44222" xr:uid="{D9DF103E-07A5-4A68-80F5-B329B67EE00B}"/>
    <cellStyle name="Normal 6 7 4" xfId="44223" xr:uid="{CA1FA766-92B2-462A-8C04-4FE685FF3BAE}"/>
    <cellStyle name="Normal 6 7 5" xfId="44224" xr:uid="{1F0683E1-538A-4B16-981C-7B41ACB66E21}"/>
    <cellStyle name="Normal 6 7 6" xfId="44225" xr:uid="{5C47C383-BE97-4F42-A48B-F28385BB8E26}"/>
    <cellStyle name="Normal 6 7 7" xfId="44226" xr:uid="{619FE997-02BD-40D1-B9AC-ECD4C99BB9B5}"/>
    <cellStyle name="Normal 6 7 8" xfId="44227" xr:uid="{BA9350D3-0EE6-4944-8167-F85D5D116783}"/>
    <cellStyle name="Normal 6 7 9" xfId="44228" xr:uid="{5A1D3648-1646-4307-B47C-68B646401A78}"/>
    <cellStyle name="Normal 6 8" xfId="3039" xr:uid="{5550CC2E-F3A5-4ACF-8D74-8D50BF3E9205}"/>
    <cellStyle name="Normal 6 8 2" xfId="45538" xr:uid="{D2803CF3-026D-4592-8C6B-8C3C239F95E3}"/>
    <cellStyle name="Normal 6 8 3" xfId="44501" xr:uid="{34B3B95A-3AD5-446B-8B25-6AA894A229C8}"/>
    <cellStyle name="Normal 6 9" xfId="3062" xr:uid="{8C9D3D81-2488-4D26-B398-3BA17C0AB07A}"/>
    <cellStyle name="Normal 6 9 2" xfId="45467" xr:uid="{CA245329-960D-49AE-BB71-9BBDB32E7C17}"/>
    <cellStyle name="Normal 6 9 3" xfId="44179" xr:uid="{D725526B-E15B-44CF-AAF3-C58A529F7911}"/>
    <cellStyle name="Normal 60" xfId="649" xr:uid="{759E41EE-84A9-4C08-B1D1-F65D5B429FC4}"/>
    <cellStyle name="Normal 60 2" xfId="2147" xr:uid="{12F7988A-A3B3-470C-8644-387BF623E40C}"/>
    <cellStyle name="Normal 60 3" xfId="39884" xr:uid="{6F920C79-66D6-400D-A10C-2D29A42CB6FF}"/>
    <cellStyle name="Normal 61" xfId="650" xr:uid="{52BEAAB7-54F9-440F-9228-B32DDD4913AC}"/>
    <cellStyle name="Normal 61 2" xfId="2148" xr:uid="{5020B37E-7891-4F35-B65B-82AB4B7C4E7E}"/>
    <cellStyle name="Normal 61 2 2" xfId="39986" xr:uid="{763358B5-0AE6-40BA-BDE7-44AE87359DB2}"/>
    <cellStyle name="Normal 61 2 3" xfId="44561" xr:uid="{7A24BA63-0346-44C5-B622-1191E07D04D2}"/>
    <cellStyle name="Normal 61 3" xfId="39885" xr:uid="{A628A0D1-D4B1-43B2-A933-2F2B4DEC7776}"/>
    <cellStyle name="Normal 61 3 2" xfId="40023" xr:uid="{A0EACF7D-58F0-471F-8EA8-C5FE1EC8B393}"/>
    <cellStyle name="Normal 61 3 2 2" xfId="45468" xr:uid="{787D5839-CCC9-45AA-AC7B-DD4A4CCE701C}"/>
    <cellStyle name="Normal 61 3 3" xfId="44229" xr:uid="{C6C934D0-F7DA-4A96-A195-7A708E99B368}"/>
    <cellStyle name="Normal 62" xfId="651" xr:uid="{3C638943-B595-4B52-B466-00E4A447016C}"/>
    <cellStyle name="Normal 62 2" xfId="39886" xr:uid="{3AB9A2DD-A12A-45FB-8F30-EFE2088EA037}"/>
    <cellStyle name="Normal 62 2 2" xfId="40024" xr:uid="{017D5136-177E-48C8-BA08-F2B416221956}"/>
    <cellStyle name="Normal 62 3" xfId="39945" xr:uid="{957F99B1-20E9-4173-93A3-62D98784B5E7}"/>
    <cellStyle name="Normal 62 3 2" xfId="45469" xr:uid="{33B7A1B9-D71E-45BE-A28A-A23640E17408}"/>
    <cellStyle name="Normal 62 3 3" xfId="44230" xr:uid="{F213E5BD-919B-45F3-9913-24B06128F4A1}"/>
    <cellStyle name="Normal 63" xfId="652" xr:uid="{4E7F7DCE-3A5D-4C4F-A36A-E2670E45E8CD}"/>
    <cellStyle name="Normal 63 2" xfId="2149" xr:uid="{EA2EF7BE-F1F8-4D60-B5A5-43E6C3D347E5}"/>
    <cellStyle name="Normal 63 2 2" xfId="44562" xr:uid="{D5357577-E053-4ECF-9563-38B1592AE015}"/>
    <cellStyle name="Normal 63 3" xfId="39946" xr:uid="{392443BD-34CF-488F-9921-EED18CEA591B}"/>
    <cellStyle name="Normal 63 3 2" xfId="45470" xr:uid="{A8510A5A-D650-4AB7-BB98-F1FD8E8E626C}"/>
    <cellStyle name="Normal 63 3 3" xfId="44231" xr:uid="{C3F5225A-D9E8-44AE-B721-D449DB8D662F}"/>
    <cellStyle name="Normal 64" xfId="653" xr:uid="{DA77E1E1-0C79-4BBF-BD37-9942C6A6B1C5}"/>
    <cellStyle name="Normal 64 2" xfId="39947" xr:uid="{42900617-4576-44C8-B883-AB32FB20751F}"/>
    <cellStyle name="Normal 64 2 2" xfId="44563" xr:uid="{ACE97BF1-6EE7-47D9-97D0-D14609183903}"/>
    <cellStyle name="Normal 64 3" xfId="40025" xr:uid="{9E2A29C0-A253-4530-8787-EDFAF20B7D7D}"/>
    <cellStyle name="Normal 64 3 2" xfId="45471" xr:uid="{87C8988E-322E-4BA9-8ACA-7965674F8B2D}"/>
    <cellStyle name="Normal 64 3 3" xfId="44232" xr:uid="{B1604144-69C4-49AC-B41E-E2320307D59A}"/>
    <cellStyle name="Normal 64 4" xfId="39942" xr:uid="{109D2805-D5CF-4168-B997-E27E071D2301}"/>
    <cellStyle name="Normal 65" xfId="654" xr:uid="{7F98674A-1AD0-4586-A580-CC1794A31C00}"/>
    <cellStyle name="Normal 65 2" xfId="2150" xr:uid="{C22BBF84-BAA4-4E5B-85CE-908FC8D0C33B}"/>
    <cellStyle name="Normal 65 2 2" xfId="44564" xr:uid="{5D1ABCB5-4AF6-4498-9D08-967439051FB2}"/>
    <cellStyle name="Normal 65 3" xfId="39989" xr:uid="{26F47A0C-2F03-4BB6-ACF2-8F9BB56EF693}"/>
    <cellStyle name="Normal 65 3 2" xfId="45472" xr:uid="{C9A571A6-DFFE-438E-8EE0-536684D16904}"/>
    <cellStyle name="Normal 65 3 3" xfId="44233" xr:uid="{D47D19C6-2A53-43FF-A91B-DB308FCF7C07}"/>
    <cellStyle name="Normal 66" xfId="655" xr:uid="{E4809D51-47F4-431F-9EB7-69BB3D217745}"/>
    <cellStyle name="Normal 66 2" xfId="44565" xr:uid="{C07AE5B2-91CA-43CE-94AD-4CC70624CA6C}"/>
    <cellStyle name="Normal 66 3" xfId="44234" xr:uid="{EFDAC4A7-AC24-4A01-9DCB-4C89CEB513E6}"/>
    <cellStyle name="Normal 66 3 2" xfId="45473" xr:uid="{CAFAC128-D82B-4B64-A019-F21D10A57F2E}"/>
    <cellStyle name="Normal 67" xfId="656" xr:uid="{00403449-DE2E-48E0-8A37-A9915AC60E5E}"/>
    <cellStyle name="Normal 67 2" xfId="2151" xr:uid="{E1D40E44-D4BB-4527-9C8C-8DF289146101}"/>
    <cellStyle name="Normal 67 2 2" xfId="44566" xr:uid="{EE433BCF-E90B-4023-AB5F-D2A60442FC11}"/>
    <cellStyle name="Normal 67 3" xfId="44235" xr:uid="{BEB6E270-6DB0-4AB2-B88A-89313D173E39}"/>
    <cellStyle name="Normal 67 3 2" xfId="45474" xr:uid="{2AB0FDE4-B101-4436-9366-A9188CC46DEF}"/>
    <cellStyle name="Normal 68" xfId="657" xr:uid="{B67A2B17-8D81-47E9-9896-608D13B9E378}"/>
    <cellStyle name="Normal 68 2" xfId="2152" xr:uid="{924501A4-0525-4CA1-A569-1FD58987C60A}"/>
    <cellStyle name="Normal 68 2 2" xfId="44567" xr:uid="{48185C9E-8228-44AD-B851-1E37DAE19D0A}"/>
    <cellStyle name="Normal 68 3" xfId="44236" xr:uid="{F78D93B2-1D59-450A-81D5-194073D5DC97}"/>
    <cellStyle name="Normal 68 3 2" xfId="45475" xr:uid="{E762AF62-2C64-4461-98B0-75DAA7911413}"/>
    <cellStyle name="Normal 69" xfId="658" xr:uid="{5633421C-C9EB-4C95-B199-EAEFBF8ABCD6}"/>
    <cellStyle name="Normal 69 2" xfId="2153" xr:uid="{5D6C2965-B5B2-42BA-BB72-C161A569AA6D}"/>
    <cellStyle name="Normal 69 2 2" xfId="44568" xr:uid="{4F08A9A5-EABC-4092-816F-4B74214E08A3}"/>
    <cellStyle name="Normal 69 3" xfId="40160" xr:uid="{6A17CF1C-AE33-433D-8CC8-E2B34560D33A}"/>
    <cellStyle name="Normal 69 3 2" xfId="44663" xr:uid="{196FA4B8-CC84-4381-8418-CBA57678591E}"/>
    <cellStyle name="Normal 7" xfId="206" xr:uid="{C82481AD-3ABE-4358-9ED3-6E4CF0BF6969}"/>
    <cellStyle name="Normal 7 10" xfId="3636" xr:uid="{F98D8DB5-8196-4AFD-8551-4D9E405D0290}"/>
    <cellStyle name="Normal 7 10 2" xfId="44238" xr:uid="{3E86C894-5186-4D20-9C47-F9F3A7123BBD}"/>
    <cellStyle name="Normal 7 11" xfId="3697" xr:uid="{27F563EC-880A-4355-A512-4DB17C5F0B83}"/>
    <cellStyle name="Normal 7 11 2" xfId="44239" xr:uid="{1DCA3F62-2176-4B4C-B037-71537E51572C}"/>
    <cellStyle name="Normal 7 12" xfId="3761" xr:uid="{790639BF-DD02-4985-902B-E167CF92CF87}"/>
    <cellStyle name="Normal 7 12 2" xfId="44240" xr:uid="{5491350F-6924-41BD-B117-2C022731C2A9}"/>
    <cellStyle name="Normal 7 13" xfId="3809" xr:uid="{76AD9AF0-D323-4FFA-A98C-59C934FCEEFE}"/>
    <cellStyle name="Normal 7 13 2" xfId="44241" xr:uid="{FEF4174D-163D-47B2-9266-4767D1212E8C}"/>
    <cellStyle name="Normal 7 14" xfId="3866" xr:uid="{62ED6D53-FA0D-4887-A1BA-B81489AD2FA2}"/>
    <cellStyle name="Normal 7 14 2" xfId="44242" xr:uid="{A75B50BD-2C7D-4FD3-BDBC-2817F7814B7D}"/>
    <cellStyle name="Normal 7 15" xfId="3915" xr:uid="{B5DEFB4C-9620-4517-9AFF-BF32EA24C1DD}"/>
    <cellStyle name="Normal 7 15 2" xfId="44243" xr:uid="{DA817792-92F3-43E7-8DCE-53BC20DC7E92}"/>
    <cellStyle name="Normal 7 16" xfId="3968" xr:uid="{08CA94B9-3610-4F28-8A14-A5954648A532}"/>
    <cellStyle name="Normal 7 16 2" xfId="44244" xr:uid="{DAECBC98-92D1-4C1B-B40A-9F441313B365}"/>
    <cellStyle name="Normal 7 17" xfId="4005" xr:uid="{292FD180-5149-45ED-842B-FFC51AD19CBD}"/>
    <cellStyle name="Normal 7 17 2" xfId="44245" xr:uid="{55645542-CDE5-4664-817B-0776B5C2E200}"/>
    <cellStyle name="Normal 7 18" xfId="4041" xr:uid="{47D768AB-5609-41AF-B814-48137C747CA3}"/>
    <cellStyle name="Normal 7 18 2" xfId="44246" xr:uid="{4663694B-14AD-4EDD-970A-ABD7471FBDE3}"/>
    <cellStyle name="Normal 7 19" xfId="4066" xr:uid="{155AC4D7-B688-48B0-B39B-DD853229BB56}"/>
    <cellStyle name="Normal 7 19 2" xfId="44247" xr:uid="{E46149DB-3422-453F-9564-85708FB58BA9}"/>
    <cellStyle name="Normal 7 2" xfId="288" xr:uid="{8ABAF7AE-379F-4CA0-87A9-E7CFA9C4C00E}"/>
    <cellStyle name="Normal 7 2 2" xfId="781" xr:uid="{CE31591B-D919-40BF-813E-0762EBA08783}"/>
    <cellStyle name="Normal 7 2 2 2" xfId="44248" xr:uid="{88F29881-D1D0-4315-93CB-58D072524F5A}"/>
    <cellStyle name="Normal 7 2 3" xfId="2154" xr:uid="{13D5828A-C6E7-49DE-B8B4-EC522A812CD2}"/>
    <cellStyle name="Normal 7 2 3 2" xfId="44631" xr:uid="{FE8D32A1-8C8C-44AB-BF7B-D3CE66E6D58C}"/>
    <cellStyle name="Normal 7 2 4" xfId="420" xr:uid="{565797FB-16C2-482C-933E-F88CA2DE1D18}"/>
    <cellStyle name="Normal 7 2 4 2" xfId="39534" xr:uid="{31FE1D73-7DDF-44AD-B5AA-D7589B28717D}"/>
    <cellStyle name="Normal 7 2 4 3" xfId="15655" xr:uid="{3EFA29CF-5B56-47A1-A79A-C2227CD7D842}"/>
    <cellStyle name="Normal 7 2 5" xfId="40108" xr:uid="{E3A7BB5E-AC8D-46C3-9D55-39ADB7962810}"/>
    <cellStyle name="Normal 7 20" xfId="4095" xr:uid="{EDA3A563-1A3E-41A0-97F5-7269F8202F7E}"/>
    <cellStyle name="Normal 7 20 2" xfId="44249" xr:uid="{A7EB5D3D-3B65-4FA6-9D05-FF10194B7C1F}"/>
    <cellStyle name="Normal 7 21" xfId="4123" xr:uid="{C77C2165-B38A-4185-AFE5-4E55EDC35E62}"/>
    <cellStyle name="Normal 7 21 2" xfId="44250" xr:uid="{AD3BB882-B86A-4E89-8DE2-940D958CC3B4}"/>
    <cellStyle name="Normal 7 22" xfId="4151" xr:uid="{CE526699-CB9A-437D-B8C7-1649C55FA284}"/>
    <cellStyle name="Normal 7 22 2" xfId="44251" xr:uid="{5655445D-159E-4FDD-B9BE-12606AF218EC}"/>
    <cellStyle name="Normal 7 23" xfId="4180" xr:uid="{A7B00D69-7B04-4242-98C7-7741C70BA75D}"/>
    <cellStyle name="Normal 7 23 2" xfId="44252" xr:uid="{7D36D884-7DDB-4DE7-B584-D10ED2AF7B03}"/>
    <cellStyle name="Normal 7 24" xfId="4209" xr:uid="{0BFF37FF-105F-44BD-8C55-8238D109DAC8}"/>
    <cellStyle name="Normal 7 24 2" xfId="44253" xr:uid="{D18BA140-181A-4B4F-A734-3D9D5BDF414B}"/>
    <cellStyle name="Normal 7 25" xfId="4223" xr:uid="{DCBC898F-9E16-4632-A165-6302905105A8}"/>
    <cellStyle name="Normal 7 25 2" xfId="44254" xr:uid="{DDC3B179-F510-458E-817F-A363303FBB01}"/>
    <cellStyle name="Normal 7 26" xfId="4231" xr:uid="{96140525-87F8-4334-BC09-35AA5A45835B}"/>
    <cellStyle name="Normal 7 26 2" xfId="44255" xr:uid="{26A028F1-C79D-41CC-A21A-0EEB93531B20}"/>
    <cellStyle name="Normal 7 27" xfId="4236" xr:uid="{15DFFA56-07BC-42B1-9DB7-6F4914C91918}"/>
    <cellStyle name="Normal 7 27 2" xfId="44256" xr:uid="{1DCF0065-668F-408B-B0B4-A3D429499271}"/>
    <cellStyle name="Normal 7 28" xfId="39861" xr:uid="{3AF4F580-44FE-4E18-A60C-FE6E30A135D9}"/>
    <cellStyle name="Normal 7 28 2" xfId="44258" xr:uid="{12D9C45D-D63B-4311-9331-3E90EECABF91}"/>
    <cellStyle name="Normal 7 28 3" xfId="44257" xr:uid="{669ADC28-46BF-4387-A5E0-421C4CF03D2C}"/>
    <cellStyle name="Normal 7 29" xfId="44259" xr:uid="{CBBADFA2-A23F-4B37-84ED-A32C62A0C228}"/>
    <cellStyle name="Normal 7 29 2" xfId="44260" xr:uid="{D4B77197-1987-4274-986D-00E110CB6E7E}"/>
    <cellStyle name="Normal 7 3" xfId="300" xr:uid="{5C43CD77-6D82-4F0D-8D5D-C49B2B1C6E4D}"/>
    <cellStyle name="Normal 7 3 10" xfId="44261" xr:uid="{E3CA9925-B7F5-4187-9186-62E9D41A3D54}"/>
    <cellStyle name="Normal 7 3 2" xfId="826" xr:uid="{10040A3F-79AB-4B43-B56D-15ACA10905A6}"/>
    <cellStyle name="Normal 7 3 2 2" xfId="44262" xr:uid="{6662DC0A-1249-412B-AB2E-3A8D0165139C}"/>
    <cellStyle name="Normal 7 3 3" xfId="2908" xr:uid="{D6EF67AB-1429-429F-8A34-6CF49558CF1E}"/>
    <cellStyle name="Normal 7 3 4" xfId="631" xr:uid="{390AD47A-1AE5-47EC-A636-74ABE59B9198}"/>
    <cellStyle name="Normal 7 3 4 2" xfId="44263" xr:uid="{FB25E602-0D7C-42ED-8172-D8B4CDF4E599}"/>
    <cellStyle name="Normal 7 3 5" xfId="44264" xr:uid="{B9C238F9-2FF1-4882-81C1-759237F6F76D}"/>
    <cellStyle name="Normal 7 3 6" xfId="44265" xr:uid="{257888D4-E31A-4B1D-B1D9-0D0DA553336F}"/>
    <cellStyle name="Normal 7 3 7" xfId="44266" xr:uid="{93B1D6CF-E57F-45ED-9919-627CD326AF77}"/>
    <cellStyle name="Normal 7 3 8" xfId="44267" xr:uid="{6B97804D-06E1-4F78-BA18-B9CC50D3A894}"/>
    <cellStyle name="Normal 7 3 9" xfId="44268" xr:uid="{DA93B8E3-17E5-481B-9D55-53079AE7066F}"/>
    <cellStyle name="Normal 7 30" xfId="44269" xr:uid="{9AECFA80-D569-4C4B-9E8F-BF9F8C8D8B99}"/>
    <cellStyle name="Normal 7 30 2" xfId="44270" xr:uid="{BBB8E6A3-F3B5-4049-A03C-A80BC5EB1683}"/>
    <cellStyle name="Normal 7 31" xfId="44271" xr:uid="{F939258B-EF3C-49A2-92A0-F391634A6915}"/>
    <cellStyle name="Normal 7 31 2" xfId="44272" xr:uid="{413D0651-F089-4C76-8A18-F4306433BA00}"/>
    <cellStyle name="Normal 7 32" xfId="44273" xr:uid="{BDF878ED-73B7-467A-9C92-3E0192F9B473}"/>
    <cellStyle name="Normal 7 32 2" xfId="44274" xr:uid="{E468EE1A-F93E-4EB3-9D04-3D62346E42AC}"/>
    <cellStyle name="Normal 7 33" xfId="44275" xr:uid="{60235A3E-6D00-43EA-9BA3-B10A5934FCA3}"/>
    <cellStyle name="Normal 7 33 2" xfId="44276" xr:uid="{3B9389FA-207F-4312-ADF0-82C599BF86D8}"/>
    <cellStyle name="Normal 7 34" xfId="44277" xr:uid="{37FCD2F5-A1C5-437C-8874-ECBBF280C014}"/>
    <cellStyle name="Normal 7 34 2" xfId="44278" xr:uid="{CB56B254-C25F-4643-AFFC-6FCAA9E6CBFD}"/>
    <cellStyle name="Normal 7 35" xfId="44279" xr:uid="{57DBD5C3-0DCA-4670-AEC8-E4A4F529AB1B}"/>
    <cellStyle name="Normal 7 35 2" xfId="44280" xr:uid="{31FA1681-4EC3-4933-A264-1275AE31085C}"/>
    <cellStyle name="Normal 7 36" xfId="44281" xr:uid="{5F529CAA-C542-4B04-96CD-9CFB5DDB5A42}"/>
    <cellStyle name="Normal 7 36 2" xfId="44282" xr:uid="{757677A3-7E10-4EAC-8FCE-5A8415D5DC50}"/>
    <cellStyle name="Normal 7 37" xfId="44283" xr:uid="{97E3A364-B21F-4471-9230-7F791FF42097}"/>
    <cellStyle name="Normal 7 37 2" xfId="44284" xr:uid="{FB5C5E65-C044-499F-A92B-80C7C4D73047}"/>
    <cellStyle name="Normal 7 38" xfId="44285" xr:uid="{0BC0F166-B6B7-488D-AD41-99D721955E87}"/>
    <cellStyle name="Normal 7 38 2" xfId="44286" xr:uid="{D0DABC7B-9B93-4D18-BCF6-4B8D808D6DC1}"/>
    <cellStyle name="Normal 7 39" xfId="44287" xr:uid="{C78C9F88-88A6-41B4-B6A3-C479D4086D5C}"/>
    <cellStyle name="Normal 7 39 2" xfId="44288" xr:uid="{3B98A522-9064-41AD-944E-059D225F0781}"/>
    <cellStyle name="Normal 7 4" xfId="739" xr:uid="{D90EA1A1-0EB4-4D5D-A8ED-B487983B2405}"/>
    <cellStyle name="Normal 7 4 2" xfId="2961" xr:uid="{CC52EA17-9424-4944-BE92-8936B0C9DFD0}"/>
    <cellStyle name="Normal 7 4 3" xfId="16020" xr:uid="{D99687FD-6289-4F1F-AA6C-0DCAC6F4B411}"/>
    <cellStyle name="Normal 7 4 3 2" xfId="44289" xr:uid="{B111BF62-7911-4B8A-A131-6BA801C1D8AC}"/>
    <cellStyle name="Normal 7 4 4" xfId="44290" xr:uid="{FCEE82EA-D482-43E1-9864-D2A682E44B66}"/>
    <cellStyle name="Normal 7 4 5" xfId="44291" xr:uid="{F564713F-B29E-45A7-B9F1-DB6526A30190}"/>
    <cellStyle name="Normal 7 4 6" xfId="44292" xr:uid="{F86BDD08-11DC-4ED1-9B96-C7EAC1B592CF}"/>
    <cellStyle name="Normal 7 4 7" xfId="44293" xr:uid="{A2714C88-6B82-4CA6-B0D3-C9D5696A455A}"/>
    <cellStyle name="Normal 7 4 8" xfId="44294" xr:uid="{2A664EDE-F443-4CA2-BDCB-32ED57ED8B88}"/>
    <cellStyle name="Normal 7 4 9" xfId="44295" xr:uid="{D7353B6A-220D-4028-AED2-46E5C02E5A9F}"/>
    <cellStyle name="Normal 7 40" xfId="44296" xr:uid="{65A855D6-D7FA-4C90-9566-6E2D251BF252}"/>
    <cellStyle name="Normal 7 40 2" xfId="44297" xr:uid="{3A593855-EE68-4DF9-A3CC-BFF0AE9832F5}"/>
    <cellStyle name="Normal 7 41" xfId="44298" xr:uid="{A2C2A6A2-AAFE-4E76-A7E0-C555575BA37B}"/>
    <cellStyle name="Normal 7 41 2" xfId="44299" xr:uid="{F53E6D0E-C7AC-4D7F-A2EC-791D0DC679C0}"/>
    <cellStyle name="Normal 7 42" xfId="44300" xr:uid="{31442A2C-8BD5-4302-81A7-DF972E7F00F8}"/>
    <cellStyle name="Normal 7 42 2" xfId="44301" xr:uid="{B755E7FA-FD49-47DA-8A63-A7C79BE3CEC2}"/>
    <cellStyle name="Normal 7 43" xfId="44302" xr:uid="{8F57CD88-2262-4C80-8A1E-3E7CDFFE8235}"/>
    <cellStyle name="Normal 7 43 2" xfId="44303" xr:uid="{465D2BFC-FF7C-4E57-8FE3-D91786DAE481}"/>
    <cellStyle name="Normal 7 44" xfId="44304" xr:uid="{37BDC829-81EF-4A57-AB90-BF332C49B86B}"/>
    <cellStyle name="Normal 7 44 2" xfId="44305" xr:uid="{78BE1082-C413-4673-9B85-B0F38494E22C}"/>
    <cellStyle name="Normal 7 45" xfId="44306" xr:uid="{1150ED4E-D953-466D-A788-A12C5DAE4B52}"/>
    <cellStyle name="Normal 7 45 2" xfId="44307" xr:uid="{12C1D276-644E-4C52-9A04-BF9A4039B7AF}"/>
    <cellStyle name="Normal 7 46" xfId="44308" xr:uid="{DCE7607E-048D-4537-8BEE-DC955B6543F9}"/>
    <cellStyle name="Normal 7 46 2" xfId="44309" xr:uid="{93ADE590-CEA5-494D-997B-24422A9AF9E7}"/>
    <cellStyle name="Normal 7 47" xfId="44310" xr:uid="{0932A6CF-FD18-41CA-B296-156FEBF7EDCD}"/>
    <cellStyle name="Normal 7 47 2" xfId="44311" xr:uid="{3D0594C8-4172-416B-8ACA-05F41197B10A}"/>
    <cellStyle name="Normal 7 48" xfId="44312" xr:uid="{F9E4423C-D2AE-46A6-AE6F-DC65004707DB}"/>
    <cellStyle name="Normal 7 48 2" xfId="44313" xr:uid="{8EC7A4CB-E565-451D-9666-15D95A16E19D}"/>
    <cellStyle name="Normal 7 49" xfId="44314" xr:uid="{165BCAAB-4416-4486-A717-9A36B81CAEE6}"/>
    <cellStyle name="Normal 7 49 2" xfId="44315" xr:uid="{87762B8F-2E1A-4C39-8220-EB9972D3909A}"/>
    <cellStyle name="Normal 7 5" xfId="873" xr:uid="{E4A9B5D7-44F6-44A8-9753-C3D8146DD4B4}"/>
    <cellStyle name="Normal 7 5 2" xfId="44316" xr:uid="{74860EF9-9A86-46E2-811F-376BC0A0308E}"/>
    <cellStyle name="Normal 7 50" xfId="44317" xr:uid="{32B4D944-63F5-4621-89C5-103ED1709D17}"/>
    <cellStyle name="Normal 7 50 2" xfId="44318" xr:uid="{A4FFBD0C-52F1-49F1-A47D-691DDF4F7EAE}"/>
    <cellStyle name="Normal 7 51" xfId="44319" xr:uid="{1DB819BA-3C81-41F5-A6BA-5DC479A2B5BD}"/>
    <cellStyle name="Normal 7 51 2" xfId="44320" xr:uid="{B015B6F0-271E-4FAE-BEF9-B5355EBDCBDA}"/>
    <cellStyle name="Normal 7 52" xfId="44321" xr:uid="{F79058F0-52EE-4D66-A6A1-90E98AD041B1}"/>
    <cellStyle name="Normal 7 52 2" xfId="44322" xr:uid="{15990E3F-9E33-44F4-97B4-77F8659A6B7E}"/>
    <cellStyle name="Normal 7 53" xfId="44323" xr:uid="{A2E972E5-F4D3-4298-9EF8-8A0A790C115E}"/>
    <cellStyle name="Normal 7 53 2" xfId="44324" xr:uid="{89DC4256-8F4D-4AC7-A06F-0701E77670F6}"/>
    <cellStyle name="Normal 7 54" xfId="44325" xr:uid="{8BE43E23-FABE-499E-8E10-880524C1359A}"/>
    <cellStyle name="Normal 7 54 2" xfId="45477" xr:uid="{AB87F49D-7E30-4DF0-B0A4-EC6A3B433A40}"/>
    <cellStyle name="Normal 7 55" xfId="44502" xr:uid="{F42CBFBC-7ACD-4E93-8D2A-858A4B13C8E2}"/>
    <cellStyle name="Normal 7 55 2" xfId="45539" xr:uid="{5CBA7123-2A44-4B4E-AA36-8EC4216F3D6A}"/>
    <cellStyle name="Normal 7 56" xfId="44237" xr:uid="{90A2590C-F55D-4023-89DD-3761EF82033D}"/>
    <cellStyle name="Normal 7 56 2" xfId="45476" xr:uid="{2AF1B2DF-FAA7-48A2-A178-FA1BB8E97BA2}"/>
    <cellStyle name="Normal 7 57" xfId="44612" xr:uid="{91518D15-C66F-4E40-8BE8-98F31246FB18}"/>
    <cellStyle name="Normal 7 58" xfId="40085" xr:uid="{B0922A11-9C2E-441D-9256-A133FC109B8E}"/>
    <cellStyle name="Normal 7 59" xfId="45667" xr:uid="{493EEC7E-95AD-40C2-A788-B3255AAE059B}"/>
    <cellStyle name="Normal 7 6" xfId="3041" xr:uid="{25FA6A40-ED09-4634-A444-3835C612E80D}"/>
    <cellStyle name="Normal 7 6 2" xfId="44326" xr:uid="{DEE8352F-6E91-49FA-B982-8A7DE3092D7F}"/>
    <cellStyle name="Normal 7 7" xfId="3064" xr:uid="{08DC38FF-A279-4CEE-AA17-8C3CC71D8E12}"/>
    <cellStyle name="Normal 7 7 2" xfId="44327" xr:uid="{6DBC3012-AC0D-433B-B17A-1054B3AF1F4B}"/>
    <cellStyle name="Normal 7 8" xfId="3132" xr:uid="{8E144F44-6095-4D94-B742-752C830FD25B}"/>
    <cellStyle name="Normal 7 8 2" xfId="44328" xr:uid="{CBED2273-A658-4C0F-852F-F5E4941D50DF}"/>
    <cellStyle name="Normal 7 9" xfId="3195" xr:uid="{306A4A52-EE30-4067-8D45-3B600DB582E5}"/>
    <cellStyle name="Normal 7 9 2" xfId="44329" xr:uid="{A786E830-DEDF-4317-B6FD-BA3D08B9A8D8}"/>
    <cellStyle name="Normal 7_Sheet5" xfId="44330" xr:uid="{FAFDD104-7588-410B-A8C3-B03A44CAB098}"/>
    <cellStyle name="Normal 70" xfId="659" xr:uid="{74744E8D-C92E-4E60-8288-787DF7095360}"/>
    <cellStyle name="Normal 70 2" xfId="44444" xr:uid="{1BD5B944-80C7-43A3-83D6-AF6EDF0C51F0}"/>
    <cellStyle name="Normal 70 2 2" xfId="45500" xr:uid="{212D3E47-89DA-4390-8A03-938DDAB0BC36}"/>
    <cellStyle name="Normal 70 3" xfId="44622" xr:uid="{0100F393-A103-477C-9DE9-9216C5405D7F}"/>
    <cellStyle name="Normal 70 4" xfId="40097" xr:uid="{8DAA07EB-72F4-4D6F-872F-6071B7CFE545}"/>
    <cellStyle name="Normal 71" xfId="660" xr:uid="{71186147-3345-4630-A1A3-1815547B03F5}"/>
    <cellStyle name="Normal 71 2" xfId="45501" xr:uid="{A6258C46-13B5-4F33-8FF3-AB0B8EB72B26}"/>
    <cellStyle name="Normal 71 3" xfId="44445" xr:uid="{3E2D6277-F85A-4783-AC06-F43C778E9017}"/>
    <cellStyle name="Normal 72" xfId="661" xr:uid="{F9A211D7-321E-4CAC-B474-12C45B47E349}"/>
    <cellStyle name="Normal 72 2" xfId="45502" xr:uid="{67D92EA6-5AAF-414B-8C9C-18C848499779}"/>
    <cellStyle name="Normal 72 3" xfId="44446" xr:uid="{5B609546-E3E6-4F2D-826B-21F25CA3C087}"/>
    <cellStyle name="Normal 73" xfId="662" xr:uid="{99ABF1F6-10D3-401B-8426-11DDA6ABB17C}"/>
    <cellStyle name="Normal 73 2" xfId="2157" xr:uid="{DE6FE84F-6E7D-4EF7-A5BD-0E86935E7CEE}"/>
    <cellStyle name="Normal 73 2 2" xfId="45503" xr:uid="{DA2FAA42-86C6-4AC0-B503-8A2423B7DD86}"/>
    <cellStyle name="Normal 73 3" xfId="40030" xr:uid="{69D59DD7-DB2E-4218-A381-8782EEA3664A}"/>
    <cellStyle name="Normal 73 4" xfId="44447" xr:uid="{A8A89EF2-0BF4-460A-9BB2-3BD9E2959065}"/>
    <cellStyle name="Normal 74" xfId="663" xr:uid="{8D61555E-CB03-44F2-8283-71BE6DA0C2AD}"/>
    <cellStyle name="Normal 74 2" xfId="45504" xr:uid="{71BD154C-0FAA-4229-9FC1-EEC97C54E2FB}"/>
    <cellStyle name="Normal 74 3" xfId="44448" xr:uid="{37236C5A-603D-4C21-A20B-94D8636E4E8B}"/>
    <cellStyle name="Normal 75" xfId="664" xr:uid="{5CFD5E0E-5584-41A3-A3D6-76C358603E3C}"/>
    <cellStyle name="Normal 75 2" xfId="45505" xr:uid="{49B6C6CB-5E1A-41E0-B0B7-47144815E471}"/>
    <cellStyle name="Normal 75 3" xfId="44449" xr:uid="{83BF627D-933D-44BF-B272-925816999FDA}"/>
    <cellStyle name="Normal 76" xfId="665" xr:uid="{5EAF21E4-B0E4-4AB5-ACAC-EB548DE4B7D2}"/>
    <cellStyle name="Normal 76 2" xfId="2159" xr:uid="{D070F3DB-4C01-4D34-A704-0E12268B48DC}"/>
    <cellStyle name="Normal 76 2 2" xfId="45506" xr:uid="{351BE2BC-D805-4798-817C-3E80CFF0552B}"/>
    <cellStyle name="Normal 76 3" xfId="44450" xr:uid="{11B3A70D-3FB8-4169-A502-9340C5B66607}"/>
    <cellStyle name="Normal 77" xfId="666" xr:uid="{B0901EE7-663A-4114-8CA4-51BC03E3EA73}"/>
    <cellStyle name="Normal 77 2" xfId="2160" xr:uid="{C8973595-70BF-4921-95BA-950C2FF71500}"/>
    <cellStyle name="Normal 77 2 2" xfId="45508" xr:uid="{AF83B960-306D-4C7E-8798-F36D493DD2B9}"/>
    <cellStyle name="Normal 77 3" xfId="44451" xr:uid="{EBAE59C9-2313-4CBF-A3FC-1BC9D5FF0C62}"/>
    <cellStyle name="Normal 78" xfId="667" xr:uid="{05A59559-3915-4E43-818E-7402FFEC43E6}"/>
    <cellStyle name="Normal 78 2" xfId="2161" xr:uid="{F657FCBC-FEC2-4BE1-9394-251753E2B7F9}"/>
    <cellStyle name="Normal 78 2 2" xfId="45509" xr:uid="{190037DD-39C6-41BA-84E4-257FB116100C}"/>
    <cellStyle name="Normal 78 3" xfId="44452" xr:uid="{90226678-6166-440D-A307-49A9748E2BB7}"/>
    <cellStyle name="Normal 79" xfId="668" xr:uid="{584B6758-1A7C-4A41-A159-2D56EB730D70}"/>
    <cellStyle name="Normal 79 2" xfId="45510" xr:uid="{8A3A23EC-B210-44EE-97BA-0D788A528F00}"/>
    <cellStyle name="Normal 79 3" xfId="44453" xr:uid="{11F56C91-C6D6-44CB-811E-009086B9D47E}"/>
    <cellStyle name="Normal 8" xfId="301" xr:uid="{241BA110-72E0-4519-8383-69EE0CDB1095}"/>
    <cellStyle name="Normal 8 10" xfId="3642" xr:uid="{6368BA2C-C1AC-45DC-B098-8CF0A2E72458}"/>
    <cellStyle name="Normal 8 10 2" xfId="45478" xr:uid="{04D49B32-E1AE-4A61-8A60-357C13C409F3}"/>
    <cellStyle name="Normal 8 10 3" xfId="44331" xr:uid="{591FA764-707D-445F-BC5E-57A25CE27C09}"/>
    <cellStyle name="Normal 8 11" xfId="3707" xr:uid="{BF243A5C-6D0E-4BFF-BA68-58336D530A90}"/>
    <cellStyle name="Normal 8 11 2" xfId="44613" xr:uid="{D225570D-5643-4E35-9093-6CC3C245633A}"/>
    <cellStyle name="Normal 8 12" xfId="3763" xr:uid="{6EAE8018-1B45-4441-AB6E-ACD3D7AD6FC2}"/>
    <cellStyle name="Normal 8 13" xfId="3817" xr:uid="{B73D5194-3F85-4554-BBCD-BC935090F470}"/>
    <cellStyle name="Normal 8 14" xfId="3868" xr:uid="{099BDA7F-F885-445D-9C18-A308B38EFA36}"/>
    <cellStyle name="Normal 8 15" xfId="3923" xr:uid="{35F5453E-0275-4BF7-BAEE-C06AF23EFA92}"/>
    <cellStyle name="Normal 8 16" xfId="3970" xr:uid="{FFF5513D-67DE-44BC-98B0-35C0A7F0305C}"/>
    <cellStyle name="Normal 8 17" xfId="4008" xr:uid="{25048A14-29F7-40CC-89D2-DAEB63742799}"/>
    <cellStyle name="Normal 8 18" xfId="4043" xr:uid="{E8353C73-DBF5-460C-8125-881C33CCADE4}"/>
    <cellStyle name="Normal 8 19" xfId="4068" xr:uid="{ED3FEE8E-CA7D-455B-B68D-7AAC08C9AE27}"/>
    <cellStyle name="Normal 8 2" xfId="413" xr:uid="{987783E0-84ED-4289-875E-6BD8E5D02F68}"/>
    <cellStyle name="Normal 8 2 2" xfId="782" xr:uid="{A04BDB72-8A6F-4958-8246-06D877C445A9}"/>
    <cellStyle name="Normal 8 2 2 2" xfId="44332" xr:uid="{8E59389C-4871-4F2B-9338-81207E06D308}"/>
    <cellStyle name="Normal 8 2 3" xfId="2163" xr:uid="{F065749A-47DF-4D10-BE80-2DC9D25F77B2}"/>
    <cellStyle name="Normal 8 2 3 2" xfId="44624" xr:uid="{CCD4CA6D-6C9A-4019-8416-1584817761C0}"/>
    <cellStyle name="Normal 8 2 4" xfId="40101" xr:uid="{AAA8E8A4-74C6-4B6F-9405-A5466B850F98}"/>
    <cellStyle name="Normal 8 20" xfId="4097" xr:uid="{18E94511-546D-44A6-847F-773A25EACC0A}"/>
    <cellStyle name="Normal 8 21" xfId="4125" xr:uid="{B0EA2A6F-8EB2-47A9-88F2-E371315352D0}"/>
    <cellStyle name="Normal 8 22" xfId="4153" xr:uid="{DEA891D4-A155-4FE9-A7D2-D2117D52D225}"/>
    <cellStyle name="Normal 8 23" xfId="4182" xr:uid="{52AFE91E-1E48-41A7-8BF5-26DA554F3916}"/>
    <cellStyle name="Normal 8 24" xfId="4211" xr:uid="{F67EC8CF-DD14-4298-95A8-49034C447D19}"/>
    <cellStyle name="Normal 8 25" xfId="4225" xr:uid="{3D88632A-D133-42CF-9548-16A77DB2E20D}"/>
    <cellStyle name="Normal 8 26" xfId="4233" xr:uid="{60DF94C8-D4F9-4011-B9ED-E94122C4843F}"/>
    <cellStyle name="Normal 8 27" xfId="4237" xr:uid="{E094D29E-5E34-4BFC-8786-A6E6228B94F4}"/>
    <cellStyle name="Normal 8 28" xfId="456" xr:uid="{9F78B99F-6F3E-45CC-BEC3-AB9720D5D51D}"/>
    <cellStyle name="Normal 8 3" xfId="632" xr:uid="{A6A35D6A-9023-4EF9-A88F-353237D2E32F}"/>
    <cellStyle name="Normal 8 3 2" xfId="827" xr:uid="{D83A9867-8F72-438D-9438-2D2CD8D001E6}"/>
    <cellStyle name="Normal 8 3 3" xfId="2910" xr:uid="{0F75826E-1CDE-48D7-9BA9-506CA80D84AB}"/>
    <cellStyle name="Normal 8 4" xfId="740" xr:uid="{82F668DC-E465-401C-BB3B-B2D290261572}"/>
    <cellStyle name="Normal 8 4 2" xfId="2969" xr:uid="{6575BA47-A406-4A6B-B33B-DC89E9348882}"/>
    <cellStyle name="Normal 8 5" xfId="874" xr:uid="{87933D70-9981-4D88-9D67-FF958213CE2A}"/>
    <cellStyle name="Normal 8 5 2" xfId="3004" xr:uid="{7827C5C1-F9EA-4AD4-839E-98A7B88F10F2}"/>
    <cellStyle name="Normal 8 6" xfId="3043" xr:uid="{017F6B98-201D-44AF-BB3C-4C883A8E6930}"/>
    <cellStyle name="Normal 8 7" xfId="3069" xr:uid="{0CFA06BC-747A-422E-83B5-DAF5918E8C85}"/>
    <cellStyle name="Normal 8 8" xfId="3142" xr:uid="{B4F93021-4C5A-4624-AEC8-94AFB5012C97}"/>
    <cellStyle name="Normal 8 8 2" xfId="44333" xr:uid="{E19FA153-A84B-4365-8330-1C8D10C7734E}"/>
    <cellStyle name="Normal 8 9" xfId="3204" xr:uid="{34771673-F025-43C0-94CE-572F04459BB5}"/>
    <cellStyle name="Normal 8 9 2" xfId="45532" xr:uid="{F10B7EDF-2191-4D60-9510-0EB98BFEDA3E}"/>
    <cellStyle name="Normal 8 9 3" xfId="44494" xr:uid="{FF2B77DD-63AB-468F-BB36-5D2E233F8C82}"/>
    <cellStyle name="Normal 8_Sheet5" xfId="44334" xr:uid="{A0E1B21D-95DE-4C87-8952-3E22FBB5AB8E}"/>
    <cellStyle name="Normal 80" xfId="669" xr:uid="{D54E1FDA-812E-4B60-8C12-B741F45884DB}"/>
    <cellStyle name="Normal 80 2" xfId="45511" xr:uid="{6D6DAAA1-FA25-41EC-9B2B-5D9DBDFE41B8}"/>
    <cellStyle name="Normal 80 3" xfId="44454" xr:uid="{392EEA10-6E6D-4557-91E6-2C96326AB25E}"/>
    <cellStyle name="Normal 81" xfId="670" xr:uid="{A76A2D2B-2026-469B-86A1-C021F58C9336}"/>
    <cellStyle name="Normal 81 2" xfId="45512" xr:uid="{EAF726FF-A00D-4682-966B-19E9E5B93443}"/>
    <cellStyle name="Normal 81 3" xfId="44455" xr:uid="{2C16F907-CEFA-4123-863B-0E7164740007}"/>
    <cellStyle name="Normal 82" xfId="671" xr:uid="{5724501C-FF8D-4A47-B28A-00B4E4E4C30B}"/>
    <cellStyle name="Normal 82 2" xfId="45513" xr:uid="{033625D0-87FD-48E8-8954-669971ABD267}"/>
    <cellStyle name="Normal 82 3" xfId="44456" xr:uid="{F9C18279-A669-415A-9302-5C2984AF0AC2}"/>
    <cellStyle name="Normal 83" xfId="672" xr:uid="{CBB03581-5F13-4C88-9727-AA7EBF029089}"/>
    <cellStyle name="Normal 83 2" xfId="45514" xr:uid="{593DA0FD-E6C5-4C74-A1E3-149870604541}"/>
    <cellStyle name="Normal 83 3" xfId="44457" xr:uid="{BBC4D691-4B1B-4735-A0FF-54C275483109}"/>
    <cellStyle name="Normal 84" xfId="673" xr:uid="{D4FC4E3F-F498-4F80-966D-8D474196D71B}"/>
    <cellStyle name="Normal 84 2" xfId="44458" xr:uid="{CFB3340D-74A3-4795-B3F1-8F619DADC1FC}"/>
    <cellStyle name="Normal 85" xfId="674" xr:uid="{8B47E5C9-0C66-46D3-AEAF-2287703A410F}"/>
    <cellStyle name="Normal 85 2" xfId="2165" xr:uid="{C0055D1D-88DF-4311-8180-14C65835B1F1}"/>
    <cellStyle name="Normal 85 3" xfId="44459" xr:uid="{380C9F0E-4B7C-45D5-B9BB-317C517971BC}"/>
    <cellStyle name="Normal 86" xfId="675" xr:uid="{A2EFDF13-164B-4954-BDF8-BCE5FBB02230}"/>
    <cellStyle name="Normal 86 10" xfId="44336" xr:uid="{0E293E8F-EB5D-45EE-8220-B0F4731C7C4D}"/>
    <cellStyle name="Normal 86 11" xfId="44337" xr:uid="{D9E8ADB3-6E11-4CCA-BF10-0ECC243F74DE}"/>
    <cellStyle name="Normal 86 12" xfId="44338" xr:uid="{1BC03169-8373-44FA-97E1-44D43E8FA015}"/>
    <cellStyle name="Normal 86 13" xfId="44339" xr:uid="{520C1955-A502-4A1D-9315-745ECB4D3DB4}"/>
    <cellStyle name="Normal 86 14" xfId="44340" xr:uid="{9D694581-F0FA-4612-82A7-399FBF11DA33}"/>
    <cellStyle name="Normal 86 15" xfId="44341" xr:uid="{BA34562F-650F-4CAE-8AE1-1748C777D36E}"/>
    <cellStyle name="Normal 86 16" xfId="44342" xr:uid="{7637C99D-B969-4696-AC09-518C5B962076}"/>
    <cellStyle name="Normal 86 17" xfId="44343" xr:uid="{18D66CE1-75A8-4EA7-ADBA-135487860237}"/>
    <cellStyle name="Normal 86 18" xfId="44344" xr:uid="{E83EA37E-0EE1-45F5-994B-4A8BA4FA4823}"/>
    <cellStyle name="Normal 86 19" xfId="44345" xr:uid="{1D93B3F2-12CD-4FC1-8C42-82831DFE8CFB}"/>
    <cellStyle name="Normal 86 2" xfId="4259" xr:uid="{C8ABCFA7-F2A4-4F20-AB23-9BE96398BBC2}"/>
    <cellStyle name="Normal 86 2 2" xfId="12481" xr:uid="{A2A815AF-BE06-4872-8922-60ACBA241D2C}"/>
    <cellStyle name="Normal 86 2 3" xfId="44346" xr:uid="{88484B92-3BC0-42F3-B071-113F8EA9F854}"/>
    <cellStyle name="Normal 86 20" xfId="44347" xr:uid="{9EF59C91-427E-4CA0-9A3F-0608A9DAD72C}"/>
    <cellStyle name="Normal 86 21" xfId="44348" xr:uid="{54082237-21E0-492F-9723-95DBFEA12758}"/>
    <cellStyle name="Normal 86 22" xfId="44349" xr:uid="{55A7D657-3C0D-41EC-8535-8A3A499E41F9}"/>
    <cellStyle name="Normal 86 23" xfId="44350" xr:uid="{8108F6BF-5039-4BA8-894D-978A0C9E5FB3}"/>
    <cellStyle name="Normal 86 24" xfId="44351" xr:uid="{761D46C9-6FA1-47B0-B183-A47B40AB015B}"/>
    <cellStyle name="Normal 86 25" xfId="44352" xr:uid="{23A593C8-C2FB-40D9-A33B-B2A9EA9237EF}"/>
    <cellStyle name="Normal 86 26" xfId="44353" xr:uid="{BC8628EF-AE44-457C-B692-8F488F7353FA}"/>
    <cellStyle name="Normal 86 27" xfId="44354" xr:uid="{B10EFA23-57C0-4FF2-BC2A-17B5A023157B}"/>
    <cellStyle name="Normal 86 28" xfId="44355" xr:uid="{B3417EA6-C1F0-48BC-8122-AEE9100ABEAE}"/>
    <cellStyle name="Normal 86 29" xfId="44356" xr:uid="{21C94A60-4DAF-428C-B6A5-E9FBB5FEE189}"/>
    <cellStyle name="Normal 86 3" xfId="4264" xr:uid="{B2924A73-BE47-492B-B60B-81E39450DC8B}"/>
    <cellStyle name="Normal 86 3 2" xfId="12482" xr:uid="{E736D065-B52A-43B6-8D83-53AF5647EB96}"/>
    <cellStyle name="Normal 86 3 3" xfId="44357" xr:uid="{47CA8753-814A-478F-AB6E-41D13EC18292}"/>
    <cellStyle name="Normal 86 30" xfId="44358" xr:uid="{D6EC16AB-40FB-4A28-9CDA-E7EBB33BF67C}"/>
    <cellStyle name="Normal 86 31" xfId="44359" xr:uid="{195064B7-E066-485E-A52E-370EDEA69CF9}"/>
    <cellStyle name="Normal 86 32" xfId="44360" xr:uid="{575F242B-F7BC-4F14-AEA4-540621274C6A}"/>
    <cellStyle name="Normal 86 33" xfId="44361" xr:uid="{CB1062CB-0B66-45BE-B905-AD2BB7D396E8}"/>
    <cellStyle name="Normal 86 34" xfId="44362" xr:uid="{82E0B701-63D9-4DF0-BCCD-0AEA11F2E8EA}"/>
    <cellStyle name="Normal 86 35" xfId="44363" xr:uid="{877FE9ED-FEE7-4726-96AE-0D6CD2DF1A02}"/>
    <cellStyle name="Normal 86 36" xfId="44364" xr:uid="{93B017D9-FAB9-428A-B62B-56287FA94C14}"/>
    <cellStyle name="Normal 86 37" xfId="44365" xr:uid="{2884D659-D84F-4A4A-B390-46EF01C29850}"/>
    <cellStyle name="Normal 86 38" xfId="44366" xr:uid="{F06508D4-344C-440E-B118-EC08C98A02F1}"/>
    <cellStyle name="Normal 86 39" xfId="44367" xr:uid="{148AD94A-023C-468E-A77D-46ADA6AE5B9A}"/>
    <cellStyle name="Normal 86 4" xfId="12483" xr:uid="{F4D8E277-7AF5-41FF-9760-58F62F32D1A5}"/>
    <cellStyle name="Normal 86 4 2" xfId="44368" xr:uid="{14124B66-1254-4DE7-B4C9-9747F65A1A01}"/>
    <cellStyle name="Normal 86 40" xfId="44369" xr:uid="{3296F076-66F5-42EF-B54A-424DC3311470}"/>
    <cellStyle name="Normal 86 41" xfId="44370" xr:uid="{263B9AD9-4793-4E0A-BF99-11147AEA0C3E}"/>
    <cellStyle name="Normal 86 42" xfId="44371" xr:uid="{DA630A95-D54A-4114-BAF3-2EBC1AB5E906}"/>
    <cellStyle name="Normal 86 43" xfId="44372" xr:uid="{D9DC2FCB-843D-4A57-85D7-6A10B87DBB22}"/>
    <cellStyle name="Normal 86 44" xfId="44373" xr:uid="{F1FBA23C-8981-4C00-BB3D-D4A2BEE484FB}"/>
    <cellStyle name="Normal 86 45" xfId="44374" xr:uid="{84B7BC1C-B3A2-4130-A834-DC400A8C8E86}"/>
    <cellStyle name="Normal 86 46" xfId="44375" xr:uid="{96990DE6-47FE-4C42-B1D2-A11CDD2FFD50}"/>
    <cellStyle name="Normal 86 47" xfId="44376" xr:uid="{6DEACEBF-C633-46EF-8690-C59476AA1CD8}"/>
    <cellStyle name="Normal 86 48" xfId="44377" xr:uid="{14A1B544-DC6E-4432-85B3-763E108E0C41}"/>
    <cellStyle name="Normal 86 49" xfId="44378" xr:uid="{2E47E8C7-27F7-4E4A-9826-CC4CA40DEAB1}"/>
    <cellStyle name="Normal 86 5" xfId="12484" xr:uid="{70C3F813-BA0C-4A4F-9D9F-E833A551EFFE}"/>
    <cellStyle name="Normal 86 5 2" xfId="44379" xr:uid="{D8E56862-90C5-4B52-9ADA-5E31434A8D1D}"/>
    <cellStyle name="Normal 86 50" xfId="44380" xr:uid="{02BCD007-6ED5-4B12-8EBF-4D72DFCED25D}"/>
    <cellStyle name="Normal 86 51" xfId="44381" xr:uid="{E67B5428-8297-4CDD-9EB7-507714ABB8C7}"/>
    <cellStyle name="Normal 86 52" xfId="44382" xr:uid="{2D962A24-F57D-4198-A31A-6C203950956F}"/>
    <cellStyle name="Normal 86 53" xfId="44383" xr:uid="{974988D6-BA92-449C-9C4A-8DD7CD73FBC6}"/>
    <cellStyle name="Normal 86 54" xfId="44384" xr:uid="{1F8AC33F-2B9C-433E-92A1-239E2120B741}"/>
    <cellStyle name="Normal 86 55" xfId="44385" xr:uid="{3C522872-A9E1-436A-83F4-FB1E7BD83CF2}"/>
    <cellStyle name="Normal 86 56" xfId="44386" xr:uid="{AE89A61A-8530-424D-986E-7E648885ADBC}"/>
    <cellStyle name="Normal 86 57" xfId="44387" xr:uid="{C7195684-A063-4424-AE66-270A31A3DA40}"/>
    <cellStyle name="Normal 86 58" xfId="44388" xr:uid="{3E024E28-C78F-48D8-9A26-04B32E8DB736}"/>
    <cellStyle name="Normal 86 59" xfId="44389" xr:uid="{938D6C1F-1EDE-47C9-A031-35D8126F7E54}"/>
    <cellStyle name="Normal 86 6" xfId="12485" xr:uid="{5E6B31B2-B3D7-4DEC-8339-8F505178345A}"/>
    <cellStyle name="Normal 86 6 2" xfId="44390" xr:uid="{E35EBA79-A461-45E7-A32D-E23770125063}"/>
    <cellStyle name="Normal 86 60" xfId="44391" xr:uid="{F4F140AF-802F-44CB-BBC1-75074016CE89}"/>
    <cellStyle name="Normal 86 61" xfId="44392" xr:uid="{8C9F193B-7C4D-487F-BA14-3F71932C9F22}"/>
    <cellStyle name="Normal 86 62" xfId="44393" xr:uid="{FA730CD4-1185-48BA-A547-168132AE058F}"/>
    <cellStyle name="Normal 86 63" xfId="44394" xr:uid="{8D6271B6-39D0-4832-9290-4BF2D5DFEAA6}"/>
    <cellStyle name="Normal 86 64" xfId="44395" xr:uid="{BA88EC9D-3B0B-44A0-96D8-7B23D1E390A8}"/>
    <cellStyle name="Normal 86 65" xfId="44396" xr:uid="{E6C5EEDE-9DD2-4B82-AC7E-2DC507AAEF97}"/>
    <cellStyle name="Normal 86 66" xfId="44397" xr:uid="{FFE82AC5-2E48-436D-AA53-F1FE155EAC6D}"/>
    <cellStyle name="Normal 86 67" xfId="44335" xr:uid="{8BAF3003-F999-4BFC-9C28-958D80A4A695}"/>
    <cellStyle name="Normal 86 7" xfId="12480" xr:uid="{E42EBFD9-D961-4720-846B-BC1224D7D5AB}"/>
    <cellStyle name="Normal 86 7 2" xfId="44398" xr:uid="{165BB2E6-E5C7-4332-8140-3360508A1E0C}"/>
    <cellStyle name="Normal 86 8" xfId="44399" xr:uid="{45598566-9071-4E21-8709-BB8A43C8E255}"/>
    <cellStyle name="Normal 86 9" xfId="44400" xr:uid="{2452F9AD-FF5B-4714-9BA8-5A3298E81FC7}"/>
    <cellStyle name="Normal 87" xfId="676" xr:uid="{48165D21-3EB0-4862-B060-B6FBA9EDDA4E}"/>
    <cellStyle name="Normal 87 2" xfId="2166" xr:uid="{E01CB4BA-744E-4290-A334-D516E4AAEEB9}"/>
    <cellStyle name="Normal 87 3" xfId="44460" xr:uid="{D250900F-EC23-43AA-BB3B-705DA38EA37C}"/>
    <cellStyle name="Normal 88" xfId="677" xr:uid="{3EC90F17-A6FA-49C1-939D-3AD35B671905}"/>
    <cellStyle name="Normal 88 2" xfId="4260" xr:uid="{C902D328-9060-4735-AFF4-4FA1EDF52F96}"/>
    <cellStyle name="Normal 88 3" xfId="4257" xr:uid="{56F17A69-5282-4F83-B370-0EBC79235B65}"/>
    <cellStyle name="Normal 88 4" xfId="44461" xr:uid="{8DA6BC48-5AA5-4C34-AD14-FC44EB316A03}"/>
    <cellStyle name="Normal 89" xfId="678" xr:uid="{D813B8B3-0AE3-4C32-985E-373B7FA8ADEB}"/>
    <cellStyle name="Normal 89 2" xfId="44462" xr:uid="{5E1916C1-E951-4673-959F-7AEC7EB21CD3}"/>
    <cellStyle name="Normal 9" xfId="302" xr:uid="{F0AEDD77-469D-4E66-B827-2017EA194284}"/>
    <cellStyle name="Normal 9 10" xfId="12486" xr:uid="{38F17D92-7091-4C5E-BA7F-15E2A533F9DD}"/>
    <cellStyle name="Normal 9 11" xfId="388" xr:uid="{EC4523CA-9D6E-4CBD-97FD-E77094A14F47}"/>
    <cellStyle name="Normal 9 12" xfId="39862" xr:uid="{45178E8B-185F-4D66-AAD3-A902C3175705}"/>
    <cellStyle name="Normal 9 13" xfId="45672" xr:uid="{396B7B2F-9597-4CE0-8A76-14AEF850FA17}"/>
    <cellStyle name="Normal 9 2" xfId="443" xr:uid="{E67232E7-3019-4CAB-801F-03378563B576}"/>
    <cellStyle name="Normal 9 2 2" xfId="783" xr:uid="{A6251C74-A993-46E9-91D7-94133E31A8C2}"/>
    <cellStyle name="Normal 9 2 2 2" xfId="40026" xr:uid="{23E65431-AFD0-44E2-85A6-34F9C17E4290}"/>
    <cellStyle name="Normal 9 2 2 2 2" xfId="45480" xr:uid="{BD0B665B-0CA2-4619-A532-0FEA9438628A}"/>
    <cellStyle name="Normal 9 2 2 3" xfId="44402" xr:uid="{624989A7-B35A-478F-AE9E-25ECF5E015D6}"/>
    <cellStyle name="Normal 9 2 3" xfId="2167" xr:uid="{70C6BD9C-09CB-4473-A5FA-2F286444D478}"/>
    <cellStyle name="Normal 9 2 3 2" xfId="44632" xr:uid="{EE19A2F8-DF1A-42ED-A839-275449E2829B}"/>
    <cellStyle name="Normal 9 2 4" xfId="39951" xr:uid="{5CDC2EE7-321F-4F03-A553-6162ECAF5FF4}"/>
    <cellStyle name="Normal 9 2 5" xfId="40109" xr:uid="{F7C5F491-7995-4F35-BB6F-CB1035214CC1}"/>
    <cellStyle name="Normal 9 3" xfId="633" xr:uid="{A68A0610-2E9B-4AF9-BD90-DF5B0446D4B8}"/>
    <cellStyle name="Normal 9 3 2" xfId="828" xr:uid="{D2D25886-79AF-48D8-A472-8D9FE3194EF2}"/>
    <cellStyle name="Normal 9 3 3" xfId="2168" xr:uid="{76EB7CAE-EBC9-47AB-929D-B23838B13672}"/>
    <cellStyle name="Normal 9 3 4" xfId="44403" xr:uid="{B5755979-D3FF-4099-9793-8ABABBB039FD}"/>
    <cellStyle name="Normal 9 4" xfId="741" xr:uid="{381DF7D1-2052-4CFE-A8AD-C077290C871F}"/>
    <cellStyle name="Normal 9 4 2" xfId="2169" xr:uid="{E3AAD06C-FCF3-4931-8B3D-199BF6C86D81}"/>
    <cellStyle name="Normal 9 4 3" xfId="44404" xr:uid="{92C60924-F735-4DC2-B336-B4913D975FF8}"/>
    <cellStyle name="Normal 9 5" xfId="875" xr:uid="{DF5A4D61-E9A9-4D88-A611-59645D4DD56F}"/>
    <cellStyle name="Normal 9 5 2" xfId="40027" xr:uid="{A88C9D90-AAA2-40DC-8819-21D2403FF602}"/>
    <cellStyle name="Normal 9 5 3" xfId="44405" xr:uid="{159517AA-D96C-48CB-8FC0-E5612F41A0B1}"/>
    <cellStyle name="Normal 9 6" xfId="12487" xr:uid="{D2972E1D-A3A3-4BB8-932D-8305E88A9D4C}"/>
    <cellStyle name="Normal 9 6 2" xfId="45540" xr:uid="{12B61C3C-2F34-405F-9B2F-2DB1316FCF24}"/>
    <cellStyle name="Normal 9 6 3" xfId="44503" xr:uid="{EFB3306A-63AD-4242-A1FE-0F165782CA14}"/>
    <cellStyle name="Normal 9 7" xfId="12488" xr:uid="{0BBE6009-07D2-465C-BE7F-2A8937AA5063}"/>
    <cellStyle name="Normal 9 7 2" xfId="45479" xr:uid="{674A4C5C-05AC-405E-B89F-2DB8D51F10E4}"/>
    <cellStyle name="Normal 9 7 3" xfId="44401" xr:uid="{154AAC61-8641-4D79-8E49-F89BB12BEA97}"/>
    <cellStyle name="Normal 9 8" xfId="12489" xr:uid="{B5D553FD-3A21-4190-9D33-CDBF7042C7F0}"/>
    <cellStyle name="Normal 9 8 2" xfId="44614" xr:uid="{684DA56D-9B9A-4599-913B-7F5AF27205A1}"/>
    <cellStyle name="Normal 9 9" xfId="12490" xr:uid="{ACE8E965-AB35-4BD1-B78B-66DBB519DDE9}"/>
    <cellStyle name="Normal 9_Sheet5" xfId="44406" xr:uid="{78F305BF-9C16-4612-A039-1801E95D5CFF}"/>
    <cellStyle name="Normal 90" xfId="679" xr:uid="{8FD217AD-5117-4E9B-996F-8FA7AA9573CA}"/>
    <cellStyle name="Normal 90 2" xfId="2170" xr:uid="{16E95216-5E92-4161-BD35-3CCA6A029088}"/>
    <cellStyle name="Normal 90 3" xfId="44463" xr:uid="{1C3E4618-BB2E-47CA-A228-C6D6EFDE922C}"/>
    <cellStyle name="Normal 91" xfId="680" xr:uid="{846711F5-5BBD-45A4-A734-A488A1A74381}"/>
    <cellStyle name="Normal 91 2" xfId="44407" xr:uid="{E1F76624-B1DF-41D8-B70F-32D88E4C9AD7}"/>
    <cellStyle name="Normal 92" xfId="681" xr:uid="{0C499842-2BF9-4EEA-A9D3-C6A922181E73}"/>
    <cellStyle name="Normal 92 2" xfId="4262" xr:uid="{8CDCB4FC-978A-4C9C-86B0-E35ED6F1904D}"/>
    <cellStyle name="Normal 92 2 2" xfId="45481" xr:uid="{3659F72C-0750-49E3-861E-70901F6A5037}"/>
    <cellStyle name="Normal 92 3" xfId="4265" xr:uid="{9F68EDDA-D78F-416A-A6A9-B23B80D1619F}"/>
    <cellStyle name="Normal 92 4" xfId="44408" xr:uid="{CA08C73A-8FAE-4F13-9AA1-E15D1C6B6076}"/>
    <cellStyle name="Normal 93" xfId="682" xr:uid="{0FE5614E-0DB3-421D-8337-7D617635FD31}"/>
    <cellStyle name="Normal 93 2" xfId="2172" xr:uid="{0C9DDFB1-30D0-471E-8773-284FC4B77954}"/>
    <cellStyle name="Normal 93 3" xfId="44464" xr:uid="{2BD8E2E4-5909-42E4-AA27-0B3498A7C7FC}"/>
    <cellStyle name="Normal 94" xfId="683" xr:uid="{E2F4C46B-B0D7-4898-93A0-7FC9F423F512}"/>
    <cellStyle name="Normal 94 2" xfId="4263" xr:uid="{7B8CC051-0E5D-46FA-80B7-F0A6D69D6FF0}"/>
    <cellStyle name="Normal 94 2 2" xfId="45482" xr:uid="{B193A2C8-F1F2-48F5-A1A4-0330202867E8}"/>
    <cellStyle name="Normal 94 3" xfId="4252" xr:uid="{0E6A557F-AB48-4FC7-BF9B-87412C40C45E}"/>
    <cellStyle name="Normal 94 4" xfId="44409" xr:uid="{62F2403B-1373-475F-B5AF-7FF9ECF7B68E}"/>
    <cellStyle name="Normal 95" xfId="684" xr:uid="{FD60E63A-E30B-483A-A60E-80D8DC08A48E}"/>
    <cellStyle name="Normal 95 2" xfId="4266" xr:uid="{A727E8B3-7C0A-4BCB-AD32-8009257E019D}"/>
    <cellStyle name="Normal 95 3" xfId="4269" xr:uid="{1AFD06C3-D412-4372-A30C-A4FCD45191FD}"/>
    <cellStyle name="Normal 95 4" xfId="44465" xr:uid="{EACEDADA-DDDF-4AAA-9D37-9A05CAE32F21}"/>
    <cellStyle name="Normal 96" xfId="685" xr:uid="{B9CA9654-086C-474F-BA18-E673E30BDEFC}"/>
    <cellStyle name="Normal 96 2" xfId="2173" xr:uid="{2DFFC3AF-B356-4EEB-BC03-EDA1FD8F1063}"/>
    <cellStyle name="Normal 96 3" xfId="44466" xr:uid="{D1AA5424-4065-442B-8377-2CE454955C9E}"/>
    <cellStyle name="Normal 97" xfId="686" xr:uid="{7A0F6385-6F14-4B49-943D-D803F5DBE525}"/>
    <cellStyle name="Normal 97 2" xfId="4268" xr:uid="{BA2D96E0-48E2-4854-B78E-7B9752ADB9E7}"/>
    <cellStyle name="Normal 97 3" xfId="4256" xr:uid="{2222B1C5-98B0-4AFD-B3E4-4C07A94691BA}"/>
    <cellStyle name="Normal 97 4" xfId="44467" xr:uid="{C95B8ED9-0B90-4B4C-9536-CE0F47D11AAE}"/>
    <cellStyle name="Normal 98" xfId="687" xr:uid="{6A69B8C7-E651-4B4B-9438-DFEEF1C5C1CC}"/>
    <cellStyle name="Normal 98 2" xfId="2174" xr:uid="{34E6ECCC-7782-45EE-B1DC-4AFFB32345FC}"/>
    <cellStyle name="Normal 98 3" xfId="44468" xr:uid="{8564A429-9184-4FC8-8203-FFABE69CF4F0}"/>
    <cellStyle name="Normal 99" xfId="688" xr:uid="{FE776455-33F5-4983-A63A-DD844B9F0C75}"/>
    <cellStyle name="Normal 99 2" xfId="2175" xr:uid="{4A06DF8E-2798-4181-B9B6-814485B46485}"/>
    <cellStyle name="Normal 99 3" xfId="44469" xr:uid="{F662ABDB-3CF2-4A55-AAB8-7450D5E35043}"/>
    <cellStyle name="Note 10" xfId="12704" xr:uid="{0EDA655B-90F5-4C89-A9FB-DBAB3DD76604}"/>
    <cellStyle name="Note 10 2" xfId="45483" xr:uid="{1B5A8BDE-091E-463F-91BE-84E1FB505BAC}"/>
    <cellStyle name="Note 11" xfId="10330" xr:uid="{5005E55F-FAC7-4FA1-8A3E-D697379F81C7}"/>
    <cellStyle name="Note 11 2" xfId="45484" xr:uid="{9AE3F643-64CA-443E-BC8B-60FD7591BE85}"/>
    <cellStyle name="Note 12" xfId="44410" xr:uid="{96398F60-D96D-4D8C-B279-EC48DDA30080}"/>
    <cellStyle name="Note 12 2" xfId="45485" xr:uid="{C2414204-E29E-425C-89C1-A60A078E18E8}"/>
    <cellStyle name="Note 13" xfId="44411" xr:uid="{8927CE19-0994-4929-9F55-50AFC41AA576}"/>
    <cellStyle name="Note 13 2" xfId="45486" xr:uid="{72DBFA84-B7C6-46EC-9C5A-E02246AF3731}"/>
    <cellStyle name="Note 14" xfId="44412" xr:uid="{6C3676EF-D2A4-4719-9364-D9E6423A9E2E}"/>
    <cellStyle name="Note 14 2" xfId="45487" xr:uid="{49AD1B95-0C99-41E2-A4DA-236B1200344A}"/>
    <cellStyle name="Note 15" xfId="44413" xr:uid="{98820B77-8378-4677-B036-8EFA5A550F47}"/>
    <cellStyle name="Note 15 2" xfId="45488" xr:uid="{F5E26DF1-DA29-409D-9E37-DFAEED00D317}"/>
    <cellStyle name="Note 16" xfId="44414" xr:uid="{4410EC4D-7831-4F9A-95E9-55C06D8ED4A9}"/>
    <cellStyle name="Note 16 2" xfId="45489" xr:uid="{EBFBC1E5-12EA-4A8D-8D3C-E7EA1437FE79}"/>
    <cellStyle name="Note 17" xfId="44415" xr:uid="{E24B364C-677D-4D68-AA61-622BCEDDC82E}"/>
    <cellStyle name="Note 17 2" xfId="45490" xr:uid="{9BCD287B-792D-4F2E-AF6E-8EBD1D48B8D4}"/>
    <cellStyle name="Note 18" xfId="44490" xr:uid="{6058944D-4AB6-461C-B212-5E6C1007A12F}"/>
    <cellStyle name="Note 18 2" xfId="45531" xr:uid="{6B20B729-A209-4347-99DF-6893A618DC70}"/>
    <cellStyle name="Note 19" xfId="45572" xr:uid="{CF317659-75E6-47C5-BEAE-0D96C31E7BD5}"/>
    <cellStyle name="Note 2" xfId="360" xr:uid="{2F5FEF0C-3F19-4D15-A380-40675BB21F65}"/>
    <cellStyle name="Note 2 2" xfId="2176" xr:uid="{821562DC-A1A3-4623-842A-EC8EA93337D8}"/>
    <cellStyle name="Note 2 2 2" xfId="12493" xr:uid="{00E9AD9A-89F8-4630-BD80-1B429DA19705}"/>
    <cellStyle name="Note 2 2 2 2" xfId="13515" xr:uid="{15082F12-D3A2-4761-8BE8-6F7468FDC909}"/>
    <cellStyle name="Note 2 2 2 3" xfId="45492" xr:uid="{0156636F-4467-44EC-B961-E2B2F8F11DF7}"/>
    <cellStyle name="Note 2 2 3" xfId="12494" xr:uid="{EAF46200-488B-43BE-8119-547FB97D744E}"/>
    <cellStyle name="Note 2 2 3 2" xfId="13516" xr:uid="{6D2671D8-E9BE-4809-9E0C-AEE30E1EA365}"/>
    <cellStyle name="Note 2 2 4" xfId="13514" xr:uid="{A1195886-632C-48EC-A61D-21428E30E2A5}"/>
    <cellStyle name="Note 2 2 5" xfId="12492" xr:uid="{97DCF93A-C5B3-478C-B809-0FDE36DA6C07}"/>
    <cellStyle name="Note 2 3" xfId="2177" xr:uid="{61A4C447-09CB-4A87-AF55-7D96904087F9}"/>
    <cellStyle name="Note 2 3 2" xfId="12496" xr:uid="{2C2386BE-9EFD-4F5A-97E8-C825018B0BF1}"/>
    <cellStyle name="Note 2 3 2 2" xfId="13518" xr:uid="{2492519D-A062-4746-AE3F-72DD9BA61B16}"/>
    <cellStyle name="Note 2 3 2 3" xfId="45491" xr:uid="{3FDD8980-A1E6-40D6-90BF-0B91ED155600}"/>
    <cellStyle name="Note 2 3 3" xfId="12497" xr:uid="{3169832B-EE99-4C0B-A920-5CDF8E7CAD08}"/>
    <cellStyle name="Note 2 3 3 2" xfId="13519" xr:uid="{C40001F9-3339-4713-8834-6506AA42C81B}"/>
    <cellStyle name="Note 2 3 4" xfId="13517" xr:uid="{C2369FFF-2462-4615-8C5A-F8B3F6B16A00}"/>
    <cellStyle name="Note 2 3 5" xfId="12495" xr:uid="{5A65DDDF-995D-4E2D-8542-4CCA853EFFED}"/>
    <cellStyle name="Note 2 3 6" xfId="44416" xr:uid="{EFE8D7AA-8B60-4D4B-80B2-F057529E6668}"/>
    <cellStyle name="Note 2 4" xfId="12498" xr:uid="{9486CE81-8326-4B89-BE75-C2D1F2749BC4}"/>
    <cellStyle name="Note 2 4 2" xfId="13520" xr:uid="{67CFD00F-2695-42CF-99E6-F0B88676550E}"/>
    <cellStyle name="Note 2 4 3" xfId="44615" xr:uid="{086B4BF1-5C65-47C7-9F61-BC434976CE72}"/>
    <cellStyle name="Note 2 5" xfId="12499" xr:uid="{B3EA8C97-F2B8-49AA-A91E-9DC60F1B8444}"/>
    <cellStyle name="Note 2 5 2" xfId="13521" xr:uid="{57AC4C4C-E702-46D3-8223-0E5D0F50B162}"/>
    <cellStyle name="Note 2 6" xfId="13513" xr:uid="{68C81877-A7B1-40A0-B5CA-F4BD385DB405}"/>
    <cellStyle name="Note 2 7" xfId="12491" xr:uid="{DE5CB5A2-CB74-465F-BCC5-52FCD8AA8612}"/>
    <cellStyle name="Note 20" xfId="45598" xr:uid="{4E992DDE-4B61-4413-9C13-49DFEDF77588}"/>
    <cellStyle name="Note 21" xfId="39" xr:uid="{66480742-27FD-4CD5-BCE8-FC3035D2A306}"/>
    <cellStyle name="Note 3" xfId="856" xr:uid="{C3815711-A46D-4EA3-B32A-426FDB610443}"/>
    <cellStyle name="Note 3 10" xfId="13522" xr:uid="{ED4B73DB-E704-4CDD-897E-3712CBD9DE47}"/>
    <cellStyle name="Note 3 11" xfId="12500" xr:uid="{892A9EEF-1F58-40F0-8FFB-E25ABDB919C2}"/>
    <cellStyle name="Note 3 2" xfId="2178" xr:uid="{E65B0B45-ED60-4C14-8F05-96587C342F4C}"/>
    <cellStyle name="Note 3 2 2" xfId="12502" xr:uid="{DE22F46A-9DBA-4D9E-BDA2-71518CAA6D86}"/>
    <cellStyle name="Note 3 2 2 2" xfId="13524" xr:uid="{9BC283AD-DA0A-478A-B163-D0C1EAD45BFF}"/>
    <cellStyle name="Note 3 2 2 3" xfId="45493" xr:uid="{3AB3DC79-86B1-4EB0-99BA-2D9588772ECB}"/>
    <cellStyle name="Note 3 2 3" xfId="12503" xr:uid="{B504D5BB-01CB-45DC-AA3F-468A5CC3F0EF}"/>
    <cellStyle name="Note 3 2 3 2" xfId="13525" xr:uid="{DDE88CFA-8BED-4DE1-AFC3-0412177F1038}"/>
    <cellStyle name="Note 3 2 4" xfId="13523" xr:uid="{F38FC624-2B28-4260-B68E-2889E9D58EE1}"/>
    <cellStyle name="Note 3 2 5" xfId="12501" xr:uid="{B44713D4-CB9B-4F37-9760-E7AA8EC4E40A}"/>
    <cellStyle name="Note 3 3" xfId="2179" xr:uid="{36A55400-B436-4CAF-9F2E-8199588C226A}"/>
    <cellStyle name="Note 3 3 2" xfId="12505" xr:uid="{D69D956D-E5DE-4E5B-8E9D-564BB802A5DC}"/>
    <cellStyle name="Note 3 3 2 2" xfId="13527" xr:uid="{D478BEC8-EB2C-4068-8E8C-1842BD124A9E}"/>
    <cellStyle name="Note 3 3 3" xfId="12506" xr:uid="{F2D60307-3D9D-4E54-B84C-AA3837E521C3}"/>
    <cellStyle name="Note 3 3 3 2" xfId="13528" xr:uid="{D3D2256A-DD7F-4312-9D4B-D4593D94A7E4}"/>
    <cellStyle name="Note 3 3 4" xfId="13526" xr:uid="{A802C851-9844-4AB5-AD85-8CFCD0D4BF0B}"/>
    <cellStyle name="Note 3 3 5" xfId="12504" xr:uid="{931E6FE5-08B3-48C5-BA80-CF0BDA7E1321}"/>
    <cellStyle name="Note 3 4" xfId="12507" xr:uid="{3BF349D9-07E7-4911-8C6F-96E9C063FC85}"/>
    <cellStyle name="Note 3 4 2" xfId="12508" xr:uid="{3912BE22-AFA9-49D5-82D4-7338064C965E}"/>
    <cellStyle name="Note 3 4 2 2" xfId="13530" xr:uid="{444FD530-EBA8-4F36-8B57-DD613D6CEB1B}"/>
    <cellStyle name="Note 3 4 3" xfId="12509" xr:uid="{F9F77AFB-87CA-4468-A656-8F69B7C14A55}"/>
    <cellStyle name="Note 3 4 3 2" xfId="13531" xr:uid="{65C31896-6305-48B3-A643-4A57F768EE59}"/>
    <cellStyle name="Note 3 4 4" xfId="13529" xr:uid="{9D905A8B-DE9F-44E5-97EA-810D2F06DACE}"/>
    <cellStyle name="Note 3 4 5" xfId="44623" xr:uid="{7E9889A2-720A-46F7-A672-A517FAD067C3}"/>
    <cellStyle name="Note 3 5" xfId="12510" xr:uid="{C334BD2E-5DCA-4E57-BD51-0165A2BABB0E}"/>
    <cellStyle name="Note 3 5 2" xfId="12511" xr:uid="{C8E9EE40-18CD-4F0F-A926-99F236C08910}"/>
    <cellStyle name="Note 3 5 2 2" xfId="13533" xr:uid="{8530292E-4C7E-4BBB-A788-A344EC9709BB}"/>
    <cellStyle name="Note 3 5 3" xfId="12512" xr:uid="{6195A8AB-5695-4BFE-98F7-47DECC1F16D6}"/>
    <cellStyle name="Note 3 5 3 2" xfId="13534" xr:uid="{BC2B750A-5767-4749-B14E-A4B34E5B07E8}"/>
    <cellStyle name="Note 3 5 4" xfId="13532" xr:uid="{274C23B6-219A-4F35-B0FE-67F62ECD3B72}"/>
    <cellStyle name="Note 3 6" xfId="12513" xr:uid="{B67416F2-629A-4127-BE15-6D08BEF32244}"/>
    <cellStyle name="Note 3 6 2" xfId="12514" xr:uid="{B56ED01A-C66C-4247-BD5F-8E7A8B90477E}"/>
    <cellStyle name="Note 3 6 2 2" xfId="13536" xr:uid="{2645C4B8-6609-468A-8ABB-D2D7F7BF9C41}"/>
    <cellStyle name="Note 3 6 3" xfId="12515" xr:uid="{B168BED9-8604-464A-BDA5-E43005431010}"/>
    <cellStyle name="Note 3 6 3 2" xfId="13537" xr:uid="{C252C2F9-8A5D-40C1-B1E1-8396284D9D49}"/>
    <cellStyle name="Note 3 6 4" xfId="13535" xr:uid="{3AF432E7-3657-4002-A028-1E137147747E}"/>
    <cellStyle name="Note 3 7" xfId="12516" xr:uid="{DB2A05AE-8DA7-45B6-B0DA-759D2A97F7B2}"/>
    <cellStyle name="Note 3 7 2" xfId="12517" xr:uid="{2E17F6CD-D44E-4B92-8AB8-5B1C04C57CB6}"/>
    <cellStyle name="Note 3 7 2 2" xfId="13539" xr:uid="{7930D93E-5B03-46A8-931B-E91F37DB6F83}"/>
    <cellStyle name="Note 3 7 3" xfId="12518" xr:uid="{B7F7B49B-E829-4E32-9AAA-1D80943E5E7A}"/>
    <cellStyle name="Note 3 7 3 2" xfId="13540" xr:uid="{F4F8B7A6-0A39-4FB0-8CB1-0E0567F620FE}"/>
    <cellStyle name="Note 3 7 4" xfId="13538" xr:uid="{8E35F32B-C4A4-4A4C-A4F1-C4C55CAE796E}"/>
    <cellStyle name="Note 3 8" xfId="12519" xr:uid="{7A2C05FC-E7CC-4A32-BA9B-0639ED605184}"/>
    <cellStyle name="Note 3 8 2" xfId="13541" xr:uid="{07945A92-AAE9-4B5C-B5D8-5CC7A65C632C}"/>
    <cellStyle name="Note 3 9" xfId="12520" xr:uid="{E2BE9942-B2FD-4C7E-B9E8-D3A0596166C3}"/>
    <cellStyle name="Note 3 9 2" xfId="13542" xr:uid="{CFC3972E-3197-4207-99BC-80791A787F7A}"/>
    <cellStyle name="Note 4" xfId="2180" xr:uid="{3CC67218-DD4B-4E1F-86EC-3BA9C56942BB}"/>
    <cellStyle name="Note 4 10" xfId="12521" xr:uid="{3B55EDFF-4D67-49CD-8731-883F2C898C58}"/>
    <cellStyle name="Note 4 2" xfId="2181" xr:uid="{275E6CAE-10C3-4880-A691-A1EFE5E27F9C}"/>
    <cellStyle name="Note 4 2 2" xfId="12523" xr:uid="{C1A90311-BF78-4097-9B0F-625C409C82A0}"/>
    <cellStyle name="Note 4 2 2 2" xfId="13545" xr:uid="{73616739-D5FC-4533-A831-25E178C92400}"/>
    <cellStyle name="Note 4 2 2 3" xfId="45494" xr:uid="{CC6B0AD6-B9B8-44C1-9801-DF3667358631}"/>
    <cellStyle name="Note 4 2 3" xfId="12524" xr:uid="{D9C982CF-ED01-4B7B-91F3-DC5ABCB3A47D}"/>
    <cellStyle name="Note 4 2 3 2" xfId="13546" xr:uid="{E5210DB5-2FF4-4741-A895-CA353EA8768A}"/>
    <cellStyle name="Note 4 2 4" xfId="13544" xr:uid="{1D2248FC-BA00-46C0-88EC-A8FEF5E925A9}"/>
    <cellStyle name="Note 4 2 5" xfId="12522" xr:uid="{442A46F5-713C-4844-AE87-C886121A141B}"/>
    <cellStyle name="Note 4 3" xfId="12525" xr:uid="{08A8E172-A1C4-47CC-B933-38FF7760014B}"/>
    <cellStyle name="Note 4 3 2" xfId="12526" xr:uid="{345A4751-8111-48C3-8C57-9B675F7CE8A0}"/>
    <cellStyle name="Note 4 3 2 2" xfId="13548" xr:uid="{0446936E-07ED-43C8-BF1D-4D38C8AF63A3}"/>
    <cellStyle name="Note 4 3 3" xfId="12527" xr:uid="{563457FB-2313-4778-A898-9BAC1E1D50BB}"/>
    <cellStyle name="Note 4 3 3 2" xfId="13549" xr:uid="{6119DADB-DB7F-41CF-B4DB-BDE592991379}"/>
    <cellStyle name="Note 4 3 4" xfId="13547" xr:uid="{C9ADDA21-11CB-43AE-A314-8B3B065D2605}"/>
    <cellStyle name="Note 4 4" xfId="12528" xr:uid="{AACCF80F-58C5-4C41-8646-E3F187AA5CCE}"/>
    <cellStyle name="Note 4 4 2" xfId="12529" xr:uid="{188E4171-78CF-4C4E-9DB3-F9452D7B5557}"/>
    <cellStyle name="Note 4 4 2 2" xfId="13551" xr:uid="{A79B36F1-7EAF-4FCA-87CC-4A938BE381B7}"/>
    <cellStyle name="Note 4 4 3" xfId="12530" xr:uid="{F3B0E1E7-1D87-448E-BC3A-4F49C41C73A8}"/>
    <cellStyle name="Note 4 4 3 2" xfId="13552" xr:uid="{EC2917BA-583F-4EDB-B723-AD83A0C7A383}"/>
    <cellStyle name="Note 4 4 4" xfId="13550" xr:uid="{CB1D1B14-7F99-4458-835B-015C52BD4712}"/>
    <cellStyle name="Note 4 5" xfId="12531" xr:uid="{4D5BED81-6E49-4D8A-8E74-B5AEEDC6E525}"/>
    <cellStyle name="Note 4 5 2" xfId="12532" xr:uid="{38ECDE99-0374-42F5-B81C-A95441B0B5D2}"/>
    <cellStyle name="Note 4 5 2 2" xfId="13554" xr:uid="{041A19C7-A18C-4E6B-B123-4B01898F96B2}"/>
    <cellStyle name="Note 4 5 3" xfId="12533" xr:uid="{220412D2-1DF8-447F-B8E2-7EA099BC7255}"/>
    <cellStyle name="Note 4 5 3 2" xfId="13555" xr:uid="{909AE72D-013C-4E7C-839C-753117650506}"/>
    <cellStyle name="Note 4 5 4" xfId="13553" xr:uid="{FF47B019-343E-4888-83A3-035A80C371A1}"/>
    <cellStyle name="Note 4 6" xfId="12534" xr:uid="{AC602F49-53B7-4C9B-84E4-50CB08828AE5}"/>
    <cellStyle name="Note 4 6 2" xfId="12535" xr:uid="{33D9ABD4-3421-482C-B0AE-ADA632AE6AAE}"/>
    <cellStyle name="Note 4 6 2 2" xfId="13557" xr:uid="{5004FF11-C70D-49BE-AB9A-40DE9F77F865}"/>
    <cellStyle name="Note 4 6 3" xfId="12536" xr:uid="{4EA0A49C-44F9-430E-B1C0-4CECDE05747D}"/>
    <cellStyle name="Note 4 6 3 2" xfId="13558" xr:uid="{CF6D7A1D-8E55-4D18-96AB-B1BB9D897A09}"/>
    <cellStyle name="Note 4 6 4" xfId="13556" xr:uid="{ADF4FB4D-97CB-445A-AD3E-C0EEDAFBBF3B}"/>
    <cellStyle name="Note 4 7" xfId="12537" xr:uid="{E576779D-0602-4A1A-97B4-1FB92C172CCF}"/>
    <cellStyle name="Note 4 7 2" xfId="13559" xr:uid="{9242158E-1BA6-440E-861A-76C8ADB94AEB}"/>
    <cellStyle name="Note 4 8" xfId="12538" xr:uid="{CBCCDCAF-66DE-46A2-92A4-14932D1C65B7}"/>
    <cellStyle name="Note 4 8 2" xfId="13560" xr:uid="{C2E5242C-1954-4085-9893-697F388B9A72}"/>
    <cellStyle name="Note 4 9" xfId="13543" xr:uid="{866082D2-899F-4C8C-A4CE-695202F88BD1}"/>
    <cellStyle name="Note 5" xfId="2182" xr:uid="{8D8CACAD-A359-443A-8312-85F4AA44E4C0}"/>
    <cellStyle name="Note 5 2" xfId="12540" xr:uid="{21C0DDAD-95EB-4E03-B134-CC89D7246A15}"/>
    <cellStyle name="Note 5 2 2" xfId="12541" xr:uid="{CDAF6F34-4E8D-473B-AA40-848425DC2E78}"/>
    <cellStyle name="Note 5 2 2 2" xfId="13563" xr:uid="{0C3FA0B7-50F6-425B-B711-CD3078C66F2D}"/>
    <cellStyle name="Note 5 2 2 3" xfId="45495" xr:uid="{A7B95898-40CB-4FE9-AFC9-3DBB5BDF637F}"/>
    <cellStyle name="Note 5 2 3" xfId="12542" xr:uid="{5AA5CF73-6F88-47A9-8BBF-1D0C2BCBBB9A}"/>
    <cellStyle name="Note 5 2 3 2" xfId="13564" xr:uid="{96543D1C-7E55-42F2-897A-E5B453CF205C}"/>
    <cellStyle name="Note 5 2 4" xfId="13562" xr:uid="{14EFF1C5-EE39-4115-A541-ABCB5164386A}"/>
    <cellStyle name="Note 5 2 5" xfId="44417" xr:uid="{73FBA45C-7C28-47D2-A1C9-9E90486D58C9}"/>
    <cellStyle name="Note 5 3" xfId="12543" xr:uid="{138B4FF5-9064-4D96-BCCE-1BBDED60D4D2}"/>
    <cellStyle name="Note 5 3 2" xfId="12544" xr:uid="{A455E6C0-7D77-4C54-A7BA-EC243C12586E}"/>
    <cellStyle name="Note 5 3 2 2" xfId="13566" xr:uid="{2126D1EA-8F52-49C4-A62E-C9920D6268E7}"/>
    <cellStyle name="Note 5 3 3" xfId="12545" xr:uid="{D1EEA65D-25FD-4CA3-B3A7-3CB5B450B3A0}"/>
    <cellStyle name="Note 5 3 3 2" xfId="13567" xr:uid="{BAFCA8B5-10EE-4E8F-8536-4CC1918FC4F2}"/>
    <cellStyle name="Note 5 3 4" xfId="13565" xr:uid="{C5F4FAFC-FB67-48BA-8933-CFC979FFAFCC}"/>
    <cellStyle name="Note 5 4" xfId="12546" xr:uid="{8C2DC296-629F-4F90-ABAA-EB73E8F39FED}"/>
    <cellStyle name="Note 5 4 2" xfId="12547" xr:uid="{08843066-9044-4343-BFC8-72258D4C7CE5}"/>
    <cellStyle name="Note 5 4 2 2" xfId="13569" xr:uid="{3FB6FF1E-EA7A-472F-9B41-05E6AA212FB9}"/>
    <cellStyle name="Note 5 4 3" xfId="12548" xr:uid="{B2D171C2-33F1-4718-BCEB-D82787ED55B4}"/>
    <cellStyle name="Note 5 4 3 2" xfId="13570" xr:uid="{E6ED2A28-2A3E-48F3-817A-7E112EEC828A}"/>
    <cellStyle name="Note 5 4 4" xfId="13568" xr:uid="{2F91B042-6EE6-44B8-A78C-E827DED3D4B6}"/>
    <cellStyle name="Note 5 5" xfId="12549" xr:uid="{39D70D3A-0B4F-43DB-9EB6-B591A2135762}"/>
    <cellStyle name="Note 5 5 2" xfId="12550" xr:uid="{8B66CD75-B261-4E03-ADE0-61796BF397BD}"/>
    <cellStyle name="Note 5 5 2 2" xfId="13572" xr:uid="{371EEA8C-7396-4B21-BC4A-4A2E837BAE96}"/>
    <cellStyle name="Note 5 5 3" xfId="12551" xr:uid="{145B3515-1EF3-4956-81ED-A84242287A74}"/>
    <cellStyle name="Note 5 5 3 2" xfId="13573" xr:uid="{C0595E39-6F2C-4E29-8DB4-7FF7816AE769}"/>
    <cellStyle name="Note 5 5 4" xfId="13571" xr:uid="{A02BC64C-1236-4CEA-85D5-E347BE460830}"/>
    <cellStyle name="Note 5 6" xfId="12552" xr:uid="{618EB24F-4036-415C-B641-C8A599E12230}"/>
    <cellStyle name="Note 5 6 2" xfId="13574" xr:uid="{3FE38AC6-73C8-4F77-9B66-DD325566F4E5}"/>
    <cellStyle name="Note 5 7" xfId="12553" xr:uid="{64F63986-DF4B-4B27-8D0E-3D3B477D2EB1}"/>
    <cellStyle name="Note 5 7 2" xfId="13575" xr:uid="{29974FDE-8023-4D09-9910-CC6CF3D1113D}"/>
    <cellStyle name="Note 5 8" xfId="13561" xr:uid="{F1D709A2-37C3-4B97-A899-F417F0D568E7}"/>
    <cellStyle name="Note 5 9" xfId="12539" xr:uid="{0F6279FF-284B-45F9-B735-629637110C2B}"/>
    <cellStyle name="Note 6" xfId="12554" xr:uid="{8B910102-EB38-4EE1-A8BF-ECB6D51E4DCB}"/>
    <cellStyle name="Note 6 2" xfId="12555" xr:uid="{CC74430A-C225-4191-9D29-4163A246D65D}"/>
    <cellStyle name="Note 6 2 2" xfId="12556" xr:uid="{C5D1F4EF-7D4B-4F2C-B8C5-DFA36272DC2D}"/>
    <cellStyle name="Note 6 2 2 2" xfId="13578" xr:uid="{D1172E9E-2585-464F-A06A-AB77453EF524}"/>
    <cellStyle name="Note 6 2 2 3" xfId="45496" xr:uid="{0027B308-E253-4070-8186-2EA19FCF2E8C}"/>
    <cellStyle name="Note 6 2 3" xfId="12557" xr:uid="{9E1F8B1A-A7BB-441B-A7FF-5C59EC231BEB}"/>
    <cellStyle name="Note 6 2 3 2" xfId="13579" xr:uid="{A6E9C70D-3097-4FF4-9163-3A5C5370A441}"/>
    <cellStyle name="Note 6 2 4" xfId="13577" xr:uid="{21874BEB-3105-46A2-A28A-CD9D510D1FF8}"/>
    <cellStyle name="Note 6 2 5" xfId="44418" xr:uid="{AC941A34-D129-4D83-AC65-2B879229B520}"/>
    <cellStyle name="Note 6 3" xfId="12558" xr:uid="{CEFED6BC-6298-4CDF-94DA-0052B8B9A7DB}"/>
    <cellStyle name="Note 6 3 2" xfId="12559" xr:uid="{49FB0B96-D43C-43E5-A41D-2F545A8F7F37}"/>
    <cellStyle name="Note 6 3 2 2" xfId="13581" xr:uid="{479B8D6B-4B66-4831-A263-9C1435ACD821}"/>
    <cellStyle name="Note 6 3 3" xfId="12560" xr:uid="{9E823329-8E98-4247-B57E-BF6BE220FD4F}"/>
    <cellStyle name="Note 6 3 3 2" xfId="13582" xr:uid="{2B2447C0-A116-4793-AFF1-919AB24358AE}"/>
    <cellStyle name="Note 6 3 4" xfId="13580" xr:uid="{2534F825-88CD-4DA3-B729-E32E965F6A2D}"/>
    <cellStyle name="Note 6 4" xfId="12561" xr:uid="{220D18A3-F042-49B3-8CB7-2F1CD641BE76}"/>
    <cellStyle name="Note 6 4 2" xfId="12562" xr:uid="{4378F75B-ECB6-4561-9127-164C6C7BA1F7}"/>
    <cellStyle name="Note 6 4 2 2" xfId="13584" xr:uid="{44C4B701-C801-4CBF-852C-C3B11E5C88FA}"/>
    <cellStyle name="Note 6 4 3" xfId="12563" xr:uid="{656D98BC-A6AB-4D32-AD3E-F77C4A6BA363}"/>
    <cellStyle name="Note 6 4 3 2" xfId="13585" xr:uid="{5064A6CE-1F72-4336-AB46-E48C74531293}"/>
    <cellStyle name="Note 6 4 4" xfId="13583" xr:uid="{14216CF6-7222-433F-BA6A-1BE075BB5A03}"/>
    <cellStyle name="Note 6 5" xfId="12564" xr:uid="{4FE87861-D076-4780-9C2D-68B2BED0683D}"/>
    <cellStyle name="Note 6 5 2" xfId="13586" xr:uid="{741D1FAF-2510-43D3-B331-B776E88BDCE2}"/>
    <cellStyle name="Note 6 6" xfId="12565" xr:uid="{A8CC5198-824F-417C-83DF-8DCC8AD49A42}"/>
    <cellStyle name="Note 6 6 2" xfId="13587" xr:uid="{FCEFD9AD-8426-4ABA-BB78-822CFF672B74}"/>
    <cellStyle name="Note 6 7" xfId="13576" xr:uid="{5DF1BD38-9711-4EE4-A916-796D01078627}"/>
    <cellStyle name="Note 7" xfId="12566" xr:uid="{056116E2-7CAC-4AF4-AA92-65882FE522F5}"/>
    <cellStyle name="Note 7 2" xfId="12567" xr:uid="{6465B5D7-5FCC-4EF3-BE1A-F640C2C7EB58}"/>
    <cellStyle name="Note 7 2 2" xfId="13589" xr:uid="{5C58D2F4-E8FD-4748-AC6E-C325F2D344A4}"/>
    <cellStyle name="Note 7 2 3" xfId="44420" xr:uid="{02BFCC3B-8ACF-4A44-8A78-B81AEED8639D}"/>
    <cellStyle name="Note 7 3" xfId="13588" xr:uid="{0671F122-33FA-4D06-BA2D-52222EC0043C}"/>
    <cellStyle name="Note 7 3 2" xfId="45497" xr:uid="{1B9445A1-4E3F-45D8-8275-AB10890429D7}"/>
    <cellStyle name="Note 7 4" xfId="44419" xr:uid="{550B4D44-C5BE-4004-ADBC-B9757A56404D}"/>
    <cellStyle name="Note 7_Sheet5" xfId="44421" xr:uid="{66E4A0BC-B3E8-43C3-B34A-527E5D2294A5}"/>
    <cellStyle name="Note 8" xfId="12568" xr:uid="{6EB8C6C4-4E56-41AA-94E5-C3F244F25F44}"/>
    <cellStyle name="Note 8 2" xfId="13590" xr:uid="{5EDDC794-F2F8-4D21-9CBE-335CC1AA14B2}"/>
    <cellStyle name="Note 8 2 2" xfId="45498" xr:uid="{2ED8DA70-13FF-4E31-84FE-9BF384BB1167}"/>
    <cellStyle name="Note 8 3" xfId="44422" xr:uid="{A2F88E82-3B53-44DA-928A-B2CC849A74C9}"/>
    <cellStyle name="Note 9" xfId="12569" xr:uid="{739833BB-5D76-435A-A991-BB6556E743F3}"/>
    <cellStyle name="Note 9 2" xfId="13591" xr:uid="{B133A694-7C01-435E-B970-AFC858D06B81}"/>
    <cellStyle name="Note 9 2 2" xfId="45499" xr:uid="{CB52406C-9349-4CC7-9EA0-49FF27800E0D}"/>
    <cellStyle name="Note 9 3" xfId="44423" xr:uid="{FE6309D6-F3F0-49BF-8D72-CD51F5EEB2FA}"/>
    <cellStyle name="oddStyle" xfId="347" xr:uid="{30DA156E-7412-45E7-8C76-2F6CF7208C42}"/>
    <cellStyle name="oddStyle 2" xfId="39987" xr:uid="{70537055-6BEA-42CA-A2AE-2F625DD931D7}"/>
    <cellStyle name="Output" xfId="10" builtinId="21" customBuiltin="1"/>
    <cellStyle name="Output 10" xfId="12571" xr:uid="{0DBF9549-C1A1-492B-9E02-CFF48D045A0E}"/>
    <cellStyle name="Output 11" xfId="12572" xr:uid="{CA87C420-8B66-49A9-8D2A-018BA6AB29DE}"/>
    <cellStyle name="Output 11 2" xfId="12573" xr:uid="{10901C45-5E97-4A11-A1BE-1C363FEB481D}"/>
    <cellStyle name="Output 12" xfId="12574" xr:uid="{E31DEB8A-5183-48CA-B6C4-DABD183197A3}"/>
    <cellStyle name="Output 13" xfId="12575" xr:uid="{8C9D137B-1F98-46F8-A94E-E31F43E83ED6}"/>
    <cellStyle name="Output 14" xfId="12576" xr:uid="{9D18A4FA-6BC0-4AD9-97F6-787FB3740097}"/>
    <cellStyle name="Output 15" xfId="12577" xr:uid="{808E0D64-05E6-4D7C-B8A7-080EE554AFD7}"/>
    <cellStyle name="Output 16" xfId="12578" xr:uid="{501B6904-2EC8-4F5C-8345-0BD9CA988E3A}"/>
    <cellStyle name="Output 17" xfId="12579" xr:uid="{13FED4C2-6C35-4483-85C8-2C38302BEF61}"/>
    <cellStyle name="Output 18" xfId="12580" xr:uid="{947FDD20-BB5E-4E9D-AD18-D63F83391DB0}"/>
    <cellStyle name="Output 19" xfId="12581" xr:uid="{13BDD61F-2B62-4993-AE1E-B629C11B7BF1}"/>
    <cellStyle name="Output 2" xfId="12582" xr:uid="{EA2F8AFD-BB8A-4BB3-99A3-0BC38EE69F3D}"/>
    <cellStyle name="Output 2 10" xfId="12583" xr:uid="{29ED5C43-9E27-480C-A06B-6EE3C3528FDA}"/>
    <cellStyle name="Output 2 11" xfId="12584" xr:uid="{394943FD-588B-4540-95BE-456434AE24F7}"/>
    <cellStyle name="Output 2 12" xfId="12585" xr:uid="{8C695297-338C-44DC-BDAE-0B1695EB8149}"/>
    <cellStyle name="Output 2 13" xfId="12586" xr:uid="{8575B0AE-F3E1-45E5-BA8D-34F95ADF345D}"/>
    <cellStyle name="Output 2 14" xfId="12587" xr:uid="{39531A02-C6FE-40E0-B671-6FF9EAF48C81}"/>
    <cellStyle name="Output 2 15" xfId="14719" xr:uid="{1710205B-FA90-4F01-944E-701DE7E85F07}"/>
    <cellStyle name="Output 2 16" xfId="12733" xr:uid="{3026BF5A-BD24-41A5-9C4A-6F72E1B0B86B}"/>
    <cellStyle name="Output 2 17" xfId="14760" xr:uid="{500A3E5D-32A2-4467-9BC9-166D8ACC1A2A}"/>
    <cellStyle name="Output 2 18" xfId="14807" xr:uid="{186DCC1F-6FFA-4BD5-A712-CD43AC1A7CF1}"/>
    <cellStyle name="Output 2 19" xfId="14848" xr:uid="{0B7AB64C-44DA-4B14-AAB0-D332C5CD94FE}"/>
    <cellStyle name="Output 2 2" xfId="12588" xr:uid="{0DEC1C2D-0DD4-4BD5-BFD3-8BF78E6B6091}"/>
    <cellStyle name="Output 2 20" xfId="14893" xr:uid="{C46E560F-1431-48C0-8934-75D922716CFD}"/>
    <cellStyle name="Output 2 21" xfId="14931" xr:uid="{7D8978A0-8C3F-4032-AA08-257B4D027559}"/>
    <cellStyle name="Output 2 22" xfId="15012" xr:uid="{D2F154A3-45A5-4301-93BB-B6356990B8BD}"/>
    <cellStyle name="Output 2 23" xfId="14987" xr:uid="{893D23D6-907B-49D4-8C48-E2E19C165538}"/>
    <cellStyle name="Output 2 24" xfId="15043" xr:uid="{E01FB8DD-2818-4B3A-8A42-62248DB8F6D9}"/>
    <cellStyle name="Output 2 25" xfId="15075" xr:uid="{72DFEFDF-FF1B-4EF1-9D40-D3B100E55B21}"/>
    <cellStyle name="Output 2 26" xfId="15106" xr:uid="{2DA31913-2A4A-44F2-B357-6B0C4EEC04FB}"/>
    <cellStyle name="Output 2 27" xfId="15135" xr:uid="{0DB20A31-A6FE-4996-ABB5-D777404004E7}"/>
    <cellStyle name="Output 2 28" xfId="15162" xr:uid="{64572FF3-E784-4A7F-91F6-21E0387F49F0}"/>
    <cellStyle name="Output 2 29" xfId="15187" xr:uid="{05B975E9-EA94-42DD-B8D1-291E7E8699A9}"/>
    <cellStyle name="Output 2 3" xfId="12589" xr:uid="{2681986A-126C-42F9-AE9F-9058832D991E}"/>
    <cellStyle name="Output 2 30" xfId="15211" xr:uid="{60CC3ACA-7158-4BC9-A9AC-8DBE8DE35F34}"/>
    <cellStyle name="Output 2 31" xfId="15232" xr:uid="{881C458B-3E53-4444-B467-CEFC0E5706E1}"/>
    <cellStyle name="Output 2 32" xfId="15252" xr:uid="{AE0EFC8B-10D8-4E13-AF56-2636579F90E2}"/>
    <cellStyle name="Output 2 33" xfId="15269" xr:uid="{BDADC8D8-A416-436B-9941-DC97AA0388EC}"/>
    <cellStyle name="Output 2 34" xfId="15286" xr:uid="{387E62F8-0938-4D81-AEED-606FD1EEC064}"/>
    <cellStyle name="Output 2 35" xfId="15299" xr:uid="{5CDA58AC-3EDA-47A7-8E4C-986C31B890FD}"/>
    <cellStyle name="Output 2 36" xfId="44424" xr:uid="{0125E322-086D-4F1D-8D8C-DC6A77CF92BC}"/>
    <cellStyle name="Output 2 4" xfId="12590" xr:uid="{610D3C5F-C73E-4F64-9738-CA98B8E719F4}"/>
    <cellStyle name="Output 2 5" xfId="12591" xr:uid="{CD779320-6142-4BF0-A7C3-10DB9F18E8BC}"/>
    <cellStyle name="Output 2 6" xfId="12592" xr:uid="{68EAAF5D-5D76-4BBD-932D-171AE367EDDE}"/>
    <cellStyle name="Output 2 7" xfId="12593" xr:uid="{295AA982-3067-4ECE-8AB7-0EF3D6FF6468}"/>
    <cellStyle name="Output 2 8" xfId="12594" xr:uid="{E085C7C2-97C6-4FC1-B7E7-925C168EECEB}"/>
    <cellStyle name="Output 2 9" xfId="12595" xr:uid="{0DE88CAA-3B4D-4CD8-A26F-B42405A3C037}"/>
    <cellStyle name="Output 20" xfId="12596" xr:uid="{A5904205-8934-4F8C-BF03-3BC39A83483E}"/>
    <cellStyle name="Output 21" xfId="12597" xr:uid="{3B562B24-77C3-41B7-931B-1844BD298B55}"/>
    <cellStyle name="Output 22" xfId="12598" xr:uid="{CE35DDCA-53BF-40C4-924E-66B25EC6E41E}"/>
    <cellStyle name="Output 23" xfId="12599" xr:uid="{15D7FE34-314D-40C1-8507-A74F6C214A5E}"/>
    <cellStyle name="Output 24" xfId="12701" xr:uid="{7738AEDD-DA61-48CA-A642-8DDAA0ACD0A6}"/>
    <cellStyle name="Output 24 2" xfId="14711" xr:uid="{0FFFA9FA-B186-44B8-BED6-048E5E3A7A8C}"/>
    <cellStyle name="Output 25" xfId="12725" xr:uid="{0039ACEF-9361-4F39-8E81-6138CABEFD7A}"/>
    <cellStyle name="Output 26" xfId="14751" xr:uid="{BFA4A334-58E7-40A7-A3F4-B1D9FBC073AB}"/>
    <cellStyle name="Output 27" xfId="14799" xr:uid="{4BBAA033-3AA8-4E2C-99FF-CAFFF7DA7EA7}"/>
    <cellStyle name="Output 28" xfId="14841" xr:uid="{B582BCA2-7343-44A8-8DAF-37E6F3806C22}"/>
    <cellStyle name="Output 29" xfId="14886" xr:uid="{D0B71CA7-6EE2-4D24-A09F-9D64CB7DAF84}"/>
    <cellStyle name="Output 3" xfId="12600" xr:uid="{87F4426A-2B11-4EA4-8615-71602F70F11A}"/>
    <cellStyle name="Output 3 2" xfId="44425" xr:uid="{98CF5E13-6368-4AEB-8996-90C4AAE02E67}"/>
    <cellStyle name="Output 30" xfId="14926" xr:uid="{CA44FCEF-9BC7-4299-832C-6B0E0A654327}"/>
    <cellStyle name="Output 31" xfId="15007" xr:uid="{70FE675A-C32A-44CA-B3C7-113D1A948705}"/>
    <cellStyle name="Output 32" xfId="14938" xr:uid="{64E188F5-C952-4139-B5A0-6071D6990DB4}"/>
    <cellStyle name="Output 33" xfId="15036" xr:uid="{1F39D7DF-6279-470D-B682-2F0B7018CFDD}"/>
    <cellStyle name="Output 34" xfId="15069" xr:uid="{79B56E30-242C-43E0-A465-284E0F0AFB08}"/>
    <cellStyle name="Output 35" xfId="15100" xr:uid="{5C0D9255-D776-4BDD-89E8-23EDD35D7146}"/>
    <cellStyle name="Output 36" xfId="15129" xr:uid="{10022D4E-B3DA-45F4-AE8E-AE6C53A587C9}"/>
    <cellStyle name="Output 37" xfId="15156" xr:uid="{37B6E4E4-A0D2-4B09-BE49-5B42ADE41F5D}"/>
    <cellStyle name="Output 38" xfId="15181" xr:uid="{5E82E1BF-8FB2-4280-9B99-980AAFED5329}"/>
    <cellStyle name="Output 39" xfId="15205" xr:uid="{82F02F32-5329-4B8E-B150-8FA6D8ACBB9A}"/>
    <cellStyle name="Output 4" xfId="12601" xr:uid="{96E6DCA7-2933-46B7-94EE-A6C66E5C3F77}"/>
    <cellStyle name="Output 4 2" xfId="44426" xr:uid="{7F918C8F-CAB5-4E16-A7A6-F17EB6D0B4F2}"/>
    <cellStyle name="Output 40" xfId="15227" xr:uid="{7F4D8C0E-C7AF-49E8-91DF-0EE9908653BB}"/>
    <cellStyle name="Output 41" xfId="15247" xr:uid="{14EA8F08-00B2-465C-8C89-B4A5E09D3457}"/>
    <cellStyle name="Output 42" xfId="15265" xr:uid="{237290AE-74FF-4E1E-BB14-6CDB55CC88E9}"/>
    <cellStyle name="Output 43" xfId="15282" xr:uid="{86529CC3-72E8-43BE-961B-E8AAE7F6D67A}"/>
    <cellStyle name="Output 44" xfId="15296" xr:uid="{D06452ED-C4ED-4885-B242-07D799DCFC5E}"/>
    <cellStyle name="Output 45" xfId="12570" xr:uid="{5B5EC658-E9DB-4693-B80E-7E9428FC879E}"/>
    <cellStyle name="Output 5" xfId="12602" xr:uid="{55F9FB9B-C230-4EAC-9AD3-B72C7334B190}"/>
    <cellStyle name="Output 5 2" xfId="44427" xr:uid="{6F2616ED-A420-4134-B0B6-C1CE750CA1BF}"/>
    <cellStyle name="Output 6" xfId="12603" xr:uid="{34894020-8E96-4815-A6AF-591832FC9115}"/>
    <cellStyle name="Output 6 2" xfId="44428" xr:uid="{044C131F-476C-43D8-AEB2-42BFB2078616}"/>
    <cellStyle name="Output 7" xfId="12604" xr:uid="{97A3416D-084C-4E2B-8F69-7705389CF3E5}"/>
    <cellStyle name="Output 8" xfId="12605" xr:uid="{8018BAED-E5BB-44C8-89CB-FBC89900DDE8}"/>
    <cellStyle name="Output 9" xfId="12606" xr:uid="{86F00B80-022A-4909-8184-D4C3C1E7F79B}"/>
    <cellStyle name="Percent [2]" xfId="436" xr:uid="{FDD46307-DFF1-402D-B751-5950FF3084FC}"/>
    <cellStyle name="Percent [2] 2" xfId="44429" xr:uid="{3E1A0D22-8467-4E9D-9593-F7D7B96CD3EF}"/>
    <cellStyle name="Percent 2" xfId="2" xr:uid="{6E5FC5F2-60FD-4AED-A025-86271F892B3A}"/>
    <cellStyle name="Percent 2 2" xfId="40" xr:uid="{F66A8092-301B-415D-B8CC-BF05717E5572}"/>
    <cellStyle name="Percent 3" xfId="45698" xr:uid="{12764016-C8A4-417B-A653-50E7712C82D4}"/>
    <cellStyle name="Prix estimé" xfId="426" xr:uid="{FAEFBED4-7DCC-4CDD-8259-B1481F96DF5E}"/>
    <cellStyle name="Prix estimé 2" xfId="15455" xr:uid="{CFF9F64F-E1D6-4E11-9697-DB6BF10738FA}"/>
    <cellStyle name="Prix estimé 2 2" xfId="15751" xr:uid="{FE729120-C3BB-415F-B293-36DBE54893EC}"/>
    <cellStyle name="Prix estimé 2 2 2" xfId="20119" xr:uid="{A4A50991-F75D-4EFE-A00B-9C502B09A349}"/>
    <cellStyle name="Prix estimé 2 2 2 2" xfId="17050" xr:uid="{37FF17AC-91CB-465F-997B-3403009CEC0D}"/>
    <cellStyle name="Prix estimé 2 2 2 2 2" xfId="31291" xr:uid="{2CDC1791-7639-45EA-9339-EA6B83A84F4F}"/>
    <cellStyle name="Prix estimé 2 2 2 2 3" xfId="27008" xr:uid="{1D775C36-63FE-46A5-843A-9206EBFE99D5}"/>
    <cellStyle name="Prix estimé 2 2 2 2 4" xfId="25601" xr:uid="{3330A5F5-D4FD-498D-8E70-80F6D4D8ED16}"/>
    <cellStyle name="Prix estimé 2 2 2 3" xfId="21974" xr:uid="{784C9C2B-84F5-4491-9F50-CFE5C87187EA}"/>
    <cellStyle name="Prix estimé 2 2 3" xfId="19672" xr:uid="{D635A439-699E-493B-9108-0C7BE1CB42A9}"/>
    <cellStyle name="Prix estimé 2 2 3 2" xfId="33180" xr:uid="{2DA4B677-8147-4EF9-906A-290F55733956}"/>
    <cellStyle name="Prix estimé 2 3" xfId="19710" xr:uid="{61394E7B-9E24-4480-80EF-14242985D5A5}"/>
    <cellStyle name="Prix estimé 2 3 2" xfId="17524" xr:uid="{C9A4C382-ECAC-4BB8-B9B9-56AA34690E99}"/>
    <cellStyle name="Prix estimé 2 3 2 2" xfId="31635" xr:uid="{5A029E04-CAA2-4B42-8844-08CF741F1052}"/>
    <cellStyle name="Prix estimé 2 3 2 3" xfId="30543" xr:uid="{5E464042-9EDD-407B-90DC-BE3FBB71248E}"/>
    <cellStyle name="Prix estimé 2 3 2 4" xfId="28850" xr:uid="{ED1B96D1-2F68-4720-A73F-AA922CE0CCEE}"/>
    <cellStyle name="Prix estimé 2 3 3" xfId="16316" xr:uid="{A7668885-54A0-4E03-80E4-EB70C9933078}"/>
    <cellStyle name="Prix estimé 2 4" xfId="19015" xr:uid="{E3589759-2E93-47E1-B742-768AED4FC39A}"/>
    <cellStyle name="Prix estimé 2 4 2" xfId="32897" xr:uid="{839DAD90-DC56-4151-93A0-53E1A4B76730}"/>
    <cellStyle name="Prix estimé 2 4 3" xfId="35639" xr:uid="{16DEFA7D-7246-4792-8EA9-BF29ECA68184}"/>
    <cellStyle name="Prix estimé 2 4 4" xfId="23961" xr:uid="{59066FAF-7F4A-4817-A6F9-56F9D22996D3}"/>
    <cellStyle name="Prix estimé 2 5" xfId="20510" xr:uid="{1D1F5390-5FED-400E-BBFE-9E61B87869D1}"/>
    <cellStyle name="Prix estimé 2 5 2" xfId="33690" xr:uid="{FDC8373D-FAEF-4A5A-A41E-0B9AF3F37EED}"/>
    <cellStyle name="Prix estimé 2 5 3" xfId="37095" xr:uid="{18BC8DE9-26DA-4817-93DA-3A434A2F115E}"/>
    <cellStyle name="Prix estimé 2 5 4" xfId="26957" xr:uid="{64CD6242-7272-418C-9AAE-F9C1A37A5FB0}"/>
    <cellStyle name="Prix estimé 2 6" xfId="16897" xr:uid="{0055FD4A-ECAF-4A4E-A623-BCFA33111C2A}"/>
    <cellStyle name="Prix estimé 2 6 2" xfId="31168" xr:uid="{C12C5D03-DF9E-4B32-8863-47D69A8F1007}"/>
    <cellStyle name="Prix estimé 2 6 3" xfId="29851" xr:uid="{7911008C-378F-445B-8DC0-00FBC709A0CE}"/>
    <cellStyle name="Prix estimé 2 6 4" xfId="30980" xr:uid="{565D5ABF-EDDF-4A66-944A-CAB7524A4022}"/>
    <cellStyle name="Prix estimé 3" xfId="15551" xr:uid="{36325698-DBFB-452E-AD11-F02A87AD7FA0}"/>
    <cellStyle name="Prix estimé 3 2" xfId="19770" xr:uid="{D8120AA7-1357-4D6B-940D-EEBB2621FC76}"/>
    <cellStyle name="Prix estimé 3 2 2" xfId="18117" xr:uid="{DA9A8950-5725-45CD-A33D-C07EB228A920}"/>
    <cellStyle name="Prix estimé 3 2 2 2" xfId="32100" xr:uid="{01D35449-1CE9-4443-A087-732A7F54415F}"/>
    <cellStyle name="Prix estimé 3 2 2 3" xfId="29821" xr:uid="{A1C1FF5E-01DC-4B45-B85D-012B740309B9}"/>
    <cellStyle name="Prix estimé 3 2 2 4" xfId="27534" xr:uid="{5F63998A-6C50-4901-BD0B-B08A67E122F8}"/>
    <cellStyle name="Prix estimé 3 2 3" xfId="22088" xr:uid="{DCCF8C6F-F13D-4D32-8F4E-FF3CE7310C6D}"/>
    <cellStyle name="Prix estimé 3 3" xfId="20028" xr:uid="{E0EAA6FE-97FB-462A-B409-6CAB04F13C58}"/>
    <cellStyle name="Prix estimé 3 3 2" xfId="17108" xr:uid="{A8568BEC-F74D-4FED-B5F4-85FBCEB8B70E}"/>
    <cellStyle name="Prix estimé 3 3 2 2" xfId="31336" xr:uid="{689DD5A4-8716-48E9-91B2-D33FB4C072B9}"/>
    <cellStyle name="Prix estimé 3 3 2 3" xfId="35043" xr:uid="{666881A4-EA59-439F-B496-212AC58305D4}"/>
    <cellStyle name="Prix estimé 3 3 2 4" xfId="22829" xr:uid="{E1F4D742-827B-415F-A0BB-90D0658F133F}"/>
    <cellStyle name="Prix estimé 3 3 3" xfId="21962" xr:uid="{DB9B19BC-2AEF-4E17-A055-C6B4C81EE54D}"/>
    <cellStyle name="Prix estimé 3 4" xfId="19337" xr:uid="{217EBF83-515D-4129-BB54-796829321627}"/>
    <cellStyle name="Prix estimé 3 4 2" xfId="33031" xr:uid="{139AD7A6-B9D6-4187-988F-B645F1101B8A}"/>
    <cellStyle name="Prix estimé 3 4 3" xfId="35961" xr:uid="{17E9E33A-D106-42EB-825F-DB51806E8419}"/>
    <cellStyle name="Prix estimé 3 4 4" xfId="34692" xr:uid="{1998378C-9CC1-435A-AE27-33C7D5726308}"/>
    <cellStyle name="Prix estimé 3 5" xfId="20830" xr:uid="{14C9DC3A-A9EF-4971-80F2-698E4D829B09}"/>
    <cellStyle name="Prix estimé 3 5 2" xfId="34010" xr:uid="{BB0FF486-BD58-4610-ACBC-F7891ED23AB3}"/>
    <cellStyle name="Prix estimé 3 5 3" xfId="37415" xr:uid="{30D77664-1B99-4A0A-B810-0AABAFF30A59}"/>
    <cellStyle name="Prix estimé 3 5 4" xfId="23543" xr:uid="{AFB89C06-4524-42D0-816B-2FD688DD80A4}"/>
    <cellStyle name="Prix estimé 3 6" xfId="16195" xr:uid="{A456FF00-F034-41AC-8723-E310E5D97AA0}"/>
    <cellStyle name="Prix estimé 3 6 2" xfId="30665" xr:uid="{0F6DCC3D-9DA5-4294-A513-EB0374A08D6E}"/>
    <cellStyle name="Prix estimé 3 6 3" xfId="23327" xr:uid="{3FE9176D-791E-4C46-89F6-98C6430CF8CD}"/>
    <cellStyle name="Prix estimé 3 6 4" xfId="28878" xr:uid="{90B52A4A-A9E0-4695-89B9-D73DD870E1D9}"/>
    <cellStyle name="Prix estimé 4" xfId="15673" xr:uid="{BA14D60A-7613-4B6E-8748-5A9298AAFA83}"/>
    <cellStyle name="Prix estimé 4 2" xfId="19864" xr:uid="{48107481-E7D4-4670-8DF1-DFB405A24CF1}"/>
    <cellStyle name="Prix estimé 4 2 2" xfId="21782" xr:uid="{155B29D6-B1CA-495C-A6FC-58F04477017D}"/>
    <cellStyle name="Prix estimé 4 2 2 2" xfId="34909" xr:uid="{A178F06F-4F02-4D84-B568-61DD3646CE32}"/>
    <cellStyle name="Prix estimé 4 2 2 3" xfId="38367" xr:uid="{BADC124A-AC71-48C1-8BFF-5C57478F97D4}"/>
    <cellStyle name="Prix estimé 4 2 2 4" xfId="26659" xr:uid="{2B59810F-E525-4900-8691-2435A0C7A276}"/>
    <cellStyle name="Prix estimé 4 2 3" xfId="22174" xr:uid="{E2594A48-CE04-4016-AB85-3CD6836F3870}"/>
    <cellStyle name="Prix estimé 4 3" xfId="20113" xr:uid="{4BF782EE-C53D-4D03-B3CF-C90BBCBE0849}"/>
    <cellStyle name="Prix estimé 4 3 2" xfId="16623" xr:uid="{A458B02C-8852-48A1-A7C2-1EB0A5A85FCE}"/>
    <cellStyle name="Prix estimé 4 3 2 2" xfId="30957" xr:uid="{FC369DDE-53E8-439A-BA02-9F12F1197812}"/>
    <cellStyle name="Prix estimé 4 3 2 3" xfId="27264" xr:uid="{0249A190-9F1E-4311-B7B5-E55A506FC1C3}"/>
    <cellStyle name="Prix estimé 4 3 2 4" xfId="24171" xr:uid="{E4D199B8-1D07-4B33-B673-AE5C53E1E079}"/>
    <cellStyle name="Prix estimé 4 3 3" xfId="21968" xr:uid="{0284F520-1BF3-430B-A831-2E4F798B8C3B}"/>
    <cellStyle name="Prix estimé 4 4" xfId="19488" xr:uid="{FC47BACE-CCD9-4B04-99D2-FF3B708E31A9}"/>
    <cellStyle name="Prix estimé 4 4 2" xfId="33098" xr:uid="{5A61997C-2186-49B4-BE7A-02B8C91FB427}"/>
    <cellStyle name="Prix estimé 5" xfId="16006" xr:uid="{F3BC3A88-DC50-4C93-86DC-726DB6FCBEAA}"/>
    <cellStyle name="Prix estimé 5 2" xfId="17362" xr:uid="{B798DC68-B272-4A12-BBE8-8E3C713DC4B8}"/>
    <cellStyle name="Prix estimé 5 2 2" xfId="31513" xr:uid="{1E4A6CCB-7805-486C-A056-02998339FEFB}"/>
    <cellStyle name="Prix estimé 5 2 3" xfId="23417" xr:uid="{A4ED2D8F-E477-490B-B22E-F562A46F8D24}"/>
    <cellStyle name="Prix estimé 5 2 4" xfId="29354" xr:uid="{E38D0572-A7B7-4DD5-9CAB-B092B2433B35}"/>
    <cellStyle name="Prix estimé 5 3" xfId="16559" xr:uid="{BF029B7B-688F-4A5B-BE7C-19EBE8F2D443}"/>
    <cellStyle name="Prix estimé 6" xfId="19763" xr:uid="{09BE1ED2-CD51-44F1-B0D0-95E8C436BC61}"/>
    <cellStyle name="Prix estimé 6 2" xfId="16177" xr:uid="{A5EF631D-448F-4C0C-AD4B-BF19F9B5745F}"/>
    <cellStyle name="Prix estimé 6 2 2" xfId="30647" xr:uid="{E6711922-3F3A-4B09-9761-02989D460F17}"/>
    <cellStyle name="Prix estimé 6 2 3" xfId="25932" xr:uid="{B84E7131-62BD-4BBC-BB6E-36E7BF23AEB6}"/>
    <cellStyle name="Prix estimé 6 2 4" xfId="24509" xr:uid="{005E6F63-F828-4F49-803C-CB2424E815A0}"/>
    <cellStyle name="Prix estimé 6 3" xfId="17767" xr:uid="{DD468885-9B56-41BD-AAE0-11BD69F9A255}"/>
    <cellStyle name="rubrik1" xfId="441" xr:uid="{B6C1A5AB-8A6A-4EF8-A984-59584AD352F3}"/>
    <cellStyle name="rubrik1 2" xfId="40086" xr:uid="{E1DDFC41-FF1D-4BBD-9CF9-4D10A6AA8334}"/>
    <cellStyle name="Style 1" xfId="457" xr:uid="{4BDCDC61-35FE-4B7F-984B-18DE97B7B1B4}"/>
    <cellStyle name="Style 1 2" xfId="44430" xr:uid="{179AF2E4-B685-4504-BA29-4C4289A9224C}"/>
    <cellStyle name="Style 1 3" xfId="40087" xr:uid="{4C60E0F4-9DC6-4FFD-903B-9EA113EB52ED}"/>
    <cellStyle name="TEXTE MS" xfId="414" xr:uid="{E477CBFC-466A-4789-9486-49D0AF82E708}"/>
    <cellStyle name="TEXTE MS 2" xfId="15453" xr:uid="{A3A63EB6-EAC7-4F9F-9030-3F8558D6FAC0}"/>
    <cellStyle name="TEXTE MS 2 2" xfId="15749" xr:uid="{0124505A-BADB-4C8A-8D8F-2DCDD169CB6F}"/>
    <cellStyle name="TEXTE MS 2 2 2" xfId="20117" xr:uid="{4D0A0DF7-ADB8-4232-9637-4C4A6E0DA78F}"/>
    <cellStyle name="TEXTE MS 2 2 2 2" xfId="16895" xr:uid="{0A313CF1-C440-4EAB-BD65-3F74341821C6}"/>
    <cellStyle name="TEXTE MS 2 2 2 2 2" xfId="31166" xr:uid="{A9026639-3F68-4745-89D7-2E550E97AD34}"/>
    <cellStyle name="TEXTE MS 2 2 2 2 3" xfId="25033" xr:uid="{3BF6001C-5F2E-463C-8CC4-DD83F48C50E7}"/>
    <cellStyle name="TEXTE MS 2 2 2 2 4" xfId="31811" xr:uid="{CB17FBE8-FB6D-467B-9306-EDF3F9629E32}"/>
    <cellStyle name="TEXTE MS 2 2 2 3" xfId="21972" xr:uid="{3C0A601E-130F-4B53-83B7-32A5F1489A7D}"/>
    <cellStyle name="TEXTE MS 2 2 3" xfId="19670" xr:uid="{F32C90C7-F27C-4E57-A868-81BC1250A7C8}"/>
    <cellStyle name="TEXTE MS 2 2 3 2" xfId="33178" xr:uid="{88AEB93E-B0EE-408D-9C51-6F3A55428F2F}"/>
    <cellStyle name="TEXTE MS 2 3" xfId="19712" xr:uid="{A395622D-361E-4744-BC88-684B2B32C440}"/>
    <cellStyle name="TEXTE MS 2 3 2" xfId="21746" xr:uid="{1472ABB1-F708-49BE-A1EE-77A978087766}"/>
    <cellStyle name="TEXTE MS 2 3 2 2" xfId="34884" xr:uid="{D514EBE3-23EE-422C-BE4E-6248B37D90D9}"/>
    <cellStyle name="TEXTE MS 2 3 2 3" xfId="38331" xr:uid="{A7DF5751-84B7-4CA7-8FDD-C7175DE99AA0}"/>
    <cellStyle name="TEXTE MS 2 3 2 4" xfId="28947" xr:uid="{80D770F3-86EE-4D28-B997-2B472C98E216}"/>
    <cellStyle name="TEXTE MS 2 3 3" xfId="17311" xr:uid="{1E1A755A-F380-4E1E-AE8E-637B12F8B2E0}"/>
    <cellStyle name="TEXTE MS 2 4" xfId="19013" xr:uid="{A9CDAD94-174E-4ECA-9FBC-9F563ECA3D30}"/>
    <cellStyle name="TEXTE MS 2 4 2" xfId="32895" xr:uid="{BC7E769C-C79B-4041-8BE0-6BC441B9BD54}"/>
    <cellStyle name="TEXTE MS 2 4 3" xfId="35637" xr:uid="{AA352812-2D00-44DA-B85E-20392EAA39B3}"/>
    <cellStyle name="TEXTE MS 2 4 4" xfId="29508" xr:uid="{3D1B857B-22BC-41C3-BA5C-F30756ECA410}"/>
    <cellStyle name="TEXTE MS 2 5" xfId="20508" xr:uid="{DBAB8BCE-D7C6-415D-BEB8-B1FF1C71038E}"/>
    <cellStyle name="TEXTE MS 2 5 2" xfId="33688" xr:uid="{9178BCD6-A1B2-4A52-8890-0618ADC0102E}"/>
    <cellStyle name="TEXTE MS 2 5 3" xfId="37093" xr:uid="{714E980A-701F-4785-ACE6-9BE50C12D1BF}"/>
    <cellStyle name="TEXTE MS 2 5 4" xfId="28432" xr:uid="{9D4799D7-5E60-4C6C-9F71-C7310E542B17}"/>
    <cellStyle name="TEXTE MS 2 6" xfId="16773" xr:uid="{D6A98E59-CB79-4220-BEC0-E49970A800A3}"/>
    <cellStyle name="TEXTE MS 2 6 2" xfId="31075" xr:uid="{1E8B9A2B-07D3-4521-9294-5ACDDF438301}"/>
    <cellStyle name="TEXTE MS 2 6 3" xfId="29437" xr:uid="{59929BDB-101D-4E90-92FA-531CD26C742B}"/>
    <cellStyle name="TEXTE MS 2 6 4" xfId="25716" xr:uid="{162494BB-2A05-4CA4-831F-900E4722C95D}"/>
    <cellStyle name="TEXTE MS 3" xfId="15549" xr:uid="{D3404283-EE74-45B5-A559-51450C33E021}"/>
    <cellStyle name="TEXTE MS 3 2" xfId="19768" xr:uid="{D3EE081B-13A7-417E-9C2E-6C0067F7B91E}"/>
    <cellStyle name="TEXTE MS 3 2 2" xfId="21520" xr:uid="{EABEC679-45C9-4920-A09D-92D3BF5A6591}"/>
    <cellStyle name="TEXTE MS 3 2 2 2" xfId="34684" xr:uid="{7369DAB9-D57E-4BC5-8061-DBEBC520BA05}"/>
    <cellStyle name="TEXTE MS 3 2 2 3" xfId="38105" xr:uid="{D72834FB-C1AE-4303-8A0A-8922A61D89A5}"/>
    <cellStyle name="TEXTE MS 3 2 2 4" xfId="29780" xr:uid="{181EACDC-A7C9-4F9F-8BCF-ADCE4387A70A}"/>
    <cellStyle name="TEXTE MS 3 2 3" xfId="22086" xr:uid="{DC09D134-304C-40AC-A64C-BA560B6FEABB}"/>
    <cellStyle name="TEXTE MS 3 3" xfId="20026" xr:uid="{9A223E72-7041-49F1-B262-0EECC360E15A}"/>
    <cellStyle name="TEXTE MS 3 3 2" xfId="18185" xr:uid="{D0F2B9CB-3448-40EA-A601-AD8000560792}"/>
    <cellStyle name="TEXTE MS 3 3 2 2" xfId="32150" xr:uid="{B4F4A5B9-238C-430F-8A0E-FAB38188F4A9}"/>
    <cellStyle name="TEXTE MS 3 3 2 3" xfId="22971" xr:uid="{FAAE966A-02F6-4979-A292-8F084FDD2041}"/>
    <cellStyle name="TEXTE MS 3 3 2 4" xfId="31375" xr:uid="{883B17A2-E73D-4762-8DCD-B6144594C7CC}"/>
    <cellStyle name="TEXTE MS 3 3 3" xfId="21960" xr:uid="{9AD6B250-A643-416E-8D97-66CD81F364EB}"/>
    <cellStyle name="TEXTE MS 3 4" xfId="19420" xr:uid="{7D85A773-28FC-4CAB-BA17-1CA83666A3BC}"/>
    <cellStyle name="TEXTE MS 3 4 2" xfId="33061" xr:uid="{2896C3AC-025F-4C3D-814A-48D1ABD4CDC0}"/>
    <cellStyle name="TEXTE MS 3 4 3" xfId="36043" xr:uid="{915B16FC-833E-45C6-89BA-B9F752B036AC}"/>
    <cellStyle name="TEXTE MS 3 4 4" xfId="22711" xr:uid="{452E2677-AD68-4483-B07A-582A658DC1E3}"/>
    <cellStyle name="TEXTE MS 3 5" xfId="20912" xr:uid="{DEFC554B-8BB8-4B69-A4CE-FC869BF4C63E}"/>
    <cellStyle name="TEXTE MS 3 5 2" xfId="34092" xr:uid="{281C1B46-E93B-499B-AD53-065DFD605025}"/>
    <cellStyle name="TEXTE MS 3 5 3" xfId="37497" xr:uid="{9ADA4F26-8C21-4DE3-B07E-15C360C2E137}"/>
    <cellStyle name="TEXTE MS 3 5 4" xfId="31915" xr:uid="{A1BF66D3-D69A-457D-BF3D-C3B20BE76D81}"/>
    <cellStyle name="TEXTE MS 3 6" xfId="16239" xr:uid="{61D7AFFB-A750-4B49-985E-3B00855E4CA7}"/>
    <cellStyle name="TEXTE MS 3 6 2" xfId="30708" xr:uid="{9C80B98F-507D-46C4-8CF2-B39C57313551}"/>
    <cellStyle name="TEXTE MS 3 6 3" xfId="26606" xr:uid="{20F34003-5235-4899-BD14-1803C92FDC74}"/>
    <cellStyle name="TEXTE MS 3 6 4" xfId="27677" xr:uid="{4F2A3E46-9201-47C5-8022-D1B19DDCFC44}"/>
    <cellStyle name="TEXTE MS 4" xfId="15671" xr:uid="{D833205D-1E8C-4200-9C54-9D5267EE5A6A}"/>
    <cellStyle name="TEXTE MS 4 2" xfId="19862" xr:uid="{B8FBDAD2-4392-4AC2-96F0-768CFDA0F050}"/>
    <cellStyle name="TEXTE MS 4 2 2" xfId="17042" xr:uid="{3D039DC0-545E-431E-9026-2CD58E7F60B2}"/>
    <cellStyle name="TEXTE MS 4 2 2 2" xfId="31284" xr:uid="{2514BDA8-0802-49ED-AA05-A7A4FD832460}"/>
    <cellStyle name="TEXTE MS 4 2 2 3" xfId="28764" xr:uid="{8A397676-1624-4AD7-8A24-5BE76DF2D447}"/>
    <cellStyle name="TEXTE MS 4 2 2 4" xfId="28302" xr:uid="{DC6677A8-3781-4FB9-81F2-1E0703CAF415}"/>
    <cellStyle name="TEXTE MS 4 2 3" xfId="22172" xr:uid="{538A3CC1-CF85-4C91-9AA0-1A3337979CC2}"/>
    <cellStyle name="TEXTE MS 4 3" xfId="20111" xr:uid="{36D42709-0516-47DA-90FF-7D67D25DA03A}"/>
    <cellStyle name="TEXTE MS 4 3 2" xfId="17053" xr:uid="{62B091CB-F1C7-4936-AD54-2EADD95159FA}"/>
    <cellStyle name="TEXTE MS 4 3 2 2" xfId="31293" xr:uid="{546BE74C-FB25-4E2F-97B9-6F65C2079A65}"/>
    <cellStyle name="TEXTE MS 4 3 2 3" xfId="26941" xr:uid="{4695DC2B-C19B-4E58-BA67-2317ACE33BCE}"/>
    <cellStyle name="TEXTE MS 4 3 2 4" xfId="29764" xr:uid="{8921D8F6-407E-4C4F-8174-3E4DC21AA87D}"/>
    <cellStyle name="TEXTE MS 4 3 3" xfId="21966" xr:uid="{920BEEAF-D8D5-4FC8-9250-ED0344788B77}"/>
    <cellStyle name="TEXTE MS 4 4" xfId="19424" xr:uid="{1062D549-E9B6-4731-A84E-8706BC068744}"/>
    <cellStyle name="TEXTE MS 4 4 2" xfId="33065" xr:uid="{C745BEF0-682A-4DA3-AEBB-EF9C71F0B06B}"/>
    <cellStyle name="TEXTE MS 5" xfId="16004" xr:uid="{C67AFE3F-2E25-4AFA-862F-BE6280562B5E}"/>
    <cellStyle name="TEXTE MS 5 2" xfId="17343" xr:uid="{A3BA1840-FE96-4885-B38B-32D74140B52D}"/>
    <cellStyle name="TEXTE MS 5 2 2" xfId="31498" xr:uid="{D3CF9DBB-3AD4-465C-9776-5B0CAB006CE4}"/>
    <cellStyle name="TEXTE MS 5 2 3" xfId="24807" xr:uid="{531E518E-80D5-4667-AEC5-CECA55C5E04C}"/>
    <cellStyle name="TEXTE MS 5 2 4" xfId="27577" xr:uid="{76517BFE-8DCA-4F63-973A-1803C0C58CD0}"/>
    <cellStyle name="TEXTE MS 5 3" xfId="18350" xr:uid="{590C9443-A844-4EE7-B507-EE725F498F07}"/>
    <cellStyle name="TEXTE MS 6" xfId="19767" xr:uid="{94E50C95-7A34-4AD0-8066-1078F6652629}"/>
    <cellStyle name="TEXTE MS 6 2" xfId="17290" xr:uid="{4814AFCD-DF09-4321-90DA-8259F3FCD09F}"/>
    <cellStyle name="TEXTE MS 6 2 2" xfId="31464" xr:uid="{592C641F-2807-4701-929C-A99ABB0F61A4}"/>
    <cellStyle name="TEXTE MS 6 2 3" xfId="25731" xr:uid="{7D1314AC-C4A1-4593-B7FD-EA166F7100D9}"/>
    <cellStyle name="TEXTE MS 6 2 4" xfId="24184" xr:uid="{E4513139-88DF-448A-AE2E-1AFA3052278E}"/>
    <cellStyle name="TEXTE MS 6 3" xfId="16446" xr:uid="{C0B53398-AC78-4258-9AB0-EB3098ADD15D}"/>
    <cellStyle name="TEXTE MS 7" xfId="40088" xr:uid="{5B5746AE-D93F-4C51-8838-C64478ACDB52}"/>
    <cellStyle name="Title 10" xfId="12608" xr:uid="{893A4D5B-2E45-4BCA-88CC-BF2320A53C09}"/>
    <cellStyle name="Title 11" xfId="12609" xr:uid="{C209C9A5-2831-4A60-8675-27E18F8BC104}"/>
    <cellStyle name="Title 11 2" xfId="12610" xr:uid="{3A414D03-630F-4164-A043-B85AE18AA9F9}"/>
    <cellStyle name="Title 12" xfId="12611" xr:uid="{4DD61B62-6C11-42DA-8018-AF119F0996D9}"/>
    <cellStyle name="Title 13" xfId="12612" xr:uid="{37A18265-4AFE-4D9F-BA7B-7E0D103241FF}"/>
    <cellStyle name="Title 14" xfId="12613" xr:uid="{C4AAC749-4098-4701-AE0D-3CA3C9192DF2}"/>
    <cellStyle name="Title 15" xfId="12614" xr:uid="{CB5FFAB6-D6D8-41C4-A0CE-52D39299B55C}"/>
    <cellStyle name="Title 16" xfId="12615" xr:uid="{55CD4EBA-8943-4D77-A704-8A516F201D63}"/>
    <cellStyle name="Title 17" xfId="12616" xr:uid="{35EC2B31-3B88-4A88-A119-372BD6BFDE47}"/>
    <cellStyle name="Title 18" xfId="12617" xr:uid="{857C0B6C-9466-4AFF-AC1C-CE221347356E}"/>
    <cellStyle name="Title 19" xfId="12618" xr:uid="{47F7D582-BDE0-4AFF-942C-0B4C3C6BDF4F}"/>
    <cellStyle name="Title 2" xfId="80" xr:uid="{D85FCCDF-EF33-4C31-A550-D21100C0A283}"/>
    <cellStyle name="Title 2 10" xfId="12620" xr:uid="{4A39D07D-8984-4188-937A-7845AC31D997}"/>
    <cellStyle name="Title 2 10 2" xfId="13594" xr:uid="{48DE020A-B421-4024-910B-B70E10B9F7D9}"/>
    <cellStyle name="Title 2 11" xfId="12621" xr:uid="{87B28B87-2C9D-41B1-929C-6A4C9E619E02}"/>
    <cellStyle name="Title 2 11 2" xfId="13595" xr:uid="{B6291468-4494-456A-883D-D7E371E1FB6C}"/>
    <cellStyle name="Title 2 12" xfId="12622" xr:uid="{FE1EFD6D-003B-43CF-A0C1-3495950FB70E}"/>
    <cellStyle name="Title 2 12 2" xfId="13596" xr:uid="{09ECF619-9480-4579-8515-B057854449DE}"/>
    <cellStyle name="Title 2 13" xfId="12623" xr:uid="{2D42CAAA-A5CF-4D77-9577-DA684193C032}"/>
    <cellStyle name="Title 2 13 2" xfId="13597" xr:uid="{CCBB3D2F-E186-4039-A6C8-973A86F03E01}"/>
    <cellStyle name="Title 2 14" xfId="12624" xr:uid="{5096106B-A024-4929-8BA1-493292B3924C}"/>
    <cellStyle name="Title 2 14 2" xfId="13598" xr:uid="{B2DFE419-C344-48BD-9B93-5258DF800FCA}"/>
    <cellStyle name="Title 2 15" xfId="13593" xr:uid="{AB687A65-197F-49DE-A855-F465C771DF7B}"/>
    <cellStyle name="Title 2 16" xfId="14782" xr:uid="{3BEE464F-FB60-4327-B836-A3936B03CD20}"/>
    <cellStyle name="Title 2 17" xfId="14825" xr:uid="{23C32E1D-75E2-4A16-80FF-9A33F78C40E5}"/>
    <cellStyle name="Title 2 18" xfId="14870" xr:uid="{B0661DB4-0B5A-496C-8C4B-98003DA6F009}"/>
    <cellStyle name="Title 2 19" xfId="14912" xr:uid="{8426E1E4-AAE4-40F8-B98E-D887EC3F86F0}"/>
    <cellStyle name="Title 2 2" xfId="316" xr:uid="{DFF7978F-A532-48F6-86BC-CEC3D212090F}"/>
    <cellStyle name="Title 2 2 10" xfId="12626" xr:uid="{81EBD1E9-2747-44AC-9AE0-BC5363ED8BDD}"/>
    <cellStyle name="Title 2 2 11" xfId="12627" xr:uid="{88AE63AA-BBED-4292-B91A-8E8DB6B2C927}"/>
    <cellStyle name="Title 2 2 12" xfId="12628" xr:uid="{DAA00659-E4CA-4D51-BCAB-E6C5D5004AF9}"/>
    <cellStyle name="Title 2 2 13" xfId="12629" xr:uid="{9CE197E3-AA32-42E5-811B-C447450CCA43}"/>
    <cellStyle name="Title 2 2 14" xfId="12630" xr:uid="{AF78B035-AA08-4F78-BE7F-5B4E591A0229}"/>
    <cellStyle name="Title 2 2 15" xfId="12625" xr:uid="{17DBD9BC-121E-42D8-8F59-31657CF1E388}"/>
    <cellStyle name="Title 2 2 16" xfId="854" xr:uid="{B7BD3101-F3B4-4E95-AA1D-2FE297A2AE23}"/>
    <cellStyle name="Title 2 2 2" xfId="970" xr:uid="{DB08B01C-90BF-4D58-9344-FD4C223802DD}"/>
    <cellStyle name="Title 2 2 2 2" xfId="12632" xr:uid="{4AAC4399-F1D6-4A66-802A-C187DA6BF5F7}"/>
    <cellStyle name="Title 2 2 2 3" xfId="13600" xr:uid="{95054299-B64A-4720-A560-989AF8C3681E}"/>
    <cellStyle name="Title 2 2 2 4" xfId="12631" xr:uid="{A2C5762C-AB8D-468B-AA8E-80C49D154203}"/>
    <cellStyle name="Title 2 2 3" xfId="12633" xr:uid="{51CA4A70-69A6-46E8-A9A4-796744E8A18F}"/>
    <cellStyle name="Title 2 2 4" xfId="12634" xr:uid="{5A406DF5-C5B6-4046-B5F1-927CF4D7B741}"/>
    <cellStyle name="Title 2 2 5" xfId="12635" xr:uid="{933AE2BC-37FF-4965-BFE5-E78A9B21546F}"/>
    <cellStyle name="Title 2 2 6" xfId="12636" xr:uid="{2FC044A9-2D49-40F6-A07B-D553D2510BDC}"/>
    <cellStyle name="Title 2 2 7" xfId="12637" xr:uid="{086E00F2-BBAB-46EE-BE4C-43E4D4D5AEC4}"/>
    <cellStyle name="Title 2 2 8" xfId="12638" xr:uid="{81D2ACDA-FA46-4324-AE8D-C7D6E836C040}"/>
    <cellStyle name="Title 2 2 9" xfId="12639" xr:uid="{4780D51D-D3E6-4329-8FB0-D44D7BE102F6}"/>
    <cellStyle name="Title 2 20" xfId="14951" xr:uid="{64ACB7D4-0F21-4682-9378-3C8AE4CE873B}"/>
    <cellStyle name="Title 2 21" xfId="14990" xr:uid="{2D45F368-0341-4A84-9F56-283523FE706C}"/>
    <cellStyle name="Title 2 22" xfId="15024" xr:uid="{C1CDE9FB-AC27-4FC4-9F58-D883F165605C}"/>
    <cellStyle name="Title 2 23" xfId="15058" xr:uid="{E5176D51-2BE7-4608-8772-8B2B22861388}"/>
    <cellStyle name="Title 2 24" xfId="15089" xr:uid="{F229432A-4923-4A46-82FB-951FFDFD3193}"/>
    <cellStyle name="Title 2 25" xfId="15120" xr:uid="{A8C5A130-9C42-45A1-BE3E-0A5554DF4E0A}"/>
    <cellStyle name="Title 2 26" xfId="15147" xr:uid="{656D0346-EBD4-4FC4-AB5A-B4ED6E1A3B7E}"/>
    <cellStyle name="Title 2 27" xfId="15174" xr:uid="{18C52657-B9E6-4488-8D3B-D4801D703EA9}"/>
    <cellStyle name="Title 2 28" xfId="15198" xr:uid="{6B2180DB-4B97-4EB5-B023-73D43386C918}"/>
    <cellStyle name="Title 2 29" xfId="15221" xr:uid="{D5E429A0-58CE-47B2-BD86-3494529760FA}"/>
    <cellStyle name="Title 2 3" xfId="885" xr:uid="{C158B703-1DE9-41C1-970F-8A2CE1E2E163}"/>
    <cellStyle name="Title 2 3 2" xfId="3188" xr:uid="{FA0C9573-D35B-4065-BDF6-F45304DBD642}"/>
    <cellStyle name="Title 2 3 2 2" xfId="13601" xr:uid="{8E4D3641-2356-454D-B63E-7E4F097B0294}"/>
    <cellStyle name="Title 2 3 2 3" xfId="12641" xr:uid="{6FB6A353-F52A-4DED-99A3-1C49050167F2}"/>
    <cellStyle name="Title 2 3 3" xfId="12640" xr:uid="{6576D46B-0A9B-4924-BE44-7A84CD228A23}"/>
    <cellStyle name="Title 2 30" xfId="15241" xr:uid="{0D47D1AB-B46C-4C9D-A6EB-603CC7813E33}"/>
    <cellStyle name="Title 2 31" xfId="15261" xr:uid="{3E0594F4-2096-4F90-B9A9-5FC3B98918C8}"/>
    <cellStyle name="Title 2 32" xfId="15278" xr:uid="{C091C7E8-18B4-48FF-B004-B8AB02183C59}"/>
    <cellStyle name="Title 2 33" xfId="15294" xr:uid="{F5400F6A-3FB8-4ECB-9562-E1CDC5680F3E}"/>
    <cellStyle name="Title 2 34" xfId="15306" xr:uid="{725437DC-CCCA-4789-919F-4F2142F8F884}"/>
    <cellStyle name="Title 2 35" xfId="15315" xr:uid="{24E0D43A-BD42-406E-8B5E-89CCAEB12EBA}"/>
    <cellStyle name="Title 2 36" xfId="12619" xr:uid="{1CE0479D-8F9B-403D-BF52-5B635CF60D9D}"/>
    <cellStyle name="Title 2 37" xfId="44431" xr:uid="{351B9B15-0F90-4D4A-9715-17FF83801102}"/>
    <cellStyle name="Title 2 4" xfId="3223" xr:uid="{DCF8CD4C-ED1D-4C1C-BD2B-DDE25E3B4F3E}"/>
    <cellStyle name="Title 2 4 2" xfId="13602" xr:uid="{05885BA1-CCD8-4556-BF4E-BBC0B17C40EC}"/>
    <cellStyle name="Title 2 4 3" xfId="12642" xr:uid="{EEFED8C5-17D0-43B7-B01A-E16B225ED260}"/>
    <cellStyle name="Title 2 5" xfId="3083" xr:uid="{E2518EE2-1C7A-4782-A4C4-DF61D98131D1}"/>
    <cellStyle name="Title 2 5 2" xfId="13603" xr:uid="{FA3578D0-E6F2-4FB6-91AE-8DA79AFD92D1}"/>
    <cellStyle name="Title 2 5 3" xfId="12643" xr:uid="{5F4044D0-1BBE-4BE0-8BCD-EE6246614702}"/>
    <cellStyle name="Title 2 6" xfId="12644" xr:uid="{BCA532EC-7F8C-40EC-ACBA-495C4BC9D2B4}"/>
    <cellStyle name="Title 2 6 2" xfId="13604" xr:uid="{8968984D-3DEA-43F3-AE8B-0B5304B8681D}"/>
    <cellStyle name="Title 2 7" xfId="12645" xr:uid="{ACFFF235-D25A-430F-BFD6-D9784EA0BF56}"/>
    <cellStyle name="Title 2 7 2" xfId="13605" xr:uid="{E8C40C19-07F2-475F-89E2-A03FF95D8006}"/>
    <cellStyle name="Title 2 8" xfId="12646" xr:uid="{39CCBEF2-86E9-4CF5-BE27-B56B0C7FE844}"/>
    <cellStyle name="Title 2 8 2" xfId="13606" xr:uid="{C9DFEDB5-A0EB-4151-A732-4C22C2F1B08F}"/>
    <cellStyle name="Title 2 9" xfId="12647" xr:uid="{12240AD9-8005-45E8-B6F6-7FFAFFE16353}"/>
    <cellStyle name="Title 2 9 2" xfId="13607" xr:uid="{361644E1-0AC7-47A2-A108-8477AF1306F4}"/>
    <cellStyle name="Title 20" xfId="12648" xr:uid="{AA5C4DBB-ED2D-4D1D-961E-C71AE4C33892}"/>
    <cellStyle name="Title 21" xfId="12649" xr:uid="{E8676080-08C3-4596-B2D8-140BDB922F2F}"/>
    <cellStyle name="Title 22" xfId="12650" xr:uid="{BFB25ABF-0DD8-4366-982C-FBF564BA8371}"/>
    <cellStyle name="Title 23" xfId="12651" xr:uid="{B4253E8E-2C35-4F94-8F03-4C54D1B48B3E}"/>
    <cellStyle name="Title 24" xfId="12696" xr:uid="{202642DF-F07D-4D13-8548-F88B36EA5A0A}"/>
    <cellStyle name="Title 24 2" xfId="14730" xr:uid="{717B59D2-50CE-4850-9D80-289C079C982B}"/>
    <cellStyle name="Title 25" xfId="14776" xr:uid="{98C71203-CC78-4739-AF47-50AD995FB870}"/>
    <cellStyle name="Title 26" xfId="14821" xr:uid="{2B7E3002-2DB7-4178-8F74-2ABFF75475C9}"/>
    <cellStyle name="Title 27" xfId="14864" xr:uid="{DCFF7EA2-303E-44B7-A5F1-3517EB0DFA70}"/>
    <cellStyle name="Title 28" xfId="14908" xr:uid="{7E082487-948D-4D3D-A861-4F182D8ECCC7}"/>
    <cellStyle name="Title 29" xfId="14947" xr:uid="{2007F54C-03FB-461A-9957-5E9B70530DC9}"/>
    <cellStyle name="Title 3" xfId="365" xr:uid="{B37945E2-504E-46E4-8CBC-55A5106D3F28}"/>
    <cellStyle name="Title 3 2" xfId="15319" xr:uid="{8A38D918-C5C9-47C4-A9C5-14703653CF2E}"/>
    <cellStyle name="Title 3 3" xfId="12652" xr:uid="{04EFCCA5-BE9A-4945-804A-E60BFB69B667}"/>
    <cellStyle name="Title 3 4" xfId="44432" xr:uid="{04874F4D-A358-4A2B-80CD-AE345B22483A}"/>
    <cellStyle name="Title 30" xfId="14986" xr:uid="{BA1871CD-9C35-4F40-B9C8-B9438210A8DE}"/>
    <cellStyle name="Title 31" xfId="15020" xr:uid="{130DFC60-A216-456E-83BA-ECF1C079D4D3}"/>
    <cellStyle name="Title 32" xfId="15054" xr:uid="{C1A1B487-B37E-42E4-86E3-3ED5C780AC40}"/>
    <cellStyle name="Title 33" xfId="15085" xr:uid="{A31B8D3C-E6EE-41BA-B22A-87B2758CA21B}"/>
    <cellStyle name="Title 34" xfId="15116" xr:uid="{7640E633-BD3F-49D4-A21D-C14495750E0E}"/>
    <cellStyle name="Title 35" xfId="15143" xr:uid="{D2C9919E-0C41-41CE-ACF1-5B4B6BCB717F}"/>
    <cellStyle name="Title 36" xfId="15170" xr:uid="{30813BDE-6825-4FAF-B34A-BFC14AACF5C4}"/>
    <cellStyle name="Title 37" xfId="15194" xr:uid="{5FC5715C-D65B-4BDC-B821-F829AEF85D58}"/>
    <cellStyle name="Title 38" xfId="15218" xr:uid="{8CA0B86E-6B37-4D00-8245-B3DF76754998}"/>
    <cellStyle name="Title 39" xfId="15238" xr:uid="{9CC2866B-B39C-4BC1-983C-242E4F1971B8}"/>
    <cellStyle name="Title 4" xfId="12653" xr:uid="{5EB07DD3-8DBE-4695-A6E4-8FDC24F638AD}"/>
    <cellStyle name="Title 4 2" xfId="44433" xr:uid="{EC4A5994-13BC-4DB3-901B-DBB56E5D5B4D}"/>
    <cellStyle name="Title 40" xfId="15258" xr:uid="{43D2BA53-AB63-433D-A656-C08C064BF0EB}"/>
    <cellStyle name="Title 41" xfId="15275" xr:uid="{A31E5E03-0580-4103-95F2-DA02812A4E8F}"/>
    <cellStyle name="Title 42" xfId="15292" xr:uid="{0087202C-D538-49CB-9FA7-13BAFE545439}"/>
    <cellStyle name="Title 43" xfId="15304" xr:uid="{1E984A05-A9DD-43A8-B64A-8396F0AAE797}"/>
    <cellStyle name="Title 44" xfId="15314" xr:uid="{35FA0939-424A-4368-AE18-C1A79C070A04}"/>
    <cellStyle name="Title 45" xfId="12607" xr:uid="{5992C635-4A16-473C-AD67-D944D0233875}"/>
    <cellStyle name="Title 46" xfId="15322" xr:uid="{7758791D-E25A-46DB-88DF-69A68EC0EFA5}"/>
    <cellStyle name="Title 47" xfId="400" xr:uid="{896AEFAA-3357-43E9-B3AD-A77E6098C99E}"/>
    <cellStyle name="Title 48" xfId="15761" xr:uid="{4DC11CA4-2CF4-48AF-A307-A58263BA8E34}"/>
    <cellStyle name="Title 49" xfId="15413" xr:uid="{A5FC5947-9136-4A18-8966-A44EA827446A}"/>
    <cellStyle name="Title 5" xfId="12654" xr:uid="{EFBD7A15-E1D8-459D-B0F8-D0EBC6377EA9}"/>
    <cellStyle name="Title 5 2" xfId="45570" xr:uid="{33146EE2-865F-4934-A7E8-2CB6B037081F}"/>
    <cellStyle name="Title 50" xfId="44" xr:uid="{C1F52ECC-2F1C-4501-85A3-00E9A30607E9}"/>
    <cellStyle name="Title 6" xfId="12655" xr:uid="{713BF5FF-EDFD-4986-8627-08D4CAE92518}"/>
    <cellStyle name="Title 7" xfId="12656" xr:uid="{EE01339F-D6F1-4A0E-85EC-BC2DD35C106D}"/>
    <cellStyle name="Title 8" xfId="12657" xr:uid="{E37D6ACA-506A-4D69-99D0-8759E670450F}"/>
    <cellStyle name="Title 9" xfId="12658" xr:uid="{0B4E512B-3C91-4354-BEE4-C7DFC6BA1553}"/>
    <cellStyle name="Titre" xfId="425" xr:uid="{665EAC97-F8B6-44D4-9176-5344AAE40782}"/>
    <cellStyle name="Titre 2" xfId="40089" xr:uid="{709C70B7-7F89-424E-BA81-B0FBB93C4750}"/>
    <cellStyle name="Total" xfId="16" builtinId="25" customBuiltin="1"/>
    <cellStyle name="Total 10" xfId="12660" xr:uid="{3A656595-53A0-4ADB-8A01-69CCEC6D7A4F}"/>
    <cellStyle name="Total 10 10" xfId="19426" xr:uid="{EC6E177A-5E20-4BB5-9869-4AB2B4CBD50A}"/>
    <cellStyle name="Total 10 10 2" xfId="20916" xr:uid="{56A92B58-550E-4245-9AD9-2ECD2BB07097}"/>
    <cellStyle name="Total 10 10 2 2" xfId="34096" xr:uid="{AA811A7B-E396-4AF7-B623-5549E9C5C340}"/>
    <cellStyle name="Total 10 10 2 3" xfId="37501" xr:uid="{3DFF3A12-564B-405A-BFC7-EB01440AFCFF}"/>
    <cellStyle name="Total 10 10 2 4" xfId="27884" xr:uid="{C5F872A0-A33A-4F52-AE03-45C138D37D7B}"/>
    <cellStyle name="Total 10 10 3" xfId="16885" xr:uid="{9B8906E4-6A0C-4439-A3C2-835BF42574B1}"/>
    <cellStyle name="Total 10 10 3 2" xfId="31157" xr:uid="{5C5EF2D4-5235-4693-8FF2-4288158FA968}"/>
    <cellStyle name="Total 10 10 3 3" xfId="22812" xr:uid="{90A2FBFE-2261-4DA2-A1D2-A29507AC8715}"/>
    <cellStyle name="Total 10 10 3 4" xfId="22713" xr:uid="{497D7468-B695-4BCD-820E-1DE8E086564D}"/>
    <cellStyle name="Total 10 10 4" xfId="16588" xr:uid="{A087F85B-14E3-4169-AAC9-302A5798ACFE}"/>
    <cellStyle name="Total 10 10 4 2" xfId="25402" xr:uid="{9BA42AEA-862C-4B1B-BA8C-35C974860FF5}"/>
    <cellStyle name="Total 10 10 4 3" xfId="30024" xr:uid="{86869AF0-4660-40D0-A6FB-A322F053DF83}"/>
    <cellStyle name="Total 10 10 5" xfId="36049" xr:uid="{E99BDB17-E470-4D7E-8287-8586B06067B8}"/>
    <cellStyle name="Total 10 10 6" xfId="27410" xr:uid="{A1E09A82-C650-4ED1-8D69-C4AC65F651EE}"/>
    <cellStyle name="Total 10 11" xfId="19510" xr:uid="{40C5FBF3-C0F0-408D-BBC3-F06AEA2E146D}"/>
    <cellStyle name="Total 10 11 2" xfId="20996" xr:uid="{AA9BEED2-2799-4197-B3B2-211431198787}"/>
    <cellStyle name="Total 10 11 2 2" xfId="34176" xr:uid="{E7AA9499-6A07-4D3D-A28E-53562E6A5CEF}"/>
    <cellStyle name="Total 10 11 2 3" xfId="37581" xr:uid="{AD58CC31-EEE9-4706-9535-489EE088917E}"/>
    <cellStyle name="Total 10 11 2 4" xfId="25421" xr:uid="{682E6095-B73B-4F0C-A6CC-6A95B8BB34A3}"/>
    <cellStyle name="Total 10 11 3" xfId="18290" xr:uid="{3725158D-A68F-4592-B6D4-D888FE8B2966}"/>
    <cellStyle name="Total 10 11 3 2" xfId="32239" xr:uid="{956BA93E-9139-408F-A809-9BA13B0506ED}"/>
    <cellStyle name="Total 10 11 3 3" xfId="27610" xr:uid="{3F6E265A-1BC4-4B32-A95C-AA9D9E6D97D0}"/>
    <cellStyle name="Total 10 11 3 4" xfId="23449" xr:uid="{EC407137-A4F6-4C44-8F46-E0AE5E6D1156}"/>
    <cellStyle name="Total 10 11 4" xfId="21913" xr:uid="{C908164D-558E-4F5B-BDF7-23C50471C15C}"/>
    <cellStyle name="Total 10 11 4 2" xfId="38498" xr:uid="{FD316A22-DC04-47CA-8328-095D5965ADBC}"/>
    <cellStyle name="Total 10 11 4 3" xfId="27154" xr:uid="{2177E6AA-2970-4E11-9566-D341927C55C1}"/>
    <cellStyle name="Total 10 11 5" xfId="36131" xr:uid="{3352BDAE-DD90-4669-958E-FFE1ADA9584C}"/>
    <cellStyle name="Total 10 11 6" xfId="28524" xr:uid="{D5CF6B7C-49D9-455B-AC55-6A32DD9E22CF}"/>
    <cellStyle name="Total 10 12" xfId="19703" xr:uid="{4DB8EB0A-9BEF-4FB6-8EB6-04D2D2171B50}"/>
    <cellStyle name="Total 10 12 2" xfId="21685" xr:uid="{0B62D2B7-0A6E-43D3-86E0-83573813F648}"/>
    <cellStyle name="Total 10 12 2 2" xfId="34827" xr:uid="{D6D5E42C-E2C6-4489-8C93-D51DD9F355AF}"/>
    <cellStyle name="Total 10 12 2 3" xfId="38270" xr:uid="{923A3DD0-4188-4A1D-B403-863A88EAF116}"/>
    <cellStyle name="Total 10 12 2 4" xfId="24212" xr:uid="{5CD0D9B9-C6A0-430E-BFC0-5C06FF16B3F5}"/>
    <cellStyle name="Total 10 12 3" xfId="17142" xr:uid="{E38A6509-0203-42CF-93B8-6DAB7E4527E8}"/>
    <cellStyle name="Total 10 12 3 2" xfId="31362" xr:uid="{0FB0D510-2265-4732-8DB7-4F5063AC0D99}"/>
    <cellStyle name="Total 10 12 3 3" xfId="25777" xr:uid="{DD6537F4-4680-47BE-80F6-DBE97D3768BE}"/>
    <cellStyle name="Total 10 12 3 4" xfId="27194" xr:uid="{35F2B6E9-DDBA-417B-8FC3-498E2DF277C7}"/>
    <cellStyle name="Total 10 12 4" xfId="16337" xr:uid="{CE83F68A-2035-4C1A-8565-A688DF09A7A0}"/>
    <cellStyle name="Total 10 12 4 2" xfId="27326" xr:uid="{37D06A16-8133-4FF3-9553-A22EAE8A92FF}"/>
    <cellStyle name="Total 10 12 4 3" xfId="25296" xr:uid="{2216C199-6049-4C38-B6E4-C9D6F169D8FD}"/>
    <cellStyle name="Total 10 12 5" xfId="36317" xr:uid="{E49B648E-68B2-4104-A696-7151531BE4EA}"/>
    <cellStyle name="Total 10 12 6" xfId="22597" xr:uid="{E67C8B6F-3740-41E1-BA88-8F77A30D74A7}"/>
    <cellStyle name="Total 10 13" xfId="17901" xr:uid="{568B9978-5E99-4E02-B1F8-3462C0A3593B}"/>
    <cellStyle name="Total 10 13 2" xfId="31934" xr:uid="{E8896EF2-7226-4D27-98C7-A1AB77BB42D2}"/>
    <cellStyle name="Total 10 13 3" xfId="26436" xr:uid="{46B3A95E-5480-487A-82FC-D2EA5290670A}"/>
    <cellStyle name="Total 10 13 4" xfId="23843" xr:uid="{1EBB8190-C5DF-4AA6-A818-71E5E0D1301A}"/>
    <cellStyle name="Total 10 14" xfId="27330" xr:uid="{7A97D5B4-266B-4B2A-9D37-E8D98894F87C}"/>
    <cellStyle name="Total 10 15" xfId="39352" xr:uid="{D3B8AF3E-7858-4014-BE24-D592890E3C3F}"/>
    <cellStyle name="Total 10 16" xfId="39633" xr:uid="{235DCA3D-557C-43F3-B2BB-391AF843D0C3}"/>
    <cellStyle name="Total 10 17" xfId="39570" xr:uid="{1B9061A0-015B-43D3-9FF7-2CC4B39A6231}"/>
    <cellStyle name="Total 10 2" xfId="15471" xr:uid="{71012191-5CA9-4465-96BB-CF7F2A66E294}"/>
    <cellStyle name="Total 10 2 10" xfId="39486" xr:uid="{4E92309B-44DF-444E-9895-0540960654CD}"/>
    <cellStyle name="Total 10 2 2" xfId="15822" xr:uid="{A904299C-68D6-45B5-97C7-346C19E09E47}"/>
    <cellStyle name="Total 10 2 2 2" xfId="20003" xr:uid="{AED079CB-A7C6-428D-90FD-44C5D1D5C192}"/>
    <cellStyle name="Total 10 2 2 2 2" xfId="21399" xr:uid="{5A834145-D3D7-4C30-957D-EBD1038F5178}"/>
    <cellStyle name="Total 10 2 2 2 2 2" xfId="34567" xr:uid="{BBA00C8A-FD21-4B4F-BC72-6F27A5087783}"/>
    <cellStyle name="Total 10 2 2 2 2 3" xfId="37984" xr:uid="{B241CD72-971A-4B28-B7F0-1DC866343EBD}"/>
    <cellStyle name="Total 10 2 2 2 2 4" xfId="25921" xr:uid="{1758BFB8-9C23-4C26-BD10-DE177D3591B9}"/>
    <cellStyle name="Total 10 2 2 2 3" xfId="22312" xr:uid="{996DECCF-5C47-4B3D-94AF-1D0B7CAFE6FB}"/>
    <cellStyle name="Total 10 2 2 2 3 2" xfId="38880" xr:uid="{EDA4B73E-B20F-4D71-960E-6357769CF1DC}"/>
    <cellStyle name="Total 10 2 2 2 3 3" xfId="39247" xr:uid="{D48CC7BA-421C-42E2-8A76-7D17BD67B915}"/>
    <cellStyle name="Total 10 2 2 2 4" xfId="36600" xr:uid="{CEAA3C6B-01E8-462A-A3A6-79ED92B31C6D}"/>
    <cellStyle name="Total 10 2 2 2 5" xfId="29254" xr:uid="{D68E64DB-8777-4EDA-90FD-FFB8D3ED4940}"/>
    <cellStyle name="Total 10 2 2 3" xfId="18673" xr:uid="{F60E065E-D7C6-4EC0-A6B5-656ECCBE6B81}"/>
    <cellStyle name="Total 10 2 2 3 2" xfId="32606" xr:uid="{67C0007F-F656-4F8A-B5CA-733A8110A968}"/>
    <cellStyle name="Total 10 2 2 3 3" xfId="35297" xr:uid="{EB3B156C-C1A3-4608-8E1C-931FA563D4BC}"/>
    <cellStyle name="Total 10 2 2 3 4" xfId="23265" xr:uid="{E241FE8E-73EA-4A0E-9A33-85D58B73A647}"/>
    <cellStyle name="Total 10 2 2 4" xfId="16504" xr:uid="{BEB1541F-7E16-4AEB-A12B-FEC6958949C9}"/>
    <cellStyle name="Total 10 2 2 4 2" xfId="30885" xr:uid="{CC0807F5-A325-425D-81D5-675DE75B8442}"/>
    <cellStyle name="Total 10 2 2 4 3" xfId="23192" xr:uid="{A6973562-2F7C-4AB2-9A39-461CB14FFB24}"/>
    <cellStyle name="Total 10 2 2 4 4" xfId="30015" xr:uid="{E9357690-ED42-48F1-8FDE-599F421B52A0}"/>
    <cellStyle name="Total 10 2 2 5" xfId="17093" xr:uid="{55F2F6B6-2BDA-4621-9CA1-4720AB3534A0}"/>
    <cellStyle name="Total 10 2 2 5 2" xfId="28197" xr:uid="{62CBA33B-1F3D-490B-B1AD-16E683EABE20}"/>
    <cellStyle name="Total 10 2 2 5 3" xfId="23225" xr:uid="{568CE57D-807E-4107-BBC2-0C9FA125565D}"/>
    <cellStyle name="Total 10 2 2 6" xfId="30347" xr:uid="{61131500-668C-4CB3-92C1-DB01A011443C}"/>
    <cellStyle name="Total 10 2 2 7" xfId="25474" xr:uid="{4069D813-4DCF-4505-83FD-748FF1DCD28E}"/>
    <cellStyle name="Total 10 2 3" xfId="15981" xr:uid="{FF331F22-4C43-4AC6-8CD7-1FB947B9539C}"/>
    <cellStyle name="Total 10 2 3 2" xfId="18989" xr:uid="{1D7B41D6-EA63-4319-A3B2-5AB7520F6D85}"/>
    <cellStyle name="Total 10 2 3 2 2" xfId="32871" xr:uid="{E08A8990-0EF9-42C9-A366-D194F6B4FEA1}"/>
    <cellStyle name="Total 10 2 3 2 3" xfId="35613" xr:uid="{75BDE017-63A4-47DD-8530-9ED572394D05}"/>
    <cellStyle name="Total 10 2 3 2 4" xfId="28430" xr:uid="{6DA7A6F4-A457-4EA3-9DEB-E49D835203E6}"/>
    <cellStyle name="Total 10 2 3 3" xfId="20485" xr:uid="{D2F89EDE-9161-4367-84A9-E1ACA4D7A5E4}"/>
    <cellStyle name="Total 10 2 3 3 2" xfId="33665" xr:uid="{AD4E60E8-66C8-4FC6-B843-CBBA9707BC89}"/>
    <cellStyle name="Total 10 2 3 3 3" xfId="37070" xr:uid="{DB2BFAD9-2F9A-4965-AB8B-7FA8BD0C9286}"/>
    <cellStyle name="Total 10 2 3 3 4" xfId="29981" xr:uid="{3C053F45-F2E7-47C9-AFD9-47511FD21C0D}"/>
    <cellStyle name="Total 10 2 3 4" xfId="18277" xr:uid="{06C77B6C-2095-4030-9617-8E36FD3875F1}"/>
    <cellStyle name="Total 10 2 3 4 2" xfId="32228" xr:uid="{CB451FAC-BA89-48C2-AF4D-9A19FC156CC2}"/>
    <cellStyle name="Total 10 2 3 4 3" xfId="29693" xr:uid="{734CB382-82A5-4A5A-9D80-E31C18536C13}"/>
    <cellStyle name="Total 10 2 3 4 4" xfId="30530" xr:uid="{36AF5649-E14B-412E-9562-7E8F7A431B3C}"/>
    <cellStyle name="Total 10 2 3 5" xfId="18375" xr:uid="{62CAE926-1204-4371-A3C5-256391590C13}"/>
    <cellStyle name="Total 10 2 3 5 2" xfId="28795" xr:uid="{4E8A69E7-36CB-4207-B7FE-0304ED75E1BF}"/>
    <cellStyle name="Total 10 2 3 5 3" xfId="33277" xr:uid="{E7C8E624-7B60-46D7-AC1D-183163EF03C8}"/>
    <cellStyle name="Total 10 2 3 6" xfId="30506" xr:uid="{DF78B603-F784-4C31-A8F7-5C07398007F5}"/>
    <cellStyle name="Total 10 2 3 7" xfId="23920" xr:uid="{DC8C4777-9630-4728-99FB-4B7D5CEB36EA}"/>
    <cellStyle name="Total 10 2 4" xfId="19154" xr:uid="{21164AD7-6B5C-49C3-9391-20AD5FA847BC}"/>
    <cellStyle name="Total 10 2 4 2" xfId="20649" xr:uid="{7681B61F-97F5-4C31-898A-187D0C42F295}"/>
    <cellStyle name="Total 10 2 4 2 2" xfId="33829" xr:uid="{2DA79F5E-FAFB-43B0-BE0E-626D63B1C61E}"/>
    <cellStyle name="Total 10 2 4 2 3" xfId="37234" xr:uid="{E59E77F1-969A-406B-9A3C-0C14EDE72693}"/>
    <cellStyle name="Total 10 2 4 2 4" xfId="38985" xr:uid="{567BB457-DA2E-4A07-A9FF-111DCEE94B85}"/>
    <cellStyle name="Total 10 2 4 3" xfId="18080" xr:uid="{252B2DE6-A76D-4A30-B905-355B88325815}"/>
    <cellStyle name="Total 10 2 4 3 2" xfId="32069" xr:uid="{C0F51034-B4C9-45A1-9D18-7F793DACB829}"/>
    <cellStyle name="Total 10 2 4 3 3" xfId="22943" xr:uid="{C2001FAC-B8B6-4294-9B6A-ED610F5113AB}"/>
    <cellStyle name="Total 10 2 4 3 4" xfId="23053" xr:uid="{31ACD3EA-9669-4C29-A7E9-DC6A5404753C}"/>
    <cellStyle name="Total 10 2 4 4" xfId="16333" xr:uid="{B751F19B-3516-465E-8DAC-7FADCF7B5A00}"/>
    <cellStyle name="Total 10 2 4 4 2" xfId="26351" xr:uid="{7C3E08FE-FB0F-44C9-B8D5-C56FA1D40D6B}"/>
    <cellStyle name="Total 10 2 4 4 3" xfId="27573" xr:uid="{D9BF06C9-35B0-4CA1-94F0-EB0B9C1284C8}"/>
    <cellStyle name="Total 10 2 4 5" xfId="35778" xr:uid="{F2496273-8D8D-4EB9-9C8F-8820F7233FFF}"/>
    <cellStyle name="Total 10 2 4 6" xfId="35055" xr:uid="{D3D31C7A-688D-4A57-8B41-5AEF5E3A1BE5}"/>
    <cellStyle name="Total 10 2 5" xfId="19312" xr:uid="{C5AA8E18-B27F-49AB-B323-5A980E7D6279}"/>
    <cellStyle name="Total 10 2 5 2" xfId="20807" xr:uid="{4BDF5E44-E7E2-4011-BD2B-518616B83AF9}"/>
    <cellStyle name="Total 10 2 5 2 2" xfId="33987" xr:uid="{1C5E8986-4479-45C1-9EE5-EAB0434F8429}"/>
    <cellStyle name="Total 10 2 5 2 3" xfId="37392" xr:uid="{7893D663-4F2B-47CA-840A-C36EEB98AA26}"/>
    <cellStyle name="Total 10 2 5 2 4" xfId="25305" xr:uid="{7ED6CF49-484F-4527-B35D-E87432DB884F}"/>
    <cellStyle name="Total 10 2 5 3" xfId="18392" xr:uid="{D9B19731-C181-4C4E-B541-48FEDCC39FC8}"/>
    <cellStyle name="Total 10 2 5 3 2" xfId="32337" xr:uid="{C6643655-7E59-4784-8DEC-51B4B93C8E0C}"/>
    <cellStyle name="Total 10 2 5 3 3" xfId="26467" xr:uid="{B0EEFE90-FD67-41B3-A315-F757D6794D7F}"/>
    <cellStyle name="Total 10 2 5 3 4" xfId="25689" xr:uid="{FE8593E6-FB05-429D-8ACD-B273B44A6105}"/>
    <cellStyle name="Total 10 2 5 4" xfId="18160" xr:uid="{0BAA9F4D-091E-4066-9CCD-B035D8D94DBD}"/>
    <cellStyle name="Total 10 2 5 4 2" xfId="22464" xr:uid="{AAEDD728-15D9-4AA7-B4A3-C92306804811}"/>
    <cellStyle name="Total 10 2 5 4 3" xfId="26749" xr:uid="{FEC7D9C7-1287-4F95-87C0-2CBB70CA8014}"/>
    <cellStyle name="Total 10 2 5 5" xfId="35936" xr:uid="{E672B770-CA5D-4B70-A8CA-E9D695F7522B}"/>
    <cellStyle name="Total 10 2 5 6" xfId="28032" xr:uid="{FF6E241A-E051-49F0-8AC2-F755F8B0B350}"/>
    <cellStyle name="Total 10 2 6" xfId="19644" xr:uid="{BEF8344D-106F-42B7-8495-4D0F52548333}"/>
    <cellStyle name="Total 10 2 6 2" xfId="21130" xr:uid="{45585D80-4BF2-4553-A9C4-EC4F91583766}"/>
    <cellStyle name="Total 10 2 6 2 2" xfId="34310" xr:uid="{329CCD1D-14F2-4DF5-95F7-F11B1457222D}"/>
    <cellStyle name="Total 10 2 6 2 3" xfId="37715" xr:uid="{AB991410-FB4C-4694-AB87-BE6FE4F7939D}"/>
    <cellStyle name="Total 10 2 6 2 4" xfId="22517" xr:uid="{B8A0B066-12C3-4E11-A190-EC102D50F590}"/>
    <cellStyle name="Total 10 2 6 3" xfId="17054" xr:uid="{C9BA4EC5-2734-45FA-94D7-C486D47432C3}"/>
    <cellStyle name="Total 10 2 6 3 2" xfId="31294" xr:uid="{2C2CE50E-91FE-444C-9D9A-EE5EFA3398B4}"/>
    <cellStyle name="Total 10 2 6 3 3" xfId="26769" xr:uid="{FA5C89B7-01EA-4630-BC09-AF09A2AE779E}"/>
    <cellStyle name="Total 10 2 6 3 4" xfId="28578" xr:uid="{DF49338B-F73F-4AC7-93EE-40AD52756C51}"/>
    <cellStyle name="Total 10 2 6 4" xfId="22060" xr:uid="{551312D9-A2D1-40C3-8D5E-A084DF355EF3}"/>
    <cellStyle name="Total 10 2 6 4 2" xfId="38637" xr:uid="{810BEBEE-57E5-479A-8375-8D467A7AC680}"/>
    <cellStyle name="Total 10 2 6 4 3" xfId="27685" xr:uid="{8DF03BFD-BA74-4272-8505-E96AE129386E}"/>
    <cellStyle name="Total 10 2 6 5" xfId="36265" xr:uid="{996D641B-30AF-4AED-8659-6F5EE94B7D4A}"/>
    <cellStyle name="Total 10 2 6 6" xfId="28517" xr:uid="{5CA88299-49A0-4C2E-BE3A-1A17B727A799}"/>
    <cellStyle name="Total 10 2 7" xfId="20179" xr:uid="{0EC94032-821D-45F8-967B-DF7696857951}"/>
    <cellStyle name="Total 10 2 7 2" xfId="21852" xr:uid="{52F5B696-D4FB-4677-B8A0-ABBF7D2E107E}"/>
    <cellStyle name="Total 10 2 7 2 2" xfId="34969" xr:uid="{C1BA5CD3-D530-4BCC-86CB-5E2510D2D51F}"/>
    <cellStyle name="Total 10 2 7 2 3" xfId="38437" xr:uid="{7888F6FF-AC4D-4CEC-899D-8A775FC7128F}"/>
    <cellStyle name="Total 10 2 7 2 4" xfId="28755" xr:uid="{AF7BCA7A-CA3B-4B38-9EF5-24FBA76BCC01}"/>
    <cellStyle name="Total 10 2 7 3" xfId="16303" xr:uid="{5A5F8C77-9C2E-46AB-A729-3E668328FC0E}"/>
    <cellStyle name="Total 10 2 7 3 2" xfId="30748" xr:uid="{8985A765-D589-49B1-8354-D729C8CEB8EF}"/>
    <cellStyle name="Total 10 2 7 3 3" xfId="23007" xr:uid="{A526865C-57CB-4198-ABFF-EE4C8C97198A}"/>
    <cellStyle name="Total 10 2 7 3 4" xfId="28642" xr:uid="{76E982CD-7CF3-4F7B-97EB-32F6F34579EA}"/>
    <cellStyle name="Total 10 2 7 4" xfId="22034" xr:uid="{E0121B08-2A63-4EF9-B043-ED58D9E497D3}"/>
    <cellStyle name="Total 10 2 7 4 2" xfId="38611" xr:uid="{45E96314-5A62-4439-9053-8D6E11B9C582}"/>
    <cellStyle name="Total 10 2 7 4 3" xfId="23406" xr:uid="{A2AD2714-9EB7-4C25-BA0E-16A6A0C3CB55}"/>
    <cellStyle name="Total 10 2 7 5" xfId="36764" xr:uid="{4DAAA6ED-F966-4476-9636-A84CDC72E6B9}"/>
    <cellStyle name="Total 10 2 7 6" xfId="24531" xr:uid="{16E60498-D17B-4786-B9E2-8984151597A3}"/>
    <cellStyle name="Total 10 2 8" xfId="18463" xr:uid="{E4AFE360-D338-44D1-B96C-DFEAE277F13B}"/>
    <cellStyle name="Total 10 2 8 2" xfId="32397" xr:uid="{2D553A07-602D-4F0A-84A0-14204ABFAD12}"/>
    <cellStyle name="Total 10 2 8 3" xfId="24999" xr:uid="{B0B246AA-B3F3-487E-B751-764683D1E738}"/>
    <cellStyle name="Total 10 2 8 4" xfId="28762" xr:uid="{818D120F-541C-4EA2-8297-2786D581C347}"/>
    <cellStyle name="Total 10 2 9" xfId="26966" xr:uid="{7B283D98-4E3B-4625-A910-AE689DDEA021}"/>
    <cellStyle name="Total 10 3" xfId="15556" xr:uid="{0E556416-ADDA-4709-BF8E-19BE487190E2}"/>
    <cellStyle name="Total 10 3 2" xfId="19775" xr:uid="{B0A03FA3-2C27-424B-8609-738171E1AD23}"/>
    <cellStyle name="Total 10 3 2 2" xfId="21176" xr:uid="{E550EBDF-2BEA-4B7F-A8A8-E918E53B0544}"/>
    <cellStyle name="Total 10 3 2 2 2" xfId="34345" xr:uid="{B83C110A-2D63-4C82-A8A6-E6DED54DC5D1}"/>
    <cellStyle name="Total 10 3 2 2 3" xfId="37761" xr:uid="{94420574-CEA3-4942-BCF7-EB56464388D0}"/>
    <cellStyle name="Total 10 3 2 2 4" xfId="26295" xr:uid="{1499241D-39D0-4BEA-8471-95C809A0BE56}"/>
    <cellStyle name="Total 10 3 2 3" xfId="18323" xr:uid="{03691EB9-4EFC-4B70-8100-672ABDD45636}"/>
    <cellStyle name="Total 10 3 2 3 2" xfId="32272" xr:uid="{8F52F48F-E84A-412C-81B1-E8158271C38D}"/>
    <cellStyle name="Total 10 3 2 3 3" xfId="22552" xr:uid="{DC1183A8-6AAF-4468-9BC8-17E4B121039E}"/>
    <cellStyle name="Total 10 3 2 3 4" xfId="24024" xr:uid="{8172D809-9888-4BA0-A270-5613B923E6A6}"/>
    <cellStyle name="Total 10 3 2 4" xfId="22093" xr:uid="{36495F7F-D5A8-4B92-A73D-EFD1C5C6B29D}"/>
    <cellStyle name="Total 10 3 2 4 2" xfId="38664" xr:uid="{364CAE9F-B5D0-4681-8869-3C975D80519F}"/>
    <cellStyle name="Total 10 3 2 4 3" xfId="29606" xr:uid="{3FE72C71-637E-426B-8AC1-6A071C513C52}"/>
    <cellStyle name="Total 10 3 2 5" xfId="36378" xr:uid="{B9E512BB-D46F-497F-9609-87D722729439}"/>
    <cellStyle name="Total 10 3 2 6" xfId="23378" xr:uid="{5D938828-F734-4341-B30C-0B18B818085B}"/>
    <cellStyle name="Total 10 3 3" xfId="20033" xr:uid="{C18BBFE3-C07C-4384-A7C1-24636594362A}"/>
    <cellStyle name="Total 10 3 3 2" xfId="21424" xr:uid="{E38A242C-A43B-46F6-8DB0-A59C9582B4C8}"/>
    <cellStyle name="Total 10 3 3 2 2" xfId="34592" xr:uid="{BD5F952D-D63F-4B23-B340-3BEF3F6DB83B}"/>
    <cellStyle name="Total 10 3 3 2 3" xfId="38009" xr:uid="{1088CF09-DAD2-4A16-883C-976E7A3F055C}"/>
    <cellStyle name="Total 10 3 3 2 4" xfId="28981" xr:uid="{F10459B8-69B8-4469-B84D-885BF5CC0C74}"/>
    <cellStyle name="Total 10 3 3 3" xfId="22336" xr:uid="{539855FB-9139-404C-A04A-1CEA144E33D5}"/>
    <cellStyle name="Total 10 3 3 3 2" xfId="38904" xr:uid="{0B56908F-88D6-4EF1-98C8-3909EDC93CFE}"/>
    <cellStyle name="Total 10 3 3 3 3" xfId="39271" xr:uid="{CC9E9979-BE71-44D5-B175-14DA46A0550C}"/>
    <cellStyle name="Total 10 3 3 4" xfId="36627" xr:uid="{F43311EB-93B4-4FAC-B710-A6B14B91F1B0}"/>
    <cellStyle name="Total 10 3 3 5" xfId="31575" xr:uid="{3C4241B7-B987-4A22-9060-F7785513C57E}"/>
    <cellStyle name="Total 10 3 4" xfId="18539" xr:uid="{9045B416-0625-4357-AD04-7FC02DD3C143}"/>
    <cellStyle name="Total 10 3 4 2" xfId="32472" xr:uid="{9F5EDB9F-B560-4A15-8654-D735FAFBD7FA}"/>
    <cellStyle name="Total 10 3 4 3" xfId="26489" xr:uid="{9C9063A9-27DE-4276-BBD3-B139981AFF03}"/>
    <cellStyle name="Total 10 3 4 4" xfId="25733" xr:uid="{B5F27775-77ED-48CE-BED6-A3575F61AA79}"/>
    <cellStyle name="Total 10 3 5" xfId="16911" xr:uid="{2E71EAED-E6F4-47B1-AC9F-BBB68412DE13}"/>
    <cellStyle name="Total 10 3 5 2" xfId="31177" xr:uid="{C02CD70A-376D-466E-868A-99C5100682D2}"/>
    <cellStyle name="Total 10 3 5 3" xfId="28646" xr:uid="{5FF133A3-B62A-4F50-AE56-4DB4CB027765}"/>
    <cellStyle name="Total 10 3 5 4" xfId="23176" xr:uid="{473DAA37-3DBE-4BEF-82B7-D5BD85635FA3}"/>
    <cellStyle name="Total 10 3 6" xfId="16501" xr:uid="{CD90661D-EAE6-4421-B37A-5B432430957E}"/>
    <cellStyle name="Total 10 3 6 2" xfId="22499" xr:uid="{0893F474-D7FC-4DEE-A1B7-416D46A98FDD}"/>
    <cellStyle name="Total 10 3 6 3" xfId="28518" xr:uid="{CB761979-5439-4B60-8B96-4B92BD775799}"/>
    <cellStyle name="Total 10 3 7" xfId="28343" xr:uid="{6238B62C-4AD9-4904-84B7-E4CE565608B0}"/>
    <cellStyle name="Total 10 3 8" xfId="27321" xr:uid="{B36C45FD-FAE8-4E3E-BE61-E42114035A8D}"/>
    <cellStyle name="Total 10 4" xfId="15710" xr:uid="{27D7FA24-A8BD-431F-815B-3C1706F8A6BF}"/>
    <cellStyle name="Total 10 4 2" xfId="19901" xr:uid="{104DCEB8-769C-43C2-AAC9-3C985BA8D5BA}"/>
    <cellStyle name="Total 10 4 2 2" xfId="21298" xr:uid="{36529239-98FC-4954-991C-23D23E3D1B2E}"/>
    <cellStyle name="Total 10 4 2 2 2" xfId="34466" xr:uid="{E0EA3EB9-60B8-4816-9A00-77347BA38821}"/>
    <cellStyle name="Total 10 4 2 2 3" xfId="37883" xr:uid="{B19DC140-B504-4DAD-8A24-3A3CED281E79}"/>
    <cellStyle name="Total 10 4 2 2 4" xfId="29129" xr:uid="{A25CB0F1-88F3-4093-B387-47B4AB8266FD}"/>
    <cellStyle name="Total 10 4 2 3" xfId="22211" xr:uid="{28C48233-1565-4E32-913B-6A40DD14B824}"/>
    <cellStyle name="Total 10 4 2 3 2" xfId="38779" xr:uid="{F95633D6-1F35-4D70-AE88-B8F3E15548F0}"/>
    <cellStyle name="Total 10 4 2 3 3" xfId="39146" xr:uid="{5A858D1A-80B9-4F38-8D2B-72836ED5361F}"/>
    <cellStyle name="Total 10 4 2 4" xfId="36499" xr:uid="{81A69F41-2930-4387-BF3B-79B1E40C8B9D}"/>
    <cellStyle name="Total 10 4 2 5" xfId="28531" xr:uid="{F261330B-13B9-490C-B931-4448F4D3642F}"/>
    <cellStyle name="Total 10 4 3" xfId="18790" xr:uid="{70F0235C-004E-4777-8109-8A5617FDFF98}"/>
    <cellStyle name="Total 10 4 3 2" xfId="32704" xr:uid="{05917938-E07F-4BEC-9BDF-63345D3DC8E0}"/>
    <cellStyle name="Total 10 4 3 3" xfId="35414" xr:uid="{B832DBC3-09F7-461E-A7B0-784CEC95F5A5}"/>
    <cellStyle name="Total 10 4 3 4" xfId="33164" xr:uid="{B5CE3B0D-8031-4E6F-86D1-6E7DA03A3E26}"/>
    <cellStyle name="Total 10 4 4" xfId="16695" xr:uid="{45B092AC-9593-45B2-B723-2F2FF34C6FE2}"/>
    <cellStyle name="Total 10 4 4 2" xfId="31015" xr:uid="{D3F25F2D-4E51-4125-8A6C-396B516AE628}"/>
    <cellStyle name="Total 10 4 4 3" xfId="27905" xr:uid="{C649F672-47BE-41B8-90FB-2B78F95D67A2}"/>
    <cellStyle name="Total 10 4 4 4" xfId="27925" xr:uid="{AD38E94C-B4E9-4189-ADF9-6FF25C087BB3}"/>
    <cellStyle name="Total 10 4 5" xfId="16102" xr:uid="{EAC7E2BE-C04E-4E11-A1FA-43F10CC86AF2}"/>
    <cellStyle name="Total 10 4 5 2" xfId="29498" xr:uid="{D5442AFC-016B-4EFE-9C52-BA67D9EBE7CE}"/>
    <cellStyle name="Total 10 4 5 3" xfId="22757" xr:uid="{EB9F479E-4181-43E5-A694-79A37A77DAD5}"/>
    <cellStyle name="Total 10 4 6" xfId="30239" xr:uid="{EDF440D8-7475-4C4D-AA70-0581A78CECD1}"/>
    <cellStyle name="Total 10 4 7" xfId="28687" xr:uid="{D50A3425-237F-42CD-9A4A-CDC4D5EE0260}"/>
    <cellStyle name="Total 10 5" xfId="15847" xr:uid="{8DE9EDA1-14A6-4446-A82B-B52B8282F9EC}"/>
    <cellStyle name="Total 10 5 2" xfId="18716" xr:uid="{C0599542-1094-4B70-96DD-CB21223278AC}"/>
    <cellStyle name="Total 10 5 2 2" xfId="32642" xr:uid="{10982BBA-C996-4709-80F0-CE6715BF3481}"/>
    <cellStyle name="Total 10 5 2 3" xfId="35340" xr:uid="{D9E8ACD1-4F1B-4A3A-8983-0003E807EB38}"/>
    <cellStyle name="Total 10 5 2 4" xfId="27643" xr:uid="{16DB7F08-752A-42AC-BF40-7E4DAC9CBE94}"/>
    <cellStyle name="Total 10 5 3" xfId="20282" xr:uid="{F9F8546B-0684-4526-ACA3-3CD4DC9D1CF8}"/>
    <cellStyle name="Total 10 5 3 2" xfId="33465" xr:uid="{EAC5B926-F878-4F0B-AE88-E8E676B0AC2A}"/>
    <cellStyle name="Total 10 5 3 3" xfId="36867" xr:uid="{7D296F33-12A7-4A54-B3D3-86E7B13EDF6C}"/>
    <cellStyle name="Total 10 5 3 4" xfId="23604" xr:uid="{878169AA-9324-4D29-B3F2-07EFDBFAEA55}"/>
    <cellStyle name="Total 10 5 4" xfId="17018" xr:uid="{2531C6EB-F524-463A-8E02-0008A7278787}"/>
    <cellStyle name="Total 10 5 4 2" xfId="31264" xr:uid="{57619E81-AE7C-4817-BFBB-6443B0C08CC6}"/>
    <cellStyle name="Total 10 5 4 3" xfId="27371" xr:uid="{694A0C71-4D5D-4472-AF8E-4583BD6E9439}"/>
    <cellStyle name="Total 10 5 4 4" xfId="29679" xr:uid="{AEB99186-D61A-4388-B066-97C70E4FFE50}"/>
    <cellStyle name="Total 10 5 5" xfId="16310" xr:uid="{50B7DBD5-B901-4155-BA0A-0C34ABC0846E}"/>
    <cellStyle name="Total 10 5 5 2" xfId="30752" xr:uid="{FF9EF938-0CDE-4F04-B715-E7856EF99264}"/>
    <cellStyle name="Total 10 5 5 3" xfId="23985" xr:uid="{9B90446C-4EBA-4E6C-BAD5-4CB77D839ED9}"/>
    <cellStyle name="Total 10 5 5 4" xfId="25269" xr:uid="{7D272B92-80B6-4C93-B0F9-40188B77CD7B}"/>
    <cellStyle name="Total 10 5 6" xfId="17857" xr:uid="{B15C224B-56C1-47B4-A52A-61AD99F1A252}"/>
    <cellStyle name="Total 10 5 6 2" xfId="26115" xr:uid="{7CF219E2-10BF-4AD6-864B-01A7C683DC0C}"/>
    <cellStyle name="Total 10 5 6 3" xfId="31308" xr:uid="{0B4CA633-6350-44FF-BC89-F343814E3745}"/>
    <cellStyle name="Total 10 5 7" xfId="30372" xr:uid="{91DF63B8-E6DA-45AE-9CEF-90586A365132}"/>
    <cellStyle name="Total 10 5 8" xfId="31843" xr:uid="{1A46ABBF-1A02-4372-A969-EC1C99F250C3}"/>
    <cellStyle name="Total 10 6" xfId="18779" xr:uid="{BDDAFB32-CB09-487E-B3EC-4B1B149C6C8E}"/>
    <cellStyle name="Total 10 6 2" xfId="20345" xr:uid="{E12539C4-C3B2-48EB-B9FC-F0D67E859895}"/>
    <cellStyle name="Total 10 6 2 2" xfId="33528" xr:uid="{300D9E7B-AD6E-4DCB-8F43-F28C0A316663}"/>
    <cellStyle name="Total 10 6 2 3" xfId="36930" xr:uid="{22E74A34-BE7A-41E2-B044-85DCFC4FD2A8}"/>
    <cellStyle name="Total 10 6 2 4" xfId="27567" xr:uid="{51D443A1-D49C-480E-BA81-5B6F2776381C}"/>
    <cellStyle name="Total 10 6 3" xfId="17877" xr:uid="{2DDEAE17-264A-429C-9888-A5ED0C3A6D97}"/>
    <cellStyle name="Total 10 6 3 2" xfId="31914" xr:uid="{B4695206-19C7-4319-99FB-16ED9D205CF9}"/>
    <cellStyle name="Total 10 6 3 3" xfId="28741" xr:uid="{C0999091-F6C1-42E0-A23E-C67625810E1C}"/>
    <cellStyle name="Total 10 6 3 4" xfId="25055" xr:uid="{0D4C63AD-D46E-4594-966B-636961E4507D}"/>
    <cellStyle name="Total 10 6 4" xfId="17430" xr:uid="{46432A9A-7933-48C2-9C2E-AAF2D2E0D800}"/>
    <cellStyle name="Total 10 6 4 2" xfId="25823" xr:uid="{719F0C99-2B46-40C1-A3BB-B2F70589E3AA}"/>
    <cellStyle name="Total 10 6 4 3" xfId="26245" xr:uid="{62A1B5AD-80F2-4EA8-A83B-3B9A15E0E246}"/>
    <cellStyle name="Total 10 6 5" xfId="35403" xr:uid="{B85ED1C3-C34D-4A5B-A2E1-A9EA4A9BD485}"/>
    <cellStyle name="Total 10 6 6" xfId="35109" xr:uid="{F209579F-B63D-4F96-8784-3AC7FCD8DEF6}"/>
    <cellStyle name="Total 10 7" xfId="19020" xr:uid="{2BC7F042-EC13-427D-8862-63292BADF9B6}"/>
    <cellStyle name="Total 10 7 2" xfId="20515" xr:uid="{A92EE118-BC70-4EF3-96D7-064DBB3042C7}"/>
    <cellStyle name="Total 10 7 2 2" xfId="33695" xr:uid="{31E59C0D-0432-4FB4-960A-4D85B9AB4237}"/>
    <cellStyle name="Total 10 7 2 3" xfId="37100" xr:uid="{7F714F99-E41C-44C3-9ED2-658A4E629479}"/>
    <cellStyle name="Total 10 7 2 4" xfId="33096" xr:uid="{F4DDA893-B338-46BF-9406-5C67B315A270}"/>
    <cellStyle name="Total 10 7 3" xfId="16230" xr:uid="{CC051579-E5B8-46CA-B0DD-E5BABB240376}"/>
    <cellStyle name="Total 10 7 3 2" xfId="30699" xr:uid="{0B5883B6-9FB4-40BD-B254-35D3A5822445}"/>
    <cellStyle name="Total 10 7 3 3" xfId="24553" xr:uid="{908C5908-D548-4143-B56A-D50A1E71614F}"/>
    <cellStyle name="Total 10 7 3 4" xfId="33073" xr:uid="{37C32E9E-7B32-4CE1-B932-9A1D6C8199F7}"/>
    <cellStyle name="Total 10 7 4" xfId="17180" xr:uid="{75D04120-8FC8-446E-B9A7-662CE8F828DC}"/>
    <cellStyle name="Total 10 7 4 2" xfId="28458" xr:uid="{B8887260-E5ED-4448-BF53-6C15D6083F0A}"/>
    <cellStyle name="Total 10 7 4 3" xfId="39032" xr:uid="{216353A6-B87C-45BD-A71F-15137C10BE0E}"/>
    <cellStyle name="Total 10 7 5" xfId="35644" xr:uid="{D121AF09-3B33-43E7-9DCC-E480F67D73D2}"/>
    <cellStyle name="Total 10 7 6" xfId="35177" xr:uid="{D7B609D9-AF10-4301-B0A4-D0DECE0E9AEB}"/>
    <cellStyle name="Total 10 8" xfId="19178" xr:uid="{3C632843-BEA2-451D-84FB-29CE9FB2DD9D}"/>
    <cellStyle name="Total 10 8 2" xfId="20673" xr:uid="{8054D078-46F5-40C9-8A5B-94D3A68833BE}"/>
    <cellStyle name="Total 10 8 2 2" xfId="33853" xr:uid="{74E9D232-838B-4265-8F5F-A920E22FC4BA}"/>
    <cellStyle name="Total 10 8 2 3" xfId="37258" xr:uid="{D4B4AECB-A555-40AB-AF64-F3FEA1D6F30E}"/>
    <cellStyle name="Total 10 8 2 4" xfId="27228" xr:uid="{93049530-1165-4537-8D56-805BE0A4E36A}"/>
    <cellStyle name="Total 10 8 3" xfId="21758" xr:uid="{FDE07C80-2B59-4CF1-BDD1-0420D6262F2C}"/>
    <cellStyle name="Total 10 8 3 2" xfId="34894" xr:uid="{50BFB106-EBF9-4EC4-BA5D-1DCB88F2D8EF}"/>
    <cellStyle name="Total 10 8 3 3" xfId="38343" xr:uid="{5E23D485-D278-491A-ADE1-CA9C19ECEF18}"/>
    <cellStyle name="Total 10 8 3 4" xfId="27454" xr:uid="{472B72D5-90B9-4069-8238-7C7EBC24E39D}"/>
    <cellStyle name="Total 10 8 4" xfId="17872" xr:uid="{B054071D-F725-4CA7-9077-7C2B7F67F037}"/>
    <cellStyle name="Total 10 8 4 2" xfId="23023" xr:uid="{861DE2BF-C6D0-4785-8F4B-29EBE1F8A48B}"/>
    <cellStyle name="Total 10 8 4 3" xfId="33013" xr:uid="{3B0ADE7D-5746-4830-B62D-1053311DDA2B}"/>
    <cellStyle name="Total 10 8 5" xfId="35802" xr:uid="{B1F786C0-3DE3-4002-A3AF-BC601A4F574F}"/>
    <cellStyle name="Total 10 8 6" xfId="24053" xr:uid="{419FDDE5-CF13-4D4F-817D-68C442E283E2}"/>
    <cellStyle name="Total 10 9" xfId="19340" xr:uid="{14B0E16F-2562-49C8-8144-C3444313283C}"/>
    <cellStyle name="Total 10 9 2" xfId="20833" xr:uid="{EB618C92-D0C3-43F1-B49A-64222B9493FC}"/>
    <cellStyle name="Total 10 9 2 2" xfId="34013" xr:uid="{BAAD09CD-EDF5-470E-8C9F-79512C37CB6D}"/>
    <cellStyle name="Total 10 9 2 3" xfId="37418" xr:uid="{BEE0102E-8D94-48B8-B8FD-6A0D21AB74F4}"/>
    <cellStyle name="Total 10 9 2 4" xfId="26802" xr:uid="{BEAB348A-C619-461B-B0BC-D4D7DFAEB1D7}"/>
    <cellStyle name="Total 10 9 3" xfId="21549" xr:uid="{6E28A11C-8E69-4A8E-9C4D-143FF8635CA7}"/>
    <cellStyle name="Total 10 9 3 2" xfId="34699" xr:uid="{75EADAB6-9BFA-46F7-A751-ECDDA6676B07}"/>
    <cellStyle name="Total 10 9 3 3" xfId="38134" xr:uid="{B8B2F4C2-2DA5-4165-834E-C6193695A5BB}"/>
    <cellStyle name="Total 10 9 3 4" xfId="24454" xr:uid="{1A7303D5-A444-497C-88D5-4868FF320271}"/>
    <cellStyle name="Total 10 9 4" xfId="16790" xr:uid="{BFA07E5B-1C50-49E5-880B-4B531336649C}"/>
    <cellStyle name="Total 10 9 4 2" xfId="31086" xr:uid="{56FD9FE9-C382-4169-B97D-51F44CC0933B}"/>
    <cellStyle name="Total 10 9 4 3" xfId="24764" xr:uid="{6FE82353-0112-40A1-A611-C7D67F0F954E}"/>
    <cellStyle name="Total 10 9 4 4" xfId="25709" xr:uid="{B8792A2E-73E6-4F9C-BE25-2EEBBDDC8F4C}"/>
    <cellStyle name="Total 10 9 5" xfId="17750" xr:uid="{410AB3F7-650F-4417-9123-747B9C4C28ED}"/>
    <cellStyle name="Total 10 9 5 2" xfId="30102" xr:uid="{6F830780-C094-4DA8-9558-41216F1658CC}"/>
    <cellStyle name="Total 10 9 5 3" xfId="35220" xr:uid="{B52F6C07-0D57-4B95-86AC-6FD8226E2827}"/>
    <cellStyle name="Total 10 9 6" xfId="35964" xr:uid="{36DED6BD-9E6E-4AFE-BECB-83834E7C6ED8}"/>
    <cellStyle name="Total 10 9 7" xfId="28664" xr:uid="{582AF6AE-9FAE-41E9-8EA1-A27AA7DABA30}"/>
    <cellStyle name="Total 11" xfId="12661" xr:uid="{BA73697B-453B-4E29-AD4C-586F6D64F29A}"/>
    <cellStyle name="Total 11 10" xfId="19341" xr:uid="{D6D62843-8670-493A-B64F-A8A4F765C0FF}"/>
    <cellStyle name="Total 11 10 2" xfId="20834" xr:uid="{357E69DE-6734-47B1-82FB-296B8E875A41}"/>
    <cellStyle name="Total 11 10 2 2" xfId="34014" xr:uid="{7AD366F5-98CE-42EE-BA30-9132164DBF26}"/>
    <cellStyle name="Total 11 10 2 3" xfId="37419" xr:uid="{67F0FD9D-C02A-4448-94B2-2091760D6E1B}"/>
    <cellStyle name="Total 11 10 2 4" xfId="33302" xr:uid="{2661CDC7-5768-4F96-9231-A879C3B663FA}"/>
    <cellStyle name="Total 11 10 3" xfId="21550" xr:uid="{7097393C-382A-426D-B5D1-501093AA1B39}"/>
    <cellStyle name="Total 11 10 3 2" xfId="34700" xr:uid="{168F5F55-3587-4E39-9B39-57C66D952AB7}"/>
    <cellStyle name="Total 11 10 3 3" xfId="38135" xr:uid="{38F7C5A0-CEC6-419D-A4BF-80C6D7DA555F}"/>
    <cellStyle name="Total 11 10 3 4" xfId="25286" xr:uid="{13ED8C71-F68E-4958-961F-BD92628CADC1}"/>
    <cellStyle name="Total 11 10 4" xfId="18060" xr:uid="{51CB4C5B-02DA-49C9-B5F6-E6CD771BA1EB}"/>
    <cellStyle name="Total 11 10 4 2" xfId="32051" xr:uid="{9EA2367D-1F8D-4E81-9443-DF2F21930FA4}"/>
    <cellStyle name="Total 11 10 4 3" xfId="22845" xr:uid="{EBD9C74A-2994-4C6A-B957-07172B3D52C4}"/>
    <cellStyle name="Total 11 10 4 4" xfId="29375" xr:uid="{BEBE23A0-DC6C-4602-A39A-A69A4365CCAA}"/>
    <cellStyle name="Total 11 10 5" xfId="17399" xr:uid="{0E60E9B4-8480-4231-941C-4EE5E19EF41C}"/>
    <cellStyle name="Total 11 10 5 2" xfId="29415" xr:uid="{9754EBBA-40E7-4E4D-80D7-5FC4750DEBAB}"/>
    <cellStyle name="Total 11 10 5 3" xfId="28463" xr:uid="{B1DB8F03-3282-4CE3-A846-C195E8208BA5}"/>
    <cellStyle name="Total 11 10 6" xfId="35965" xr:uid="{64806128-FF7D-4F1D-98CC-393041D322D8}"/>
    <cellStyle name="Total 11 10 7" xfId="35959" xr:uid="{051305D3-71A7-40DB-A8B5-B28B48A52944}"/>
    <cellStyle name="Total 11 11" xfId="19427" xr:uid="{497794A5-0B2F-44EC-B647-F5543B3F6658}"/>
    <cellStyle name="Total 11 11 2" xfId="20917" xr:uid="{65AF4085-AA99-4228-9089-3BC151CF6221}"/>
    <cellStyle name="Total 11 11 2 2" xfId="34097" xr:uid="{C38A4EE1-631E-4CB3-8D74-806AC81BE8B9}"/>
    <cellStyle name="Total 11 11 2 3" xfId="37502" xr:uid="{5671405C-F2BC-48A4-AF81-9A302E7A0295}"/>
    <cellStyle name="Total 11 11 2 4" xfId="22627" xr:uid="{E1912F96-0151-4397-AFEC-DF712281C298}"/>
    <cellStyle name="Total 11 11 3" xfId="17943" xr:uid="{1EDBF3BE-1470-4F5F-BC2A-5D386F104873}"/>
    <cellStyle name="Total 11 11 3 2" xfId="31976" xr:uid="{710ABBFB-87AD-428C-99C3-CDFC895369C3}"/>
    <cellStyle name="Total 11 11 3 3" xfId="22438" xr:uid="{36761279-0679-45C6-8C26-B4309E9C395A}"/>
    <cellStyle name="Total 11 11 3 4" xfId="24901" xr:uid="{48474677-C24F-4CFA-BA23-A408C5C77991}"/>
    <cellStyle name="Total 11 11 4" xfId="20204" xr:uid="{35442C6E-BD92-4E64-81CF-86B8DFE7E55A}"/>
    <cellStyle name="Total 11 11 4 2" xfId="36789" xr:uid="{8EBCF196-E280-45A4-9697-806D472A6B79}"/>
    <cellStyle name="Total 11 11 4 3" xfId="27365" xr:uid="{7AC22210-438B-46C9-A1DB-4762EFD21946}"/>
    <cellStyle name="Total 11 11 5" xfId="36050" xr:uid="{E2D0670E-47AF-47FD-8B47-34F915A320B4}"/>
    <cellStyle name="Total 11 11 6" xfId="30351" xr:uid="{F11CEDB2-A18B-47D2-858D-A2662058E0E0}"/>
    <cellStyle name="Total 11 12" xfId="19511" xr:uid="{6D647F18-F840-4963-85BB-5C31ECCC4770}"/>
    <cellStyle name="Total 11 12 2" xfId="20997" xr:uid="{BAFD0438-1E02-43BC-806B-7F87921FF1FD}"/>
    <cellStyle name="Total 11 12 2 2" xfId="34177" xr:uid="{E1BEADEA-48FF-4C5A-8796-30A8394C2704}"/>
    <cellStyle name="Total 11 12 2 3" xfId="37582" xr:uid="{157E44E7-3C76-40F5-8F36-D5E5471AA76F}"/>
    <cellStyle name="Total 11 12 2 4" xfId="24188" xr:uid="{858D782A-7B0E-473E-BE2D-D8D773CCB01B}"/>
    <cellStyle name="Total 11 12 3" xfId="17619" xr:uid="{104EEC08-08D1-43D2-BE32-7A0544CE4311}"/>
    <cellStyle name="Total 11 12 3 2" xfId="31722" xr:uid="{633CD072-2F44-4A8C-938C-51F805BABEBE}"/>
    <cellStyle name="Total 11 12 3 3" xfId="25788" xr:uid="{C6125408-1510-4B32-8CF1-8B84E4F0F181}"/>
    <cellStyle name="Total 11 12 3 4" xfId="33297" xr:uid="{2685E25B-17A7-4BCF-9203-E754DC6427EF}"/>
    <cellStyle name="Total 11 12 4" xfId="17800" xr:uid="{62528217-C956-4DBF-A963-2D62C067DA43}"/>
    <cellStyle name="Total 11 12 4 2" xfId="30541" xr:uid="{C4420BCC-DB6D-455B-ADA9-C61270F993A7}"/>
    <cellStyle name="Total 11 12 4 3" xfId="28314" xr:uid="{30E379FE-9FC5-451F-9C37-37A1CEDAFF37}"/>
    <cellStyle name="Total 11 12 5" xfId="36132" xr:uid="{487ECFAE-5301-419D-AAD7-214642FC26F2}"/>
    <cellStyle name="Total 11 12 6" xfId="23055" xr:uid="{0D18EF01-F869-441D-BFEA-2E2F05E7AD10}"/>
    <cellStyle name="Total 11 13" xfId="19722" xr:uid="{D4E38BDF-2767-4349-896E-64AFC6850724}"/>
    <cellStyle name="Total 11 13 2" xfId="21700" xr:uid="{52D4764D-502B-4FB6-8F07-B63164469F47}"/>
    <cellStyle name="Total 11 13 2 2" xfId="34841" xr:uid="{9648B924-6251-4143-AA8D-6ADD7D257FBE}"/>
    <cellStyle name="Total 11 13 2 3" xfId="38285" xr:uid="{7A18FBD7-5096-4A97-9602-AD6F4A86A908}"/>
    <cellStyle name="Total 11 13 2 4" xfId="27174" xr:uid="{15CC1023-9A67-4F47-A3F8-84B4BDD603B8}"/>
    <cellStyle name="Total 11 13 3" xfId="17019" xr:uid="{E50C6AB0-6326-4861-8095-475FAE90CC25}"/>
    <cellStyle name="Total 11 13 3 2" xfId="31265" xr:uid="{4EB56F6F-B98D-4BC1-8865-BAB0A93C2267}"/>
    <cellStyle name="Total 11 13 3 3" xfId="25011" xr:uid="{8947F60F-DAC7-499D-8582-4E0668CF3629}"/>
    <cellStyle name="Total 11 13 3 4" xfId="33176" xr:uid="{6FE938C3-A7D6-4FFA-9FEA-EA9A645F6CD7}"/>
    <cellStyle name="Total 11 13 4" xfId="17791" xr:uid="{F747DB70-8D2B-431C-B510-845EB5D39646}"/>
    <cellStyle name="Total 11 13 4 2" xfId="22503" xr:uid="{1C0CAE65-0A8D-4C50-922E-3A09D3A36CF5}"/>
    <cellStyle name="Total 11 13 4 3" xfId="25818" xr:uid="{FC8D454C-45F0-492B-910D-FCBD65674754}"/>
    <cellStyle name="Total 11 13 5" xfId="36334" xr:uid="{67260B3E-D4C9-4F4B-BC8C-C8F9C8A17411}"/>
    <cellStyle name="Total 11 13 6" xfId="33283" xr:uid="{E5C5142C-B126-4511-9EE0-1D6F12862AD0}"/>
    <cellStyle name="Total 11 14" xfId="17902" xr:uid="{7CF23E9A-7757-48A8-8C2D-F90C1609D348}"/>
    <cellStyle name="Total 11 14 2" xfId="31935" xr:uid="{7B2285B7-594D-4A63-BE46-F7EAF8D8482F}"/>
    <cellStyle name="Total 11 14 3" xfId="29220" xr:uid="{2B2BB0DB-D5E4-4027-88CA-FF429F4E9267}"/>
    <cellStyle name="Total 11 14 4" xfId="30897" xr:uid="{2BC5FCE1-FC6B-4AD6-A5EB-42CA822F912A}"/>
    <cellStyle name="Total 11 15" xfId="26289" xr:uid="{BEEB5D9F-9F72-412C-91EE-693D637C1688}"/>
    <cellStyle name="Total 11 16" xfId="39353" xr:uid="{D3FF4153-C5B3-4D97-8DD9-1FD7EFA9FD57}"/>
    <cellStyle name="Total 11 17" xfId="39634" xr:uid="{BC66FE5C-65B6-407C-87E0-70400CE16186}"/>
    <cellStyle name="Total 11 18" xfId="39670" xr:uid="{9A456958-4785-423E-BAD7-3D37698CB194}"/>
    <cellStyle name="Total 11 2" xfId="12662" xr:uid="{309C607E-C863-4B88-9ADE-059A6E520B80}"/>
    <cellStyle name="Total 11 2 10" xfId="19428" xr:uid="{C185A884-368F-4574-8209-123816E5247B}"/>
    <cellStyle name="Total 11 2 10 2" xfId="20918" xr:uid="{7EB7CD9F-4A17-440A-83C7-964334CBDC48}"/>
    <cellStyle name="Total 11 2 10 2 2" xfId="34098" xr:uid="{E8A4C635-9290-4264-8362-E7F13DE49723}"/>
    <cellStyle name="Total 11 2 10 2 3" xfId="37503" xr:uid="{552FD9B6-9A52-4DBD-90A9-B4281F89559B}"/>
    <cellStyle name="Total 11 2 10 2 4" xfId="36706" xr:uid="{AB068FC4-0A7D-4557-B2EA-1D1FA1B8636E}"/>
    <cellStyle name="Total 11 2 10 3" xfId="16643" xr:uid="{2C6541A7-8F99-4853-A5A8-8843D722FFDA}"/>
    <cellStyle name="Total 11 2 10 3 2" xfId="30971" xr:uid="{4C797D70-A35C-488C-BF49-1C61EAE4C678}"/>
    <cellStyle name="Total 11 2 10 3 3" xfId="23550" xr:uid="{3F98B64C-7BF8-45E3-B383-6602923AF83D}"/>
    <cellStyle name="Total 11 2 10 3 4" xfId="27440" xr:uid="{222513CB-D715-4C01-8858-CA3A70D168B5}"/>
    <cellStyle name="Total 11 2 10 4" xfId="17069" xr:uid="{72C6E70D-E311-4203-A1D7-CD2FA9774C7F}"/>
    <cellStyle name="Total 11 2 10 4 2" xfId="24338" xr:uid="{BBAC36AC-41D3-4A55-971D-571BBF5D9015}"/>
    <cellStyle name="Total 11 2 10 4 3" xfId="24966" xr:uid="{8360F49E-BE8D-42D6-8CDB-5143712DB0DF}"/>
    <cellStyle name="Total 11 2 10 5" xfId="36051" xr:uid="{9E2C0A92-A2F3-42B8-AAE3-D830842AE43A}"/>
    <cellStyle name="Total 11 2 10 6" xfId="32090" xr:uid="{8798E9EA-603C-42D9-8A02-630D9EB0EE24}"/>
    <cellStyle name="Total 11 2 11" xfId="19512" xr:uid="{B20E2B09-C7C0-4991-8505-7FB0B84B4CB2}"/>
    <cellStyle name="Total 11 2 11 2" xfId="20998" xr:uid="{7A7F3D85-1395-44E3-A90B-469BDBA1CD1C}"/>
    <cellStyle name="Total 11 2 11 2 2" xfId="34178" xr:uid="{81160ED8-C5AE-4076-A500-8C0638A064E4}"/>
    <cellStyle name="Total 11 2 11 2 3" xfId="37583" xr:uid="{098323AA-ADFD-4DAD-82C4-A52077F93BB5}"/>
    <cellStyle name="Total 11 2 11 2 4" xfId="26648" xr:uid="{C9628785-3965-4E3C-956C-D60609DF02D4}"/>
    <cellStyle name="Total 11 2 11 3" xfId="17273" xr:uid="{BE1B2B00-7D95-415E-B769-2396EBEF6A4B}"/>
    <cellStyle name="Total 11 2 11 3 2" xfId="31453" xr:uid="{BDB7AA66-500C-4167-B644-E5A7228A867E}"/>
    <cellStyle name="Total 11 2 11 3 3" xfId="29282" xr:uid="{D0F85217-0960-42F1-8EDF-8928616E76BE}"/>
    <cellStyle name="Total 11 2 11 3 4" xfId="30877" xr:uid="{59DBF398-54DC-47F0-8123-12A0EB730303}"/>
    <cellStyle name="Total 11 2 11 4" xfId="16287" xr:uid="{74BA43BA-D45D-41C7-A82E-C4A3ACD6C814}"/>
    <cellStyle name="Total 11 2 11 4 2" xfId="22589" xr:uid="{05D90C47-600C-45B4-8AC7-238E4CF0D3C0}"/>
    <cellStyle name="Total 11 2 11 4 3" xfId="25762" xr:uid="{28F7641A-A7E5-439B-9E46-D94422B045A7}"/>
    <cellStyle name="Total 11 2 11 5" xfId="36133" xr:uid="{76D28132-0517-40F2-AE78-28316D30F464}"/>
    <cellStyle name="Total 11 2 11 6" xfId="29438" xr:uid="{256635A6-395C-4881-A0A2-78BE6773962E}"/>
    <cellStyle name="Total 11 2 12" xfId="19699" xr:uid="{E01FE71D-8262-454A-9DA0-90FF28D93C7E}"/>
    <cellStyle name="Total 11 2 12 2" xfId="21681" xr:uid="{747D05BD-E9AF-48DE-B9A8-8872F5FF0D22}"/>
    <cellStyle name="Total 11 2 12 2 2" xfId="34823" xr:uid="{62D97307-85E8-44FC-ACB6-8D5C7C0E23A5}"/>
    <cellStyle name="Total 11 2 12 2 3" xfId="38266" xr:uid="{DC9D47D0-C0D6-4A54-A9D2-97BC32FA8C82}"/>
    <cellStyle name="Total 11 2 12 2 4" xfId="23678" xr:uid="{FA7ACE81-C25A-41EB-A6E2-F773F9FFDD09}"/>
    <cellStyle name="Total 11 2 12 3" xfId="18077" xr:uid="{35708E1B-FDC1-4B5E-9F16-359B1156F4E4}"/>
    <cellStyle name="Total 11 2 12 3 2" xfId="32067" xr:uid="{538C2B63-CC75-4228-B459-D0B722E138AE}"/>
    <cellStyle name="Total 11 2 12 3 3" xfId="26359" xr:uid="{96D1DD2D-36DF-4E19-9802-D837933FC8DB}"/>
    <cellStyle name="Total 11 2 12 3 4" xfId="26527" xr:uid="{9DBD9B39-AA28-4B9F-89B9-A4CA6CED8138}"/>
    <cellStyle name="Total 11 2 12 4" xfId="21917" xr:uid="{3B46E823-D76F-456E-ADD2-3A0FF0AF19D2}"/>
    <cellStyle name="Total 11 2 12 4 2" xfId="38502" xr:uid="{D7004E06-F304-4114-8475-B429E46462F8}"/>
    <cellStyle name="Total 11 2 12 4 3" xfId="27775" xr:uid="{1AC4173C-3F74-4B52-BDBD-D6A576F17A01}"/>
    <cellStyle name="Total 11 2 12 5" xfId="36313" xr:uid="{28E1728E-870C-4EEE-A4CC-FFF450BBC3A0}"/>
    <cellStyle name="Total 11 2 12 6" xfId="27108" xr:uid="{050193A5-F128-472C-AC96-B5FBD1DEB124}"/>
    <cellStyle name="Total 11 2 13" xfId="17903" xr:uid="{9A5962E9-DD44-4C86-8C03-4F93D315A22F}"/>
    <cellStyle name="Total 11 2 13 2" xfId="31936" xr:uid="{01DCE677-FB3C-466F-8BE4-A0E626834C30}"/>
    <cellStyle name="Total 11 2 13 3" xfId="26693" xr:uid="{8FDE9BDD-FCB7-4C3E-9083-FD08650F00A0}"/>
    <cellStyle name="Total 11 2 13 4" xfId="31553" xr:uid="{131CB2C1-C2E9-483C-8B66-3D66015369BE}"/>
    <cellStyle name="Total 11 2 14" xfId="22946" xr:uid="{2B355FD0-A6B4-4283-8847-C51D80EF0A36}"/>
    <cellStyle name="Total 11 2 15" xfId="39354" xr:uid="{410E17B2-FEC9-4AE3-9846-59F8EC967B6C}"/>
    <cellStyle name="Total 11 2 16" xfId="39635" xr:uid="{DCADE9B5-6AE1-42CD-BFCB-84F43CBC3FE2}"/>
    <cellStyle name="Total 11 2 17" xfId="39572" xr:uid="{DD720CEC-0111-4D37-9AD7-143636D54402}"/>
    <cellStyle name="Total 11 2 2" xfId="15473" xr:uid="{E1C90C47-6202-4BC6-AA2C-F535600A69AE}"/>
    <cellStyle name="Total 11 2 2 10" xfId="39489" xr:uid="{D7A5F68E-CF09-4695-9741-DA7427B00FE1}"/>
    <cellStyle name="Total 11 2 2 2" xfId="15825" xr:uid="{46C378E2-15D8-44DD-A1FF-E2A3DE00F2E5}"/>
    <cellStyle name="Total 11 2 2 2 2" xfId="20006" xr:uid="{D964EE03-24B1-4845-9ABF-068E88F6BBD5}"/>
    <cellStyle name="Total 11 2 2 2 2 2" xfId="21402" xr:uid="{37D8EA76-E433-4B00-B44F-688FE1153469}"/>
    <cellStyle name="Total 11 2 2 2 2 2 2" xfId="34570" xr:uid="{E17742CC-9782-4E52-89DD-9B0B9AF97036}"/>
    <cellStyle name="Total 11 2 2 2 2 2 3" xfId="37987" xr:uid="{0D646ABC-7CA9-4A37-AD86-B89E4DD892EC}"/>
    <cellStyle name="Total 11 2 2 2 2 2 4" xfId="26137" xr:uid="{F6DBD5F2-B5BD-49E9-8CF6-47A89B0B10E1}"/>
    <cellStyle name="Total 11 2 2 2 2 3" xfId="22315" xr:uid="{E87A962A-4337-4436-8B67-79CE8B23F22E}"/>
    <cellStyle name="Total 11 2 2 2 2 3 2" xfId="38883" xr:uid="{281E5C92-C949-48ED-8CE8-3C86DE9CF618}"/>
    <cellStyle name="Total 11 2 2 2 2 3 3" xfId="39250" xr:uid="{20F97E68-0F1E-477A-A8C9-EB63F0F19124}"/>
    <cellStyle name="Total 11 2 2 2 2 4" xfId="36603" xr:uid="{35EA9A3D-470C-4E10-B8D8-D5C08209D5D4}"/>
    <cellStyle name="Total 11 2 2 2 2 5" xfId="26963" xr:uid="{08715543-FCA2-49D9-BF5E-D780B2771436}"/>
    <cellStyle name="Total 11 2 2 2 3" xfId="18676" xr:uid="{9786AC45-6D1E-4A3E-B4E6-3C5931B39ECA}"/>
    <cellStyle name="Total 11 2 2 2 3 2" xfId="32609" xr:uid="{2957592D-18CB-476C-B82B-2AD526352578}"/>
    <cellStyle name="Total 11 2 2 2 3 3" xfId="35300" xr:uid="{98714D7D-72D5-434B-BE87-1C6302EFB008}"/>
    <cellStyle name="Total 11 2 2 2 3 4" xfId="29769" xr:uid="{BDF6EEAB-D703-4726-A5DC-DA49209022E5}"/>
    <cellStyle name="Total 11 2 2 2 4" xfId="16387" xr:uid="{B287F7EE-EEC2-4BAA-B700-3882A60BEA84}"/>
    <cellStyle name="Total 11 2 2 2 4 2" xfId="30806" xr:uid="{4F0E536A-2995-4A96-BB09-A2173750BFF5}"/>
    <cellStyle name="Total 11 2 2 2 4 3" xfId="26212" xr:uid="{D460B36E-EE43-4210-A968-4AFDCECACF75}"/>
    <cellStyle name="Total 11 2 2 2 4 4" xfId="39058" xr:uid="{7D8998C8-1EB6-43DE-A355-8DD93B3C174A}"/>
    <cellStyle name="Total 11 2 2 2 5" xfId="16145" xr:uid="{0CE49050-A059-48F3-872D-463B5F05F3E6}"/>
    <cellStyle name="Total 11 2 2 2 5 2" xfId="26412" xr:uid="{D23F4B24-D790-4AA5-816F-181EB3766CFB}"/>
    <cellStyle name="Total 11 2 2 2 5 3" xfId="35190" xr:uid="{7B4B6BA5-5586-4602-9F48-1C7C8D0E6ABE}"/>
    <cellStyle name="Total 11 2 2 2 6" xfId="30350" xr:uid="{65C65DCD-9535-4A45-834B-9C79CD386240}"/>
    <cellStyle name="Total 11 2 2 2 7" xfId="26676" xr:uid="{99422B40-A084-4317-8197-2B86DAC26BAB}"/>
    <cellStyle name="Total 11 2 2 3" xfId="15984" xr:uid="{5C3AC090-1E10-4521-89F4-F1270E6F61FD}"/>
    <cellStyle name="Total 11 2 2 3 2" xfId="18992" xr:uid="{440A4502-7729-4363-8985-C837598EE1FC}"/>
    <cellStyle name="Total 11 2 2 3 2 2" xfId="32874" xr:uid="{352AE552-1CB7-4C33-9E5E-E552C892365D}"/>
    <cellStyle name="Total 11 2 2 3 2 3" xfId="35616" xr:uid="{023B6ADF-CE11-41DC-998D-55D45CB581E5}"/>
    <cellStyle name="Total 11 2 2 3 2 4" xfId="22747" xr:uid="{9780C324-5616-44E1-8CA9-1444F9483E56}"/>
    <cellStyle name="Total 11 2 2 3 3" xfId="20488" xr:uid="{87CBDCBC-A5BD-4D96-9B20-76B512592FA5}"/>
    <cellStyle name="Total 11 2 2 3 3 2" xfId="33668" xr:uid="{B69F4B48-F9A2-4C27-BF77-FEDE9490F078}"/>
    <cellStyle name="Total 11 2 2 3 3 3" xfId="37073" xr:uid="{146BF01E-D1AE-4C9B-9A39-20B86DCB9F69}"/>
    <cellStyle name="Total 11 2 2 3 3 4" xfId="23443" xr:uid="{155ACC60-859B-4234-973F-354071895E07}"/>
    <cellStyle name="Total 11 2 2 3 4" xfId="17495" xr:uid="{744E5A17-7FAD-41AF-A538-58E01460EC2F}"/>
    <cellStyle name="Total 11 2 2 3 4 2" xfId="31614" xr:uid="{CF1106E0-8E55-47A7-A022-480D177958C3}"/>
    <cellStyle name="Total 11 2 2 3 4 3" xfId="26792" xr:uid="{FB87F2A1-505A-40ED-B252-3984A390AA00}"/>
    <cellStyle name="Total 11 2 2 3 4 4" xfId="22507" xr:uid="{E3673CE8-8815-4719-AD41-A5C899ADD68F}"/>
    <cellStyle name="Total 11 2 2 3 5" xfId="17745" xr:uid="{039BB39D-01CA-46A9-8EF3-E8DF7ACAC51A}"/>
    <cellStyle name="Total 11 2 2 3 5 2" xfId="24959" xr:uid="{9CFC27E0-1378-42F8-BE69-EA0B91098C5D}"/>
    <cellStyle name="Total 11 2 2 3 5 3" xfId="26155" xr:uid="{92ADEB9B-378E-4873-A132-E674B14539BE}"/>
    <cellStyle name="Total 11 2 2 3 6" xfId="30509" xr:uid="{84EB2171-9ECE-49A9-A22F-4EC253AB113F}"/>
    <cellStyle name="Total 11 2 2 3 7" xfId="29123" xr:uid="{1B0133C8-2285-44AE-BCBC-11D61D17B646}"/>
    <cellStyle name="Total 11 2 2 4" xfId="19157" xr:uid="{EBDC6DE1-29F1-45F2-AEE0-14F6A6F6F5AC}"/>
    <cellStyle name="Total 11 2 2 4 2" xfId="20652" xr:uid="{871385E0-1D93-464E-BD25-1B53C4AD917E}"/>
    <cellStyle name="Total 11 2 2 4 2 2" xfId="33832" xr:uid="{E12C1838-382B-4AC3-A876-3213B69A89DB}"/>
    <cellStyle name="Total 11 2 2 4 2 3" xfId="37237" xr:uid="{EFFA46EF-238D-4785-BA1D-A8DE83715288}"/>
    <cellStyle name="Total 11 2 2 4 2 4" xfId="38996" xr:uid="{F605A790-A05F-49C4-9F3E-9944FA479581}"/>
    <cellStyle name="Total 11 2 2 4 3" xfId="17567" xr:uid="{3E4078B1-D596-4421-AEF5-B45DBC446EF9}"/>
    <cellStyle name="Total 11 2 2 4 3 2" xfId="31673" xr:uid="{9A593A3F-6328-4105-813B-A7B2217B1D4B}"/>
    <cellStyle name="Total 11 2 2 4 3 3" xfId="22846" xr:uid="{6340DFFB-0C55-4D9B-9349-05A18A5D4ECE}"/>
    <cellStyle name="Total 11 2 2 4 3 4" xfId="29812" xr:uid="{8F14CFA3-9D97-41B9-87C0-541C6880DDE6}"/>
    <cellStyle name="Total 11 2 2 4 4" xfId="17493" xr:uid="{3DDA37EB-CA07-4C58-9FD6-AC17CE55AF5D}"/>
    <cellStyle name="Total 11 2 2 4 4 2" xfId="24054" xr:uid="{00922190-4A12-4D87-A8EC-917AA8B77861}"/>
    <cellStyle name="Total 11 2 2 4 4 3" xfId="24294" xr:uid="{180558C4-B564-47FF-A515-B0AFD76291FB}"/>
    <cellStyle name="Total 11 2 2 4 5" xfId="35781" xr:uid="{8C903A90-0EB7-4BF3-8155-A98A51B89F60}"/>
    <cellStyle name="Total 11 2 2 4 6" xfId="24921" xr:uid="{DC8309EA-A29F-4CF1-807B-EC7AE9A7146A}"/>
    <cellStyle name="Total 11 2 2 5" xfId="19315" xr:uid="{86EFACA0-FB90-41CC-A63D-9CB4B2E2A575}"/>
    <cellStyle name="Total 11 2 2 5 2" xfId="20810" xr:uid="{74DC6E5F-EFED-4365-B6EC-BD733B585A2A}"/>
    <cellStyle name="Total 11 2 2 5 2 2" xfId="33990" xr:uid="{7802AEA4-F9E1-45D9-9F32-6188F0170213}"/>
    <cellStyle name="Total 11 2 2 5 2 3" xfId="37395" xr:uid="{6936AD44-2E97-4E3D-80BE-C7D8BA30239D}"/>
    <cellStyle name="Total 11 2 2 5 2 4" xfId="25873" xr:uid="{48BAF1A9-178A-4D97-81BA-0529EFD4169E}"/>
    <cellStyle name="Total 11 2 2 5 3" xfId="16206" xr:uid="{9C6C46FD-F9E2-4C46-80B8-6869A4CBCFF2}"/>
    <cellStyle name="Total 11 2 2 5 3 2" xfId="30676" xr:uid="{024B3095-5C13-4F7E-A429-6DD653F2F7E8}"/>
    <cellStyle name="Total 11 2 2 5 3 3" xfId="24995" xr:uid="{9B1AFAF0-2282-4F3F-9A38-15F89502883A}"/>
    <cellStyle name="Total 11 2 2 5 3 4" xfId="23469" xr:uid="{799D47D3-7CB0-418E-BCBA-C2FD3D9A22CD}"/>
    <cellStyle name="Total 11 2 2 5 4" xfId="21794" xr:uid="{1F0E0CDA-AA98-4A25-A3DB-EF28A2B4B075}"/>
    <cellStyle name="Total 11 2 2 5 4 2" xfId="38379" xr:uid="{412C760C-9B8C-480F-8B56-DBB854471192}"/>
    <cellStyle name="Total 11 2 2 5 4 3" xfId="25812" xr:uid="{7AC7D320-3D52-40AB-83AE-13255CB6906A}"/>
    <cellStyle name="Total 11 2 2 5 5" xfId="35939" xr:uid="{8E20EB3B-F532-4D0B-99B4-5060A9CCF0D7}"/>
    <cellStyle name="Total 11 2 2 5 6" xfId="34783" xr:uid="{C1758E45-BB66-4B40-A03A-DFA0B230FB86}"/>
    <cellStyle name="Total 11 2 2 6" xfId="19647" xr:uid="{D3D66953-B5BB-4C11-9ECD-6ECF1C67438A}"/>
    <cellStyle name="Total 11 2 2 6 2" xfId="21133" xr:uid="{625FF002-12F4-49B7-A602-3CFDD912D544}"/>
    <cellStyle name="Total 11 2 2 6 2 2" xfId="34313" xr:uid="{00104D5B-549C-40FF-BB43-CE0C2CF4DC7A}"/>
    <cellStyle name="Total 11 2 2 6 2 3" xfId="37718" xr:uid="{9DE5D13A-5675-4C50-9A9C-53C30D2B3FF2}"/>
    <cellStyle name="Total 11 2 2 6 2 4" xfId="23468" xr:uid="{40DDB1E5-0FDB-4275-A67F-B6CBD40A5F90}"/>
    <cellStyle name="Total 11 2 2 6 3" xfId="18354" xr:uid="{4E1D4B66-D30E-4C51-A4D0-3F5C2F9FDCF4}"/>
    <cellStyle name="Total 11 2 2 6 3 2" xfId="32301" xr:uid="{B10C6587-699F-4FB9-9448-33C5E04F8A7F}"/>
    <cellStyle name="Total 11 2 2 6 3 3" xfId="26006" xr:uid="{76161CB6-0EC7-4278-91D1-AB09C191E8E2}"/>
    <cellStyle name="Total 11 2 2 6 3 4" xfId="23967" xr:uid="{933E548F-848F-4C60-AE16-C6943657CA7D}"/>
    <cellStyle name="Total 11 2 2 6 4" xfId="22063" xr:uid="{6250DB9E-0796-40CE-80D5-1153CE579083}"/>
    <cellStyle name="Total 11 2 2 6 4 2" xfId="38640" xr:uid="{7F67810C-439C-4DC0-A7B6-B38F6A384077}"/>
    <cellStyle name="Total 11 2 2 6 4 3" xfId="25420" xr:uid="{85A1EB73-FD63-447F-A960-0B322723B7AD}"/>
    <cellStyle name="Total 11 2 2 6 5" xfId="36268" xr:uid="{C1163906-8F03-4AFD-9978-CD35B662FA3D}"/>
    <cellStyle name="Total 11 2 2 6 6" xfId="33127" xr:uid="{FE12BC08-2B1A-4A7C-AFF6-412455914B36}"/>
    <cellStyle name="Total 11 2 2 7" xfId="20182" xr:uid="{97547FAF-BE96-475D-983D-5C2CFB1128B8}"/>
    <cellStyle name="Total 11 2 2 7 2" xfId="21855" xr:uid="{3CAD3333-D90D-4D11-80DA-A1E95F6FF2C8}"/>
    <cellStyle name="Total 11 2 2 7 2 2" xfId="34972" xr:uid="{F1FE8261-53E6-4F01-94D2-1FC17E1BCE6E}"/>
    <cellStyle name="Total 11 2 2 7 2 3" xfId="38440" xr:uid="{564CD650-7CE9-4711-BD80-AA9797600E73}"/>
    <cellStyle name="Total 11 2 2 7 2 4" xfId="25744" xr:uid="{2451FE6F-51F5-4110-B089-B5B7A582FB25}"/>
    <cellStyle name="Total 11 2 2 7 3" xfId="16746" xr:uid="{D9F7518C-1D80-45B3-9882-A2FF88AAE32C}"/>
    <cellStyle name="Total 11 2 2 7 3 2" xfId="31051" xr:uid="{45AE3A27-FF1F-4307-BED5-5A2635902AD8}"/>
    <cellStyle name="Total 11 2 2 7 3 3" xfId="25920" xr:uid="{1BBA806F-A8E5-499E-B4FD-C714A67589DB}"/>
    <cellStyle name="Total 11 2 2 7 3 4" xfId="23802" xr:uid="{F355859F-9E7A-4F32-BF12-6A58D1632E97}"/>
    <cellStyle name="Total 11 2 2 7 4" xfId="22037" xr:uid="{E59F4DF0-890A-4270-9B3D-CFE0971B43F1}"/>
    <cellStyle name="Total 11 2 2 7 4 2" xfId="38614" xr:uid="{09451C94-B4AE-424A-BCF2-1C184605EE7B}"/>
    <cellStyle name="Total 11 2 2 7 4 3" xfId="26571" xr:uid="{93780A0E-478F-47EC-908D-98576CD62E8E}"/>
    <cellStyle name="Total 11 2 2 7 5" xfId="36767" xr:uid="{27FD4272-107E-48E9-A9F1-6995143B8C51}"/>
    <cellStyle name="Total 11 2 2 7 6" xfId="26536" xr:uid="{A104E4B6-8635-4A2F-92B3-7CFFC8184747}"/>
    <cellStyle name="Total 11 2 2 8" xfId="18480" xr:uid="{AF4F2B65-CE1A-4009-A51F-455D0F6457A1}"/>
    <cellStyle name="Total 11 2 2 8 2" xfId="32414" xr:uid="{DA0CBA00-7055-439C-BC79-CFFBA1C36D60}"/>
    <cellStyle name="Total 11 2 2 8 3" xfId="26873" xr:uid="{14C4627E-3B27-4E7D-8F6A-AE48514DB4BF}"/>
    <cellStyle name="Total 11 2 2 8 4" xfId="28645" xr:uid="{BAF42D7C-85A1-4C0D-9E5D-3794CC9E51B4}"/>
    <cellStyle name="Total 11 2 2 9" xfId="31447" xr:uid="{CB7B1C6B-CA75-4333-84A9-6CC8881FBB4E}"/>
    <cellStyle name="Total 11 2 3" xfId="15558" xr:uid="{17A3B1A4-BDC7-4179-86CE-997005B58DF7}"/>
    <cellStyle name="Total 11 2 3 2" xfId="19777" xr:uid="{DDA3B6AF-176E-46A1-9356-BD52D95A3F86}"/>
    <cellStyle name="Total 11 2 3 2 2" xfId="21178" xr:uid="{B557EF8C-2681-45F8-99AF-9619077B6987}"/>
    <cellStyle name="Total 11 2 3 2 2 2" xfId="34347" xr:uid="{86DB513D-24EA-470E-832C-23CF4CE18A7B}"/>
    <cellStyle name="Total 11 2 3 2 2 3" xfId="37763" xr:uid="{7524ACE9-C761-4920-B4C5-C5EA746C34E5}"/>
    <cellStyle name="Total 11 2 3 2 2 4" xfId="29921" xr:uid="{E14A1A58-E984-42B7-B78C-F43982016AB7}"/>
    <cellStyle name="Total 11 2 3 2 3" xfId="16458" xr:uid="{3AE08A5E-5FB6-4AFF-BA52-682B8C31F395}"/>
    <cellStyle name="Total 11 2 3 2 3 2" xfId="30855" xr:uid="{E31D16F7-DC42-4470-8933-E62B8AC86E8D}"/>
    <cellStyle name="Total 11 2 3 2 3 3" xfId="24722" xr:uid="{2CD18159-506E-4F41-A388-6A7087A26736}"/>
    <cellStyle name="Total 11 2 3 2 3 4" xfId="25300" xr:uid="{F12B9654-541B-4C01-A153-08B00F49CD75}"/>
    <cellStyle name="Total 11 2 3 2 4" xfId="22095" xr:uid="{85ED8D0C-2C8B-4D87-BA04-C83C8A3BC63F}"/>
    <cellStyle name="Total 11 2 3 2 4 2" xfId="38666" xr:uid="{F9200A06-7533-4885-BAB8-E958451FA99D}"/>
    <cellStyle name="Total 11 2 3 2 4 3" xfId="27257" xr:uid="{ED9CB046-1931-4EC7-A767-AFDA6D1E1B1A}"/>
    <cellStyle name="Total 11 2 3 2 5" xfId="36380" xr:uid="{0213E998-D109-421D-A9E9-EA662A10C644}"/>
    <cellStyle name="Total 11 2 3 2 6" xfId="31865" xr:uid="{48DC9DC7-D8E4-4AC7-8651-D5BB10583464}"/>
    <cellStyle name="Total 11 2 3 3" xfId="20035" xr:uid="{136A9695-19CB-492C-8B7B-53B52BE4A4A4}"/>
    <cellStyle name="Total 11 2 3 3 2" xfId="21426" xr:uid="{67CA1C5D-6096-498D-B740-0ECDAE5D0F67}"/>
    <cellStyle name="Total 11 2 3 3 2 2" xfId="34594" xr:uid="{588031B1-6231-431D-AAAA-92BFE9A9DD60}"/>
    <cellStyle name="Total 11 2 3 3 2 3" xfId="38011" xr:uid="{587FE8A2-CCAA-4394-AE27-567E4D532DF2}"/>
    <cellStyle name="Total 11 2 3 3 2 4" xfId="27576" xr:uid="{D51B2FF5-C09D-44E2-9596-3A6C1356530C}"/>
    <cellStyle name="Total 11 2 3 3 3" xfId="22338" xr:uid="{7A799B16-3D58-4101-8C63-D8BB121EA195}"/>
    <cellStyle name="Total 11 2 3 3 3 2" xfId="38906" xr:uid="{5AC1E612-8630-4F80-8B7C-D7C4488327AA}"/>
    <cellStyle name="Total 11 2 3 3 3 3" xfId="39273" xr:uid="{93D68033-67B4-418C-8D09-432DF7056450}"/>
    <cellStyle name="Total 11 2 3 3 4" xfId="36629" xr:uid="{508EAA93-3FD5-4225-818A-37E8513E8FE5}"/>
    <cellStyle name="Total 11 2 3 3 5" xfId="25241" xr:uid="{20FDD7E1-E2F6-44C3-9761-CC85300712FD}"/>
    <cellStyle name="Total 11 2 3 4" xfId="18541" xr:uid="{E81769D5-516B-4D64-A1F5-8F266AD2363F}"/>
    <cellStyle name="Total 11 2 3 4 2" xfId="32474" xr:uid="{1AEF399A-9F48-4AC6-B74E-BC53C83BB570}"/>
    <cellStyle name="Total 11 2 3 4 3" xfId="27092" xr:uid="{A983FB1F-C5DB-4A0F-B6F0-3D739121E47B}"/>
    <cellStyle name="Total 11 2 3 4 4" xfId="22421" xr:uid="{46AF2A60-9576-424A-80A4-EAC00AD0F5DB}"/>
    <cellStyle name="Total 11 2 3 5" xfId="18020" xr:uid="{B851F576-0C4D-4EAE-8778-80CEAC4C467A}"/>
    <cellStyle name="Total 11 2 3 5 2" xfId="32023" xr:uid="{620ED890-37BB-40AA-9172-29460153DD34}"/>
    <cellStyle name="Total 11 2 3 5 3" xfId="23861" xr:uid="{565D6781-BA61-4D8F-9C21-9AFE23A09B64}"/>
    <cellStyle name="Total 11 2 3 5 4" xfId="28053" xr:uid="{9C5BF3FA-F234-4AA9-BE0E-9FA793EE3FEC}"/>
    <cellStyle name="Total 11 2 3 6" xfId="18163" xr:uid="{85371E16-C65E-4EE4-B7D9-DD10DA8DFFB6}"/>
    <cellStyle name="Total 11 2 3 6 2" xfId="29042" xr:uid="{F3D3EF4E-918F-4F07-9174-DD88934B74B6}"/>
    <cellStyle name="Total 11 2 3 6 3" xfId="25339" xr:uid="{E5186771-23CC-4019-B5CF-14C7CC71A1A0}"/>
    <cellStyle name="Total 11 2 3 7" xfId="23330" xr:uid="{029CF69A-1D01-488C-BC08-2B6B094A49C6}"/>
    <cellStyle name="Total 11 2 3 8" xfId="29522" xr:uid="{9547AB41-5243-451E-A5F7-31D8D4AB565C}"/>
    <cellStyle name="Total 11 2 4" xfId="15706" xr:uid="{E428408D-531D-43A1-8066-7CA7130DAF37}"/>
    <cellStyle name="Total 11 2 4 2" xfId="19897" xr:uid="{C79B491E-F8F9-423F-B6D3-E31028F125E6}"/>
    <cellStyle name="Total 11 2 4 2 2" xfId="21294" xr:uid="{0EDFD58C-2C82-4B58-902C-64FBF4E3AF6F}"/>
    <cellStyle name="Total 11 2 4 2 2 2" xfId="34462" xr:uid="{A202A179-EAF0-48E3-93C2-E5EFD976CDA3}"/>
    <cellStyle name="Total 11 2 4 2 2 3" xfId="37879" xr:uid="{9FF92E41-A4E0-43D9-984D-6C6C09FF9CC5}"/>
    <cellStyle name="Total 11 2 4 2 2 4" xfId="27344" xr:uid="{55410D08-3288-4367-BADF-4CB63C1065E1}"/>
    <cellStyle name="Total 11 2 4 2 3" xfId="22207" xr:uid="{E89597D0-BF17-4B32-A81F-115D2E413F2A}"/>
    <cellStyle name="Total 11 2 4 2 3 2" xfId="38775" xr:uid="{B3468C43-1888-4EAB-B0B4-FCB5870E8FF5}"/>
    <cellStyle name="Total 11 2 4 2 3 3" xfId="39142" xr:uid="{D86215E7-CDF7-4B43-97B6-E47E4CE3D6D4}"/>
    <cellStyle name="Total 11 2 4 2 4" xfId="36495" xr:uid="{03BA93D6-310B-44D0-B6CC-45AB2264F2A7}"/>
    <cellStyle name="Total 11 2 4 2 5" xfId="30783" xr:uid="{5488156E-8258-4486-AA7E-3D8415B35EB4}"/>
    <cellStyle name="Total 11 2 4 3" xfId="18792" xr:uid="{B846BE29-302D-4F3A-A028-7FA65ADE4430}"/>
    <cellStyle name="Total 11 2 4 3 2" xfId="32706" xr:uid="{99BDC70D-6163-4446-8DAB-63021C4FDF05}"/>
    <cellStyle name="Total 11 2 4 3 3" xfId="35416" xr:uid="{6BF3405D-80D0-4DE9-AC34-25C0381EB362}"/>
    <cellStyle name="Total 11 2 4 3 4" xfId="27542" xr:uid="{9F8E870F-421C-4AE7-8764-CD93C359F147}"/>
    <cellStyle name="Total 11 2 4 4" xfId="16903" xr:uid="{D09BDD28-BF9E-447C-BA1A-477800C85F1D}"/>
    <cellStyle name="Total 11 2 4 4 2" xfId="31172" xr:uid="{3AD23AD0-5887-4FC3-AB62-5B20BE666D12}"/>
    <cellStyle name="Total 11 2 4 4 3" xfId="23166" xr:uid="{5EC750C8-F274-4CBA-BAD2-C94B94F57D8F}"/>
    <cellStyle name="Total 11 2 4 4 4" xfId="29446" xr:uid="{B299061E-04AD-41FD-A0B2-D5C35B3CD8C5}"/>
    <cellStyle name="Total 11 2 4 5" xfId="21639" xr:uid="{46182E2B-76DE-4C92-9A0B-C8B97C1F6BE4}"/>
    <cellStyle name="Total 11 2 4 5 2" xfId="38224" xr:uid="{C830D143-0C56-46E4-90D6-6B8F9E2048F0}"/>
    <cellStyle name="Total 11 2 4 5 3" xfId="22432" xr:uid="{D09BE145-92FC-49B5-B40A-497C87DECFE3}"/>
    <cellStyle name="Total 11 2 4 6" xfId="30235" xr:uid="{D27370F7-9A1E-4690-9BF3-141E059BCDBB}"/>
    <cellStyle name="Total 11 2 4 7" xfId="32386" xr:uid="{C571AB2C-251A-4875-9CB4-E7B5DFC178E9}"/>
    <cellStyle name="Total 11 2 5" xfId="15849" xr:uid="{A530359B-D276-4F71-B51F-2E6585AFF2C9}"/>
    <cellStyle name="Total 11 2 5 2" xfId="18718" xr:uid="{FF09683D-45C1-4112-9632-7A72F4BC2B9C}"/>
    <cellStyle name="Total 11 2 5 2 2" xfId="32644" xr:uid="{6568246E-7840-47F5-A865-B9CCDAC901BD}"/>
    <cellStyle name="Total 11 2 5 2 3" xfId="35342" xr:uid="{C37F245A-6A35-4805-8BB2-E1881C5EB709}"/>
    <cellStyle name="Total 11 2 5 2 4" xfId="25476" xr:uid="{D5D84A60-7FCC-4706-8948-6729E35FF7F6}"/>
    <cellStyle name="Total 11 2 5 3" xfId="20284" xr:uid="{A0FE994B-63C2-453F-8400-355D0C69D125}"/>
    <cellStyle name="Total 11 2 5 3 2" xfId="33467" xr:uid="{E0CB85FB-28BE-4B96-B31E-F4AC07A44576}"/>
    <cellStyle name="Total 11 2 5 3 3" xfId="36869" xr:uid="{E504A4FF-6FAB-4479-96D8-EFCE3CAF8080}"/>
    <cellStyle name="Total 11 2 5 3 4" xfId="24734" xr:uid="{D3ECF3EF-6C6C-477F-B149-2F5CBC7407D6}"/>
    <cellStyle name="Total 11 2 5 4" xfId="16051" xr:uid="{61F35332-B8D3-4D42-87C9-74F192AD80FD}"/>
    <cellStyle name="Total 11 2 5 4 2" xfId="30563" xr:uid="{1FF3A905-3496-485E-8C62-A6EB88B537C1}"/>
    <cellStyle name="Total 11 2 5 4 3" xfId="24856" xr:uid="{BCDD7396-B829-42E3-B725-DFFC094CB6F4}"/>
    <cellStyle name="Total 11 2 5 4 4" xfId="25567" xr:uid="{C7C55D70-C177-4B78-BF5A-52CE76D85286}"/>
    <cellStyle name="Total 11 2 5 5" xfId="16108" xr:uid="{075EA9C5-421D-41F1-9391-CC8DC357713B}"/>
    <cellStyle name="Total 11 2 5 5 2" xfId="30598" xr:uid="{61996662-BAFB-45EF-9895-17E9B696BB96}"/>
    <cellStyle name="Total 11 2 5 5 3" xfId="27877" xr:uid="{4A542992-DE79-4A62-A2B2-75DF7626E870}"/>
    <cellStyle name="Total 11 2 5 5 4" xfId="26105" xr:uid="{414EB160-C0B3-4E35-AB60-90492715527C}"/>
    <cellStyle name="Total 11 2 5 6" xfId="16829" xr:uid="{6EB703C3-7394-4D5D-A34F-142AD10AC8F2}"/>
    <cellStyle name="Total 11 2 5 6 2" xfId="24942" xr:uid="{A90F410F-8E80-4E9F-95DD-F27BF29C1ACD}"/>
    <cellStyle name="Total 11 2 5 6 3" xfId="22527" xr:uid="{B892C1DF-F286-4513-8516-5F48C7C968B3}"/>
    <cellStyle name="Total 11 2 5 7" xfId="30374" xr:uid="{1C65A940-481F-4DA2-9978-E7C78AFBF7F6}"/>
    <cellStyle name="Total 11 2 5 8" xfId="29735" xr:uid="{0A2580D3-F23A-4688-8D48-44E178F74A88}"/>
    <cellStyle name="Total 11 2 6" xfId="18832" xr:uid="{4D00666F-E143-4849-AC4A-CC068C0EE02F}"/>
    <cellStyle name="Total 11 2 6 2" xfId="20367" xr:uid="{982C48B1-0B3E-44A0-95DD-9D66177E5FDF}"/>
    <cellStyle name="Total 11 2 6 2 2" xfId="33548" xr:uid="{B5D7BA67-212A-41D9-8C37-46D1C0713C1A}"/>
    <cellStyle name="Total 11 2 6 2 3" xfId="36952" xr:uid="{242054AB-DBBF-45FD-958D-11E110E96D39}"/>
    <cellStyle name="Total 11 2 6 2 4" xfId="28186" xr:uid="{1B24F201-1E67-45B3-9A64-9E0134E4C59B}"/>
    <cellStyle name="Total 11 2 6 3" xfId="16827" xr:uid="{78AC36E5-E88F-4823-8846-02CE859AFE47}"/>
    <cellStyle name="Total 11 2 6 3 2" xfId="31114" xr:uid="{B4162645-C0FC-4C2C-A51A-608069E8DC09}"/>
    <cellStyle name="Total 11 2 6 3 3" xfId="23237" xr:uid="{E776062C-2BAF-4134-B28C-E002E10936CA}"/>
    <cellStyle name="Total 11 2 6 3 4" xfId="27876" xr:uid="{6876FF43-3724-4FDF-B189-CA30CFF285F6}"/>
    <cellStyle name="Total 11 2 6 4" xfId="16959" xr:uid="{A3872CCD-8539-4AF2-88F5-B074BADC7335}"/>
    <cellStyle name="Total 11 2 6 4 2" xfId="29605" xr:uid="{2C577F0C-7BA1-48B3-8699-6B4A34586804}"/>
    <cellStyle name="Total 11 2 6 4 3" xfId="39110" xr:uid="{C4A8B663-3391-4ADC-AEC8-7BF21D962ACB}"/>
    <cellStyle name="Total 11 2 6 5" xfId="35456" xr:uid="{37C48F87-538B-4381-A64F-67FC0382AE20}"/>
    <cellStyle name="Total 11 2 6 6" xfId="30171" xr:uid="{8B5C4C49-1F79-474C-BCEA-D7DA3950C813}"/>
    <cellStyle name="Total 11 2 7" xfId="19022" xr:uid="{4F587764-8C8A-41BE-B5EA-C4D8C94E4F33}"/>
    <cellStyle name="Total 11 2 7 2" xfId="20517" xr:uid="{DA8318F8-64E5-4F68-BA35-62AA9179C5C1}"/>
    <cellStyle name="Total 11 2 7 2 2" xfId="33697" xr:uid="{021DEFCD-C549-4A5C-B109-3023D3D1CEE9}"/>
    <cellStyle name="Total 11 2 7 2 3" xfId="37102" xr:uid="{F9766B11-29EE-47BC-8A46-F220FB07E29D}"/>
    <cellStyle name="Total 11 2 7 2 4" xfId="28807" xr:uid="{D86C7F0B-1043-4066-80CB-88C9A6760AD4}"/>
    <cellStyle name="Total 11 2 7 3" xfId="16219" xr:uid="{FEEEA76B-1025-4D7A-9836-B3546B5E29D2}"/>
    <cellStyle name="Total 11 2 7 3 2" xfId="30689" xr:uid="{55EC674C-9D7D-4D0D-9DD7-E158A40AC35E}"/>
    <cellStyle name="Total 11 2 7 3 3" xfId="22512" xr:uid="{AEC1B9F1-AE2C-4815-AB3D-7B6314321816}"/>
    <cellStyle name="Total 11 2 7 3 4" xfId="31223" xr:uid="{F52D2857-F96F-4F1C-A6B5-FCFD1E5FE386}"/>
    <cellStyle name="Total 11 2 7 4" xfId="16850" xr:uid="{1FC93E67-4A27-47AB-BB79-423CAC47300A}"/>
    <cellStyle name="Total 11 2 7 4 2" xfId="26237" xr:uid="{18FF5ADA-3EF2-4AC7-9D83-8DEEDDC8199E}"/>
    <cellStyle name="Total 11 2 7 4 3" xfId="27525" xr:uid="{0D759A16-524D-4A72-B74C-BC2886B54DF1}"/>
    <cellStyle name="Total 11 2 7 5" xfId="35646" xr:uid="{10A814B9-0EF3-4B6F-8B3E-1131340214AF}"/>
    <cellStyle name="Total 11 2 7 6" xfId="29021" xr:uid="{72215E6B-522F-43E3-B96A-F0C579FA1DD1}"/>
    <cellStyle name="Total 11 2 8" xfId="19180" xr:uid="{2CD39DD4-97F6-49F1-89CD-06954839DE3D}"/>
    <cellStyle name="Total 11 2 8 2" xfId="20675" xr:uid="{656E04DE-583B-4A44-9228-A5F46F15E6F3}"/>
    <cellStyle name="Total 11 2 8 2 2" xfId="33855" xr:uid="{2C7A98E5-4413-4131-915D-B966668B83D1}"/>
    <cellStyle name="Total 11 2 8 2 3" xfId="37260" xr:uid="{A9898C29-186D-4A7E-87AE-E1A5243AE0A0}"/>
    <cellStyle name="Total 11 2 8 2 4" xfId="30742" xr:uid="{97B9EE9E-4DDC-4B1A-B050-645A3FBB85F8}"/>
    <cellStyle name="Total 11 2 8 3" xfId="18055" xr:uid="{AD190D00-1C26-4D8A-981E-1171727E9881}"/>
    <cellStyle name="Total 11 2 8 3 2" xfId="32048" xr:uid="{19324297-8F5A-49AD-AEA9-4FA2D49962B8}"/>
    <cellStyle name="Total 11 2 8 3 3" xfId="26513" xr:uid="{84BE9D92-DECB-4808-9343-8EF356BF6076}"/>
    <cellStyle name="Total 11 2 8 3 4" xfId="25262" xr:uid="{D1124CFB-8C48-499C-B387-17371D6ACE3E}"/>
    <cellStyle name="Total 11 2 8 4" xfId="16251" xr:uid="{A2928D56-8FEB-4CE6-AE10-336A5697C341}"/>
    <cellStyle name="Total 11 2 8 4 2" xfId="29838" xr:uid="{13E4C5A0-2BCE-4CB7-B1A1-22B748DBA064}"/>
    <cellStyle name="Total 11 2 8 4 3" xfId="25169" xr:uid="{BB53B3BD-C1C9-4621-B14E-616556197375}"/>
    <cellStyle name="Total 11 2 8 5" xfId="35804" xr:uid="{75B7776C-7672-425B-9634-C50162EC4794}"/>
    <cellStyle name="Total 11 2 8 6" xfId="25718" xr:uid="{14C5FD2A-DC9D-4512-AEA2-D009D4D9B207}"/>
    <cellStyle name="Total 11 2 9" xfId="19342" xr:uid="{FF346962-F975-46B0-B6D0-A386423FFA49}"/>
    <cellStyle name="Total 11 2 9 2" xfId="20835" xr:uid="{EDE06B74-726B-4411-8C27-9BF1E5EAE379}"/>
    <cellStyle name="Total 11 2 9 2 2" xfId="34015" xr:uid="{58E3F98E-B0F0-4080-93F8-54E915B019FC}"/>
    <cellStyle name="Total 11 2 9 2 3" xfId="37420" xr:uid="{BAF446F6-C92E-4109-94F4-612E173D4FA3}"/>
    <cellStyle name="Total 11 2 9 2 4" xfId="29258" xr:uid="{BA881540-59E7-4252-8DD5-A1292B9152FD}"/>
    <cellStyle name="Total 11 2 9 3" xfId="21551" xr:uid="{12506D97-6F5C-460C-A8A8-FB1D559846F7}"/>
    <cellStyle name="Total 11 2 9 3 2" xfId="34701" xr:uid="{BB63F53F-4628-463B-96A0-2119CAD8E7AC}"/>
    <cellStyle name="Total 11 2 9 3 3" xfId="38136" xr:uid="{64D453BC-113E-4BDE-B7EA-155614492031}"/>
    <cellStyle name="Total 11 2 9 3 4" xfId="22907" xr:uid="{15786F9E-1B3B-414A-BB42-6887BF52A1D2}"/>
    <cellStyle name="Total 11 2 9 4" xfId="20226" xr:uid="{EBE30A37-5D9E-4209-A3B9-8B62E7B30CD0}"/>
    <cellStyle name="Total 11 2 9 4 2" xfId="33420" xr:uid="{9DAD36A7-BE38-4FFB-B533-E036D5A03D4B}"/>
    <cellStyle name="Total 11 2 9 4 3" xfId="36811" xr:uid="{03EEA39E-94C8-4834-8D6E-0B780F3DE386}"/>
    <cellStyle name="Total 11 2 9 4 4" xfId="33385" xr:uid="{66971BCE-B988-4E13-83EB-877AF213F6DB}"/>
    <cellStyle name="Total 11 2 9 5" xfId="17327" xr:uid="{03437F61-3EBE-4D08-862A-A258D3A723BB}"/>
    <cellStyle name="Total 11 2 9 5 2" xfId="22748" xr:uid="{32099A36-0618-4344-B86B-C54163E64517}"/>
    <cellStyle name="Total 11 2 9 5 3" xfId="27990" xr:uid="{A8E38202-79CF-47DD-99C7-428AEF6B5F36}"/>
    <cellStyle name="Total 11 2 9 6" xfId="35966" xr:uid="{8006FC4C-90B5-4DC2-A4E0-AB27CE1F334E}"/>
    <cellStyle name="Total 11 2 9 7" xfId="25703" xr:uid="{7D779325-4DDD-4E3E-8537-65A5500CE360}"/>
    <cellStyle name="Total 11 3" xfId="15472" xr:uid="{02A08E6F-0F2D-4F52-B2F5-D3365FCA4027}"/>
    <cellStyle name="Total 11 3 10" xfId="39431" xr:uid="{96BD7C7F-2C45-46DF-B715-B52DE4785F0E}"/>
    <cellStyle name="Total 11 3 2" xfId="15764" xr:uid="{D02D8ED4-47B0-4BBF-B1C7-0874D965789F}"/>
    <cellStyle name="Total 11 3 2 2" xfId="19947" xr:uid="{E4335DCA-158E-489C-9526-045BD4B2845D}"/>
    <cellStyle name="Total 11 3 2 2 2" xfId="21344" xr:uid="{71036339-2DDF-451D-BEE5-1E0BA49D68FC}"/>
    <cellStyle name="Total 11 3 2 2 2 2" xfId="34512" xr:uid="{F9B3014D-BF7D-4626-A316-235BBA409409}"/>
    <cellStyle name="Total 11 3 2 2 2 3" xfId="37929" xr:uid="{0AC70414-180F-43E4-8C5A-73000916A21E}"/>
    <cellStyle name="Total 11 3 2 2 2 4" xfId="22770" xr:uid="{3664E71A-A878-4B75-BAF9-3A5C6A5E0402}"/>
    <cellStyle name="Total 11 3 2 2 3" xfId="22257" xr:uid="{E92241FF-0D59-489C-BB2F-F547A1C53715}"/>
    <cellStyle name="Total 11 3 2 2 3 2" xfId="38825" xr:uid="{573EF17E-4E72-4C97-A0F7-1ED6A85697BC}"/>
    <cellStyle name="Total 11 3 2 2 3 3" xfId="39192" xr:uid="{6450ABC3-4583-4BC8-BF91-8977C3B83C04}"/>
    <cellStyle name="Total 11 3 2 2 4" xfId="36545" xr:uid="{C696B3FE-FB10-415F-A9ED-A1E9DD79EA6A}"/>
    <cellStyle name="Total 11 3 2 2 5" xfId="26031" xr:uid="{99BBB9E9-5D2A-47E6-B492-BA085F03D005}"/>
    <cellStyle name="Total 11 3 2 3" xfId="18618" xr:uid="{762AA9A6-1479-4823-B2F1-9C43FE4FCD62}"/>
    <cellStyle name="Total 11 3 2 3 2" xfId="32551" xr:uid="{71A7638B-76FE-49BC-B959-049F9A73E99E}"/>
    <cellStyle name="Total 11 3 2 3 3" xfId="35242" xr:uid="{AC0BB3BC-7E17-443E-8951-504FFEA2FF50}"/>
    <cellStyle name="Total 11 3 2 3 4" xfId="22532" xr:uid="{0622958C-4E19-4EAF-B480-95519A2B740A}"/>
    <cellStyle name="Total 11 3 2 4" xfId="17746" xr:uid="{14A3355C-B0BB-404F-AA8C-1C35E38AA601}"/>
    <cellStyle name="Total 11 3 2 4 2" xfId="31826" xr:uid="{0FDE781D-C7EB-4194-9671-4162CF48997A}"/>
    <cellStyle name="Total 11 3 2 4 3" xfId="29804" xr:uid="{40A98E74-BA51-42BD-87B9-495EDE6691FD}"/>
    <cellStyle name="Total 11 3 2 4 4" xfId="25347" xr:uid="{6E5F2012-E581-4E55-8D43-78805B9B8205}"/>
    <cellStyle name="Total 11 3 2 5" xfId="18447" xr:uid="{5659ACEB-C87D-4BE6-A549-92D317834E1D}"/>
    <cellStyle name="Total 11 3 2 5 2" xfId="23149" xr:uid="{53B4AA6C-732B-4FC3-9DAD-BC04CF128D41}"/>
    <cellStyle name="Total 11 3 2 5 3" xfId="29315" xr:uid="{A5DF5E26-A7CE-4A1E-8A0A-33B4DAC2A582}"/>
    <cellStyle name="Total 11 3 2 6" xfId="30291" xr:uid="{0867686F-0854-4A59-8F68-C00C5092E204}"/>
    <cellStyle name="Total 11 3 2 7" xfId="22654" xr:uid="{0A71FC9D-3F8C-4378-9B82-7EF4667840A5}"/>
    <cellStyle name="Total 11 3 3" xfId="15926" xr:uid="{600E5D55-3E23-487D-8132-AEB927CBE794}"/>
    <cellStyle name="Total 11 3 3 2" xfId="18934" xr:uid="{18500FC3-8C83-468F-9C1D-A25B0E6D58BE}"/>
    <cellStyle name="Total 11 3 3 2 2" xfId="32816" xr:uid="{DC937515-463A-49D7-BECB-6FCCFE7A06EB}"/>
    <cellStyle name="Total 11 3 3 2 3" xfId="35558" xr:uid="{9C974E64-8602-472A-B930-827783E57C0F}"/>
    <cellStyle name="Total 11 3 3 2 4" xfId="27421" xr:uid="{8FC9E2B3-593B-43FD-B989-998A106B5E13}"/>
    <cellStyle name="Total 11 3 3 3" xfId="20430" xr:uid="{1EDF1649-D8C4-4942-AA1A-4CA23C3E68D6}"/>
    <cellStyle name="Total 11 3 3 3 2" xfId="33610" xr:uid="{57C322D9-CCCF-4DBF-B12A-B2A199C27944}"/>
    <cellStyle name="Total 11 3 3 3 3" xfId="37015" xr:uid="{3623D333-DCC8-41A3-A98E-325A3A29A0FF}"/>
    <cellStyle name="Total 11 3 3 3 4" xfId="33195" xr:uid="{D4909CED-4A05-443E-A348-E52940571A7C}"/>
    <cellStyle name="Total 11 3 3 4" xfId="21261" xr:uid="{574C8610-6665-4676-BCDA-D2B2CCB5E99C}"/>
    <cellStyle name="Total 11 3 3 4 2" xfId="34429" xr:uid="{53127C60-E968-4C7C-ABCA-489BFA1045E4}"/>
    <cellStyle name="Total 11 3 3 4 3" xfId="37846" xr:uid="{06242B9C-9FC7-4C40-86A6-7810CE0E77BE}"/>
    <cellStyle name="Total 11 3 3 4 4" xfId="25985" xr:uid="{4A24B31E-E027-45F4-8043-E421C314CC90}"/>
    <cellStyle name="Total 11 3 3 5" xfId="21890" xr:uid="{C5F980B1-EBED-4D65-92D5-1F34B072FEEE}"/>
    <cellStyle name="Total 11 3 3 5 2" xfId="38475" xr:uid="{46C23318-C4CC-44DC-A955-05B6AFF5949E}"/>
    <cellStyle name="Total 11 3 3 5 3" xfId="24784" xr:uid="{7B43656D-1290-40E2-ACBF-C82570CF11BC}"/>
    <cellStyle name="Total 11 3 3 6" xfId="30451" xr:uid="{CD71279A-301C-45AC-8FF6-59F4F216C2FF}"/>
    <cellStyle name="Total 11 3 3 7" xfId="24055" xr:uid="{5F0C7DEB-E8B2-473B-A7B9-DEA0D31B41F9}"/>
    <cellStyle name="Total 11 3 4" xfId="19099" xr:uid="{B8DEACFF-B11A-47F6-9E9B-82577E94DD9E}"/>
    <cellStyle name="Total 11 3 4 2" xfId="20594" xr:uid="{A747CA61-E3BA-4A94-94C9-3C1D917608DF}"/>
    <cellStyle name="Total 11 3 4 2 2" xfId="33774" xr:uid="{C4F02C4A-4B82-4C4B-AF31-C3E78F5818AB}"/>
    <cellStyle name="Total 11 3 4 2 3" xfId="37179" xr:uid="{CF25E672-13F6-4036-B8A0-2D840FE298ED}"/>
    <cellStyle name="Total 11 3 4 2 4" xfId="24148" xr:uid="{ECF875B9-FE33-4269-B284-2AE4F301DF4C}"/>
    <cellStyle name="Total 11 3 4 3" xfId="17663" xr:uid="{83DF60F9-BC4A-4004-BF0D-F1C88A25930D}"/>
    <cellStyle name="Total 11 3 4 3 2" xfId="31764" xr:uid="{9F0B210C-7F83-4779-8F14-5E818703F2AA}"/>
    <cellStyle name="Total 11 3 4 3 3" xfId="26980" xr:uid="{156C6F3C-C1E5-4438-9C60-047E4BFD7303}"/>
    <cellStyle name="Total 11 3 4 3 4" xfId="26897" xr:uid="{AA19ABB4-DA32-435F-9653-38FA1E7A452E}"/>
    <cellStyle name="Total 11 3 4 4" xfId="17598" xr:uid="{174E31EE-BEFB-481E-88FC-E17C38CB132B}"/>
    <cellStyle name="Total 11 3 4 4 2" xfId="22956" xr:uid="{D66103E3-03F4-4314-AC4D-2D5C9B14D3F0}"/>
    <cellStyle name="Total 11 3 4 4 3" xfId="33279" xr:uid="{83702753-B045-486D-AEAC-A0962327EC99}"/>
    <cellStyle name="Total 11 3 4 5" xfId="35723" xr:uid="{CEBEDE73-7E87-41C9-A015-639B695460AD}"/>
    <cellStyle name="Total 11 3 4 6" xfId="26311" xr:uid="{965D9CB0-0130-45FF-B9C2-87C2143375D3}"/>
    <cellStyle name="Total 11 3 5" xfId="19257" xr:uid="{3699848F-5579-402B-87B9-121948CB51C8}"/>
    <cellStyle name="Total 11 3 5 2" xfId="20752" xr:uid="{4212DE76-5544-4C2B-9657-0E3755C3B4AE}"/>
    <cellStyle name="Total 11 3 5 2 2" xfId="33932" xr:uid="{8965FC36-0501-4154-9285-E63DC1598EDF}"/>
    <cellStyle name="Total 11 3 5 2 3" xfId="37337" xr:uid="{AC6DCB66-A57E-4FD2-80EF-76D52A6EF88A}"/>
    <cellStyle name="Total 11 3 5 2 4" xfId="26182" xr:uid="{2190566B-827D-49B8-9290-FEDF197F7B88}"/>
    <cellStyle name="Total 11 3 5 3" xfId="18387" xr:uid="{FBC04766-DA3E-4F94-B33F-E4F863D28840}"/>
    <cellStyle name="Total 11 3 5 3 2" xfId="32332" xr:uid="{6F2A702A-F71E-4673-8403-EB4222CBB8F3}"/>
    <cellStyle name="Total 11 3 5 3 3" xfId="29083" xr:uid="{48EA7789-9BE9-4551-BC36-4B6DCCFD936C}"/>
    <cellStyle name="Total 11 3 5 3 4" xfId="25270" xr:uid="{F8A5D055-94FD-4EE9-943E-F4325FDEFDD5}"/>
    <cellStyle name="Total 11 3 5 4" xfId="16436" xr:uid="{D7DA317A-1089-4CCD-AEE1-05BCAC76CC60}"/>
    <cellStyle name="Total 11 3 5 4 2" xfId="25400" xr:uid="{E9CC1FDC-F903-41F4-8CEA-E349944861A5}"/>
    <cellStyle name="Total 11 3 5 4 3" xfId="22580" xr:uid="{29538DEF-C456-4603-BDF4-C82EA2200650}"/>
    <cellStyle name="Total 11 3 5 5" xfId="35881" xr:uid="{64F848C3-E4B6-4182-827D-CE3903E42694}"/>
    <cellStyle name="Total 11 3 5 6" xfId="27138" xr:uid="{43438133-DAD4-47F4-A8AF-0B851883AC4A}"/>
    <cellStyle name="Total 11 3 6" xfId="19589" xr:uid="{81825587-C8DB-44CC-B0D0-18D3E3694C28}"/>
    <cellStyle name="Total 11 3 6 2" xfId="21075" xr:uid="{AC4F8430-1CD9-46EC-B424-CC14719CFF71}"/>
    <cellStyle name="Total 11 3 6 2 2" xfId="34255" xr:uid="{7F5E9A60-7011-47EE-A196-125F511B8A6D}"/>
    <cellStyle name="Total 11 3 6 2 3" xfId="37660" xr:uid="{88D9EA71-0718-4767-B2B0-419154537BC6}"/>
    <cellStyle name="Total 11 3 6 2 4" xfId="25418" xr:uid="{020848AF-2053-4D40-A553-B62887FC9EFA}"/>
    <cellStyle name="Total 11 3 6 3" xfId="18204" xr:uid="{8A2E12DA-3639-46A1-8299-CE30E740B696}"/>
    <cellStyle name="Total 11 3 6 3 2" xfId="32163" xr:uid="{DA90BB94-6D2C-46CE-B9CA-8CA04E59F1FE}"/>
    <cellStyle name="Total 11 3 6 3 3" xfId="24554" xr:uid="{D242C708-4F5D-47AA-883A-B938C5EFDB0C}"/>
    <cellStyle name="Total 11 3 6 3 4" xfId="25231" xr:uid="{EAB75C02-2A01-482E-8D23-49CF277FD032}"/>
    <cellStyle name="Total 11 3 6 4" xfId="17546" xr:uid="{4CCBD593-2ABE-42EF-AF50-854E781CC389}"/>
    <cellStyle name="Total 11 3 6 4 2" xfId="24577" xr:uid="{8151EB31-A722-43FB-B6A8-421A7A7A6B64}"/>
    <cellStyle name="Total 11 3 6 4 3" xfId="26049" xr:uid="{84BD96B9-03CC-4E83-BC9B-5A46CC440DBC}"/>
    <cellStyle name="Total 11 3 6 5" xfId="36210" xr:uid="{F8576C0A-57E0-4622-A899-972A5197E4D4}"/>
    <cellStyle name="Total 11 3 6 6" xfId="30022" xr:uid="{AA4C875C-C4EC-495A-812C-C9E2D2E6A3E0}"/>
    <cellStyle name="Total 11 3 7" xfId="20124" xr:uid="{BEB39D35-8F83-492A-B11F-2193240ED057}"/>
    <cellStyle name="Total 11 3 7 2" xfId="21797" xr:uid="{2CC78815-EBB2-4C15-BB3B-B35DF40FFB2B}"/>
    <cellStyle name="Total 11 3 7 2 2" xfId="34914" xr:uid="{9972FDF8-54E4-4F4C-832E-830A00117D98}"/>
    <cellStyle name="Total 11 3 7 2 3" xfId="38382" xr:uid="{9E8BCE54-A869-41AF-A6D1-F316DC869B2B}"/>
    <cellStyle name="Total 11 3 7 2 4" xfId="26322" xr:uid="{9D8B28E0-D3A2-4BDF-8949-33721555CB2C}"/>
    <cellStyle name="Total 11 3 7 3" xfId="21768" xr:uid="{786690FA-2572-4FDB-A874-33DF35278536}"/>
    <cellStyle name="Total 11 3 7 3 2" xfId="34903" xr:uid="{66AAB843-3220-48DC-8564-A80FECA25A3D}"/>
    <cellStyle name="Total 11 3 7 3 3" xfId="38353" xr:uid="{D6B61D2D-C3E1-4A6D-A82B-183B7E56677F}"/>
    <cellStyle name="Total 11 3 7 3 4" xfId="23071" xr:uid="{DAAFBBBF-ED8C-4D0B-9B97-E681D6A113F7}"/>
    <cellStyle name="Total 11 3 7 4" xfId="21979" xr:uid="{CFA54F87-D6B0-43F8-A4B4-F8FFBA33E878}"/>
    <cellStyle name="Total 11 3 7 4 2" xfId="38556" xr:uid="{3F580CEF-0209-451D-AC41-7FAC7AB24BE7}"/>
    <cellStyle name="Total 11 3 7 4 3" xfId="28736" xr:uid="{678950D3-D968-4F96-A872-89C9F520CCED}"/>
    <cellStyle name="Total 11 3 7 5" xfId="36709" xr:uid="{56062699-4D60-4537-A634-23CA82DA3529}"/>
    <cellStyle name="Total 11 3 7 6" xfId="23223" xr:uid="{2FF689FD-A8C0-499B-83A8-B60C4D1A6A62}"/>
    <cellStyle name="Total 11 3 8" xfId="18482" xr:uid="{E621A9BB-EBB6-4790-B4B8-96B23F93A1D5}"/>
    <cellStyle name="Total 11 3 8 2" xfId="32416" xr:uid="{DEBEB072-8B22-479A-872B-FAC09224639C}"/>
    <cellStyle name="Total 11 3 8 3" xfId="23212" xr:uid="{0014DBEC-3D6F-48BB-A43F-3D25F0DB4CD3}"/>
    <cellStyle name="Total 11 3 8 4" xfId="30160" xr:uid="{477B6864-E65F-40B8-AE58-FCD625023F28}"/>
    <cellStyle name="Total 11 3 9" xfId="24180" xr:uid="{16E6BA24-56A4-463C-A1F7-487576237370}"/>
    <cellStyle name="Total 11 4" xfId="15557" xr:uid="{26B50BAB-3AF3-4A85-A61D-7F9681C3DBAC}"/>
    <cellStyle name="Total 11 4 2" xfId="19776" xr:uid="{D99C1C4F-29C6-4A2E-B1A1-DDB5DECAEC1E}"/>
    <cellStyle name="Total 11 4 2 2" xfId="21177" xr:uid="{F11D6761-1FBB-4BB4-8FE2-903DC187D91D}"/>
    <cellStyle name="Total 11 4 2 2 2" xfId="34346" xr:uid="{5AC282F4-3F3B-436F-8E6F-2B8E89DCE4BB}"/>
    <cellStyle name="Total 11 4 2 2 3" xfId="37762" xr:uid="{2C5BD8A5-487B-44D3-B2BE-F0F017E53C16}"/>
    <cellStyle name="Total 11 4 2 2 4" xfId="29119" xr:uid="{93D36356-5EA2-4F9F-A5A6-C7EFF73518D8}"/>
    <cellStyle name="Total 11 4 2 3" xfId="16540" xr:uid="{BA00FB50-9C13-423D-9BBE-B84366207701}"/>
    <cellStyle name="Total 11 4 2 3 2" xfId="30908" xr:uid="{DFD325C1-A1B0-4465-BEF4-2E751FF4598F}"/>
    <cellStyle name="Total 11 4 2 3 3" xfId="27089" xr:uid="{DBDD2DCD-8CCB-4642-BA18-5351240AB46B}"/>
    <cellStyle name="Total 11 4 2 3 4" xfId="26538" xr:uid="{E279DBC6-FD17-455E-A9F5-25A064F27B2B}"/>
    <cellStyle name="Total 11 4 2 4" xfId="22094" xr:uid="{E50679A6-5A13-4FEE-8556-DD8DEA650605}"/>
    <cellStyle name="Total 11 4 2 4 2" xfId="38665" xr:uid="{52ADF8AA-9736-4147-843D-C6DF5AF8B187}"/>
    <cellStyle name="Total 11 4 2 4 3" xfId="27456" xr:uid="{E0D6F295-B729-48DC-9CEE-FC8B06BA94D1}"/>
    <cellStyle name="Total 11 4 2 5" xfId="36379" xr:uid="{B65F1C35-083D-4098-BB7B-9412C68654CA}"/>
    <cellStyle name="Total 11 4 2 6" xfId="24165" xr:uid="{39FE8F0C-5B8A-4240-B1F5-8B915FF3F4DA}"/>
    <cellStyle name="Total 11 4 3" xfId="20034" xr:uid="{1FDDCE38-7EC3-4A5D-9752-9771977D196C}"/>
    <cellStyle name="Total 11 4 3 2" xfId="21425" xr:uid="{6AB83A2F-8B0D-45C7-B0F8-9E416D4718E1}"/>
    <cellStyle name="Total 11 4 3 2 2" xfId="34593" xr:uid="{4F2B40B9-1E45-4553-A998-4CC5236D39FC}"/>
    <cellStyle name="Total 11 4 3 2 3" xfId="38010" xr:uid="{A88F5D11-17F7-46AC-A2E7-11BD564090BE}"/>
    <cellStyle name="Total 11 4 3 2 4" xfId="29877" xr:uid="{B19BAEC4-5048-4E20-8787-C716087CC909}"/>
    <cellStyle name="Total 11 4 3 3" xfId="22337" xr:uid="{A3470780-65AC-4060-82DE-08A5E6A72434}"/>
    <cellStyle name="Total 11 4 3 3 2" xfId="38905" xr:uid="{DFFFF983-F8FD-49D5-A4F7-00A972D55D2A}"/>
    <cellStyle name="Total 11 4 3 3 3" xfId="39272" xr:uid="{4F7411BE-14E1-4EEE-837F-A65A95B18D42}"/>
    <cellStyle name="Total 11 4 3 4" xfId="36628" xr:uid="{0E4749DF-E6FE-47F6-9F28-0F214A6113B1}"/>
    <cellStyle name="Total 11 4 3 5" xfId="34687" xr:uid="{961FC47A-2595-4B2F-BF43-EE83CF1215A8}"/>
    <cellStyle name="Total 11 4 4" xfId="18540" xr:uid="{82D4B7D1-A18B-4E5A-94CB-7A0B45943307}"/>
    <cellStyle name="Total 11 4 4 2" xfId="32473" xr:uid="{40FE15F7-3A96-4F38-B770-F0E37E5622B4}"/>
    <cellStyle name="Total 11 4 4 3" xfId="23926" xr:uid="{A046572A-C590-4636-8E1A-543CA74AE376}"/>
    <cellStyle name="Total 11 4 4 4" xfId="28586" xr:uid="{0A10E71B-4F1F-4CFC-BC87-3CD221AD0997}"/>
    <cellStyle name="Total 11 4 5" xfId="20202" xr:uid="{E920D71E-3528-4976-93DB-33C90C529379}"/>
    <cellStyle name="Total 11 4 5 2" xfId="33403" xr:uid="{02152E2F-CEF6-4C41-80AF-0B26B968FCD3}"/>
    <cellStyle name="Total 11 4 5 3" xfId="36787" xr:uid="{647CACB7-4934-484C-BF77-1C38D59F56E0}"/>
    <cellStyle name="Total 11 4 5 4" xfId="33101" xr:uid="{CD1D3F6F-7C5C-49AD-852A-E878361A395B}"/>
    <cellStyle name="Total 11 4 6" xfId="17748" xr:uid="{F7D6CC45-4F34-4CC8-840D-F31B1CC3405E}"/>
    <cellStyle name="Total 11 4 6 2" xfId="27202" xr:uid="{F157188E-889A-45FA-B5FD-072CCD940FC8}"/>
    <cellStyle name="Total 11 4 6 3" xfId="27112" xr:uid="{55601757-F819-42DB-81B0-E575E03898CE}"/>
    <cellStyle name="Total 11 4 7" xfId="26992" xr:uid="{621DD0F3-AC6E-4441-A479-4316C347E210}"/>
    <cellStyle name="Total 11 4 8" xfId="24468" xr:uid="{973657EF-9C52-41BE-92E2-F236D8B8504C}"/>
    <cellStyle name="Total 11 5" xfId="15708" xr:uid="{87ABB908-9752-474E-A51A-CEF021997552}"/>
    <cellStyle name="Total 11 5 2" xfId="19899" xr:uid="{317B1EEB-1F85-4852-9BC6-DE76F1BCF963}"/>
    <cellStyle name="Total 11 5 2 2" xfId="21296" xr:uid="{76EEB629-22A0-468A-B3B7-2BB7781C7DBD}"/>
    <cellStyle name="Total 11 5 2 2 2" xfId="34464" xr:uid="{EE081825-D291-48B5-AACE-E285EDE4CC38}"/>
    <cellStyle name="Total 11 5 2 2 3" xfId="37881" xr:uid="{903DDAEF-E65B-4E68-824D-B79CDA480202}"/>
    <cellStyle name="Total 11 5 2 2 4" xfId="25748" xr:uid="{A1607ABD-F12A-401C-8150-A5EB992B7D4F}"/>
    <cellStyle name="Total 11 5 2 3" xfId="22209" xr:uid="{B805F16A-BACF-4F44-8938-DF364F261789}"/>
    <cellStyle name="Total 11 5 2 3 2" xfId="38777" xr:uid="{B1F58C89-BFEE-4C64-9D48-43664A1F85DF}"/>
    <cellStyle name="Total 11 5 2 3 3" xfId="39144" xr:uid="{9E6F9E67-1721-4AAA-B8B1-7C4278B63BA6}"/>
    <cellStyle name="Total 11 5 2 4" xfId="36497" xr:uid="{AAEDD70A-1E9A-4D05-AC8F-29342B71ACD6}"/>
    <cellStyle name="Total 11 5 2 5" xfId="22873" xr:uid="{D172358C-6ED7-4CB7-A547-15DBE97C70FD}"/>
    <cellStyle name="Total 11 5 3" xfId="18791" xr:uid="{C08DC968-BAAA-46E3-A48F-A7D40FD8D5DF}"/>
    <cellStyle name="Total 11 5 3 2" xfId="32705" xr:uid="{CA1AEBF8-7770-4432-92BA-93E982A06627}"/>
    <cellStyle name="Total 11 5 3 3" xfId="35415" xr:uid="{104B4310-5AB6-43B6-AE18-74A4B1AF12B1}"/>
    <cellStyle name="Total 11 5 3 4" xfId="35007" xr:uid="{B508EBB9-9DD5-4FDC-A5D1-9649568735C4}"/>
    <cellStyle name="Total 11 5 4" xfId="17463" xr:uid="{EFB4555B-C3D9-4BB0-858E-D102063E7019}"/>
    <cellStyle name="Total 11 5 4 2" xfId="31588" xr:uid="{DF74775D-A01B-4944-B78E-DE53A014A267}"/>
    <cellStyle name="Total 11 5 4 3" xfId="30540" xr:uid="{638058D8-326A-43DD-81A3-38B5E840AD55}"/>
    <cellStyle name="Total 11 5 4 4" xfId="32032" xr:uid="{D6C71819-19BD-4A01-8F70-D17995C11242}"/>
    <cellStyle name="Total 11 5 5" xfId="18021" xr:uid="{1473346D-4065-4A56-83E7-8F5073E16878}"/>
    <cellStyle name="Total 11 5 5 2" xfId="24867" xr:uid="{E8653303-C8A6-452D-90B6-40776B2F15A0}"/>
    <cellStyle name="Total 11 5 5 3" xfId="29597" xr:uid="{79636D05-B59E-408F-886A-89C37C3569B3}"/>
    <cellStyle name="Total 11 5 6" xfId="30237" xr:uid="{15B0C0E9-016F-4D19-8D52-143B5A3247EE}"/>
    <cellStyle name="Total 11 5 7" xfId="26967" xr:uid="{0F6C5716-7A19-45B7-AE7F-6460B68937FD}"/>
    <cellStyle name="Total 11 6" xfId="15848" xr:uid="{A28FC160-1432-4B39-A029-713141266309}"/>
    <cellStyle name="Total 11 6 2" xfId="18740" xr:uid="{D94686AE-B621-4C30-B1A5-EBBB430EB1E0}"/>
    <cellStyle name="Total 11 6 2 2" xfId="32663" xr:uid="{985BD6A3-96A8-416E-A205-2F81F3174880}"/>
    <cellStyle name="Total 11 6 2 3" xfId="35364" xr:uid="{D8CE6B9E-EDB3-4FBA-8DB2-5792B91E6B85}"/>
    <cellStyle name="Total 11 6 2 4" xfId="22469" xr:uid="{B46F6BFE-F544-49C1-949A-9477241F732A}"/>
    <cellStyle name="Total 11 6 3" xfId="20306" xr:uid="{3F1AFD99-1446-46A9-80F9-820EC78F8AE4}"/>
    <cellStyle name="Total 11 6 3 2" xfId="33489" xr:uid="{BB2A1FDD-0211-4F44-AB0B-5DA9B8656124}"/>
    <cellStyle name="Total 11 6 3 3" xfId="36891" xr:uid="{9FCBB8E8-C7FF-41A8-92A2-D0AEA0BE9E55}"/>
    <cellStyle name="Total 11 6 3 4" xfId="25911" xr:uid="{B7A53CAB-43CE-464E-9B5F-9416DD420A68}"/>
    <cellStyle name="Total 11 6 4" xfId="16845" xr:uid="{C0BCBC71-EC8F-4943-8D11-52968009790B}"/>
    <cellStyle name="Total 11 6 4 2" xfId="31124" xr:uid="{E34BA172-F179-4406-9FCC-CCB7FEBB3A2C}"/>
    <cellStyle name="Total 11 6 4 3" xfId="28923" xr:uid="{06ABE031-2866-464B-89FB-184CA0312420}"/>
    <cellStyle name="Total 11 6 4 4" xfId="28279" xr:uid="{36E7523E-34B0-4F35-B1D5-C0B4D89F39FB}"/>
    <cellStyle name="Total 11 6 5" xfId="18192" xr:uid="{A8AD8261-BF13-418C-BFC2-56AA8AB5C0ED}"/>
    <cellStyle name="Total 11 6 5 2" xfId="32155" xr:uid="{D41172F5-5117-46C8-B573-DB11A454EE21}"/>
    <cellStyle name="Total 11 6 5 3" xfId="29380" xr:uid="{49B4204B-AC78-4E36-8589-9237999FA940}"/>
    <cellStyle name="Total 11 6 5 4" xfId="25617" xr:uid="{CEA8E503-EE5E-479B-A83C-DEB2887062FE}"/>
    <cellStyle name="Total 11 6 6" xfId="18440" xr:uid="{58B4C0C0-BCF8-45A4-A22E-B3DA0336630C}"/>
    <cellStyle name="Total 11 6 6 2" xfId="22641" xr:uid="{12E39334-65D0-4FC0-BA40-52F186854431}"/>
    <cellStyle name="Total 11 6 6 3" xfId="35159" xr:uid="{C9EAE4E2-2B43-48BA-B627-24A4CF8AEF70}"/>
    <cellStyle name="Total 11 6 7" xfId="30373" xr:uid="{EE365291-9039-444F-90CA-3606CE5C3067}"/>
    <cellStyle name="Total 11 6 8" xfId="33321" xr:uid="{E489BE10-7D65-4145-9B82-1CB0CF0DF386}"/>
    <cellStyle name="Total 11 7" xfId="18725" xr:uid="{C962F119-92BB-403F-839A-CCAF65DCCA32}"/>
    <cellStyle name="Total 11 7 2" xfId="20291" xr:uid="{A1B64A31-C6B7-47F1-9E57-CB5952D58EF4}"/>
    <cellStyle name="Total 11 7 2 2" xfId="33474" xr:uid="{C9E5CA53-02FC-4302-BEAE-EC5E5698C1F2}"/>
    <cellStyle name="Total 11 7 2 3" xfId="36876" xr:uid="{A9070E90-5E42-4CDE-86E6-C7BE991413B8}"/>
    <cellStyle name="Total 11 7 2 4" xfId="31836" xr:uid="{1909076A-FF78-4A13-A4DD-08714D61A0E4}"/>
    <cellStyle name="Total 11 7 3" xfId="21265" xr:uid="{6503DD4D-6F21-4CCF-8DAA-920280E0C5F0}"/>
    <cellStyle name="Total 11 7 3 2" xfId="34433" xr:uid="{A541EF0F-9E58-4267-83C1-1E71D3658F72}"/>
    <cellStyle name="Total 11 7 3 3" xfId="37850" xr:uid="{E32C85EA-315D-4948-B341-5878FEC2B8B8}"/>
    <cellStyle name="Total 11 7 3 4" xfId="29724" xr:uid="{946D2E99-4EFE-4EB3-A047-2A3EBD224063}"/>
    <cellStyle name="Total 11 7 4" xfId="16085" xr:uid="{639BDE84-95AC-45EA-9595-F9F1A726456C}"/>
    <cellStyle name="Total 11 7 4 2" xfId="22437" xr:uid="{2462E2A2-A734-478C-9F35-567907770BB5}"/>
    <cellStyle name="Total 11 7 4 3" xfId="26845" xr:uid="{C86C6EB1-14ED-4264-977C-25E209E0BC0D}"/>
    <cellStyle name="Total 11 7 5" xfId="35349" xr:uid="{004250C1-0FE6-432C-8C24-A8E7AA632E55}"/>
    <cellStyle name="Total 11 7 6" xfId="28117" xr:uid="{21C6CDBA-BF0C-4A53-B2F6-62BA160BC68B}"/>
    <cellStyle name="Total 11 8" xfId="19021" xr:uid="{455A13CC-3D10-481E-8233-84FC5496CA32}"/>
    <cellStyle name="Total 11 8 2" xfId="20516" xr:uid="{B63CA951-ECBF-4C1B-A383-198ADA4B3CD8}"/>
    <cellStyle name="Total 11 8 2 2" xfId="33696" xr:uid="{CAFE53E3-A9FC-4591-9577-9A1A52B8D7A7}"/>
    <cellStyle name="Total 11 8 2 3" xfId="37101" xr:uid="{B8A8A5D1-357B-4F32-B5CC-3F87F5DEE381}"/>
    <cellStyle name="Total 11 8 2 4" xfId="26224" xr:uid="{BA76A9A1-D005-4E1B-9A25-31873E9D0933}"/>
    <cellStyle name="Total 11 8 3" xfId="17592" xr:uid="{2BE4474C-86BE-4847-BB29-D158F755D18A}"/>
    <cellStyle name="Total 11 8 3 2" xfId="31696" xr:uid="{76109575-68CF-4873-B2E8-407C7B29050D}"/>
    <cellStyle name="Total 11 8 3 3" xfId="22498" xr:uid="{5EB5646A-B481-43D6-ACB6-1075AE45D6F4}"/>
    <cellStyle name="Total 11 8 3 4" xfId="33190" xr:uid="{BD967ACE-094C-44DB-9D25-A34F77A01133}"/>
    <cellStyle name="Total 11 8 4" xfId="21510" xr:uid="{C7547B6E-46C1-4A96-81F5-E3570468FEE0}"/>
    <cellStyle name="Total 11 8 4 2" xfId="38095" xr:uid="{1E571E60-099D-409B-A649-76A2B9E06764}"/>
    <cellStyle name="Total 11 8 4 3" xfId="28499" xr:uid="{6C8F5FBE-C213-4392-B10D-4533053A8A2C}"/>
    <cellStyle name="Total 11 8 5" xfId="35645" xr:uid="{8A8D9ADA-FFD2-48C9-B0A2-A11B95A33215}"/>
    <cellStyle name="Total 11 8 6" xfId="32802" xr:uid="{2BFB43EB-DC95-4190-B13B-64F4F928C6EE}"/>
    <cellStyle name="Total 11 9" xfId="19179" xr:uid="{27F7B585-4752-4AFD-B6E3-BC998901192B}"/>
    <cellStyle name="Total 11 9 2" xfId="20674" xr:uid="{96459095-AD1C-482A-A4B1-BB409CBDAEAF}"/>
    <cellStyle name="Total 11 9 2 2" xfId="33854" xr:uid="{B58E8BF2-CE90-4982-8F21-3EA901D7C6C9}"/>
    <cellStyle name="Total 11 9 2 3" xfId="37259" xr:uid="{76331468-75DB-4138-AB02-A09B269AB9DC}"/>
    <cellStyle name="Total 11 9 2 4" xfId="24872" xr:uid="{E16FCF1B-DC8D-448F-9B5F-DB64FD86A487}"/>
    <cellStyle name="Total 11 9 3" xfId="21652" xr:uid="{C8DDB7CB-2791-4945-ACB5-FE8379F2C88E}"/>
    <cellStyle name="Total 11 9 3 2" xfId="34796" xr:uid="{8C2A5DEE-1A07-40A8-8A15-9E70F3DFA026}"/>
    <cellStyle name="Total 11 9 3 3" xfId="38237" xr:uid="{FEB7B837-C731-4C4F-A7F1-64CFAADD76D6}"/>
    <cellStyle name="Total 11 9 3 4" xfId="24384" xr:uid="{1F9BF9D6-E1BF-424D-A072-9B1F63DE98C6}"/>
    <cellStyle name="Total 11 9 4" xfId="16688" xr:uid="{93A6989C-9F13-4920-A7A3-F653BB8E5745}"/>
    <cellStyle name="Total 11 9 4 2" xfId="25199" xr:uid="{239E5F7A-61E3-4DC1-819B-EF60051D20AD}"/>
    <cellStyle name="Total 11 9 4 3" xfId="29505" xr:uid="{CEBEAADA-C3DA-4CA6-BBDA-A91EB62579DD}"/>
    <cellStyle name="Total 11 9 5" xfId="35803" xr:uid="{2E09E4FC-7B0E-4550-A157-6DDAF9C25AB9}"/>
    <cellStyle name="Total 11 9 6" xfId="24802" xr:uid="{6F5953E0-FF62-4C91-B158-505CE86158C7}"/>
    <cellStyle name="Total 12" xfId="12663" xr:uid="{60200EC5-CFBA-4E67-87E5-D4D636334D0C}"/>
    <cellStyle name="Total 12 10" xfId="19429" xr:uid="{78CB4F22-B675-465A-AAEE-FC0EDCD38BA0}"/>
    <cellStyle name="Total 12 10 2" xfId="20919" xr:uid="{236AD0A6-A14C-426E-A0BD-F45B35BC58DF}"/>
    <cellStyle name="Total 12 10 2 2" xfId="34099" xr:uid="{D8A1EEC8-F4D1-45DC-A631-F8073CF0DCD1}"/>
    <cellStyle name="Total 12 10 2 3" xfId="37504" xr:uid="{CE0D854C-00EF-4BE1-BB89-833A1F96DF20}"/>
    <cellStyle name="Total 12 10 2 4" xfId="38553" xr:uid="{5C893D76-DD8C-4D3C-99CD-BD8C18C745E9}"/>
    <cellStyle name="Total 12 10 3" xfId="17584" xr:uid="{D437D7C5-3BEB-4E36-B25D-0426818A3B23}"/>
    <cellStyle name="Total 12 10 3 2" xfId="31689" xr:uid="{793A4EA9-85FD-4584-8A3A-99639133A3B5}"/>
    <cellStyle name="Total 12 10 3 3" xfId="25334" xr:uid="{4A608632-AB27-4B6F-8E69-D2B9F8299669}"/>
    <cellStyle name="Total 12 10 3 4" xfId="22643" xr:uid="{70EFD809-1C5F-4236-8A68-803AD61AFA86}"/>
    <cellStyle name="Total 12 10 4" xfId="16791" xr:uid="{CEB9C8AA-F757-447E-881F-EFDDCBCA2C18}"/>
    <cellStyle name="Total 12 10 4 2" xfId="29871" xr:uid="{A36EC609-B137-479B-A29D-B28E287483CB}"/>
    <cellStyle name="Total 12 10 4 3" xfId="24118" xr:uid="{663E333C-79ED-406D-9C22-D0D471C72C35}"/>
    <cellStyle name="Total 12 10 5" xfId="36052" xr:uid="{3E0EFCA7-036E-4996-8FC2-6919F57096CD}"/>
    <cellStyle name="Total 12 10 6" xfId="32029" xr:uid="{FE15203E-8D34-49F2-BC19-14BCDBDCF28E}"/>
    <cellStyle name="Total 12 11" xfId="19513" xr:uid="{835EAAF6-2F68-4CF0-A53A-3E96750107B3}"/>
    <cellStyle name="Total 12 11 2" xfId="20999" xr:uid="{ADD34902-CDDE-4309-B255-53DED8F17222}"/>
    <cellStyle name="Total 12 11 2 2" xfId="34179" xr:uid="{1F34EFE9-128C-4B9E-AA62-A3D773C0CBA8}"/>
    <cellStyle name="Total 12 11 2 3" xfId="37584" xr:uid="{C27BAE56-0FC8-4D9C-B57E-F8808BD25A5C}"/>
    <cellStyle name="Total 12 11 2 4" xfId="28109" xr:uid="{5A350F32-E4D4-4655-B476-53D821380C71}"/>
    <cellStyle name="Total 12 11 3" xfId="17043" xr:uid="{FD2E69F5-F607-4852-9566-975C1B3C68E1}"/>
    <cellStyle name="Total 12 11 3 2" xfId="31285" xr:uid="{03560DCD-ADAF-40E9-AFEB-8DD1F19F1679}"/>
    <cellStyle name="Total 12 11 3 3" xfId="25677" xr:uid="{D9828300-8646-4AAF-B71D-45C79D67D43B}"/>
    <cellStyle name="Total 12 11 3 4" xfId="24079" xr:uid="{D0121CAB-CD92-4C61-890F-A5737A3F81A3}"/>
    <cellStyle name="Total 12 11 4" xfId="16381" xr:uid="{740A6438-8B0A-4FC6-9030-6C397324E404}"/>
    <cellStyle name="Total 12 11 4 2" xfId="25980" xr:uid="{31FC15DB-3DF8-47DF-8994-4687704DCFD8}"/>
    <cellStyle name="Total 12 11 4 3" xfId="27394" xr:uid="{815DB03D-BD33-42E0-8ED5-CA075BE15A38}"/>
    <cellStyle name="Total 12 11 5" xfId="36134" xr:uid="{A7B027F9-444C-4F83-868C-4DDB3E5BFE71}"/>
    <cellStyle name="Total 12 11 6" xfId="27372" xr:uid="{5443B243-F4D6-4874-A746-CBAED9C8F6AF}"/>
    <cellStyle name="Total 12 12" xfId="19724" xr:uid="{F0A99A33-9B83-47AD-BCA8-54170FB59548}"/>
    <cellStyle name="Total 12 12 2" xfId="21702" xr:uid="{4052BC8E-FB84-44EF-9A81-EAA971076C3D}"/>
    <cellStyle name="Total 12 12 2 2" xfId="34843" xr:uid="{B174C4A6-560E-48FE-9827-10BF85B7CBA2}"/>
    <cellStyle name="Total 12 12 2 3" xfId="38287" xr:uid="{B707D4B2-D77D-4702-91E0-710D09F0D09B}"/>
    <cellStyle name="Total 12 12 2 4" xfId="25607" xr:uid="{78DB2F8B-A2EB-40B7-8002-7CA5363F6F67}"/>
    <cellStyle name="Total 12 12 3" xfId="18122" xr:uid="{31E4D632-6499-4D72-8B35-2FCECFBD5D3F}"/>
    <cellStyle name="Total 12 12 3 2" xfId="32105" xr:uid="{4FA0A2F6-DF03-4F24-9A08-0D909E1D75B5}"/>
    <cellStyle name="Total 12 12 3 3" xfId="25550" xr:uid="{89F6985B-AA18-4092-8D8A-E2906E57A0D9}"/>
    <cellStyle name="Total 12 12 3 4" xfId="25078" xr:uid="{420F90ED-DA15-4CAD-8A6A-591B45FAA4C0}"/>
    <cellStyle name="Total 12 12 4" xfId="16558" xr:uid="{93CDD234-07DA-4F65-885B-09C1C82921BC}"/>
    <cellStyle name="Total 12 12 4 2" xfId="28135" xr:uid="{CA6975F4-D968-4150-8C4D-E83D497535FC}"/>
    <cellStyle name="Total 12 12 4 3" xfId="35176" xr:uid="{F92ADE6F-71B4-4B3B-A119-67D577F2FDEE}"/>
    <cellStyle name="Total 12 12 5" xfId="36336" xr:uid="{4E1D7B4A-1629-4A83-9D42-04BEC213FA03}"/>
    <cellStyle name="Total 12 12 6" xfId="31655" xr:uid="{2588985F-FFA1-44E5-AB9A-9A96EBAFB479}"/>
    <cellStyle name="Total 12 13" xfId="17904" xr:uid="{D638BEB1-5D78-4511-AA0E-1A89739DCFEE}"/>
    <cellStyle name="Total 12 13 2" xfId="31937" xr:uid="{85D1E0E7-C2EF-4ADF-A6FA-CFA1D9C22A15}"/>
    <cellStyle name="Total 12 13 3" xfId="26779" xr:uid="{D7D71ACB-9617-4B48-ABF3-84C04B348F9B}"/>
    <cellStyle name="Total 12 13 4" xfId="22677" xr:uid="{30798B26-D1B5-452D-BDA1-C22277803D57}"/>
    <cellStyle name="Total 12 14" xfId="28536" xr:uid="{E08A2152-EE1E-4DF3-B71B-D603184BC24D}"/>
    <cellStyle name="Total 12 15" xfId="39355" xr:uid="{4305A91F-CEB7-46DB-A59F-3768E68F08AA}"/>
    <cellStyle name="Total 12 16" xfId="39636" xr:uid="{5806FB5E-7ECC-4566-9184-9FCFD5B5EEFF}"/>
    <cellStyle name="Total 12 17" xfId="39575" xr:uid="{75CE2200-B317-47FB-8508-56C341E940A4}"/>
    <cellStyle name="Total 12 2" xfId="15474" xr:uid="{28E109D4-8471-470E-BFFA-135A50C1BE18}"/>
    <cellStyle name="Total 12 2 10" xfId="39449" xr:uid="{B4AA7557-49A5-407A-A043-0D30447661B5}"/>
    <cellStyle name="Total 12 2 2" xfId="15783" xr:uid="{7AC3B354-6528-4495-A185-7AC0CA553395}"/>
    <cellStyle name="Total 12 2 2 2" xfId="19965" xr:uid="{D9EBA9CF-BFDE-4272-95D7-C0C9F0C545EA}"/>
    <cellStyle name="Total 12 2 2 2 2" xfId="21362" xr:uid="{5F1C2D44-01F5-4F8B-B728-9E819B11D180}"/>
    <cellStyle name="Total 12 2 2 2 2 2" xfId="34530" xr:uid="{3F8E0F29-A3CE-47F0-B546-3949072DC2D0}"/>
    <cellStyle name="Total 12 2 2 2 2 3" xfId="37947" xr:uid="{3DCB20CB-BBB3-4E78-AE48-897143D43862}"/>
    <cellStyle name="Total 12 2 2 2 2 4" xfId="22604" xr:uid="{804109BA-A8DA-4B7F-835C-3E5B909B8D43}"/>
    <cellStyle name="Total 12 2 2 2 3" xfId="22275" xr:uid="{510949D6-1090-4DDB-908C-42DDBD99E0B4}"/>
    <cellStyle name="Total 12 2 2 2 3 2" xfId="38843" xr:uid="{AF912D35-39EE-4ED2-9D93-05F913C89444}"/>
    <cellStyle name="Total 12 2 2 2 3 3" xfId="39210" xr:uid="{977175AF-DACB-44E5-94E3-3C76C42BA27B}"/>
    <cellStyle name="Total 12 2 2 2 4" xfId="36563" xr:uid="{D45C4EDB-5A9C-438E-B5B6-3CEAF89A427C}"/>
    <cellStyle name="Total 12 2 2 2 5" xfId="30781" xr:uid="{F0FD2D27-67DB-416A-877C-F08F696B5E4D}"/>
    <cellStyle name="Total 12 2 2 3" xfId="18636" xr:uid="{E641A4DA-4871-40C1-B0F6-29BBAD200ED1}"/>
    <cellStyle name="Total 12 2 2 3 2" xfId="32569" xr:uid="{2FCE9208-68D8-4549-9FBA-0962E8171905}"/>
    <cellStyle name="Total 12 2 2 3 3" xfId="35260" xr:uid="{AEA8DB3F-44AB-41BC-A0D8-F621225876B8}"/>
    <cellStyle name="Total 12 2 2 3 4" xfId="26742" xr:uid="{927A9FAF-AB3D-486F-8B23-7482B2F29D9B}"/>
    <cellStyle name="Total 12 2 2 4" xfId="16853" xr:uid="{49C0EF84-7F8F-463B-B129-43D1B2FF7DF6}"/>
    <cellStyle name="Total 12 2 2 4 2" xfId="31130" xr:uid="{2C409C5D-AF69-4EE2-A17D-7DB3619A38F6}"/>
    <cellStyle name="Total 12 2 2 4 3" xfId="24757" xr:uid="{A28DC1ED-C5E7-42C2-B3A0-6746D9B1D7FA}"/>
    <cellStyle name="Total 12 2 2 4 4" xfId="33306" xr:uid="{6FC2075B-9498-40AA-BAEE-947B9D4C3A70}"/>
    <cellStyle name="Total 12 2 2 5" xfId="21168" xr:uid="{43758558-DE14-45AB-A2CD-BAD91D468692}"/>
    <cellStyle name="Total 12 2 2 5 2" xfId="37753" xr:uid="{CE7FB070-5089-48FC-B8D5-0B5922510471}"/>
    <cellStyle name="Total 12 2 2 5 3" xfId="23485" xr:uid="{A6096564-1012-4AAF-B044-498B9326395A}"/>
    <cellStyle name="Total 12 2 2 6" xfId="30310" xr:uid="{184A6FAE-42D0-46D2-8082-A94980B712AF}"/>
    <cellStyle name="Total 12 2 2 7" xfId="28292" xr:uid="{47A5DDD2-3AA5-41E3-A982-D95C70821422}"/>
    <cellStyle name="Total 12 2 3" xfId="15944" xr:uid="{350E806E-F966-452A-AB7E-9C8A3DD3527F}"/>
    <cellStyle name="Total 12 2 3 2" xfId="18952" xr:uid="{CB0AF1CD-E424-49A5-994E-CEE020131E55}"/>
    <cellStyle name="Total 12 2 3 2 2" xfId="32834" xr:uid="{8BCCEA1F-8940-4C9F-B3E3-898F41957812}"/>
    <cellStyle name="Total 12 2 3 2 3" xfId="35576" xr:uid="{49B51E15-EBAA-4D13-9EF1-9B4EFB792EE4}"/>
    <cellStyle name="Total 12 2 3 2 4" xfId="25640" xr:uid="{7A8A7C21-756C-4BE0-9FDE-3F1262C600A8}"/>
    <cellStyle name="Total 12 2 3 3" xfId="20448" xr:uid="{75C30F00-7D49-4585-954F-E9ED89DDEE75}"/>
    <cellStyle name="Total 12 2 3 3 2" xfId="33628" xr:uid="{F7183E0D-A02A-42B0-8B4E-30787447C529}"/>
    <cellStyle name="Total 12 2 3 3 3" xfId="37033" xr:uid="{52168E07-887B-48EF-B983-DF2EEDE51EF3}"/>
    <cellStyle name="Total 12 2 3 3 4" xfId="31793" xr:uid="{CED016A8-8FAB-4BF1-ADA6-063A22803939}"/>
    <cellStyle name="Total 12 2 3 4" xfId="16670" xr:uid="{96CCC7A4-F85C-404E-AE58-37C38EA8785B}"/>
    <cellStyle name="Total 12 2 3 4 2" xfId="30992" xr:uid="{76DCB3BB-1592-47DB-977E-BE30D80753CF}"/>
    <cellStyle name="Total 12 2 3 4 3" xfId="29483" xr:uid="{A5B277B7-7E7A-4113-99EF-B8A3874EE771}"/>
    <cellStyle name="Total 12 2 3 4 4" xfId="24715" xr:uid="{854BF33B-E43E-439B-ABE4-4CCDEAC8A467}"/>
    <cellStyle name="Total 12 2 3 5" xfId="16084" xr:uid="{B25A40AB-C857-4490-9860-5B193C6BB8A2}"/>
    <cellStyle name="Total 12 2 3 5 2" xfId="27224" xr:uid="{B3C8B708-74E6-4F33-85AB-ABF668930123}"/>
    <cellStyle name="Total 12 2 3 5 3" xfId="28138" xr:uid="{BFDE9703-D1C2-4705-9CAD-56B8475B07FF}"/>
    <cellStyle name="Total 12 2 3 6" xfId="30469" xr:uid="{CE20AB86-8F07-49FC-BE76-18C5AE4EF162}"/>
    <cellStyle name="Total 12 2 3 7" xfId="28513" xr:uid="{FEFCEEBB-C75B-4739-86F0-6D573942874A}"/>
    <cellStyle name="Total 12 2 4" xfId="19117" xr:uid="{8D183512-7315-4EEA-9AC7-927FAC4AC624}"/>
    <cellStyle name="Total 12 2 4 2" xfId="20612" xr:uid="{1745AA9B-812E-4B8A-9F29-C4B1FB93C5C8}"/>
    <cellStyle name="Total 12 2 4 2 2" xfId="33792" xr:uid="{76BDC624-DC02-4826-B95D-CABB8153E14A}"/>
    <cellStyle name="Total 12 2 4 2 3" xfId="37197" xr:uid="{7D54E569-4650-4429-8EAE-0043924517CA}"/>
    <cellStyle name="Total 12 2 4 2 4" xfId="27741" xr:uid="{90C7F264-99A6-4E0B-8258-240A3A7751E6}"/>
    <cellStyle name="Total 12 2 4 3" xfId="17563" xr:uid="{41AEC69B-6DAA-4BF6-8323-93462C961689}"/>
    <cellStyle name="Total 12 2 4 3 2" xfId="31669" xr:uid="{90424076-4E79-47C2-AD7F-96A3DA26968D}"/>
    <cellStyle name="Total 12 2 4 3 3" xfId="30079" xr:uid="{FD36EA77-38F0-487F-8AB4-7045068D3497}"/>
    <cellStyle name="Total 12 2 4 3 4" xfId="25064" xr:uid="{2FDEBC4A-51DC-4BDC-9A5C-C4E767DF3D73}"/>
    <cellStyle name="Total 12 2 4 4" xfId="16304" xr:uid="{7C19D5A9-430F-487F-B0E5-C24D01BDD24B}"/>
    <cellStyle name="Total 12 2 4 4 2" xfId="29351" xr:uid="{87C9A651-A28C-4431-AF06-A15BEFF8C2C4}"/>
    <cellStyle name="Total 12 2 4 4 3" xfId="31271" xr:uid="{F24813F2-EA00-401C-8EB1-BF2EA6DD9CA2}"/>
    <cellStyle name="Total 12 2 4 5" xfId="35741" xr:uid="{968F1FE9-0667-46BF-A2E8-7BDEE79649D6}"/>
    <cellStyle name="Total 12 2 4 6" xfId="25618" xr:uid="{BCA2AFDA-495D-4DFB-A1C2-801F018B5E78}"/>
    <cellStyle name="Total 12 2 5" xfId="19275" xr:uid="{7436D02D-58B4-4F43-94BD-292344C72053}"/>
    <cellStyle name="Total 12 2 5 2" xfId="20770" xr:uid="{B299119F-2A21-47D3-B068-116129B0C348}"/>
    <cellStyle name="Total 12 2 5 2 2" xfId="33950" xr:uid="{6408A4AC-DAC6-42AF-AC7B-617C0842FAD5}"/>
    <cellStyle name="Total 12 2 5 2 3" xfId="37355" xr:uid="{A56A2C6F-A164-44D1-B69D-A530080C287A}"/>
    <cellStyle name="Total 12 2 5 2 4" xfId="35103" xr:uid="{D5E40573-CD77-4E0D-84AB-A93643D0790B}"/>
    <cellStyle name="Total 12 2 5 3" xfId="18226" xr:uid="{8A190191-7F58-4FEC-8F3F-14AE2C60F698}"/>
    <cellStyle name="Total 12 2 5 3 2" xfId="32183" xr:uid="{17634B27-9F33-4DC5-A593-5614E2C05943}"/>
    <cellStyle name="Total 12 2 5 3 3" xfId="24949" xr:uid="{74184585-5E06-4C82-9C94-92C7C5450BFF}"/>
    <cellStyle name="Total 12 2 5 3 4" xfId="33254" xr:uid="{8FFD9F70-4250-41C1-8896-713B3781FE6F}"/>
    <cellStyle name="Total 12 2 5 4" xfId="17237" xr:uid="{EC33BD12-4867-4B56-AAD4-429B04C5FEC6}"/>
    <cellStyle name="Total 12 2 5 4 2" xfId="25867" xr:uid="{A4B33A4D-C4F7-4F47-8A97-CD865298FB18}"/>
    <cellStyle name="Total 12 2 5 4 3" xfId="24411" xr:uid="{09CA581E-0022-4D95-B633-61C762DC3B03}"/>
    <cellStyle name="Total 12 2 5 5" xfId="35899" xr:uid="{AB0E19E3-C0D5-4104-8FA0-3DD1370CDF80}"/>
    <cellStyle name="Total 12 2 5 6" xfId="26552" xr:uid="{4972277E-905F-4386-850B-073D267B45AC}"/>
    <cellStyle name="Total 12 2 6" xfId="19607" xr:uid="{96257022-4B4E-446B-8CD9-CB77E8450BDC}"/>
    <cellStyle name="Total 12 2 6 2" xfId="21093" xr:uid="{1F24D226-879E-4543-BA46-E7EAE1A6F02B}"/>
    <cellStyle name="Total 12 2 6 2 2" xfId="34273" xr:uid="{3D45F492-0DBB-45A0-AD05-0B42BE8EF28B}"/>
    <cellStyle name="Total 12 2 6 2 3" xfId="37678" xr:uid="{56703178-E785-47AD-B4EB-8D46B3C45FB4}"/>
    <cellStyle name="Total 12 2 6 2 4" xfId="28389" xr:uid="{119828C4-B381-4E18-86CF-330778B48A63}"/>
    <cellStyle name="Total 12 2 6 3" xfId="16798" xr:uid="{C48BC924-6837-46E8-B380-A061A7EF9282}"/>
    <cellStyle name="Total 12 2 6 3 2" xfId="31094" xr:uid="{F4DAFAA3-0527-42D6-B162-FD6DB4EC811F}"/>
    <cellStyle name="Total 12 2 6 3 3" xfId="25380" xr:uid="{1854920F-4187-4C00-87F0-81998EDB92AA}"/>
    <cellStyle name="Total 12 2 6 3 4" xfId="28413" xr:uid="{91DE5A62-3D6A-4112-83AB-087C8A3A5B26}"/>
    <cellStyle name="Total 12 2 6 4" xfId="16929" xr:uid="{59C78A70-C574-4BF8-9327-DB84094870A8}"/>
    <cellStyle name="Total 12 2 6 4 2" xfId="26128" xr:uid="{9F61AAB4-77E9-4995-886E-B38CAFDD2172}"/>
    <cellStyle name="Total 12 2 6 4 3" xfId="23389" xr:uid="{954FF462-5E20-4169-99A9-F0B6EAD2D812}"/>
    <cellStyle name="Total 12 2 6 5" xfId="36228" xr:uid="{01957DA3-00A2-4492-9E34-77DCEC426B65}"/>
    <cellStyle name="Total 12 2 6 6" xfId="24297" xr:uid="{45903F2B-404F-48F6-8FAE-B25BED0AFE38}"/>
    <cellStyle name="Total 12 2 7" xfId="20142" xr:uid="{0A53CC2D-29BC-4AE4-A5A6-4E7FB4D14F16}"/>
    <cellStyle name="Total 12 2 7 2" xfId="21815" xr:uid="{5AB1F294-8E78-4070-BA71-5F2954DD7A3F}"/>
    <cellStyle name="Total 12 2 7 2 2" xfId="34932" xr:uid="{6832577D-AC42-41F8-9CE6-0A445CCD6BE0}"/>
    <cellStyle name="Total 12 2 7 2 3" xfId="38400" xr:uid="{3DF73971-A08E-4B05-8800-204ACCAF2733}"/>
    <cellStyle name="Total 12 2 7 2 4" xfId="29228" xr:uid="{3E435110-123D-4898-A19C-3E1CF3B700E2}"/>
    <cellStyle name="Total 12 2 7 3" xfId="21532" xr:uid="{6283BBC3-D621-4F68-9FEE-DF8D3C6A7D1A}"/>
    <cellStyle name="Total 12 2 7 3 2" xfId="34691" xr:uid="{853A1B57-1AA1-4DFA-8FEF-0EA6DFABFB06}"/>
    <cellStyle name="Total 12 2 7 3 3" xfId="38117" xr:uid="{E377419B-A7D4-477D-9F40-19BDA0ABD77A}"/>
    <cellStyle name="Total 12 2 7 3 4" xfId="24713" xr:uid="{9D46D665-0BE4-43FD-97E7-35DA3190A903}"/>
    <cellStyle name="Total 12 2 7 4" xfId="21997" xr:uid="{04C0C4FD-C7DC-42E9-B535-9A0FEEDBFE0F}"/>
    <cellStyle name="Total 12 2 7 4 2" xfId="38574" xr:uid="{C88E8508-D27B-47D9-9A82-01AFBBE5F6EE}"/>
    <cellStyle name="Total 12 2 7 4 3" xfId="23016" xr:uid="{355AA023-9639-420A-8750-EB5BD96CD249}"/>
    <cellStyle name="Total 12 2 7 5" xfId="36727" xr:uid="{6AB8F73E-044A-4883-B935-2B681DB53C53}"/>
    <cellStyle name="Total 12 2 7 6" xfId="33095" xr:uid="{14449BA0-12E3-4A96-B81D-C2D23DB38BB7}"/>
    <cellStyle name="Total 12 2 8" xfId="18473" xr:uid="{E614A94A-2C6D-4E64-AEFD-4B2B0614D97B}"/>
    <cellStyle name="Total 12 2 8 2" xfId="32407" xr:uid="{69F432D3-FDC7-48A6-A981-DAD1A67272AF}"/>
    <cellStyle name="Total 12 2 8 3" xfId="29192" xr:uid="{F1638A56-17E7-4FDB-8BD2-1AF630216E41}"/>
    <cellStyle name="Total 12 2 8 4" xfId="35107" xr:uid="{56FD1EEE-4981-4E9A-BAFE-85FD6330E098}"/>
    <cellStyle name="Total 12 2 9" xfId="23373" xr:uid="{63AFCD05-FA7D-406B-BD9D-0E3D1EE96131}"/>
    <cellStyle name="Total 12 3" xfId="15559" xr:uid="{CE8BBB1C-44ED-4FD1-830F-352AEDBFACCA}"/>
    <cellStyle name="Total 12 3 2" xfId="19778" xr:uid="{20F8981C-319C-4602-8C6B-3A4B3716C9D9}"/>
    <cellStyle name="Total 12 3 2 2" xfId="21179" xr:uid="{3EBD21E0-95DF-4F6A-B86B-197EBD612F3B}"/>
    <cellStyle name="Total 12 3 2 2 2" xfId="34348" xr:uid="{62DDD693-ECB1-48CA-8C5D-85A845CEBE19}"/>
    <cellStyle name="Total 12 3 2 2 3" xfId="37764" xr:uid="{E6C55260-BBD3-4BE9-ADAC-5F72C989BB98}"/>
    <cellStyle name="Total 12 3 2 2 4" xfId="23162" xr:uid="{2D4F7FEA-6E5D-4DE6-974C-335904DC22D7}"/>
    <cellStyle name="Total 12 3 2 3" xfId="18319" xr:uid="{CA684D4A-890D-4F72-BFF1-9E039FCA917E}"/>
    <cellStyle name="Total 12 3 2 3 2" xfId="32268" xr:uid="{255E678E-EDAC-43B2-9EF8-58532A791228}"/>
    <cellStyle name="Total 12 3 2 3 3" xfId="25024" xr:uid="{D1F3EAF1-1066-470B-AC60-5CC8B48EBFBD}"/>
    <cellStyle name="Total 12 3 2 3 4" xfId="30858" xr:uid="{B534FFC2-0557-46CE-8C04-2D0A115D5885}"/>
    <cellStyle name="Total 12 3 2 4" xfId="22096" xr:uid="{521C7425-DFDB-4D45-A017-B1F1391CBC5D}"/>
    <cellStyle name="Total 12 3 2 4 2" xfId="38667" xr:uid="{9E78A512-72C0-4CF0-9C7A-D6CCD63EFE05}"/>
    <cellStyle name="Total 12 3 2 4 3" xfId="29942" xr:uid="{E6A7F7D5-5C22-4BD1-B916-C06BE28A0364}"/>
    <cellStyle name="Total 12 3 2 5" xfId="36381" xr:uid="{7D40796F-84D5-43AE-8F63-55F5C7C51BD3}"/>
    <cellStyle name="Total 12 3 2 6" xfId="28406" xr:uid="{3B4CF4FD-11E6-43FA-90D3-837C1C4B965E}"/>
    <cellStyle name="Total 12 3 3" xfId="20036" xr:uid="{855B98B2-BC1C-4718-A09D-7E151BEE4187}"/>
    <cellStyle name="Total 12 3 3 2" xfId="21427" xr:uid="{0764E28F-573A-4166-93DA-0DE802BBAE6E}"/>
    <cellStyle name="Total 12 3 3 2 2" xfId="34595" xr:uid="{AEA3A371-1EE3-4785-9B9A-DD700FF0824C}"/>
    <cellStyle name="Total 12 3 3 2 3" xfId="38012" xr:uid="{570E05E7-0258-4227-B8EE-9741DB8C0520}"/>
    <cellStyle name="Total 12 3 3 2 4" xfId="23321" xr:uid="{097F089C-64A2-439A-94EF-3AC8A5ED1880}"/>
    <cellStyle name="Total 12 3 3 3" xfId="22339" xr:uid="{2CA5CB72-56C1-4CD2-8955-8925D68E72FD}"/>
    <cellStyle name="Total 12 3 3 3 2" xfId="38907" xr:uid="{D50A955D-464B-4E6A-874D-DCCFFEF24E23}"/>
    <cellStyle name="Total 12 3 3 3 3" xfId="39274" xr:uid="{35B40424-4496-41C7-BC46-03D940E32415}"/>
    <cellStyle name="Total 12 3 3 4" xfId="36630" xr:uid="{6E763A51-57AF-496F-A8E6-E66050842E3A}"/>
    <cellStyle name="Total 12 3 3 5" xfId="35056" xr:uid="{96FD6576-AF48-4D8F-BA47-D273DF29628F}"/>
    <cellStyle name="Total 12 3 4" xfId="18542" xr:uid="{3A2543E6-79FF-465E-958C-74195548A930}"/>
    <cellStyle name="Total 12 3 4 2" xfId="32475" xr:uid="{D802312A-AB98-4135-9EDF-D36FC3294F6E}"/>
    <cellStyle name="Total 12 3 4 3" xfId="25065" xr:uid="{7FA5FFE1-88C8-4EC2-B458-6970A79DDA31}"/>
    <cellStyle name="Total 12 3 4 4" xfId="23722" xr:uid="{34165B3A-0CB1-45C9-A8C3-9ABA1C885D10}"/>
    <cellStyle name="Total 12 3 5" xfId="17450" xr:uid="{83E28587-1573-4012-BB81-271E2FF11C02}"/>
    <cellStyle name="Total 12 3 5 2" xfId="31578" xr:uid="{8939E9BA-B163-40C8-909A-D6347486E66E}"/>
    <cellStyle name="Total 12 3 5 3" xfId="29806" xr:uid="{CFC6AB43-7C94-410C-A131-BBC6E1824117}"/>
    <cellStyle name="Total 12 3 5 4" xfId="26616" xr:uid="{1F63B5FF-C30E-46CF-A858-98D4F284CA58}"/>
    <cellStyle name="Total 12 3 6" xfId="18106" xr:uid="{DCC497E2-97FA-4064-AD29-0CAFFA21127A}"/>
    <cellStyle name="Total 12 3 6 2" xfId="28976" xr:uid="{783D0180-541B-4329-B313-685F56BAEC8A}"/>
    <cellStyle name="Total 12 3 6 3" xfId="28839" xr:uid="{8F4C01F3-E84F-452A-8618-D94BEE909DF3}"/>
    <cellStyle name="Total 12 3 7" xfId="23871" xr:uid="{0B86B286-FDE8-4BBE-8C31-115FFDB2F24A}"/>
    <cellStyle name="Total 12 3 8" xfId="26669" xr:uid="{55569395-1818-410C-93C4-EF82A977348F}"/>
    <cellStyle name="Total 12 4" xfId="15704" xr:uid="{9AD9861E-0299-473D-9EA2-F5D687E55557}"/>
    <cellStyle name="Total 12 4 2" xfId="19895" xr:uid="{F7D71B82-0B43-4237-892E-CE85F31AF5A1}"/>
    <cellStyle name="Total 12 4 2 2" xfId="21292" xr:uid="{5EA730C6-62A7-490F-8E65-703B4E7AB13D}"/>
    <cellStyle name="Total 12 4 2 2 2" xfId="34460" xr:uid="{1E468AC9-57B0-46A8-A20E-9CAB4B717D68}"/>
    <cellStyle name="Total 12 4 2 2 3" xfId="37877" xr:uid="{74BE52A0-5586-41C5-BA9A-D6DBB65B39FD}"/>
    <cellStyle name="Total 12 4 2 2 4" xfId="29516" xr:uid="{A97DF1F1-F87D-4AF5-87A4-7E27FD4C5ACD}"/>
    <cellStyle name="Total 12 4 2 3" xfId="22205" xr:uid="{AF2FA40E-C118-415C-AAA4-3C68C4257304}"/>
    <cellStyle name="Total 12 4 2 3 2" xfId="38773" xr:uid="{683B622B-B1FD-463D-9E0F-43923FE84930}"/>
    <cellStyle name="Total 12 4 2 3 3" xfId="39140" xr:uid="{2994F4CF-30AD-4D3E-B1FC-85BFE35876F1}"/>
    <cellStyle name="Total 12 4 2 4" xfId="36493" xr:uid="{394BECBB-9D27-4E99-9C1E-3CD31305CEB3}"/>
    <cellStyle name="Total 12 4 2 5" xfId="24321" xr:uid="{558D91DA-C6CE-41F4-93FC-0196A2939F2A}"/>
    <cellStyle name="Total 12 4 3" xfId="18793" xr:uid="{93B1FD0A-BD9C-4D65-8A76-4AF98878A767}"/>
    <cellStyle name="Total 12 4 3 2" xfId="32707" xr:uid="{61B9B7CB-9033-431A-802B-BE5E1785776C}"/>
    <cellStyle name="Total 12 4 3 3" xfId="35417" xr:uid="{75E68A8A-CA25-47E1-84E0-4DD62AB3A162}"/>
    <cellStyle name="Total 12 4 3 4" xfId="29035" xr:uid="{9B6C1AA9-0DB4-412E-82CF-2AFE92D2B6F2}"/>
    <cellStyle name="Total 12 4 4" xfId="16429" xr:uid="{9E39659C-08D9-4434-8DF3-273D5A99D788}"/>
    <cellStyle name="Total 12 4 4 2" xfId="30831" xr:uid="{B32FD758-D093-43B4-B7A7-E1C267C1D161}"/>
    <cellStyle name="Total 12 4 4 3" xfId="29721" xr:uid="{15C41782-209B-4304-8009-F05546FFAF5E}"/>
    <cellStyle name="Total 12 4 4 4" xfId="28579" xr:uid="{57D2DC5A-38B8-41FF-BCF6-2313E6E89826}"/>
    <cellStyle name="Total 12 4 5" xfId="18137" xr:uid="{E6E07189-0093-4041-B09F-36DBC44A2128}"/>
    <cellStyle name="Total 12 4 5 2" xfId="25452" xr:uid="{2576BB7B-D4AA-4786-B7CC-D7BA4FFD0E6E}"/>
    <cellStyle name="Total 12 4 5 3" xfId="23253" xr:uid="{692AA8F3-B770-4004-A109-52229A1220E2}"/>
    <cellStyle name="Total 12 4 6" xfId="30233" xr:uid="{B3EB64BB-FAAF-4B1A-84BA-51D4728F48F1}"/>
    <cellStyle name="Total 12 4 7" xfId="27682" xr:uid="{97ED1B7F-EBF8-40D6-A80B-30B1044B3B8D}"/>
    <cellStyle name="Total 12 5" xfId="15850" xr:uid="{A6ECE379-57FE-4F7C-866C-D9E491895062}"/>
    <cellStyle name="Total 12 5 2" xfId="18746" xr:uid="{F7018A15-52F9-4255-A9FC-0335C35C66CA}"/>
    <cellStyle name="Total 12 5 2 2" xfId="32668" xr:uid="{8B45D09C-1A00-4A94-9892-CF7304481192}"/>
    <cellStyle name="Total 12 5 2 3" xfId="35370" xr:uid="{275BE970-DF30-4A09-AE68-411973E7A272}"/>
    <cellStyle name="Total 12 5 2 4" xfId="23739" xr:uid="{D8D2031C-0C41-4DF8-BA31-ABCE2E1452FA}"/>
    <cellStyle name="Total 12 5 3" xfId="20312" xr:uid="{AB9331E0-433E-4208-88A0-16305033D156}"/>
    <cellStyle name="Total 12 5 3 2" xfId="33495" xr:uid="{14B476D3-5F53-4343-B0FF-B3241EBBD406}"/>
    <cellStyle name="Total 12 5 3 3" xfId="36897" xr:uid="{142F5E08-94D6-46C4-BDC5-E0974EAC53DB}"/>
    <cellStyle name="Total 12 5 3 4" xfId="35124" xr:uid="{9A519BE4-E395-4F10-A442-AD014F4C07B9}"/>
    <cellStyle name="Total 12 5 4" xfId="17400" xr:uid="{29FCE8B4-6C02-4291-918E-2E3B602C8B07}"/>
    <cellStyle name="Total 12 5 4 2" xfId="31541" xr:uid="{EA3751F6-8A7B-490A-9EEB-F916784F4765}"/>
    <cellStyle name="Total 12 5 4 3" xfId="23635" xr:uid="{9B2D089B-F8FC-4905-A3D5-85C61F85F894}"/>
    <cellStyle name="Total 12 5 4 4" xfId="35062" xr:uid="{054A5635-8085-4402-B29F-BCD8FFCF1CA9}"/>
    <cellStyle name="Total 12 5 5" xfId="17809" xr:uid="{9F854C38-16FA-447A-A1C1-19F09DD0C081}"/>
    <cellStyle name="Total 12 5 5 2" xfId="31872" xr:uid="{E5D74C6E-97EF-4ACA-AFE5-5F3FD0DBCCF3}"/>
    <cellStyle name="Total 12 5 5 3" xfId="25370" xr:uid="{569D58DC-191B-4A8A-9AB0-0BB43F8BB722}"/>
    <cellStyle name="Total 12 5 5 4" xfId="33000" xr:uid="{5CEC49CB-440F-43DA-AD0E-14122A6A63D9}"/>
    <cellStyle name="Total 12 5 6" xfId="16557" xr:uid="{AA8E958E-67E0-4C2E-8FD1-9693598580BB}"/>
    <cellStyle name="Total 12 5 6 2" xfId="24619" xr:uid="{5B481FB2-3D04-4CF0-B1F6-C30AA4C8F3E5}"/>
    <cellStyle name="Total 12 5 6 3" xfId="29397" xr:uid="{FD74CFD1-376E-45C8-997F-DBB4549EB3C5}"/>
    <cellStyle name="Total 12 5 7" xfId="30375" xr:uid="{B0D2DD2D-0D47-4473-9333-497A98514C2E}"/>
    <cellStyle name="Total 12 5 8" xfId="25752" xr:uid="{DFD56959-BC74-47EE-B3C9-1745DAED382C}"/>
    <cellStyle name="Total 12 6" xfId="18751" xr:uid="{1F69388C-7502-4820-AFB4-4E17F6E31FF3}"/>
    <cellStyle name="Total 12 6 2" xfId="20317" xr:uid="{038144D0-F790-492A-A9F6-4FD9A714E2D0}"/>
    <cellStyle name="Total 12 6 2 2" xfId="33500" xr:uid="{A162B43F-C181-44B7-80C5-551C369CEA62}"/>
    <cellStyle name="Total 12 6 2 3" xfId="36902" xr:uid="{AA55BCAA-1843-42F8-A250-361FE884A772}"/>
    <cellStyle name="Total 12 6 2 4" xfId="23376" xr:uid="{47B9E5CC-D55A-4921-8279-AC26D8B4286B}"/>
    <cellStyle name="Total 12 6 3" xfId="16305" xr:uid="{B497B709-556C-486F-BC2E-CC71D44DEFD4}"/>
    <cellStyle name="Total 12 6 3 2" xfId="30750" xr:uid="{17DA2B87-BF6C-4B0B-BE8F-F4501035874B}"/>
    <cellStyle name="Total 12 6 3 3" xfId="28681" xr:uid="{7252FD72-024B-4669-A105-BC089B756529}"/>
    <cellStyle name="Total 12 6 3 4" xfId="26485" xr:uid="{9AEF9F2E-8EEE-4FB7-8B9A-E65D54AFC940}"/>
    <cellStyle name="Total 12 6 4" xfId="16356" xr:uid="{1EB831DD-4695-492A-99EE-990040C3E654}"/>
    <cellStyle name="Total 12 6 4 2" xfId="29630" xr:uid="{624FE962-8D2C-42D6-B004-BADF25D6A979}"/>
    <cellStyle name="Total 12 6 4 3" xfId="26679" xr:uid="{5463328D-2852-47CA-AB7F-DE6A1DFEA691}"/>
    <cellStyle name="Total 12 6 5" xfId="35375" xr:uid="{52953DE2-07AB-4B82-B819-CB7DDCE8EF6E}"/>
    <cellStyle name="Total 12 6 6" xfId="26664" xr:uid="{9217133B-BA02-48EE-9543-835CB831F9AC}"/>
    <cellStyle name="Total 12 7" xfId="19023" xr:uid="{A74031BA-2642-4749-9031-137969ACEBF8}"/>
    <cellStyle name="Total 12 7 2" xfId="20518" xr:uid="{5628F012-98FC-48BE-AE60-849D63745070}"/>
    <cellStyle name="Total 12 7 2 2" xfId="33698" xr:uid="{CB7FAC9E-0702-43CB-BD17-3D6B05778F85}"/>
    <cellStyle name="Total 12 7 2 3" xfId="37103" xr:uid="{EA592E4E-180F-431A-A321-2D6E9AE0EB6A}"/>
    <cellStyle name="Total 12 7 2 4" xfId="24978" xr:uid="{D4308CB5-83F2-45CE-A2D4-B5D9363DA23B}"/>
    <cellStyle name="Total 12 7 3" xfId="16784" xr:uid="{F8BBECCF-A3A1-4E53-845C-085958150646}"/>
    <cellStyle name="Total 12 7 3 2" xfId="31083" xr:uid="{3397F79C-D0AC-4720-B1E6-3C8095599057}"/>
    <cellStyle name="Total 12 7 3 3" xfId="24520" xr:uid="{AE5C3840-23EB-46AC-B9B3-EFF7562AF982}"/>
    <cellStyle name="Total 12 7 3 4" xfId="28523" xr:uid="{5251FAB6-D957-4988-A71C-34474ECF026B}"/>
    <cellStyle name="Total 12 7 4" xfId="18212" xr:uid="{F0F5B0A1-B0E6-49DF-9F8D-40467692ABBF}"/>
    <cellStyle name="Total 12 7 4 2" xfId="23400" xr:uid="{6C5300AB-07B0-45B8-AE5A-C69641478045}"/>
    <cellStyle name="Total 12 7 4 3" xfId="30796" xr:uid="{C9BDAA18-BBCA-43F9-98C8-970DD02F5498}"/>
    <cellStyle name="Total 12 7 5" xfId="35647" xr:uid="{F5099E0B-7ED8-4647-845E-4A4147753B3F}"/>
    <cellStyle name="Total 12 7 6" xfId="24581" xr:uid="{16942541-4213-407F-A8DA-FD189C66965C}"/>
    <cellStyle name="Total 12 8" xfId="19181" xr:uid="{F0AF9653-E4DE-4CCD-AB93-A067BA07DDEB}"/>
    <cellStyle name="Total 12 8 2" xfId="20676" xr:uid="{13EDFDFA-1941-49E5-A25A-544B63374172}"/>
    <cellStyle name="Total 12 8 2 2" xfId="33856" xr:uid="{DCCC6897-62F3-4972-A36D-925FEBD554F0}"/>
    <cellStyle name="Total 12 8 2 3" xfId="37261" xr:uid="{3601D43D-BFE6-4193-92AC-75E5EC5D6DB6}"/>
    <cellStyle name="Total 12 8 2 4" xfId="31126" xr:uid="{2CF357E0-60F1-4FBF-9214-80040DC2D9FE}"/>
    <cellStyle name="Total 12 8 3" xfId="18402" xr:uid="{C01A5554-335E-457A-A092-3D32DB22054B}"/>
    <cellStyle name="Total 12 8 3 2" xfId="32346" xr:uid="{5F471CE7-380D-409D-B3DB-BD07350368D1}"/>
    <cellStyle name="Total 12 8 3 3" xfId="29617" xr:uid="{D01A7579-C6D1-49EC-8B4E-BB805279C756}"/>
    <cellStyle name="Total 12 8 3 4" xfId="28543" xr:uid="{34E8DCD3-8870-4672-890E-B7BE3BE88067}"/>
    <cellStyle name="Total 12 8 4" xfId="17972" xr:uid="{50010D3A-8AE2-4EC2-85CE-50CAA3795EE9}"/>
    <cellStyle name="Total 12 8 4 2" xfId="28944" xr:uid="{9320C4E9-4853-4765-9F8F-8078108A492B}"/>
    <cellStyle name="Total 12 8 4 3" xfId="33339" xr:uid="{C4D73F11-A595-42F6-ABB7-EC8C1BF49E52}"/>
    <cellStyle name="Total 12 8 5" xfId="35805" xr:uid="{FF59C2A2-4F18-475F-A238-B6F78FAEEE7A}"/>
    <cellStyle name="Total 12 8 6" xfId="25463" xr:uid="{1DFF399B-CDC1-438B-B6C2-6B24ADEC6132}"/>
    <cellStyle name="Total 12 9" xfId="19343" xr:uid="{B061CBC8-6AD3-493A-93DA-089556D550D6}"/>
    <cellStyle name="Total 12 9 2" xfId="20836" xr:uid="{1237FA12-7EC8-45C4-B20D-B727F8C42A53}"/>
    <cellStyle name="Total 12 9 2 2" xfId="34016" xr:uid="{2E58E9D2-6141-425D-9FD3-2F0C856FB0EE}"/>
    <cellStyle name="Total 12 9 2 3" xfId="37421" xr:uid="{971F33AF-D830-4EF0-8D9D-9CE81BC29E8E}"/>
    <cellStyle name="Total 12 9 2 4" xfId="30122" xr:uid="{2541FA2E-C80D-464E-8747-F9A6F06EF9A9}"/>
    <cellStyle name="Total 12 9 3" xfId="21552" xr:uid="{F65F90F5-68C5-418D-9C7A-B44AB5CF95DB}"/>
    <cellStyle name="Total 12 9 3 2" xfId="34702" xr:uid="{44E8052B-F9C8-4845-ACB8-E6F2A34BFE5E}"/>
    <cellStyle name="Total 12 9 3 3" xfId="38137" xr:uid="{4952C55E-3DED-4571-A71F-35E84FDA53BB}"/>
    <cellStyle name="Total 12 9 3 4" xfId="22557" xr:uid="{0B54516E-9643-47C0-8C6F-299101E000F3}"/>
    <cellStyle name="Total 12 9 4" xfId="17538" xr:uid="{731B2BC8-F689-43DB-9A30-088FBE233C4C}"/>
    <cellStyle name="Total 12 9 4 2" xfId="31649" xr:uid="{5D1BD29E-9445-46F2-AD25-07DD0168BB7E}"/>
    <cellStyle name="Total 12 9 4 3" xfId="28209" xr:uid="{C782DEA5-FAC4-4D7F-9D55-D20F053FCF3F}"/>
    <cellStyle name="Total 12 9 4 4" xfId="26929" xr:uid="{1D14D767-79C5-4B2B-9B12-9D03D63ECB2A}"/>
    <cellStyle name="Total 12 9 5" xfId="18041" xr:uid="{0C4D4DA7-248E-46E9-BE12-260BA3FD144F}"/>
    <cellStyle name="Total 12 9 5 2" xfId="24635" xr:uid="{82EDC878-29DF-4768-BFF9-1C3504897A0B}"/>
    <cellStyle name="Total 12 9 5 3" xfId="31038" xr:uid="{DDF1E2B7-D9A7-42AE-9BD8-DF170BC9754D}"/>
    <cellStyle name="Total 12 9 6" xfId="35967" xr:uid="{C05607FF-5CB5-4006-9279-CE50E5FE9904}"/>
    <cellStyle name="Total 12 9 7" xfId="29701" xr:uid="{7ED02483-9963-4553-96E1-54DB0C0FBB51}"/>
    <cellStyle name="Total 13" xfId="12664" xr:uid="{8561DC90-9148-4F06-95D8-67A271C80257}"/>
    <cellStyle name="Total 13 10" xfId="19430" xr:uid="{2ACE33C1-0C04-4F1B-81CC-BDEDB3896F68}"/>
    <cellStyle name="Total 13 10 2" xfId="20920" xr:uid="{1F1BE492-33A0-4441-8E67-AEC595D2A22A}"/>
    <cellStyle name="Total 13 10 2 2" xfId="34100" xr:uid="{B1ACD64E-3552-43D6-A94D-8E2E88677A59}"/>
    <cellStyle name="Total 13 10 2 3" xfId="37505" xr:uid="{3E7E5E85-F439-4D5A-8A91-45435DB865C3}"/>
    <cellStyle name="Total 13 10 2 4" xfId="36289" xr:uid="{E9C3078D-3FCB-4179-862F-A787DE49A3D7}"/>
    <cellStyle name="Total 13 10 3" xfId="16183" xr:uid="{8B1AE018-75E7-4DB5-A9C7-D5C4A0169BA4}"/>
    <cellStyle name="Total 13 10 3 2" xfId="30653" xr:uid="{D22A6D4C-04E1-43BD-9A06-238664E5F281}"/>
    <cellStyle name="Total 13 10 3 3" xfId="24786" xr:uid="{7AF7D1F0-E253-46B4-8264-3D66D9299158}"/>
    <cellStyle name="Total 13 10 3 4" xfId="23833" xr:uid="{FE71D2F8-C394-4075-9B23-5B20128348C0}"/>
    <cellStyle name="Total 13 10 4" xfId="16314" xr:uid="{B605C816-425F-4513-B755-DD03EDF4844C}"/>
    <cellStyle name="Total 13 10 4 2" xfId="28994" xr:uid="{FE5796D7-9F2B-4EAB-B79B-99A6D0C0212C}"/>
    <cellStyle name="Total 13 10 4 3" xfId="30535" xr:uid="{8F482392-3FE0-4DA7-AB87-2D2F46224680}"/>
    <cellStyle name="Total 13 10 5" xfId="36053" xr:uid="{1E9D9F5C-4FA7-46C5-BB56-B1D3294CD222}"/>
    <cellStyle name="Total 13 10 6" xfId="30772" xr:uid="{D3A89A19-37AB-4100-91D6-FE3FA72680FD}"/>
    <cellStyle name="Total 13 11" xfId="19514" xr:uid="{683E8350-28A6-4DA2-A738-B3C3FEF38AF8}"/>
    <cellStyle name="Total 13 11 2" xfId="21000" xr:uid="{1F6D3665-72BF-478F-B1FB-89914B28620D}"/>
    <cellStyle name="Total 13 11 2 2" xfId="34180" xr:uid="{1D9F3909-A2FF-4DDF-8806-20A0B1072A72}"/>
    <cellStyle name="Total 13 11 2 3" xfId="37585" xr:uid="{FF8427FD-C500-4EE4-B7BC-E2AE8F9B156D}"/>
    <cellStyle name="Total 13 11 2 4" xfId="23962" xr:uid="{71A3ADD5-B9F6-4CD4-9159-E2985CFF78D1}"/>
    <cellStyle name="Total 13 11 3" xfId="17555" xr:uid="{FF9ED780-7C14-401A-8C0C-1204E84BBF83}"/>
    <cellStyle name="Total 13 11 3 2" xfId="31663" xr:uid="{0E60325C-BFF1-4E73-A794-1151F8A17AD5}"/>
    <cellStyle name="Total 13 11 3 3" xfId="29344" xr:uid="{4D5513D2-AB1B-4B43-BFA3-A72DF689C696}"/>
    <cellStyle name="Total 13 11 3 4" xfId="29786" xr:uid="{E1CE5383-3658-4D40-B83D-6B2A6E2F59E0}"/>
    <cellStyle name="Total 13 11 4" xfId="17822" xr:uid="{8520BD0F-12CD-43FC-8D26-C2AF52D93200}"/>
    <cellStyle name="Total 13 11 4 2" xfId="22657" xr:uid="{313D9D0A-FC27-4916-AFC2-C9D2938A38B8}"/>
    <cellStyle name="Total 13 11 4 3" xfId="26088" xr:uid="{F4A022DD-6AB1-4912-9227-FB1E598460CA}"/>
    <cellStyle name="Total 13 11 5" xfId="36135" xr:uid="{E5944A82-15DC-4B2E-ADF0-1A6320489DFD}"/>
    <cellStyle name="Total 13 11 6" xfId="28371" xr:uid="{2EF4118F-2ED4-4D15-A001-276C53D84F3E}"/>
    <cellStyle name="Total 13 12" xfId="19705" xr:uid="{22B1EB76-EBEC-4978-806F-947E346AAD2D}"/>
    <cellStyle name="Total 13 12 2" xfId="21687" xr:uid="{6DAC3E56-4F48-46F0-9BEB-EE82363FC5BD}"/>
    <cellStyle name="Total 13 12 2 2" xfId="34829" xr:uid="{B79ACE2C-6509-4195-BBAA-A69AC59FB9C8}"/>
    <cellStyle name="Total 13 12 2 3" xfId="38272" xr:uid="{5CD02FAB-795F-41D5-B7AE-D9F37C279B76}"/>
    <cellStyle name="Total 13 12 2 4" xfId="29924" xr:uid="{DB459A58-A52F-451F-8DBF-4FC07D103EC6}"/>
    <cellStyle name="Total 13 12 3" xfId="21777" xr:uid="{B8F7E034-E87F-4428-9B78-C37A4C73171D}"/>
    <cellStyle name="Total 13 12 3 2" xfId="34907" xr:uid="{6A9958CA-95ED-402E-877E-3D354691F19D}"/>
    <cellStyle name="Total 13 12 3 3" xfId="38362" xr:uid="{DFB5F138-D1D9-4CB9-A6F7-2580DA3EAB4C}"/>
    <cellStyle name="Total 13 12 3 4" xfId="35113" xr:uid="{52516E0C-8D20-4D29-8CF8-56417D9F5517}"/>
    <cellStyle name="Total 13 12 4" xfId="16526" xr:uid="{1E1B55E4-29E1-49FB-B445-A7D4B14CB06A}"/>
    <cellStyle name="Total 13 12 4 2" xfId="23090" xr:uid="{E90B3E93-A41A-4A39-8E9A-BC522275C0B7}"/>
    <cellStyle name="Total 13 12 4 3" xfId="23519" xr:uid="{12A40C00-1B46-4783-B4A9-26938638C053}"/>
    <cellStyle name="Total 13 12 5" xfId="36319" xr:uid="{FD84B996-6EAE-4080-B561-BE0EADE3F23C}"/>
    <cellStyle name="Total 13 12 6" xfId="29158" xr:uid="{E14420A5-EE1D-4A47-A7C3-5552CC8F226C}"/>
    <cellStyle name="Total 13 13" xfId="17905" xr:uid="{17F598AF-9B88-4D16-AA5F-0B8285224EB0}"/>
    <cellStyle name="Total 13 13 2" xfId="31938" xr:uid="{F069CC31-B4A4-4CD6-A12A-A81787E81AA1}"/>
    <cellStyle name="Total 13 13 3" xfId="22622" xr:uid="{EAED39FF-2518-42F1-B3E8-FB2DBD9C08D7}"/>
    <cellStyle name="Total 13 13 4" xfId="26462" xr:uid="{87826A38-110D-4755-B6B4-D266F3636D2F}"/>
    <cellStyle name="Total 13 14" xfId="23184" xr:uid="{2BE1FE24-1461-46AF-902A-03F7383A4972}"/>
    <cellStyle name="Total 13 15" xfId="39356" xr:uid="{65C0DDA6-32EB-4B81-B640-A0720F3B70FA}"/>
    <cellStyle name="Total 13 16" xfId="39637" xr:uid="{A03CDCB6-A5C7-4F65-9B0B-4E7E69E0FE73}"/>
    <cellStyle name="Total 13 17" xfId="39577" xr:uid="{1FD9A311-BA0B-46F8-9A85-2C8F9A037510}"/>
    <cellStyle name="Total 13 2" xfId="15475" xr:uid="{0C6BC162-592E-4628-846F-9E471094BC27}"/>
    <cellStyle name="Total 13 2 10" xfId="39487" xr:uid="{E1671195-B576-42CE-A2D1-4D2F1EF1D68A}"/>
    <cellStyle name="Total 13 2 2" xfId="15823" xr:uid="{E3C5BFDF-2541-4EA9-98F0-CB2F185A9602}"/>
    <cellStyle name="Total 13 2 2 2" xfId="20004" xr:uid="{D01E4DAC-DFAA-4791-8554-5D2F28C8AAF5}"/>
    <cellStyle name="Total 13 2 2 2 2" xfId="21400" xr:uid="{D5D8BBF7-0413-48A8-BC72-A6340E7215EC}"/>
    <cellStyle name="Total 13 2 2 2 2 2" xfId="34568" xr:uid="{CCD91045-12DA-45ED-97C2-9507380795C3}"/>
    <cellStyle name="Total 13 2 2 2 2 3" xfId="37985" xr:uid="{0F65D895-81A8-4BAA-86F8-2AB82C0BBD90}"/>
    <cellStyle name="Total 13 2 2 2 2 4" xfId="26599" xr:uid="{FF7DD359-E86C-4FB9-B137-A5A71B4E1BB5}"/>
    <cellStyle name="Total 13 2 2 2 3" xfId="22313" xr:uid="{99E06975-4601-4C0E-A035-0DD194AAA282}"/>
    <cellStyle name="Total 13 2 2 2 3 2" xfId="38881" xr:uid="{C7E036FF-5181-4B1C-AB33-FCFFF8EC0333}"/>
    <cellStyle name="Total 13 2 2 2 3 3" xfId="39248" xr:uid="{EA800AE7-D568-4175-85B6-B0A1FCE3C60C}"/>
    <cellStyle name="Total 13 2 2 2 4" xfId="36601" xr:uid="{8120D543-3E63-49E0-B5BF-1AC54542E031}"/>
    <cellStyle name="Total 13 2 2 2 5" xfId="30534" xr:uid="{13EE3277-BDD7-4511-B937-270311E09B50}"/>
    <cellStyle name="Total 13 2 2 3" xfId="18674" xr:uid="{C118CDEC-4AF4-4A8D-8709-EF272D39FB8C}"/>
    <cellStyle name="Total 13 2 2 3 2" xfId="32607" xr:uid="{7F9118E2-C8E1-46A7-8EE2-D1456609F727}"/>
    <cellStyle name="Total 13 2 2 3 3" xfId="35298" xr:uid="{85830074-7338-49F8-96E2-4CE45A268D82}"/>
    <cellStyle name="Total 13 2 2 3 4" xfId="23744" xr:uid="{6342BAA3-F85A-47E5-9340-B637454DF568}"/>
    <cellStyle name="Total 13 2 2 4" xfId="17482" xr:uid="{8B3E0A36-BF1F-463D-9848-C4B19160B096}"/>
    <cellStyle name="Total 13 2 2 4 2" xfId="31604" xr:uid="{A0F4A835-53BD-4C78-AE73-62862FE7AD25}"/>
    <cellStyle name="Total 13 2 2 4 3" xfId="29491" xr:uid="{7C62B1D4-3E10-4D34-886F-99FBBF661654}"/>
    <cellStyle name="Total 13 2 2 4 4" xfId="33300" xr:uid="{34AA352E-00CC-4540-A6DB-E815A260AD00}"/>
    <cellStyle name="Total 13 2 2 5" xfId="17878" xr:uid="{0807A6C5-595A-4FA2-B7E6-C57D1F9668E6}"/>
    <cellStyle name="Total 13 2 2 5 2" xfId="23105" xr:uid="{8FE01D03-842B-4C09-86FB-7FAD8208E5E1}"/>
    <cellStyle name="Total 13 2 2 5 3" xfId="27683" xr:uid="{97D6587A-890E-46C2-8601-BD77E170FC2D}"/>
    <cellStyle name="Total 13 2 2 6" xfId="30348" xr:uid="{507944E1-BF52-4BA4-936C-5194B14AFEA0}"/>
    <cellStyle name="Total 13 2 2 7" xfId="29313" xr:uid="{94AFB16D-8A3C-4E84-BBA2-184440ACF7C1}"/>
    <cellStyle name="Total 13 2 3" xfId="15982" xr:uid="{05D4E9BD-5585-442B-9C7D-57238FB16678}"/>
    <cellStyle name="Total 13 2 3 2" xfId="18990" xr:uid="{9B4174E8-93BD-4D15-8CF2-059BE64A9998}"/>
    <cellStyle name="Total 13 2 3 2 2" xfId="32872" xr:uid="{281A23BC-BC5B-427E-8D70-62BA7823B543}"/>
    <cellStyle name="Total 13 2 3 2 3" xfId="35614" xr:uid="{C6EE9EAE-584B-4577-BAA6-4FD973793F2F}"/>
    <cellStyle name="Total 13 2 3 2 4" xfId="22418" xr:uid="{A484F245-5338-4CD2-AEFB-B86A38DE5A2E}"/>
    <cellStyle name="Total 13 2 3 3" xfId="20486" xr:uid="{67B9145B-1B3B-47BE-8344-3DD346BCC03B}"/>
    <cellStyle name="Total 13 2 3 3 2" xfId="33666" xr:uid="{549FB986-53F1-4734-AE70-887B70E40D18}"/>
    <cellStyle name="Total 13 2 3 3 3" xfId="37071" xr:uid="{8CD55B36-5D87-4289-BD53-C92AE4C7D4DB}"/>
    <cellStyle name="Total 13 2 3 3 4" xfId="31731" xr:uid="{AE8B78AB-15DE-4AE2-AA76-81C3EECF2ABB}"/>
    <cellStyle name="Total 13 2 3 4" xfId="16937" xr:uid="{D101D1E7-8E8A-4AC8-BA93-87AC4F15D867}"/>
    <cellStyle name="Total 13 2 3 4 2" xfId="31198" xr:uid="{5A939012-CFAC-4D42-9D66-ACB8D5DB1C3A}"/>
    <cellStyle name="Total 13 2 3 4 3" xfId="25593" xr:uid="{9F158BF3-5C10-4147-B201-911F1E49D46D}"/>
    <cellStyle name="Total 13 2 3 4 4" xfId="26241" xr:uid="{A4972E03-938D-48CA-8574-4B23473E52BE}"/>
    <cellStyle name="Total 13 2 3 5" xfId="17371" xr:uid="{9D2309C1-17AD-41B0-B0C7-AF564A8B47B2}"/>
    <cellStyle name="Total 13 2 3 5 2" xfId="24378" xr:uid="{BE0435E2-7E38-48EA-BDC6-7C13003A79C3}"/>
    <cellStyle name="Total 13 2 3 5 3" xfId="26542" xr:uid="{9EC347C2-E872-4AFA-900B-9C6B63EC8E89}"/>
    <cellStyle name="Total 13 2 3 6" xfId="30507" xr:uid="{D8D62852-94C1-45BA-9D74-3DBBB6064DF2}"/>
    <cellStyle name="Total 13 2 3 7" xfId="24137" xr:uid="{E2B327A6-E5E3-419B-9381-EE4141D33F94}"/>
    <cellStyle name="Total 13 2 4" xfId="19155" xr:uid="{B00E7783-3062-41B5-8BD8-EDAD7D67076E}"/>
    <cellStyle name="Total 13 2 4 2" xfId="20650" xr:uid="{8FDADA78-D871-41FB-B360-2CA4365A185C}"/>
    <cellStyle name="Total 13 2 4 2 2" xfId="33830" xr:uid="{6AD6D045-91AD-4AB6-97A1-8FBEA596664E}"/>
    <cellStyle name="Total 13 2 4 2 3" xfId="37235" xr:uid="{AE838CD9-993B-49BE-AA1C-CCC2D9471FC6}"/>
    <cellStyle name="Total 13 2 4 2 4" xfId="39068" xr:uid="{D55ED926-14D6-43F1-B537-94D28AC54771}"/>
    <cellStyle name="Total 13 2 4 3" xfId="16712" xr:uid="{D75F5AAD-9849-4296-8BDF-125B1AD2D141}"/>
    <cellStyle name="Total 13 2 4 3 2" xfId="31024" xr:uid="{882DF409-ED07-41EC-AAA6-FABA7BEDEE0F}"/>
    <cellStyle name="Total 13 2 4 3 3" xfId="27720" xr:uid="{B8EC2D8B-FBFD-4431-8B0C-9FBCA33CEC3D}"/>
    <cellStyle name="Total 13 2 4 3 4" xfId="25678" xr:uid="{E1CD5C52-3194-4AF8-9F6A-0BFFD5FC927D}"/>
    <cellStyle name="Total 13 2 4 4" xfId="16523" xr:uid="{AB84A8D1-17C3-4D3B-8124-9176DC521876}"/>
    <cellStyle name="Total 13 2 4 4 2" xfId="28959" xr:uid="{4DA7D953-126D-4918-91AD-0FE76AAE717F}"/>
    <cellStyle name="Total 13 2 4 4 3" xfId="23988" xr:uid="{CC9DBDDA-A5E8-4B26-B4F5-7CEED7522E89}"/>
    <cellStyle name="Total 13 2 4 5" xfId="35779" xr:uid="{2CACED78-6D11-41ED-8338-AF9A810679C9}"/>
    <cellStyle name="Total 13 2 4 6" xfId="31468" xr:uid="{0F681F89-71E3-4298-9B28-69F865CC45CE}"/>
    <cellStyle name="Total 13 2 5" xfId="19313" xr:uid="{35010DF6-DF37-4908-B9E8-53F916F147EC}"/>
    <cellStyle name="Total 13 2 5 2" xfId="20808" xr:uid="{F69781A4-7922-4521-B8F4-672AE317DB5D}"/>
    <cellStyle name="Total 13 2 5 2 2" xfId="33988" xr:uid="{DAFD9715-0B92-41D5-A0C0-7CE506DC6A34}"/>
    <cellStyle name="Total 13 2 5 2 3" xfId="37393" xr:uid="{25322923-D6DD-496F-B090-B9BE31824CE9}"/>
    <cellStyle name="Total 13 2 5 2 4" xfId="25291" xr:uid="{9C15FDD9-CA68-4FFA-B1EC-7379B3F5D1A8}"/>
    <cellStyle name="Total 13 2 5 3" xfId="17711" xr:uid="{4CEAE6CD-0EA8-45D6-A168-1D91303BEC88}"/>
    <cellStyle name="Total 13 2 5 3 2" xfId="31803" xr:uid="{326B75C0-DDF8-4D18-9918-76FFED63F64B}"/>
    <cellStyle name="Total 13 2 5 3 3" xfId="22952" xr:uid="{8DD354E7-1ECA-4E7B-AFC2-6F45A35F4634}"/>
    <cellStyle name="Total 13 2 5 3 4" xfId="24724" xr:uid="{DC6E3384-BDC7-4F80-8B17-A71E69AC01B8}"/>
    <cellStyle name="Total 13 2 5 4" xfId="16619" xr:uid="{F8EB6ABB-AF63-42CB-B1DE-97B7D39A2986}"/>
    <cellStyle name="Total 13 2 5 4 2" xfId="23125" xr:uid="{CE2F761F-6E82-4A7E-963A-9428AF335502}"/>
    <cellStyle name="Total 13 2 5 4 3" xfId="24522" xr:uid="{BEAA4927-095F-4A2E-9C6E-6555DDFC9FD7}"/>
    <cellStyle name="Total 13 2 5 5" xfId="35937" xr:uid="{8CA5C6D8-FD2E-4058-81A3-7D6C39486858}"/>
    <cellStyle name="Total 13 2 5 6" xfId="22912" xr:uid="{590DD4D8-1C75-4A7F-BD62-2C87DB64DE8A}"/>
    <cellStyle name="Total 13 2 6" xfId="19645" xr:uid="{0C1D6ABF-D9DA-4892-B29C-E8505B451597}"/>
    <cellStyle name="Total 13 2 6 2" xfId="21131" xr:uid="{04F5B4DB-663B-4CF7-9AE3-ECC8A3169456}"/>
    <cellStyle name="Total 13 2 6 2 2" xfId="34311" xr:uid="{AD0BF8C5-9429-4542-B762-57FA433F6B13}"/>
    <cellStyle name="Total 13 2 6 2 3" xfId="37716" xr:uid="{D796110F-9695-46D1-A893-9433A5A8E7F9}"/>
    <cellStyle name="Total 13 2 6 2 4" xfId="26136" xr:uid="{4D4B0D1C-92F2-4485-824E-2930BEBE8FCE}"/>
    <cellStyle name="Total 13 2 6 3" xfId="18260" xr:uid="{36D56976-7CD5-4D1A-81AB-651038B89CCC}"/>
    <cellStyle name="Total 13 2 6 3 2" xfId="32212" xr:uid="{46F94695-67C2-4C5D-BCDC-D025BC657D71}"/>
    <cellStyle name="Total 13 2 6 3 3" xfId="23333" xr:uid="{F2AF31F3-67EB-494A-9875-92018702E15D}"/>
    <cellStyle name="Total 13 2 6 3 4" xfId="23758" xr:uid="{8DE9E25C-D617-47CF-8B63-DCF6733E6333}"/>
    <cellStyle name="Total 13 2 6 4" xfId="22061" xr:uid="{50FAF9D6-AF0F-40AB-8BA9-3E57FB65C49D}"/>
    <cellStyle name="Total 13 2 6 4 2" xfId="38638" xr:uid="{C181A418-3DFC-43CB-9D7A-8B424CFB6BAD}"/>
    <cellStyle name="Total 13 2 6 4 3" xfId="25564" xr:uid="{3BB76CFF-987E-4866-91D1-A30269B64D55}"/>
    <cellStyle name="Total 13 2 6 5" xfId="36266" xr:uid="{1A6A7EA1-111E-40ED-99E4-E2C5C6E9EFD7}"/>
    <cellStyle name="Total 13 2 6 6" xfId="22647" xr:uid="{02196CB9-9FD6-44BA-872C-DFD6A7533054}"/>
    <cellStyle name="Total 13 2 7" xfId="20180" xr:uid="{E7EC2BB8-EFB6-4BEB-9543-0293474A21B1}"/>
    <cellStyle name="Total 13 2 7 2" xfId="21853" xr:uid="{D53DD5A3-D962-48A1-B47D-3ECCA2F0870E}"/>
    <cellStyle name="Total 13 2 7 2 2" xfId="34970" xr:uid="{36951A1A-8F59-4595-A5A4-5B96971FA3AD}"/>
    <cellStyle name="Total 13 2 7 2 3" xfId="38438" xr:uid="{D91CE594-DA5B-44CA-86C2-93AD629A7E3C}"/>
    <cellStyle name="Total 13 2 7 2 4" xfId="23954" xr:uid="{177FA900-CA45-422C-81C4-9EF9CB5B0175}"/>
    <cellStyle name="Total 13 2 7 3" xfId="16719" xr:uid="{5D28DA69-8489-4A11-B903-DF1CAAF94208}"/>
    <cellStyle name="Total 13 2 7 3 2" xfId="31031" xr:uid="{5E515581-ED60-49DF-8C75-87A245B1C3BF}"/>
    <cellStyle name="Total 13 2 7 3 3" xfId="27242" xr:uid="{5F29010F-A112-4443-84D3-8C80456B9AB9}"/>
    <cellStyle name="Total 13 2 7 3 4" xfId="29916" xr:uid="{1CEEE7CF-3014-43D2-ADA3-8DAEA59903D4}"/>
    <cellStyle name="Total 13 2 7 4" xfId="22035" xr:uid="{43B61011-F44C-4714-A14F-D78D9FEC8130}"/>
    <cellStyle name="Total 13 2 7 4 2" xfId="38612" xr:uid="{657FED40-F292-4DB1-8B35-539729ADEB74}"/>
    <cellStyle name="Total 13 2 7 4 3" xfId="28123" xr:uid="{EF862CDC-3ACB-44AE-A5D5-21E37CB8C0F7}"/>
    <cellStyle name="Total 13 2 7 5" xfId="36765" xr:uid="{1FAEC172-91B4-431C-9400-B6DA09B18963}"/>
    <cellStyle name="Total 13 2 7 6" xfId="32903" xr:uid="{19834FA8-0F44-4505-90FB-96EC0D3FBA03}"/>
    <cellStyle name="Total 13 2 8" xfId="18460" xr:uid="{E64781F2-8328-49D1-97CB-AF996A7841E8}"/>
    <cellStyle name="Total 13 2 8 2" xfId="32394" xr:uid="{1FF064AB-E39B-423F-B6C9-EAE31C2AFA3D}"/>
    <cellStyle name="Total 13 2 8 3" xfId="29901" xr:uid="{1CFB0ABE-41FF-4D0C-9D72-E8AB835EB46F}"/>
    <cellStyle name="Total 13 2 8 4" xfId="28618" xr:uid="{79032C8E-F7EE-44D9-9E85-4B24CE0D713F}"/>
    <cellStyle name="Total 13 2 9" xfId="25157" xr:uid="{EF9137E1-B3A5-483E-9865-59C3C8171AF0}"/>
    <cellStyle name="Total 13 3" xfId="15560" xr:uid="{8DE921FE-5D32-4824-8D8A-237CAA55E60A}"/>
    <cellStyle name="Total 13 3 2" xfId="19779" xr:uid="{18503C35-2A33-453F-90A6-591C49E6DDED}"/>
    <cellStyle name="Total 13 3 2 2" xfId="21180" xr:uid="{F7162693-A6A4-4871-AC68-D1DB0AE7EBC8}"/>
    <cellStyle name="Total 13 3 2 2 2" xfId="34349" xr:uid="{2FCE927D-183C-4596-BF3B-EA28FDE48C79}"/>
    <cellStyle name="Total 13 3 2 2 3" xfId="37765" xr:uid="{8C0B0B06-C5BA-4C04-AC54-C1046DAE81B2}"/>
    <cellStyle name="Total 13 3 2 2 4" xfId="26308" xr:uid="{F3A1377E-CA3C-4F60-B236-97EF4F874C66}"/>
    <cellStyle name="Total 13 3 2 3" xfId="18404" xr:uid="{A065F638-E814-4A8E-A111-E84E9F319BE8}"/>
    <cellStyle name="Total 13 3 2 3 2" xfId="32348" xr:uid="{BDB6A0F4-92F0-4A45-B000-24E6A96140DF}"/>
    <cellStyle name="Total 13 3 2 3 3" xfId="27897" xr:uid="{15A02A42-C766-4433-9D07-CA19F5420656}"/>
    <cellStyle name="Total 13 3 2 3 4" xfId="30936" xr:uid="{D06A5AFF-11D3-4887-829C-D521806B9248}"/>
    <cellStyle name="Total 13 3 2 4" xfId="22097" xr:uid="{5EDF31DF-3896-476E-9852-43D3884E0685}"/>
    <cellStyle name="Total 13 3 2 4 2" xfId="38668" xr:uid="{12024596-0223-4E88-8368-7FBA45CB79E1}"/>
    <cellStyle name="Total 13 3 2 4 3" xfId="24871" xr:uid="{68C142B9-717E-470B-88C1-611C227B8103}"/>
    <cellStyle name="Total 13 3 2 5" xfId="36382" xr:uid="{CFF11450-61F7-4838-AF33-348DC9FCCE12}"/>
    <cellStyle name="Total 13 3 2 6" xfId="32677" xr:uid="{C8A9E3D9-8769-4F63-A283-A7955D79C70F}"/>
    <cellStyle name="Total 13 3 3" xfId="20037" xr:uid="{DD6FE81A-38DD-4B72-8257-AB354FA903AC}"/>
    <cellStyle name="Total 13 3 3 2" xfId="21428" xr:uid="{CD6E155F-0D2F-44DE-B99E-2BBCCD86F75B}"/>
    <cellStyle name="Total 13 3 3 2 2" xfId="34596" xr:uid="{55DBC153-603C-4404-A673-3CC01BF0CC27}"/>
    <cellStyle name="Total 13 3 3 2 3" xfId="38013" xr:uid="{1559E1EA-D6BB-4FAB-AD0C-043071BFB96D}"/>
    <cellStyle name="Total 13 3 3 2 4" xfId="22905" xr:uid="{6D62EC78-8B4D-4145-A0E3-6658BA79C104}"/>
    <cellStyle name="Total 13 3 3 3" xfId="22340" xr:uid="{699590D8-388B-468F-B7AA-85F750338625}"/>
    <cellStyle name="Total 13 3 3 3 2" xfId="38908" xr:uid="{3E8DA6CA-11F2-400F-BBAE-D6DBFCB0ACE5}"/>
    <cellStyle name="Total 13 3 3 3 3" xfId="39275" xr:uid="{4FE89EC0-50B9-4078-819B-79A3FA3E5B80}"/>
    <cellStyle name="Total 13 3 3 4" xfId="36631" xr:uid="{6D51DCF3-F02F-4EFA-BABA-65BD98AC8AA7}"/>
    <cellStyle name="Total 13 3 3 5" xfId="29848" xr:uid="{BAD35AB9-6D89-4DFB-BA10-87440DCF6C87}"/>
    <cellStyle name="Total 13 3 4" xfId="18543" xr:uid="{3623EE7E-D1EF-4B11-A881-7055A79C8845}"/>
    <cellStyle name="Total 13 3 4 2" xfId="32476" xr:uid="{4E37B41C-D10B-4B63-986A-E8E1B6659FF9}"/>
    <cellStyle name="Total 13 3 4 3" xfId="27870" xr:uid="{8546561B-FC23-4F9B-B467-6528F05AC0F2}"/>
    <cellStyle name="Total 13 3 4 4" xfId="26207" xr:uid="{6DC8B086-93FF-449E-AD6C-D325C9F367DE}"/>
    <cellStyle name="Total 13 3 5" xfId="17146" xr:uid="{C5DDFAA7-E6B3-4402-8EAF-6ABF12C99668}"/>
    <cellStyle name="Total 13 3 5 2" xfId="31365" xr:uid="{BA2A9399-6638-4330-9F06-CCE5C1DEA7B0}"/>
    <cellStyle name="Total 13 3 5 3" xfId="27370" xr:uid="{4F6720B4-11FD-4EAF-B512-5659C63FAA2D}"/>
    <cellStyle name="Total 13 3 5 4" xfId="22735" xr:uid="{8C1418B8-2003-4832-9FE4-EC36A1B8B527}"/>
    <cellStyle name="Total 13 3 6" xfId="18208" xr:uid="{6B3BFE10-606F-46A9-83FD-21639F5286A9}"/>
    <cellStyle name="Total 13 3 6 2" xfId="25328" xr:uid="{DA5C7AC0-670A-4D44-BB57-6D443CE730D4}"/>
    <cellStyle name="Total 13 3 6 3" xfId="31005" xr:uid="{2EEAA084-95A9-471A-A7AC-F6CEA90DC3F3}"/>
    <cellStyle name="Total 13 3 7" xfId="26621" xr:uid="{2A74A33E-98DD-4BAB-B2F7-12E17F512FE2}"/>
    <cellStyle name="Total 13 3 8" xfId="26567" xr:uid="{B8E209F4-AF8F-4643-8345-D9CFAB5DF941}"/>
    <cellStyle name="Total 13 4" xfId="15702" xr:uid="{40A3735C-9B4E-4840-BACB-601CDAE6A484}"/>
    <cellStyle name="Total 13 4 2" xfId="19893" xr:uid="{D9D320A4-9EE2-440E-B711-04F662397679}"/>
    <cellStyle name="Total 13 4 2 2" xfId="21290" xr:uid="{A27F2BC6-E843-4625-8B8E-B586AF96663F}"/>
    <cellStyle name="Total 13 4 2 2 2" xfId="34458" xr:uid="{8AEB7292-5F86-4169-A208-3C04EEE015E9}"/>
    <cellStyle name="Total 13 4 2 2 3" xfId="37875" xr:uid="{8CDC5353-62E4-4896-A17C-1EF61F601B49}"/>
    <cellStyle name="Total 13 4 2 2 4" xfId="24905" xr:uid="{9F50F81C-E480-4EDE-8E27-0D495A2A6201}"/>
    <cellStyle name="Total 13 4 2 3" xfId="22203" xr:uid="{F4875467-E13C-446C-A72F-0771C15A9B9C}"/>
    <cellStyle name="Total 13 4 2 3 2" xfId="38771" xr:uid="{273C5E81-81BA-49FC-944E-9FEDC248850E}"/>
    <cellStyle name="Total 13 4 2 3 3" xfId="39138" xr:uid="{11516DA8-FF04-4A67-ADEB-AFAB2EF61C4A}"/>
    <cellStyle name="Total 13 4 2 4" xfId="36491" xr:uid="{951605C7-8D8D-43C3-8074-9CCD41621A17}"/>
    <cellStyle name="Total 13 4 2 5" xfId="25464" xr:uid="{B3242840-A62E-435D-97D0-2477DE90FDB5}"/>
    <cellStyle name="Total 13 4 3" xfId="18794" xr:uid="{6E3C8C79-8641-4A23-9EAD-A2A08D95093D}"/>
    <cellStyle name="Total 13 4 3 2" xfId="32708" xr:uid="{60E0AF03-5383-4CB8-B695-5084DB155CB7}"/>
    <cellStyle name="Total 13 4 3 3" xfId="35418" xr:uid="{189D1553-AB5F-4FAD-BA92-AE74892A719D}"/>
    <cellStyle name="Total 13 4 3 4" xfId="27270" xr:uid="{74170149-C173-449A-8370-159DB2DD4FB6}"/>
    <cellStyle name="Total 13 4 4" xfId="17098" xr:uid="{C69ED954-612D-4D77-9106-E871208C9372}"/>
    <cellStyle name="Total 13 4 4 2" xfId="31327" xr:uid="{7FAD34D6-BDF8-4C19-BE74-8969663AE31B}"/>
    <cellStyle name="Total 13 4 4 3" xfId="26692" xr:uid="{F4BB27F7-CCE4-4B84-B24A-1FD6C300A5D0}"/>
    <cellStyle name="Total 13 4 4 4" xfId="29448" xr:uid="{A27CE15E-2980-4A70-878A-087C44E901D7}"/>
    <cellStyle name="Total 13 4 5" xfId="18206" xr:uid="{4EDBCBD8-55D6-4072-93C7-2D91627FD01D}"/>
    <cellStyle name="Total 13 4 5 2" xfId="26191" xr:uid="{68D7CA51-6EDB-4E9B-A14B-CA59BB64B884}"/>
    <cellStyle name="Total 13 4 5 3" xfId="30078" xr:uid="{BC9E60E1-C049-41A1-884D-9D3FD2F47D04}"/>
    <cellStyle name="Total 13 4 6" xfId="30231" xr:uid="{BFDD442A-83A2-4D2E-8DD8-1786487AC6A9}"/>
    <cellStyle name="Total 13 4 7" xfId="27311" xr:uid="{1765F729-ACA0-484E-B00D-4F027BA527AA}"/>
    <cellStyle name="Total 13 5" xfId="15851" xr:uid="{E609A46F-FE42-4B64-B89F-F2833E3C088A}"/>
    <cellStyle name="Total 13 5 2" xfId="18891" xr:uid="{53359B64-667D-4CDF-9413-7670025E5FB0}"/>
    <cellStyle name="Total 13 5 2 2" xfId="32799" xr:uid="{5D1BB06B-6D28-4E60-B933-B56587D35063}"/>
    <cellStyle name="Total 13 5 2 3" xfId="35515" xr:uid="{6D0B838D-889D-4E1B-8D84-31BC15A4D4B9}"/>
    <cellStyle name="Total 13 5 2 4" xfId="25307" xr:uid="{A7ED436D-5733-4572-93C0-A66475BE1304}"/>
    <cellStyle name="Total 13 5 3" xfId="20387" xr:uid="{90D5DE5C-0BE3-46FA-8E89-D2F0AA972223}"/>
    <cellStyle name="Total 13 5 3 2" xfId="33567" xr:uid="{0ED571E0-E835-4DD0-9051-6F4DB438C690}"/>
    <cellStyle name="Total 13 5 3 3" xfId="36972" xr:uid="{48062EB4-50F6-41C6-BEB4-8D2CB5BECEEB}"/>
    <cellStyle name="Total 13 5 3 4" xfId="31387" xr:uid="{4914EAC9-04EA-41CC-A5B0-98CE08D66CE1}"/>
    <cellStyle name="Total 13 5 4" xfId="17316" xr:uid="{71CA377B-8EC5-422A-AB62-3FDD390639B4}"/>
    <cellStyle name="Total 13 5 4 2" xfId="31480" xr:uid="{4337F1E4-633A-40B7-BA44-EC2E93946E3B}"/>
    <cellStyle name="Total 13 5 4 3" xfId="25579" xr:uid="{847F9480-80D8-40B4-BC8A-3C619A7F6F05}"/>
    <cellStyle name="Total 13 5 4 4" xfId="33085" xr:uid="{B7B858CC-169B-4E13-B551-2B240A4B4D1D}"/>
    <cellStyle name="Total 13 5 5" xfId="16948" xr:uid="{B28D4CF6-1C9E-4BD2-B684-5862D25EDF0D}"/>
    <cellStyle name="Total 13 5 5 2" xfId="31209" xr:uid="{142B8EA0-ECB8-4F19-B71B-940A17C3A0CF}"/>
    <cellStyle name="Total 13 5 5 3" xfId="22450" xr:uid="{5F9221F2-B419-452B-ABC9-8491B1C164A9}"/>
    <cellStyle name="Total 13 5 5 4" xfId="26667" xr:uid="{9EC9E4D7-97D7-4A9A-8360-301C20BFD38A}"/>
    <cellStyle name="Total 13 5 6" xfId="17193" xr:uid="{87B84DAD-205A-467C-A3FC-72245741AE8A}"/>
    <cellStyle name="Total 13 5 6 2" xfId="23101" xr:uid="{F72A01D9-98C1-4766-A027-E4EA3CBA5595}"/>
    <cellStyle name="Total 13 5 6 3" xfId="23966" xr:uid="{ECD2C1B0-D8F3-402B-B374-A2B4FFE27B91}"/>
    <cellStyle name="Total 13 5 7" xfId="30376" xr:uid="{852919B3-5AED-48F0-9776-2D7B2590FDFC}"/>
    <cellStyle name="Total 13 5 8" xfId="33272" xr:uid="{DF3F7119-C1DC-4E8E-BE40-FCCC9A2FB27C}"/>
    <cellStyle name="Total 13 6" xfId="18760" xr:uid="{E6C92D40-F405-4E6A-A504-BC68645E50B2}"/>
    <cellStyle name="Total 13 6 2" xfId="20326" xr:uid="{14F9B70D-E862-4AD0-BDC6-EBF7127783E0}"/>
    <cellStyle name="Total 13 6 2 2" xfId="33509" xr:uid="{63D5C623-AF9D-41F1-B304-E49B2FC230CE}"/>
    <cellStyle name="Total 13 6 2 3" xfId="36911" xr:uid="{C89C5456-2175-4934-8AF0-AD20713D0378}"/>
    <cellStyle name="Total 13 6 2 4" xfId="26460" xr:uid="{A7951A48-E102-446F-A63E-0E41D69F73B3}"/>
    <cellStyle name="Total 13 6 3" xfId="17384" xr:uid="{818F5476-64D3-47D7-B48F-94B70E649756}"/>
    <cellStyle name="Total 13 6 3 2" xfId="31528" xr:uid="{B4D26198-4FC8-456E-AAE3-30FD6FE71009}"/>
    <cellStyle name="Total 13 6 3 3" xfId="27503" xr:uid="{542ACE52-FC6A-42D5-8E35-37ACDF79F5E1}"/>
    <cellStyle name="Total 13 6 3 4" xfId="30058" xr:uid="{3EA6FC53-AE42-46F3-98D8-36C9733A0FF3}"/>
    <cellStyle name="Total 13 6 4" xfId="17004" xr:uid="{EA39E9DC-E340-4CDF-97B2-F0D05AF66993}"/>
    <cellStyle name="Total 13 6 4 2" xfId="23952" xr:uid="{A43E2C16-E02F-4FEA-AC18-FC3AA46447E8}"/>
    <cellStyle name="Total 13 6 4 3" xfId="35134" xr:uid="{6E61737C-73A9-47A8-B0FF-645C3BAF3763}"/>
    <cellStyle name="Total 13 6 5" xfId="35384" xr:uid="{282D5292-346F-423F-94E9-E913342E9106}"/>
    <cellStyle name="Total 13 6 6" xfId="33118" xr:uid="{23FA7DF2-E70A-40A7-A3FE-A865F407E43A}"/>
    <cellStyle name="Total 13 7" xfId="19024" xr:uid="{CDACE994-BC92-45F3-B351-63B748322493}"/>
    <cellStyle name="Total 13 7 2" xfId="20519" xr:uid="{0445B59A-504E-4C60-BA52-67ECEE719BF5}"/>
    <cellStyle name="Total 13 7 2 2" xfId="33699" xr:uid="{CB7B2CA5-6527-4FD1-AD5A-AB2473FA6968}"/>
    <cellStyle name="Total 13 7 2 3" xfId="37104" xr:uid="{58118F39-2BEB-4552-8F17-9B91DBFEDC4A}"/>
    <cellStyle name="Total 13 7 2 4" xfId="28538" xr:uid="{B03AB486-370B-4DC7-A670-9209C5F1A210}"/>
    <cellStyle name="Total 13 7 3" xfId="16659" xr:uid="{A35748D6-BFE9-402E-A9DB-0C562F438C67}"/>
    <cellStyle name="Total 13 7 3 2" xfId="30982" xr:uid="{20A31E94-51F9-4768-A67D-AE3B13187407}"/>
    <cellStyle name="Total 13 7 3 3" xfId="23545" xr:uid="{91C54D83-78B1-4D1F-92E1-AD2A807C9EE6}"/>
    <cellStyle name="Total 13 7 3 4" xfId="26761" xr:uid="{3484B1F0-312B-47EA-80F4-24AD086524B6}"/>
    <cellStyle name="Total 13 7 4" xfId="21773" xr:uid="{4E4C8B6E-4EEF-4915-A401-C019E90D5E59}"/>
    <cellStyle name="Total 13 7 4 2" xfId="38358" xr:uid="{0A68B356-4F35-43E3-A33A-F1AC0180B500}"/>
    <cellStyle name="Total 13 7 4 3" xfId="25360" xr:uid="{CDC4BEE8-B030-4AE4-9F8E-8A0D29B3D8FB}"/>
    <cellStyle name="Total 13 7 5" xfId="35648" xr:uid="{DBF3D0B0-11A0-422A-A4B9-6090E0EBF324}"/>
    <cellStyle name="Total 13 7 6" xfId="28969" xr:uid="{8404237D-5CAE-4FEA-8909-7B36E88DC526}"/>
    <cellStyle name="Total 13 8" xfId="19182" xr:uid="{D2A33C40-431D-4165-8407-F5A8173BD7B3}"/>
    <cellStyle name="Total 13 8 2" xfId="20677" xr:uid="{2385663B-69DB-4A1E-AADE-A79D5E553B76}"/>
    <cellStyle name="Total 13 8 2 2" xfId="33857" xr:uid="{7F681269-F552-4C8D-8C84-DA3E919BF64A}"/>
    <cellStyle name="Total 13 8 2 3" xfId="37262" xr:uid="{7F46E812-58D7-40E8-A713-4437481392C8}"/>
    <cellStyle name="Total 13 8 2 4" xfId="35131" xr:uid="{C3C861F9-2AFA-43F0-804A-67B1911ABFF8}"/>
    <cellStyle name="Total 13 8 3" xfId="18130" xr:uid="{C1ADE4D8-EF11-40FD-8DB2-1903F0DDB26C}"/>
    <cellStyle name="Total 13 8 3 2" xfId="32112" xr:uid="{4CA93FD1-30E8-4CDD-94A2-02B165200EA7}"/>
    <cellStyle name="Total 13 8 3 3" xfId="29095" xr:uid="{D4D5E54E-2B47-4496-8853-A9CAB152732E}"/>
    <cellStyle name="Total 13 8 3 4" xfId="22478" xr:uid="{67EA2957-2799-4485-8ACD-A66086929546}"/>
    <cellStyle name="Total 13 8 4" xfId="16542" xr:uid="{D3733BFE-7C19-4530-ACCA-EC53F104E015}"/>
    <cellStyle name="Total 13 8 4 2" xfId="22973" xr:uid="{467E5BFA-CFB9-422B-9475-B95A9F99D597}"/>
    <cellStyle name="Total 13 8 4 3" xfId="35152" xr:uid="{53B7142A-A5C7-48B4-90C5-4476AC2887A5}"/>
    <cellStyle name="Total 13 8 5" xfId="35806" xr:uid="{688317B4-C08B-46AF-BD7D-530BDFB276B1}"/>
    <cellStyle name="Total 13 8 6" xfId="29294" xr:uid="{9AB9EC27-D4C5-47B7-B54D-2C37F733A154}"/>
    <cellStyle name="Total 13 9" xfId="19344" xr:uid="{9AC71FE8-259A-4FF5-BAB0-E0AAF7E24A77}"/>
    <cellStyle name="Total 13 9 2" xfId="20837" xr:uid="{11DAEC1F-FD36-4ECC-AF11-5013CF9D18DA}"/>
    <cellStyle name="Total 13 9 2 2" xfId="34017" xr:uid="{EEAAC057-CF27-46CA-845E-800E5DB0186D}"/>
    <cellStyle name="Total 13 9 2 3" xfId="37422" xr:uid="{18EE061B-B51F-4F7B-8526-5E6193E47C8E}"/>
    <cellStyle name="Total 13 9 2 4" xfId="26741" xr:uid="{212020E6-7001-4D22-BED7-73B6A9C1CABF}"/>
    <cellStyle name="Total 13 9 3" xfId="21553" xr:uid="{F49627AE-CCF2-4877-8EBA-0B7BF94CC2BA}"/>
    <cellStyle name="Total 13 9 3 2" xfId="34703" xr:uid="{F7CD57CC-FB20-4161-8740-4CE7F288F345}"/>
    <cellStyle name="Total 13 9 3 3" xfId="38138" xr:uid="{1773A6DD-E4F6-4504-8780-44890DC3B42B}"/>
    <cellStyle name="Total 13 9 3 4" xfId="27329" xr:uid="{7F7F7DB9-5F52-40DD-9F5B-6BE044F94F6A}"/>
    <cellStyle name="Total 13 9 4" xfId="17547" xr:uid="{EB8A00A1-58EB-43E7-8A8D-ABCFD9A440E5}"/>
    <cellStyle name="Total 13 9 4 2" xfId="31657" xr:uid="{FD9785CF-D1D7-4944-B0C8-983250D29D10}"/>
    <cellStyle name="Total 13 9 4 3" xfId="28581" xr:uid="{751B9A6A-C4E2-40EA-9511-B2498C802C74}"/>
    <cellStyle name="Total 13 9 4 4" xfId="29384" xr:uid="{B0BF53AA-4808-44FD-9197-E47BC57D5BA6}"/>
    <cellStyle name="Total 13 9 5" xfId="16076" xr:uid="{7AEA3775-75BF-4554-B2BA-27F968DC682D}"/>
    <cellStyle name="Total 13 9 5 2" xfId="26828" xr:uid="{9BAB83CE-5316-4249-A5BF-3176846DBCDD}"/>
    <cellStyle name="Total 13 9 5 3" xfId="22794" xr:uid="{E4A90969-AB46-471E-B612-40CF152EC219}"/>
    <cellStyle name="Total 13 9 6" xfId="35968" xr:uid="{666616DE-D4E2-4309-9EDF-0C92BA5B3B4B}"/>
    <cellStyle name="Total 13 9 7" xfId="25800" xr:uid="{584DA0CD-02A3-4ABA-8301-FC0C617ED027}"/>
    <cellStyle name="Total 14" xfId="12665" xr:uid="{D1C1D6F4-1DEE-40EC-A26D-7B02CD6ACEBA}"/>
    <cellStyle name="Total 14 10" xfId="19431" xr:uid="{7031568D-98EE-49F6-9447-FF53158A2921}"/>
    <cellStyle name="Total 14 10 2" xfId="20921" xr:uid="{7B53F6BB-EDE4-4251-B927-2EE3709AF5BD}"/>
    <cellStyle name="Total 14 10 2 2" xfId="34101" xr:uid="{3C240FC7-F13C-466C-8851-ED2A7B7F8EF2}"/>
    <cellStyle name="Total 14 10 2 3" xfId="37506" xr:uid="{14D4A498-1009-4577-BF21-7F4609F84260}"/>
    <cellStyle name="Total 14 10 2 4" xfId="36321" xr:uid="{82FC4461-0260-494E-84F6-19EF6AC792A1}"/>
    <cellStyle name="Total 14 10 3" xfId="16801" xr:uid="{6D91C1C2-C9AC-44CD-AD3F-11ED45A8BCEF}"/>
    <cellStyle name="Total 14 10 3 2" xfId="31097" xr:uid="{0701CB9A-919C-4BA0-9CED-CE6EC5D62447}"/>
    <cellStyle name="Total 14 10 3 3" xfId="24641" xr:uid="{84C6DDA8-610F-4069-B348-A6CFA9043D65}"/>
    <cellStyle name="Total 14 10 3 4" xfId="32913" xr:uid="{36290B92-1D14-4C23-81FA-219A9F376316}"/>
    <cellStyle name="Total 14 10 4" xfId="16063" xr:uid="{6937476B-0194-4B04-8842-CB44636EABC8}"/>
    <cellStyle name="Total 14 10 4 2" xfId="29898" xr:uid="{5378CCBB-7232-40FD-81DB-831CC8FDC733}"/>
    <cellStyle name="Total 14 10 4 3" xfId="23603" xr:uid="{852AFF37-23D3-43E6-AD22-C8677F4CC84E}"/>
    <cellStyle name="Total 14 10 5" xfId="36054" xr:uid="{0A0EB33D-F62F-4143-99D9-16DD763C74DB}"/>
    <cellStyle name="Total 14 10 6" xfId="24455" xr:uid="{FDF57923-831D-4AC5-A770-C0F785FC8DD9}"/>
    <cellStyle name="Total 14 11" xfId="19515" xr:uid="{B9253622-6332-44C3-9621-44950F97656F}"/>
    <cellStyle name="Total 14 11 2" xfId="21001" xr:uid="{3761E1A6-7585-47B4-B61D-F07EAFE0AD2E}"/>
    <cellStyle name="Total 14 11 2 2" xfId="34181" xr:uid="{D1C200E7-0B23-4445-8999-12BE313EFAE8}"/>
    <cellStyle name="Total 14 11 2 3" xfId="37586" xr:uid="{68FAE5C2-BB76-4266-AAA0-A874B2B40ECF}"/>
    <cellStyle name="Total 14 11 2 4" xfId="26313" xr:uid="{23C46025-EBC1-4E2C-94FC-54391251E16B}"/>
    <cellStyle name="Total 14 11 3" xfId="17513" xr:uid="{9A1F68F0-81C4-4B50-B830-64F65F0DCAFF}"/>
    <cellStyle name="Total 14 11 3 2" xfId="31624" xr:uid="{B28DF77F-1EFA-408B-B49D-6627F23B1DDE}"/>
    <cellStyle name="Total 14 11 3 3" xfId="24353" xr:uid="{DD6B308B-FE42-4327-B2B4-CFE6C6303921}"/>
    <cellStyle name="Total 14 11 3 4" xfId="35162" xr:uid="{E71A83FA-113F-4605-8208-081A0BC54D9E}"/>
    <cellStyle name="Total 14 11 4" xfId="17317" xr:uid="{14756D9B-AC39-4CFF-9AE2-D35583FD37B3}"/>
    <cellStyle name="Total 14 11 4 2" xfId="25580" xr:uid="{FCA864FB-2766-4939-90CD-D202EC2E9FA6}"/>
    <cellStyle name="Total 14 11 4 3" xfId="28394" xr:uid="{0CCBA875-7B97-4B5B-9F64-A3FCBA3B75C0}"/>
    <cellStyle name="Total 14 11 5" xfId="36136" xr:uid="{35916248-467C-4317-96ED-E6102FCFE503}"/>
    <cellStyle name="Total 14 11 6" xfId="35179" xr:uid="{C8A6ADFC-1ADC-4BE4-984B-86ED0B2E4681}"/>
    <cellStyle name="Total 14 12" xfId="19696" xr:uid="{D451CA93-7226-442B-B8BC-83E92F14F1C1}"/>
    <cellStyle name="Total 14 12 2" xfId="21678" xr:uid="{B4145212-22DF-48E5-BF7B-FD2D4EF6221A}"/>
    <cellStyle name="Total 14 12 2 2" xfId="34820" xr:uid="{165DB6C0-E79A-4994-B839-2B9BC352A019}"/>
    <cellStyle name="Total 14 12 2 3" xfId="38263" xr:uid="{829F1218-728E-42A4-BB48-F46B7135EFE4}"/>
    <cellStyle name="Total 14 12 2 4" xfId="23366" xr:uid="{3B0BCD8A-A1EC-4702-A19F-A7FD4CDD285B}"/>
    <cellStyle name="Total 14 12 3" xfId="21509" xr:uid="{46173DB0-C2A0-4B9A-B1FB-478521359070}"/>
    <cellStyle name="Total 14 12 3 2" xfId="34676" xr:uid="{57F96842-6F07-449F-B889-F66D9D318F8F}"/>
    <cellStyle name="Total 14 12 3 3" xfId="38094" xr:uid="{924444AB-611C-46F7-B9E1-4BE96914F360}"/>
    <cellStyle name="Total 14 12 3 4" xfId="26814" xr:uid="{02EF0970-4BFF-4055-85A1-7E50B618517D}"/>
    <cellStyle name="Total 14 12 4" xfId="21899" xr:uid="{430037DC-2B9C-47FB-B554-BF8658C93D0B}"/>
    <cellStyle name="Total 14 12 4 2" xfId="38484" xr:uid="{F83EC864-0E91-4F2B-AA58-358001E63289}"/>
    <cellStyle name="Total 14 12 4 3" xfId="28351" xr:uid="{64B79C0C-4BE8-468D-A5BA-003B2DD04450}"/>
    <cellStyle name="Total 14 12 5" xfId="36310" xr:uid="{C6CE18E7-A06B-4B0A-A18A-EA6CC472CC08}"/>
    <cellStyle name="Total 14 12 6" xfId="30130" xr:uid="{0BA612A1-67CB-4B0D-8513-693811FE54E4}"/>
    <cellStyle name="Total 14 13" xfId="17906" xr:uid="{015670EB-6FE8-4BD5-BCE2-C104EFDD779B}"/>
    <cellStyle name="Total 14 13 2" xfId="31939" xr:uid="{624FC208-9061-4673-91CD-1D135745DE08}"/>
    <cellStyle name="Total 14 13 3" xfId="26366" xr:uid="{3BE3780B-FD0C-40C0-BCE6-F65FF2DF1FFB}"/>
    <cellStyle name="Total 14 13 4" xfId="26368" xr:uid="{34CD3A9F-77C9-4266-BE8F-7D391B8CD279}"/>
    <cellStyle name="Total 14 14" xfId="24130" xr:uid="{67BCBB87-184B-4A14-8115-4485C4F2D3BE}"/>
    <cellStyle name="Total 14 15" xfId="39357" xr:uid="{2EC1FD7E-6957-463A-88F8-6B9E6B499FAD}"/>
    <cellStyle name="Total 14 16" xfId="39638" xr:uid="{78960DFC-688A-472E-B706-F418A6F292FD}"/>
    <cellStyle name="Total 14 17" xfId="39578" xr:uid="{5F4B85F2-B15E-4E98-BA76-3A049E90192F}"/>
    <cellStyle name="Total 14 2" xfId="15476" xr:uid="{457AC678-7346-4D04-B110-89A2EB25C053}"/>
    <cellStyle name="Total 14 2 10" xfId="39439" xr:uid="{02B38A94-A130-4794-AF2D-91120DF94763}"/>
    <cellStyle name="Total 14 2 2" xfId="15773" xr:uid="{4E58B39C-D708-4E03-97CE-C177FC78A36E}"/>
    <cellStyle name="Total 14 2 2 2" xfId="19955" xr:uid="{52307D7C-F2FA-43C6-A96D-DD1FA328D507}"/>
    <cellStyle name="Total 14 2 2 2 2" xfId="21352" xr:uid="{E6B2C1EE-C638-4470-B61C-4263D41CD022}"/>
    <cellStyle name="Total 14 2 2 2 2 2" xfId="34520" xr:uid="{E95A16E5-0231-4C73-A9F5-1142E1058A57}"/>
    <cellStyle name="Total 14 2 2 2 2 3" xfId="37937" xr:uid="{C0F53F93-8A97-42C5-B818-360E8475F7AD}"/>
    <cellStyle name="Total 14 2 2 2 2 4" xfId="27810" xr:uid="{587BF2F4-459F-45DF-9324-F5E7EB488197}"/>
    <cellStyle name="Total 14 2 2 2 3" xfId="22265" xr:uid="{C3B3226A-3ED6-421F-9B53-CF9289B349EC}"/>
    <cellStyle name="Total 14 2 2 2 3 2" xfId="38833" xr:uid="{B56AB309-0D54-4B06-B363-7000642B7593}"/>
    <cellStyle name="Total 14 2 2 2 3 3" xfId="39200" xr:uid="{990C7001-E297-4F17-89E8-FAF61C33BA7C}"/>
    <cellStyle name="Total 14 2 2 2 4" xfId="36553" xr:uid="{27A45D57-97AA-4380-A37B-FFDA0E911F10}"/>
    <cellStyle name="Total 14 2 2 2 5" xfId="26177" xr:uid="{D70827C6-F277-4AB5-BEA3-0C110383E68C}"/>
    <cellStyle name="Total 14 2 2 3" xfId="18626" xr:uid="{B3BDBA47-5438-4444-84A9-20B4961AB1CE}"/>
    <cellStyle name="Total 14 2 2 3 2" xfId="32559" xr:uid="{22321C0F-940A-41E7-A342-A91BB6EA1F0A}"/>
    <cellStyle name="Total 14 2 2 3 3" xfId="35250" xr:uid="{54A4B78E-A36D-4D96-ABA3-F5D3DC8EB668}"/>
    <cellStyle name="Total 14 2 2 3 4" xfId="30734" xr:uid="{7D8C1955-9F07-4B0F-AB81-41338889EE67}"/>
    <cellStyle name="Total 14 2 2 4" xfId="17067" xr:uid="{1C4CECDC-E841-48BC-B73E-919B31377F59}"/>
    <cellStyle name="Total 14 2 2 4 2" xfId="31304" xr:uid="{F35691EC-318D-442A-9A11-002D0E805830}"/>
    <cellStyle name="Total 14 2 2 4 3" xfId="26947" xr:uid="{093D2CC5-9FBE-45BC-BDFF-E1BB0B059165}"/>
    <cellStyle name="Total 14 2 2 4 4" xfId="30003" xr:uid="{D164EB98-DE4D-48D6-8C51-B7518E6B3395}"/>
    <cellStyle name="Total 14 2 2 5" xfId="21507" xr:uid="{99F96E67-2237-4D06-8356-44CF9C9E8CCC}"/>
    <cellStyle name="Total 14 2 2 5 2" xfId="38092" xr:uid="{F65F10F3-E8BC-4B19-B119-659B85FDE433}"/>
    <cellStyle name="Total 14 2 2 5 3" xfId="28949" xr:uid="{78C5206B-6999-481C-9347-9C020562D100}"/>
    <cellStyle name="Total 14 2 2 6" xfId="30300" xr:uid="{A3BC563E-9F05-43E5-AFA8-B0AD72840B17}"/>
    <cellStyle name="Total 14 2 2 7" xfId="23918" xr:uid="{B4CA49AB-700E-4F5A-8A70-A2ABA368BAC8}"/>
    <cellStyle name="Total 14 2 3" xfId="15934" xr:uid="{180B4F83-8723-4B48-B679-90455A208BD5}"/>
    <cellStyle name="Total 14 2 3 2" xfId="18942" xr:uid="{6B554964-9BC7-4C0B-A27B-22D3FAB2FC40}"/>
    <cellStyle name="Total 14 2 3 2 2" xfId="32824" xr:uid="{7D7B8434-620F-4873-B1FC-1A0D4C23D814}"/>
    <cellStyle name="Total 14 2 3 2 3" xfId="35566" xr:uid="{169C4B1D-C426-46BC-A743-1A0FC80B1E36}"/>
    <cellStyle name="Total 14 2 3 2 4" xfId="26899" xr:uid="{3D4C5372-98D5-471C-B57E-8B4C5FCE1BD8}"/>
    <cellStyle name="Total 14 2 3 3" xfId="20438" xr:uid="{AF95334E-F5E8-484C-AD2E-B6B75476B2CD}"/>
    <cellStyle name="Total 14 2 3 3 2" xfId="33618" xr:uid="{608E6619-76F6-4A69-A04C-25E1AEB4BE80}"/>
    <cellStyle name="Total 14 2 3 3 3" xfId="37023" xr:uid="{BB508470-0905-4047-BDF1-2C0D24084853}"/>
    <cellStyle name="Total 14 2 3 3 4" xfId="22458" xr:uid="{277E0562-0CFE-4891-BDDF-F58A18FED5B7}"/>
    <cellStyle name="Total 14 2 3 4" xfId="18168" xr:uid="{5574E09E-329F-414B-8C86-825A59B8D6B1}"/>
    <cellStyle name="Total 14 2 3 4 2" xfId="32137" xr:uid="{C6E8F124-A83D-4A20-9A20-3E01FB8BE263}"/>
    <cellStyle name="Total 14 2 3 4 3" xfId="29862" xr:uid="{36AB75A1-842B-42DF-AF96-A5B25A15B061}"/>
    <cellStyle name="Total 14 2 3 4 4" xfId="28827" xr:uid="{233BE35A-FDF2-4798-9328-7E1887F6C20A}"/>
    <cellStyle name="Total 14 2 3 5" xfId="21774" xr:uid="{D5398B84-D218-4028-A67C-7DD7843E3184}"/>
    <cellStyle name="Total 14 2 3 5 2" xfId="38359" xr:uid="{25AB5E45-DEEE-4751-91B6-7B457CC1DAF2}"/>
    <cellStyle name="Total 14 2 3 5 3" xfId="25838" xr:uid="{C9F57EFE-8751-44A6-B212-EA802B9D329D}"/>
    <cellStyle name="Total 14 2 3 6" xfId="30459" xr:uid="{0900EB7C-D76A-4492-8920-47F0C7CD2D8B}"/>
    <cellStyle name="Total 14 2 3 7" xfId="22565" xr:uid="{D3692687-22C0-471A-A985-79BF600624F2}"/>
    <cellStyle name="Total 14 2 4" xfId="19107" xr:uid="{967AABF8-AE38-4D64-AAB9-E3290A816096}"/>
    <cellStyle name="Total 14 2 4 2" xfId="20602" xr:uid="{1EECA224-9FE5-4B9A-A6D5-8EFBB98F6902}"/>
    <cellStyle name="Total 14 2 4 2 2" xfId="33782" xr:uid="{A2E29E58-0925-4BB8-B87F-7E9E87B79201}"/>
    <cellStyle name="Total 14 2 4 2 3" xfId="37187" xr:uid="{01A47841-5089-4FD5-B1F8-EB1147504F87}"/>
    <cellStyle name="Total 14 2 4 2 4" xfId="24388" xr:uid="{5EE456EB-E9D8-432C-8ACD-6FBA7E8D0804}"/>
    <cellStyle name="Total 14 2 4 3" xfId="18374" xr:uid="{C29B7CF4-D172-4061-9AD2-39F0D8CF15AB}"/>
    <cellStyle name="Total 14 2 4 3 2" xfId="32320" xr:uid="{EA309DE7-0603-43D6-A35D-0842CDE7F033}"/>
    <cellStyle name="Total 14 2 4 3 3" xfId="27152" xr:uid="{CC0B5D4E-254B-47BF-A4F1-51FC93A18428}"/>
    <cellStyle name="Total 14 2 4 3 4" xfId="28797" xr:uid="{B2A84BAF-45C3-4F21-B46A-074F200E40D4}"/>
    <cellStyle name="Total 14 2 4 4" xfId="18278" xr:uid="{D2891B34-B855-43F8-9A75-52FCD587A84D}"/>
    <cellStyle name="Total 14 2 4 4 2" xfId="28731" xr:uid="{7902A8E4-DB0B-4221-9007-981D35CA2D12}"/>
    <cellStyle name="Total 14 2 4 4 3" xfId="30888" xr:uid="{581040C5-91E0-4A69-B1A4-0E3FE1E68810}"/>
    <cellStyle name="Total 14 2 4 5" xfId="35731" xr:uid="{9A7627CA-3A92-4346-AD37-E00673627C08}"/>
    <cellStyle name="Total 14 2 4 6" xfId="30112" xr:uid="{59DBDACC-90B1-4D52-A5E8-CC3E3B2616F2}"/>
    <cellStyle name="Total 14 2 5" xfId="19265" xr:uid="{D174D71B-0A6B-4008-9E70-F3CB95F7ACEE}"/>
    <cellStyle name="Total 14 2 5 2" xfId="20760" xr:uid="{1657E193-17CB-49C9-B787-4805DCE3C6CB}"/>
    <cellStyle name="Total 14 2 5 2 2" xfId="33940" xr:uid="{8B32F988-2566-4E85-B6A6-905B546ECC0D}"/>
    <cellStyle name="Total 14 2 5 2 3" xfId="37345" xr:uid="{FE81855C-DEB8-4123-ADE3-52357BD3DBFE}"/>
    <cellStyle name="Total 14 2 5 2 4" xfId="33016" xr:uid="{8066B7B4-A875-411E-9D33-51EE5C4E71A5}"/>
    <cellStyle name="Total 14 2 5 3" xfId="18247" xr:uid="{44802DDD-AE8D-4EA4-9342-D95FDF53AF32}"/>
    <cellStyle name="Total 14 2 5 3 2" xfId="32202" xr:uid="{DC31C7ED-9D55-4B2F-8C65-9FC22AB25553}"/>
    <cellStyle name="Total 14 2 5 3 3" xfId="26785" xr:uid="{4E60185E-DC18-45DA-82D0-E0F25B594DB4}"/>
    <cellStyle name="Total 14 2 5 3 4" xfId="33046" xr:uid="{A11EDDC8-E096-4D5D-80F4-1CE7B7272A65}"/>
    <cellStyle name="Total 14 2 5 4" xfId="16579" xr:uid="{95EC8E2C-A555-42ED-AF5C-39C0E426541B}"/>
    <cellStyle name="Total 14 2 5 4 2" xfId="25936" xr:uid="{66860BCC-B749-491D-ABE0-A4E344501DE3}"/>
    <cellStyle name="Total 14 2 5 4 3" xfId="27123" xr:uid="{588A8B25-923F-4B09-9F6A-C9732DD88605}"/>
    <cellStyle name="Total 14 2 5 5" xfId="35889" xr:uid="{A051F82E-9BE3-4DDF-9EA4-4FAB1B8A63BE}"/>
    <cellStyle name="Total 14 2 5 6" xfId="24712" xr:uid="{BD1E2277-080B-4177-8F82-AB5DAFE406A1}"/>
    <cellStyle name="Total 14 2 6" xfId="19597" xr:uid="{CDEA136D-9439-4659-AE2B-39A32907053E}"/>
    <cellStyle name="Total 14 2 6 2" xfId="21083" xr:uid="{A91A31DF-032B-4F8E-B8DC-B241E634AB5F}"/>
    <cellStyle name="Total 14 2 6 2 2" xfId="34263" xr:uid="{652954AC-E096-4A77-B3AF-05DC56C91BB1}"/>
    <cellStyle name="Total 14 2 6 2 3" xfId="37668" xr:uid="{3889DE3B-2325-4D6E-9184-9A84F1891D98}"/>
    <cellStyle name="Total 14 2 6 2 4" xfId="24438" xr:uid="{5AD40847-4B18-429F-B7FD-B46A944CAF61}"/>
    <cellStyle name="Total 14 2 6 3" xfId="17099" xr:uid="{244C0717-126E-4F80-943E-4AB41F53C79C}"/>
    <cellStyle name="Total 14 2 6 3 2" xfId="31328" xr:uid="{E47FFE87-6451-4CE3-A642-68B8012327EA}"/>
    <cellStyle name="Total 14 2 6 3 3" xfId="31152" xr:uid="{1ACF727E-0D27-4DDE-A73A-6890AFF6E079}"/>
    <cellStyle name="Total 14 2 6 3 4" xfId="25177" xr:uid="{3D2561A0-E6A3-41A1-BBF0-1E2C3A19E7CD}"/>
    <cellStyle name="Total 14 2 6 4" xfId="17038" xr:uid="{9BAF6060-2C3C-484E-8082-C08007028289}"/>
    <cellStyle name="Total 14 2 6 4 2" xfId="29980" xr:uid="{20571301-DCB2-488E-BF6C-6F0FA6C0EA0E}"/>
    <cellStyle name="Total 14 2 6 4 3" xfId="31341" xr:uid="{CFF65555-6747-4F45-919C-3C79B1FBFEF6}"/>
    <cellStyle name="Total 14 2 6 5" xfId="36218" xr:uid="{6AEECB2C-07ED-4658-B4BE-739E766C730F}"/>
    <cellStyle name="Total 14 2 6 6" xfId="32956" xr:uid="{A6714596-7BE5-4318-8A50-F7E34692FDC5}"/>
    <cellStyle name="Total 14 2 7" xfId="20132" xr:uid="{D706B8F6-0EF5-4180-B77C-1FDECBC8E074}"/>
    <cellStyle name="Total 14 2 7 2" xfId="21805" xr:uid="{48F428C0-FB6D-46CE-8242-E104012FA3AE}"/>
    <cellStyle name="Total 14 2 7 2 2" xfId="34922" xr:uid="{37C23C40-B9D3-40D0-9888-29D878D8D54E}"/>
    <cellStyle name="Total 14 2 7 2 3" xfId="38390" xr:uid="{386EDC6F-734E-4D8D-ABE9-8872D957A0B5}"/>
    <cellStyle name="Total 14 2 7 2 4" xfId="24957" xr:uid="{BA564088-E55A-489D-9E54-D89F87D969CC}"/>
    <cellStyle name="Total 14 2 7 3" xfId="17338" xr:uid="{ED71CB47-6E7C-4422-80D7-FB8B2E16A1CC}"/>
    <cellStyle name="Total 14 2 7 3 2" xfId="31497" xr:uid="{46C76BE8-4169-4C73-ADD3-1CAAD25DF522}"/>
    <cellStyle name="Total 14 2 7 3 3" xfId="29036" xr:uid="{40E772CE-110B-4720-AAED-7501E3E34EF7}"/>
    <cellStyle name="Total 14 2 7 3 4" xfId="28091" xr:uid="{88C9F395-02D8-49CB-AA8C-7CB22E07E64F}"/>
    <cellStyle name="Total 14 2 7 4" xfId="21987" xr:uid="{4EDD1BDA-B4AD-47C4-8D10-4FF511868B30}"/>
    <cellStyle name="Total 14 2 7 4 2" xfId="38564" xr:uid="{04DBC4E4-5A8F-48B8-A370-2DA16592F626}"/>
    <cellStyle name="Total 14 2 7 4 3" xfId="26714" xr:uid="{723EF319-9E5B-4E82-91B3-3D835FB4828D}"/>
    <cellStyle name="Total 14 2 7 5" xfId="36717" xr:uid="{07ECB106-4F3B-4555-80E8-F6097B27D323}"/>
    <cellStyle name="Total 14 2 7 6" xfId="24287" xr:uid="{8C4128DA-820D-47B1-BC36-1C123A6DE2FA}"/>
    <cellStyle name="Total 14 2 8" xfId="18494" xr:uid="{635F6BDD-0CB9-469B-B653-C9A06B5DA032}"/>
    <cellStyle name="Total 14 2 8 2" xfId="32428" xr:uid="{66806ECB-FBDE-4DC8-84A9-E7E2388FA930}"/>
    <cellStyle name="Total 14 2 8 3" xfId="26573" xr:uid="{754C33F4-DE47-42CE-A054-CF413919CE0F}"/>
    <cellStyle name="Total 14 2 8 4" xfId="35203" xr:uid="{3B9F7C5F-5A34-44BF-B954-FFC5B1BE33D5}"/>
    <cellStyle name="Total 14 2 9" xfId="29770" xr:uid="{A6822125-9E4D-4B8D-A40D-902509AA1484}"/>
    <cellStyle name="Total 14 3" xfId="15561" xr:uid="{29ADB645-B95B-4A64-AEF0-ABB2B2F3917F}"/>
    <cellStyle name="Total 14 3 2" xfId="19780" xr:uid="{5A3C876A-3BAD-4D86-8BD4-21C8B8407C52}"/>
    <cellStyle name="Total 14 3 2 2" xfId="21181" xr:uid="{8018999E-54FC-4300-AD92-43946970BE7D}"/>
    <cellStyle name="Total 14 3 2 2 2" xfId="34350" xr:uid="{604B43CD-B577-4021-8BE1-895C5E2EF36A}"/>
    <cellStyle name="Total 14 3 2 2 3" xfId="37766" xr:uid="{B361015E-8644-4593-B0AA-04F2C7904169}"/>
    <cellStyle name="Total 14 3 2 2 4" xfId="25885" xr:uid="{66DF59FD-5CAD-4E03-816E-82C489608537}"/>
    <cellStyle name="Total 14 3 2 3" xfId="16223" xr:uid="{FA7E8C0F-B1D3-47BB-9E16-83A91D3AE6CD}"/>
    <cellStyle name="Total 14 3 2 3 2" xfId="30693" xr:uid="{7FB2BF6F-3EFF-4306-956C-262A6186D24E}"/>
    <cellStyle name="Total 14 3 2 3 3" xfId="23707" xr:uid="{C49D2916-F546-4BC6-A3AB-8FC829CAD6C1}"/>
    <cellStyle name="Total 14 3 2 3 4" xfId="22863" xr:uid="{60262C11-BE3F-4773-8ED9-9B4A53BF0582}"/>
    <cellStyle name="Total 14 3 2 4" xfId="22098" xr:uid="{83CC4685-6FC7-469F-B0AA-C5DC5C25BBA8}"/>
    <cellStyle name="Total 14 3 2 4 2" xfId="38669" xr:uid="{9981780C-F2A9-496B-AEBA-69106C5288E8}"/>
    <cellStyle name="Total 14 3 2 4 3" xfId="25669" xr:uid="{A23791B8-8BAA-4482-9A1B-4A40CBC79A04}"/>
    <cellStyle name="Total 14 3 2 5" xfId="36383" xr:uid="{A6EE6D0B-B439-4336-86A1-EA6A8B8098F0}"/>
    <cellStyle name="Total 14 3 2 6" xfId="22661" xr:uid="{9C6FF18D-E339-4AF5-AF69-59EC0C045BF8}"/>
    <cellStyle name="Total 14 3 3" xfId="20038" xr:uid="{7F33D69F-4899-4656-A18F-385D4BBC5C39}"/>
    <cellStyle name="Total 14 3 3 2" xfId="21429" xr:uid="{1C950E2C-CED8-49CD-81C9-BEB3108695E5}"/>
    <cellStyle name="Total 14 3 3 2 2" xfId="34597" xr:uid="{4A8561DB-CF1A-49A5-83C4-D5A55C0077D5}"/>
    <cellStyle name="Total 14 3 3 2 3" xfId="38014" xr:uid="{D06B1BB2-C089-454A-95F0-F3C8F8A2E968}"/>
    <cellStyle name="Total 14 3 3 2 4" xfId="26009" xr:uid="{CC0E69C8-359E-422D-A46E-8F0748E75718}"/>
    <cellStyle name="Total 14 3 3 3" xfId="22341" xr:uid="{8443F78C-E7A8-484F-A3B6-72FA586AFAC2}"/>
    <cellStyle name="Total 14 3 3 3 2" xfId="38909" xr:uid="{C877246A-BD7E-471A-A6E0-A9CD1C763BD6}"/>
    <cellStyle name="Total 14 3 3 3 3" xfId="39276" xr:uid="{6619AF0F-D7AB-4A45-A452-84644E84F99C}"/>
    <cellStyle name="Total 14 3 3 4" xfId="36632" xr:uid="{F7C83050-86AC-456C-B47F-3068207540F1}"/>
    <cellStyle name="Total 14 3 3 5" xfId="29396" xr:uid="{6CDED2A0-8B69-4B83-ABE6-4019DC448FFF}"/>
    <cellStyle name="Total 14 3 4" xfId="18544" xr:uid="{5F975047-BB1A-4C21-846B-167C5B50A004}"/>
    <cellStyle name="Total 14 3 4 2" xfId="32477" xr:uid="{09E13DEA-CBD6-42D5-9880-E7A6C57B5D98}"/>
    <cellStyle name="Total 14 3 4 3" xfId="24587" xr:uid="{418DABE5-C369-4A86-96E9-29DB68879AC3}"/>
    <cellStyle name="Total 14 3 4 4" xfId="22774" xr:uid="{0AEC48EA-00CB-4884-9214-49FB7AAA6A9F}"/>
    <cellStyle name="Total 14 3 5" xfId="16260" xr:uid="{DA8E3E49-7D0C-4D56-B8A1-1298F3BFE50C}"/>
    <cellStyle name="Total 14 3 5 2" xfId="30722" xr:uid="{2B07C9A8-2D5B-4D2C-B187-A435F57A6FF4}"/>
    <cellStyle name="Total 14 3 5 3" xfId="26526" xr:uid="{D4D0F6A9-3A40-405A-9ADC-CF52EBD121C8}"/>
    <cellStyle name="Total 14 3 5 4" xfId="29332" xr:uid="{5B15EA22-9699-4E71-A797-390AF81ED0F2}"/>
    <cellStyle name="Total 14 3 6" xfId="16553" xr:uid="{08353752-CF2C-43D7-AB5D-CEECF0E0C8AA}"/>
    <cellStyle name="Total 14 3 6 2" xfId="24497" xr:uid="{74BA4409-D521-4FDD-9C0A-3A8067FD9D01}"/>
    <cellStyle name="Total 14 3 6 3" xfId="24389" xr:uid="{9AB7098E-76F3-46CA-A7C1-A29A7A0613E3}"/>
    <cellStyle name="Total 14 3 7" xfId="23430" xr:uid="{E245B10D-667C-476C-824E-CCD11F24489D}"/>
    <cellStyle name="Total 14 3 8" xfId="29142" xr:uid="{AB1FA1E0-FCC5-429C-80CD-49CAAFF26EA1}"/>
    <cellStyle name="Total 14 4" xfId="15700" xr:uid="{B302C6F3-5245-4677-9908-E52ABDF56154}"/>
    <cellStyle name="Total 14 4 2" xfId="19891" xr:uid="{850D0B2B-164B-4147-9C1E-9F3BCA7825AC}"/>
    <cellStyle name="Total 14 4 2 2" xfId="21288" xr:uid="{769FECA9-8993-42F8-BC77-EC465F2D36A9}"/>
    <cellStyle name="Total 14 4 2 2 2" xfId="34456" xr:uid="{D388C9AC-73A0-473C-AA42-245B210EE1C9}"/>
    <cellStyle name="Total 14 4 2 2 3" xfId="37873" xr:uid="{282869EE-35B3-40DF-9155-008E82D5AF88}"/>
    <cellStyle name="Total 14 4 2 2 4" xfId="35175" xr:uid="{B33B5054-7F00-4409-9C2E-1646F092B637}"/>
    <cellStyle name="Total 14 4 2 3" xfId="22201" xr:uid="{B8299689-A924-4CB3-85D3-2C82D9246244}"/>
    <cellStyle name="Total 14 4 2 3 2" xfId="38769" xr:uid="{2322E108-0F15-40F5-89CE-28CF920DF2B2}"/>
    <cellStyle name="Total 14 4 2 3 3" xfId="39136" xr:uid="{B26B24C3-303E-4367-92B4-E89906E4E2E0}"/>
    <cellStyle name="Total 14 4 2 4" xfId="36489" xr:uid="{AB5BA31F-EE21-4A7C-B876-D26176EDBDB4}"/>
    <cellStyle name="Total 14 4 2 5" xfId="25499" xr:uid="{D521D630-960E-4D2A-8AAA-35E1465852D3}"/>
    <cellStyle name="Total 14 4 3" xfId="18795" xr:uid="{70675B0B-C328-477E-94BB-FD635D518A5F}"/>
    <cellStyle name="Total 14 4 3 2" xfId="32709" xr:uid="{5F5EF980-B993-44D1-A655-8436E97E5620}"/>
    <cellStyle name="Total 14 4 3 3" xfId="35419" xr:uid="{D0657B8F-D339-45F6-8C04-AE761133179D}"/>
    <cellStyle name="Total 14 4 3 4" xfId="27173" xr:uid="{28FA21F9-F7B6-49FE-868F-7C4844423F50}"/>
    <cellStyle name="Total 14 4 4" xfId="17016" xr:uid="{0A476202-660E-4FFE-9216-FCBA6D14019A}"/>
    <cellStyle name="Total 14 4 4 2" xfId="31262" xr:uid="{BC9A9EC2-3E06-4117-841B-CC5E9C405A6A}"/>
    <cellStyle name="Total 14 4 4 3" xfId="29424" xr:uid="{FDBFA566-ABF3-4861-AF90-E9AEF8F02A52}"/>
    <cellStyle name="Total 14 4 4 4" xfId="24351" xr:uid="{58C88E72-BFDB-40A1-88E2-EE2C9483E1B5}"/>
    <cellStyle name="Total 14 4 5" xfId="16105" xr:uid="{AB006745-F341-4382-BED5-FE200A20D2B5}"/>
    <cellStyle name="Total 14 4 5 2" xfId="23462" xr:uid="{1117B8A7-F19C-4B8A-A282-654BF8033CEB}"/>
    <cellStyle name="Total 14 4 5 3" xfId="29201" xr:uid="{CE44D76F-93FC-4DE8-A92A-EC5F7E54960F}"/>
    <cellStyle name="Total 14 4 6" xfId="30229" xr:uid="{836B8C7C-3B03-4210-BB6A-41645AFD3348}"/>
    <cellStyle name="Total 14 4 7" xfId="24403" xr:uid="{330A81A6-28DB-4A9C-B373-93FF0A97B23F}"/>
    <cellStyle name="Total 14 5" xfId="15852" xr:uid="{7BD266F1-7575-4470-AD7A-07229F7FBD71}"/>
    <cellStyle name="Total 14 5 2" xfId="18856" xr:uid="{0D968426-8F14-4218-8D1E-CBB1D9949F74}"/>
    <cellStyle name="Total 14 5 2 2" xfId="32765" xr:uid="{C23623A8-2805-4017-926B-8373293394EA}"/>
    <cellStyle name="Total 14 5 2 3" xfId="35480" xr:uid="{CF5E3D9A-0FDE-4F95-9816-3AE93F727006}"/>
    <cellStyle name="Total 14 5 2 4" xfId="24174" xr:uid="{15DA8C3F-2C4D-4B04-A027-118111D7973D}"/>
    <cellStyle name="Total 14 5 3" xfId="20382" xr:uid="{D83D693B-24DE-405C-81B1-11ED736F28E1}"/>
    <cellStyle name="Total 14 5 3 2" xfId="33563" xr:uid="{437D82E9-9930-4E15-ABD5-F9C6B4B18D46}"/>
    <cellStyle name="Total 14 5 3 3" xfId="36967" xr:uid="{B2D56A35-1673-42AF-B7AF-85F4013BEBF4}"/>
    <cellStyle name="Total 14 5 3 4" xfId="29582" xr:uid="{0C11D141-36CB-48F4-A41F-78FC097750DB}"/>
    <cellStyle name="Total 14 5 4" xfId="17354" xr:uid="{1173AE1C-5908-4B81-93DB-0CECC4382A53}"/>
    <cellStyle name="Total 14 5 4 2" xfId="31506" xr:uid="{613B090C-87F4-463C-9D47-8F92B51D7467}"/>
    <cellStyle name="Total 14 5 4 3" xfId="29791" xr:uid="{11D83D4D-FB61-4879-ADB2-A7E22F01914C}"/>
    <cellStyle name="Total 14 5 4 4" xfId="28325" xr:uid="{FE5B0D84-C74B-451D-B615-3ACFCE743CA8}"/>
    <cellStyle name="Total 14 5 5" xfId="17357" xr:uid="{0DAD4205-8DFE-402B-82E0-847C12475320}"/>
    <cellStyle name="Total 14 5 5 2" xfId="31508" xr:uid="{6D1EB16A-7847-4FE2-AC6A-A3A706E41C60}"/>
    <cellStyle name="Total 14 5 5 3" xfId="26252" xr:uid="{E33F47AC-451E-4D05-934F-46447EEB6BE8}"/>
    <cellStyle name="Total 14 5 5 4" xfId="25571" xr:uid="{3A51FF9B-A2C3-4226-9F0B-20FD6B15E034}"/>
    <cellStyle name="Total 14 5 6" xfId="16126" xr:uid="{E893BE80-CF5E-45EE-8355-7633DFCAE02E}"/>
    <cellStyle name="Total 14 5 6 2" xfId="24229" xr:uid="{D3BE42F3-9DD0-4CBB-8752-8080F3D29C8C}"/>
    <cellStyle name="Total 14 5 6 3" xfId="29112" xr:uid="{2DD97112-1615-43B5-BC11-CE1B0F910CDB}"/>
    <cellStyle name="Total 14 5 7" xfId="30377" xr:uid="{6EA2E07D-2E2D-4788-9FFD-E8C6B5769E29}"/>
    <cellStyle name="Total 14 5 8" xfId="25492" xr:uid="{97292C2F-8923-4912-9E0B-A264DAC14407}"/>
    <cellStyle name="Total 14 6" xfId="18836" xr:uid="{F2A13FCA-314A-4F11-A7FE-AA8422BE9E72}"/>
    <cellStyle name="Total 14 6 2" xfId="20371" xr:uid="{2443232F-EFD5-4CC9-B321-1335A646756C}"/>
    <cellStyle name="Total 14 6 2 2" xfId="33552" xr:uid="{CF06CDB3-2ECE-4E80-A1F8-9297432D4DD3}"/>
    <cellStyle name="Total 14 6 2 3" xfId="36956" xr:uid="{62097110-4A90-4862-86F7-FAC2CB80D31D}"/>
    <cellStyle name="Total 14 6 2 4" xfId="25663" xr:uid="{13A1792B-9B96-4070-9C83-CADCF341B829}"/>
    <cellStyle name="Total 14 6 3" xfId="16067" xr:uid="{9FC43F83-5739-41AF-9187-1205C68C61A9}"/>
    <cellStyle name="Total 14 6 3 2" xfId="30576" xr:uid="{4A5A142F-A7C3-4202-8E46-71FF434D77C6}"/>
    <cellStyle name="Total 14 6 3 3" xfId="29085" xr:uid="{54572298-2A41-465B-BB7F-4CEC0254A798}"/>
    <cellStyle name="Total 14 6 3 4" xfId="26631" xr:uid="{6F166876-A1F4-47CD-9725-E73CA458D843}"/>
    <cellStyle name="Total 14 6 4" xfId="17959" xr:uid="{90CB77BD-B18A-4DFF-8FE7-160E4B46914A}"/>
    <cellStyle name="Total 14 6 4 2" xfId="23669" xr:uid="{6742CF23-B3DB-4004-94FA-DF890C94F4BF}"/>
    <cellStyle name="Total 14 6 4 3" xfId="31027" xr:uid="{56ECBFEC-4279-4453-9B00-E7A8A8D9567B}"/>
    <cellStyle name="Total 14 6 5" xfId="35460" xr:uid="{1879EA67-BE0C-43E4-AB27-C370A3AE7FEB}"/>
    <cellStyle name="Total 14 6 6" xfId="24555" xr:uid="{8EA324F2-5BFA-468F-A959-31488B0FA8A0}"/>
    <cellStyle name="Total 14 7" xfId="19025" xr:uid="{9376F0B1-C393-4AF6-A006-B179954A4552}"/>
    <cellStyle name="Total 14 7 2" xfId="20520" xr:uid="{A6E8C2D8-0FFE-4F25-AE28-754BDCF5F200}"/>
    <cellStyle name="Total 14 7 2 2" xfId="33700" xr:uid="{E6F34D0A-CFE4-423A-848B-AC02F35EA75A}"/>
    <cellStyle name="Total 14 7 2 3" xfId="37105" xr:uid="{31351CF1-4FAB-4343-A701-7D901F5D94BD}"/>
    <cellStyle name="Total 14 7 2 4" xfId="25143" xr:uid="{FC4CF681-8887-4B90-AE0B-99746808A75E}"/>
    <cellStyle name="Total 14 7 3" xfId="18071" xr:uid="{3E5CA71D-D05F-4038-8D2F-46B9706C058B}"/>
    <cellStyle name="Total 14 7 3 2" xfId="32061" xr:uid="{22BF578A-2CF2-47C6-883D-A4A83C46294A}"/>
    <cellStyle name="Total 14 7 3 3" xfId="23411" xr:uid="{B9514DE4-F5F9-408C-A6E2-4491FD58AFEA}"/>
    <cellStyle name="Total 14 7 3 4" xfId="28337" xr:uid="{7A9EEBE5-A6DC-4F2A-81B0-099741A69815}"/>
    <cellStyle name="Total 14 7 4" xfId="17867" xr:uid="{77E78980-8500-4110-AC32-1FB23524881B}"/>
    <cellStyle name="Total 14 7 4 2" xfId="29676" xr:uid="{C212CE19-26CA-495A-9FD2-54E817FC3F04}"/>
    <cellStyle name="Total 14 7 4 3" xfId="26461" xr:uid="{3C1FC987-04D8-4772-8334-3B05DF084BD5}"/>
    <cellStyle name="Total 14 7 5" xfId="35649" xr:uid="{2DA1519C-9782-48F2-8E77-64B32D793C01}"/>
    <cellStyle name="Total 14 7 6" xfId="26793" xr:uid="{FD9D8ADD-E528-4247-91AA-F26BEF44A201}"/>
    <cellStyle name="Total 14 8" xfId="19183" xr:uid="{8AD13E67-45E6-4F9B-B394-A3CFDB2EE3B2}"/>
    <cellStyle name="Total 14 8 2" xfId="20678" xr:uid="{190BA2E2-E397-4211-8CB2-100DB0DC993F}"/>
    <cellStyle name="Total 14 8 2 2" xfId="33858" xr:uid="{A180C23D-F6A7-4626-8D80-92D82FB251C6}"/>
    <cellStyle name="Total 14 8 2 3" xfId="37263" xr:uid="{7F047A46-ED10-46E7-A2E8-342967506EB9}"/>
    <cellStyle name="Total 14 8 2 4" xfId="33269" xr:uid="{5FF5CD86-AD2B-49A5-A704-6F0A9DA100D0}"/>
    <cellStyle name="Total 14 8 3" xfId="18378" xr:uid="{1876E5C4-430F-4F4B-BB85-0C3D5A769612}"/>
    <cellStyle name="Total 14 8 3 2" xfId="32324" xr:uid="{F0F76EB0-C4FF-4C81-BEAC-8C5EE74DD87F}"/>
    <cellStyle name="Total 14 8 3 3" xfId="25904" xr:uid="{A0BC8384-5209-4848-94CC-C967D75FF969}"/>
    <cellStyle name="Total 14 8 3 4" xfId="25729" xr:uid="{E92B6C6A-A683-4E1B-BB85-0C27BCC2A4EF}"/>
    <cellStyle name="Total 14 8 4" xfId="16299" xr:uid="{5DFCB992-527F-461D-AD52-0E2CD104C9B9}"/>
    <cellStyle name="Total 14 8 4 2" xfId="25372" xr:uid="{38C4F028-A8AE-4447-8B33-25406A6F0CB5}"/>
    <cellStyle name="Total 14 8 4 3" xfId="30728" xr:uid="{162BF31D-19D9-4ABE-84AA-D227C3EAA1B1}"/>
    <cellStyle name="Total 14 8 5" xfId="35807" xr:uid="{1137819E-6178-4F7D-A395-253ABFF0FDE5}"/>
    <cellStyle name="Total 14 8 6" xfId="29099" xr:uid="{8654CDA2-C5AD-405F-A557-11FA30DA89C8}"/>
    <cellStyle name="Total 14 9" xfId="19345" xr:uid="{9DF92B48-F100-4785-9FE1-C7E1F350A51C}"/>
    <cellStyle name="Total 14 9 2" xfId="20838" xr:uid="{32E55FAC-F44D-4896-A681-D2175996ECFD}"/>
    <cellStyle name="Total 14 9 2 2" xfId="34018" xr:uid="{71B4ECCE-F33A-4A75-98CA-ACBC3F86B3AD}"/>
    <cellStyle name="Total 14 9 2 3" xfId="37423" xr:uid="{E3728E3D-0D4A-4698-8B71-F497382C3E4B}"/>
    <cellStyle name="Total 14 9 2 4" xfId="33258" xr:uid="{ADFE85E0-C327-4F75-ACC1-9A963493EAF1}"/>
    <cellStyle name="Total 14 9 3" xfId="21554" xr:uid="{CEB85EC9-95A7-4687-BFBE-FC0CFDD45FCF}"/>
    <cellStyle name="Total 14 9 3 2" xfId="34704" xr:uid="{2D29ED90-0BDA-4E97-A0E0-57E078FC4025}"/>
    <cellStyle name="Total 14 9 3 3" xfId="38139" xr:uid="{E68BEE0A-C231-4392-951C-9AA8A1FC2DC2}"/>
    <cellStyle name="Total 14 9 3 4" xfId="27105" xr:uid="{01C1B125-866C-4E1C-B0FE-03D589B06E60}"/>
    <cellStyle name="Total 14 9 4" xfId="16611" xr:uid="{08BC336A-1779-4CE4-9FE2-FD3C115DA620}"/>
    <cellStyle name="Total 14 9 4 2" xfId="30949" xr:uid="{4EB9432B-3CF6-4411-B938-0E5200AC310F}"/>
    <cellStyle name="Total 14 9 4 3" xfId="29301" xr:uid="{C609FF66-3111-482C-BDFE-672F16AEE271}"/>
    <cellStyle name="Total 14 9 4 4" xfId="26198" xr:uid="{7F7E503B-C7E0-4764-BC60-1D17FEED949E}"/>
    <cellStyle name="Total 14 9 5" xfId="16913" xr:uid="{3E291198-0D4B-4D95-AD51-17F12DB571E1}"/>
    <cellStyle name="Total 14 9 5 2" xfId="29478" xr:uid="{B129460B-5A6E-4595-A75D-EBD113F2C8AD}"/>
    <cellStyle name="Total 14 9 5 3" xfId="29027" xr:uid="{70584B21-619B-4881-B275-F3CF733F19C2}"/>
    <cellStyle name="Total 14 9 6" xfId="35969" xr:uid="{52A699D4-1C34-4A43-B0C7-2653FBF596E1}"/>
    <cellStyle name="Total 14 9 7" xfId="27538" xr:uid="{9CA66291-C599-4761-8F55-53AB10CC1677}"/>
    <cellStyle name="Total 15" xfId="12666" xr:uid="{9E0EAB40-FBF7-4A25-BF5A-77938322473B}"/>
    <cellStyle name="Total 15 10" xfId="19432" xr:uid="{7C01A775-4ADC-4610-815A-5809D6F67550}"/>
    <cellStyle name="Total 15 10 2" xfId="20922" xr:uid="{DF5D59CE-5649-4E81-96D6-7CBC82BC26E0}"/>
    <cellStyle name="Total 15 10 2 2" xfId="34102" xr:uid="{8E3A3E84-EC7F-4FE2-8183-558AD9593271}"/>
    <cellStyle name="Total 15 10 2 3" xfId="37507" xr:uid="{6E7CD9C7-0E4E-4CA5-A044-F11A8626A809}"/>
    <cellStyle name="Total 15 10 2 4" xfId="29683" xr:uid="{312E8C48-753A-48C3-914A-31F53DA414F7}"/>
    <cellStyle name="Total 15 10 3" xfId="17062" xr:uid="{D18DDBA2-4A75-4FE8-BFC8-ECC4907AF6CB}"/>
    <cellStyle name="Total 15 10 3 2" xfId="31301" xr:uid="{4BBE90BA-2373-42F6-9ACC-20BFB100FDCC}"/>
    <cellStyle name="Total 15 10 3 3" xfId="25103" xr:uid="{6E1C2CB6-2B40-4DA7-A838-C81138F27B7D}"/>
    <cellStyle name="Total 15 10 3 4" xfId="30026" xr:uid="{56879A74-D6F9-4E12-A447-880098E3C9BC}"/>
    <cellStyle name="Total 15 10 4" xfId="16663" xr:uid="{F568EE2C-2743-4249-AFB9-AFCF10580E49}"/>
    <cellStyle name="Total 15 10 4 2" xfId="30000" xr:uid="{EDF6E716-2CE5-4BD4-B4A6-D2B6709FABDC}"/>
    <cellStyle name="Total 15 10 4 3" xfId="35108" xr:uid="{B85A7BDB-5343-4B93-AF1C-7007CBED955B}"/>
    <cellStyle name="Total 15 10 5" xfId="36055" xr:uid="{CE54F701-1F2F-4CCA-A912-E516350EF32D}"/>
    <cellStyle name="Total 15 10 6" xfId="26109" xr:uid="{B92A94C6-638B-4987-94F2-19F53A252251}"/>
    <cellStyle name="Total 15 11" xfId="19516" xr:uid="{76D8FD8E-86D2-4AD7-9E7A-CD2D4A090217}"/>
    <cellStyle name="Total 15 11 2" xfId="21002" xr:uid="{39FBF782-4C14-48F9-B72A-F4540C6FA33F}"/>
    <cellStyle name="Total 15 11 2 2" xfId="34182" xr:uid="{A5ADB255-1BEF-4237-8640-7DB6491E0C9F}"/>
    <cellStyle name="Total 15 11 2 3" xfId="37587" xr:uid="{7A73258E-7967-4281-8726-966D38D713D9}"/>
    <cellStyle name="Total 15 11 2 4" xfId="31670" xr:uid="{401210C5-E5C8-4097-8263-38B33C38A5C5}"/>
    <cellStyle name="Total 15 11 3" xfId="18432" xr:uid="{59D7C86C-F40D-469F-B498-0D86C34CBF31}"/>
    <cellStyle name="Total 15 11 3 2" xfId="32372" xr:uid="{ED217AEF-C84F-4599-B61E-9DBAF389EB59}"/>
    <cellStyle name="Total 15 11 3 3" xfId="26410" xr:uid="{69603A22-7953-4B40-8BA6-F652DA834658}"/>
    <cellStyle name="Total 15 11 3 4" xfId="33026" xr:uid="{EDFF5920-A57F-45A1-AD2E-D2F44E08FA65}"/>
    <cellStyle name="Total 15 11 4" xfId="16122" xr:uid="{72630539-4C81-4982-A276-21BA2AD0C771}"/>
    <cellStyle name="Total 15 11 4 2" xfId="25053" xr:uid="{FC48D260-5112-407E-8173-0243163789B5}"/>
    <cellStyle name="Total 15 11 4 3" xfId="24063" xr:uid="{F438A32F-1505-42D5-A6B1-A69BE0D6D951}"/>
    <cellStyle name="Total 15 11 5" xfId="36137" xr:uid="{1ABBF068-9AF4-4B90-8D40-1912BC9AF9F7}"/>
    <cellStyle name="Total 15 11 6" xfId="28122" xr:uid="{D7F78CB8-5975-4EC4-82FF-E8D07727CF68}"/>
    <cellStyle name="Total 15 12" xfId="19697" xr:uid="{CF54836D-6CBA-4DEE-8283-19C36B596509}"/>
    <cellStyle name="Total 15 12 2" xfId="21679" xr:uid="{9F84A2DB-1F69-47C5-A120-C75D931AA1AD}"/>
    <cellStyle name="Total 15 12 2 2" xfId="34821" xr:uid="{1B0D53F3-2A01-4A75-9E53-89F2247B31EC}"/>
    <cellStyle name="Total 15 12 2 3" xfId="38264" xr:uid="{980D7CD3-8822-4219-AD8A-35711D2B1513}"/>
    <cellStyle name="Total 15 12 2 4" xfId="25289" xr:uid="{6451B7DD-6F24-4361-A59F-A238710AF8FC}"/>
    <cellStyle name="Total 15 12 3" xfId="17992" xr:uid="{BE4CCCF5-CC72-41CD-8305-8F1672CF2DDE}"/>
    <cellStyle name="Total 15 12 3 2" xfId="32003" xr:uid="{BF9C7D5F-DDCF-48A0-A658-23143B7C0F80}"/>
    <cellStyle name="Total 15 12 3 3" xfId="22818" xr:uid="{BC79BED2-8B26-443E-B305-3BE7CCF2648A}"/>
    <cellStyle name="Total 15 12 3 4" xfId="27307" xr:uid="{80D2FFE2-FC96-425D-AC73-4425A9B63C0C}"/>
    <cellStyle name="Total 15 12 4" xfId="17349" xr:uid="{490FB249-E506-4D27-9A07-ADABC7DF03E4}"/>
    <cellStyle name="Total 15 12 4 2" xfId="28688" xr:uid="{793E2581-EBAA-432D-B291-1BAA7DC9E92E}"/>
    <cellStyle name="Total 15 12 4 3" xfId="23051" xr:uid="{A9C1871F-AAAF-43FC-9CDE-C34A0465D993}"/>
    <cellStyle name="Total 15 12 5" xfId="36311" xr:uid="{B30D8811-45DE-4B08-A1A2-9593F320FD8D}"/>
    <cellStyle name="Total 15 12 6" xfId="27098" xr:uid="{EEED2E7E-8F9E-4FA6-8A83-9F0975CD5057}"/>
    <cellStyle name="Total 15 13" xfId="17907" xr:uid="{A6927EA2-4EF7-4C0E-A070-CB05A09DE817}"/>
    <cellStyle name="Total 15 13 2" xfId="31940" xr:uid="{14B7629C-5A3D-4DC1-B56B-F88526440CBB}"/>
    <cellStyle name="Total 15 13 3" xfId="23278" xr:uid="{F513EB55-B88C-4855-92FE-703ED59FD21F}"/>
    <cellStyle name="Total 15 13 4" xfId="27960" xr:uid="{A9CA3908-31E1-484E-82CF-D0C7B14940A7}"/>
    <cellStyle name="Total 15 14" xfId="24975" xr:uid="{777E949E-5291-463D-9D0E-532E34FCD53A}"/>
    <cellStyle name="Total 15 15" xfId="39358" xr:uid="{C8525FD3-5AAB-4F99-929E-7FB78869CC4C}"/>
    <cellStyle name="Total 15 16" xfId="39639" xr:uid="{438399A1-1CE7-4089-A339-4C32F71E4460}"/>
    <cellStyle name="Total 15 17" xfId="39576" xr:uid="{211A2545-21CA-498B-A413-74B608CB43D1}"/>
    <cellStyle name="Total 15 2" xfId="15477" xr:uid="{BB99B3EE-6C40-4B1F-AAAE-3391ADEC8385}"/>
    <cellStyle name="Total 15 2 10" xfId="39460" xr:uid="{298996AF-F716-4A59-A40D-E9E9ABC26016}"/>
    <cellStyle name="Total 15 2 2" xfId="15794" xr:uid="{5C92A029-A1F5-4B90-8B71-F73283FEDAE7}"/>
    <cellStyle name="Total 15 2 2 2" xfId="19976" xr:uid="{281D7994-C2D4-449A-A847-0838716D749A}"/>
    <cellStyle name="Total 15 2 2 2 2" xfId="21373" xr:uid="{CAAA5C1A-55D1-4041-B7E5-DF93F441559D}"/>
    <cellStyle name="Total 15 2 2 2 2 2" xfId="34541" xr:uid="{5DE717EC-3FE2-434E-8033-FAE89B99BCE0}"/>
    <cellStyle name="Total 15 2 2 2 2 3" xfId="37958" xr:uid="{E26B9184-FA70-4A47-BAF3-11C9A3BF70E5}"/>
    <cellStyle name="Total 15 2 2 2 2 4" xfId="25751" xr:uid="{071D6D03-FF74-4CCA-B5A3-DB4EE827A18F}"/>
    <cellStyle name="Total 15 2 2 2 3" xfId="22286" xr:uid="{3058EEB1-5D6F-410B-97A8-031E7E073B71}"/>
    <cellStyle name="Total 15 2 2 2 3 2" xfId="38854" xr:uid="{B2E44F30-B942-4296-B112-99004C49DCAA}"/>
    <cellStyle name="Total 15 2 2 2 3 3" xfId="39221" xr:uid="{6B36EB4B-0E75-49AC-BCA2-D89005CB4885}"/>
    <cellStyle name="Total 15 2 2 2 4" xfId="36574" xr:uid="{D070C089-2C09-480B-8C25-558DB91A08C9}"/>
    <cellStyle name="Total 15 2 2 2 5" xfId="26788" xr:uid="{076D5480-600E-490B-8F92-28B43F2F3C5B}"/>
    <cellStyle name="Total 15 2 2 3" xfId="18647" xr:uid="{C928F1E1-C608-4821-8F14-94B67D0C2610}"/>
    <cellStyle name="Total 15 2 2 3 2" xfId="32580" xr:uid="{ADE1603B-53AE-4CC5-9809-460AA5595AC7}"/>
    <cellStyle name="Total 15 2 2 3 3" xfId="35271" xr:uid="{9821A748-D53F-499C-A886-D40317100BAE}"/>
    <cellStyle name="Total 15 2 2 3 4" xfId="29894" xr:uid="{8713AFF4-9A3A-40F9-A1AD-C430E501AA65}"/>
    <cellStyle name="Total 15 2 2 4" xfId="17729" xr:uid="{E86954EF-6243-4217-B43C-BEA850E2C073}"/>
    <cellStyle name="Total 15 2 2 4 2" xfId="31817" xr:uid="{7A505997-A9F5-4289-AAE7-2A36A595A1C6}"/>
    <cellStyle name="Total 15 2 2 4 3" xfId="29808" xr:uid="{4AD5A947-D272-4DC7-92BD-62769D625EB5}"/>
    <cellStyle name="Total 15 2 2 4 4" xfId="32901" xr:uid="{78363402-0EA6-46C9-9CBF-8E8960367441}"/>
    <cellStyle name="Total 15 2 2 5" xfId="16917" xr:uid="{BA463B2E-7347-4A8C-91D4-75CFA4136B5C}"/>
    <cellStyle name="Total 15 2 2 5 2" xfId="25611" xr:uid="{C4135EEE-678D-4A4D-810B-B0E37363B9BD}"/>
    <cellStyle name="Total 15 2 2 5 3" xfId="25946" xr:uid="{8D7B385B-C90E-48F3-B37A-17D0EB1B326F}"/>
    <cellStyle name="Total 15 2 2 6" xfId="30321" xr:uid="{75A4A147-50A0-43CD-9944-862C3F5D48FD}"/>
    <cellStyle name="Total 15 2 2 7" xfId="22864" xr:uid="{C5AFF54D-9607-4588-8A26-DDCC1CFF5F13}"/>
    <cellStyle name="Total 15 2 3" xfId="15955" xr:uid="{86465174-0BD1-4AC7-8052-C583D085E777}"/>
    <cellStyle name="Total 15 2 3 2" xfId="18963" xr:uid="{1187BEEA-74B8-4701-AC07-0EA0AD324916}"/>
    <cellStyle name="Total 15 2 3 2 2" xfId="32845" xr:uid="{52AFB9D3-23A5-4067-9412-09E690D53054}"/>
    <cellStyle name="Total 15 2 3 2 3" xfId="35587" xr:uid="{B34CC70D-A29F-421A-891F-98B059772F4D}"/>
    <cellStyle name="Total 15 2 3 2 4" xfId="26316" xr:uid="{7E8DE75F-D49B-4788-BA92-44FFC37CBFDF}"/>
    <cellStyle name="Total 15 2 3 3" xfId="20459" xr:uid="{D3F1DCE0-F9DF-4B50-9B56-31FA4FEB60BB}"/>
    <cellStyle name="Total 15 2 3 3 2" xfId="33639" xr:uid="{91378BE2-5505-4397-AC7E-E6DD5C6CEDE0}"/>
    <cellStyle name="Total 15 2 3 3 3" xfId="37044" xr:uid="{6C55362C-632E-4BFA-92A2-65FBD662E5B6}"/>
    <cellStyle name="Total 15 2 3 3 4" xfId="34685" xr:uid="{945E2D40-FB3A-4F0D-8BCA-C0F00B2FCF03}"/>
    <cellStyle name="Total 15 2 3 4" xfId="17616" xr:uid="{7B23FB21-BFAB-4C77-8F88-8E72DB443FC4}"/>
    <cellStyle name="Total 15 2 3 4 2" xfId="31719" xr:uid="{7CE2B302-11EC-4B44-A5DF-F5033121714B}"/>
    <cellStyle name="Total 15 2 3 4 3" xfId="30544" xr:uid="{5DC9E50E-041B-4B5B-9132-F0D12DC7DA65}"/>
    <cellStyle name="Total 15 2 3 4 4" xfId="33362" xr:uid="{D50B3507-7D74-426A-ADDA-8D29F955EDD2}"/>
    <cellStyle name="Total 15 2 3 5" xfId="18384" xr:uid="{29B63D89-DE5D-4DD8-9310-170A21994C4C}"/>
    <cellStyle name="Total 15 2 3 5 2" xfId="28861" xr:uid="{977ACC13-E204-4152-BA81-755EF2AB4E81}"/>
    <cellStyle name="Total 15 2 3 5 3" xfId="33384" xr:uid="{750B2C89-8126-4DB4-B02B-7E2990D4A28A}"/>
    <cellStyle name="Total 15 2 3 6" xfId="30480" xr:uid="{CC4773A6-C92A-409E-8B26-A3CB0A260DDA}"/>
    <cellStyle name="Total 15 2 3 7" xfId="22594" xr:uid="{BAB37BC0-6E44-4341-8042-9E9B96CBA148}"/>
    <cellStyle name="Total 15 2 4" xfId="19128" xr:uid="{6F3B52BF-93D2-4475-827E-CB60702B316D}"/>
    <cellStyle name="Total 15 2 4 2" xfId="20623" xr:uid="{0D4F77EA-7012-4D31-B4FE-3010522D5BF2}"/>
    <cellStyle name="Total 15 2 4 2 2" xfId="33803" xr:uid="{A4B532A3-C76B-41EB-8556-CEE446A47BB5}"/>
    <cellStyle name="Total 15 2 4 2 3" xfId="37208" xr:uid="{59B12343-4B14-4B21-90E9-44416D1F1024}"/>
    <cellStyle name="Total 15 2 4 2 4" xfId="29556" xr:uid="{CD32ADA1-50C5-4CC1-91CA-DCF803FF9BF6}"/>
    <cellStyle name="Total 15 2 4 3" xfId="16274" xr:uid="{6A375169-015C-4752-AFB9-AA28282C0CDC}"/>
    <cellStyle name="Total 15 2 4 3 2" xfId="30732" xr:uid="{E4B317B5-95EF-4D6A-AF6A-42E2BF0092A5}"/>
    <cellStyle name="Total 15 2 4 3 3" xfId="22508" xr:uid="{A1E2A259-87EF-46A3-8AD0-10B95718C608}"/>
    <cellStyle name="Total 15 2 4 3 4" xfId="25641" xr:uid="{FE3C218E-A3C5-4923-85C9-F15DE9D82F8F}"/>
    <cellStyle name="Total 15 2 4 4" xfId="16443" xr:uid="{877315CD-234E-4378-AC13-B52FEFA11565}"/>
    <cellStyle name="Total 15 2 4 4 2" xfId="28194" xr:uid="{3828A1FB-20C4-41D8-AEC8-1BDDBCDD625C}"/>
    <cellStyle name="Total 15 2 4 4 3" xfId="24759" xr:uid="{3545EAFD-49D9-4363-9B8F-B7F2B7BEADAF}"/>
    <cellStyle name="Total 15 2 4 5" xfId="35752" xr:uid="{9FCCDBCF-4F23-46C1-9F9D-41E4A15EB4E5}"/>
    <cellStyle name="Total 15 2 4 6" xfId="24633" xr:uid="{0DA22857-69B4-41B6-BCE6-7B881D490653}"/>
    <cellStyle name="Total 15 2 5" xfId="19286" xr:uid="{C0278C48-B09A-42FC-8989-1F813EF8F22C}"/>
    <cellStyle name="Total 15 2 5 2" xfId="20781" xr:uid="{E098A5A3-C740-4148-9420-86960E25BD4A}"/>
    <cellStyle name="Total 15 2 5 2 2" xfId="33961" xr:uid="{71E1AA79-17AC-483A-B179-1419E03E8B1C}"/>
    <cellStyle name="Total 15 2 5 2 3" xfId="37366" xr:uid="{2D5DDE01-19E2-4A2F-93D3-AB77E9C6121C}"/>
    <cellStyle name="Total 15 2 5 2 4" xfId="33284" xr:uid="{2D9CFEFC-A06B-44EB-A5A2-4BEB1D586EAB}"/>
    <cellStyle name="Total 15 2 5 3" xfId="16445" xr:uid="{C12801FE-B995-4D63-956E-BFA855DD6A5E}"/>
    <cellStyle name="Total 15 2 5 3 2" xfId="30844" xr:uid="{B3C903A6-6FBD-43D3-B0A9-F4F778DFA86E}"/>
    <cellStyle name="Total 15 2 5 3 3" xfId="23039" xr:uid="{3D0C0112-89C1-428A-B90F-89CDA2BAB0D1}"/>
    <cellStyle name="Total 15 2 5 3 4" xfId="26278" xr:uid="{F9B70503-3964-4F1E-9170-282BC15AB7B3}"/>
    <cellStyle name="Total 15 2 5 4" xfId="21637" xr:uid="{23A53446-ACC9-45E1-8D91-2567F2ABBED9}"/>
    <cellStyle name="Total 15 2 5 4 2" xfId="38222" xr:uid="{6CD64A43-4314-450B-A3A4-F46D808CA1D2}"/>
    <cellStyle name="Total 15 2 5 4 3" xfId="28179" xr:uid="{5B7F5DE1-1597-4FB0-91A3-87745BE6B1D2}"/>
    <cellStyle name="Total 15 2 5 5" xfId="35910" xr:uid="{431A9B67-47F3-43B2-BC97-1950DEE43B47}"/>
    <cellStyle name="Total 15 2 5 6" xfId="29876" xr:uid="{D663A163-3FB8-4FB0-AB5D-6345EFAC33FD}"/>
    <cellStyle name="Total 15 2 6" xfId="19618" xr:uid="{50EC0259-1632-4499-8A1F-7DA3C3A26EA5}"/>
    <cellStyle name="Total 15 2 6 2" xfId="21104" xr:uid="{0E09638E-C65C-40A9-BE94-070F7D7F828F}"/>
    <cellStyle name="Total 15 2 6 2 2" xfId="34284" xr:uid="{12EF6C1D-9F52-4B4B-BBA8-FF0CD0F0515C}"/>
    <cellStyle name="Total 15 2 6 2 3" xfId="37689" xr:uid="{9A38A95E-0D37-4A2C-A0EF-72FF43C967C8}"/>
    <cellStyle name="Total 15 2 6 2 4" xfId="29461" xr:uid="{ABD2A08A-CADA-48F7-BF85-17CB87866608}"/>
    <cellStyle name="Total 15 2 6 3" xfId="17540" xr:uid="{24730E28-7121-4471-923F-2B69F78F936B}"/>
    <cellStyle name="Total 15 2 6 3 2" xfId="31650" xr:uid="{59091E51-92B9-4907-93F5-827F27457D6F}"/>
    <cellStyle name="Total 15 2 6 3 3" xfId="29987" xr:uid="{A50872C0-2357-46C2-B1C6-70872156A20A}"/>
    <cellStyle name="Total 15 2 6 3 4" xfId="28956" xr:uid="{0C7141A4-05BE-4B14-9798-A79F2332B69D}"/>
    <cellStyle name="Total 15 2 6 4" xfId="16420" xr:uid="{EF5C2656-6DB6-4D4A-AAAB-0B0DAEA5165B}"/>
    <cellStyle name="Total 15 2 6 4 2" xfId="28007" xr:uid="{08C0B9C8-8AD9-4F96-B47A-A9981929DC89}"/>
    <cellStyle name="Total 15 2 6 4 3" xfId="23754" xr:uid="{5B329C76-E2AA-4957-8497-E66C76BDE476}"/>
    <cellStyle name="Total 15 2 6 5" xfId="36239" xr:uid="{71DA2EA5-5C05-427A-8FFB-FAFA18258414}"/>
    <cellStyle name="Total 15 2 6 6" xfId="22473" xr:uid="{8F94DBC7-9D1C-489D-8E65-D0C099339DF0}"/>
    <cellStyle name="Total 15 2 7" xfId="20153" xr:uid="{EAC8BF02-FB7E-46D5-8AA1-8679548AEC8F}"/>
    <cellStyle name="Total 15 2 7 2" xfId="21826" xr:uid="{0E3BC618-D640-4F80-95FE-292F4B3AA484}"/>
    <cellStyle name="Total 15 2 7 2 2" xfId="34943" xr:uid="{C5567AFC-2249-4108-B338-5B93462F957B}"/>
    <cellStyle name="Total 15 2 7 2 3" xfId="38411" xr:uid="{1ECF4D51-77AE-48C6-91D0-4AB120576236}"/>
    <cellStyle name="Total 15 2 7 2 4" xfId="29357" xr:uid="{B4E5F061-8797-4705-9DAB-F13B88ABDD86}"/>
    <cellStyle name="Total 15 2 7 3" xfId="18004" xr:uid="{3E98BB47-2926-4407-93B0-FD47A46ECFFD}"/>
    <cellStyle name="Total 15 2 7 3 2" xfId="32011" xr:uid="{8D79C95F-AB7D-4F23-97B9-9E9EBDBB57E8}"/>
    <cellStyle name="Total 15 2 7 3 3" xfId="29643" xr:uid="{A96CB32D-A419-4A68-90B9-93E8FC875C25}"/>
    <cellStyle name="Total 15 2 7 3 4" xfId="23825" xr:uid="{BB6441D0-684D-43B6-BA0E-209AB006996A}"/>
    <cellStyle name="Total 15 2 7 4" xfId="22008" xr:uid="{2001271C-67F7-44A5-AD9C-A042952E5BE2}"/>
    <cellStyle name="Total 15 2 7 4 2" xfId="38585" xr:uid="{142E180A-102D-498A-BAA2-2034B9B554D2}"/>
    <cellStyle name="Total 15 2 7 4 3" xfId="33315" xr:uid="{53609FDD-EC85-47EA-8BA2-FB34DF3DD2EC}"/>
    <cellStyle name="Total 15 2 7 5" xfId="36738" xr:uid="{C1A8FCB6-1958-4601-9AE7-6989665A70BB}"/>
    <cellStyle name="Total 15 2 7 6" xfId="23716" xr:uid="{B8BC6EAB-C9AA-497C-8B45-4E700D9A7408}"/>
    <cellStyle name="Total 15 2 8" xfId="18486" xr:uid="{917475FD-5E2F-4781-9F8B-91E908E78F63}"/>
    <cellStyle name="Total 15 2 8 2" xfId="32420" xr:uid="{134A55AE-06D8-4993-B841-F2E57DD1D464}"/>
    <cellStyle name="Total 15 2 8 3" xfId="29785" xr:uid="{B85D6956-7D68-4F6A-B093-E50F5FD749FE}"/>
    <cellStyle name="Total 15 2 8 4" xfId="33126" xr:uid="{1C4165E3-67CD-476D-80B1-8020CBC7858C}"/>
    <cellStyle name="Total 15 2 9" xfId="25634" xr:uid="{B316F136-4A2B-48E4-B90C-8A86C6AFA4D0}"/>
    <cellStyle name="Total 15 3" xfId="15562" xr:uid="{BAC1AF60-4B2E-4DED-8DF2-892BE879444F}"/>
    <cellStyle name="Total 15 3 2" xfId="19781" xr:uid="{5EC8AF3A-FAF1-44F8-B133-8D059F2FB120}"/>
    <cellStyle name="Total 15 3 2 2" xfId="21182" xr:uid="{FBDD8D2B-7070-44C4-A957-AD52612BDC7E}"/>
    <cellStyle name="Total 15 3 2 2 2" xfId="34351" xr:uid="{B20BC89E-46FB-4934-8A03-C16EA7E42699}"/>
    <cellStyle name="Total 15 3 2 2 3" xfId="37767" xr:uid="{54590A4A-951D-478E-B6C0-52809D362B63}"/>
    <cellStyle name="Total 15 3 2 2 4" xfId="24328" xr:uid="{3D794B9A-7834-4400-92AE-FE5932E7A763}"/>
    <cellStyle name="Total 15 3 2 3" xfId="16151" xr:uid="{4E26162D-9DCE-41BE-A69D-5A1B415253DA}"/>
    <cellStyle name="Total 15 3 2 3 2" xfId="30627" xr:uid="{074BBE2E-3321-44CD-BBE4-9180ACDFA613}"/>
    <cellStyle name="Total 15 3 2 3 3" xfId="23849" xr:uid="{995D2E94-931D-4D63-9BEE-7FAD6E430F11}"/>
    <cellStyle name="Total 15 3 2 3 4" xfId="23557" xr:uid="{9C89632C-E973-4B9C-9E27-9E15D5BF8E87}"/>
    <cellStyle name="Total 15 3 2 4" xfId="22099" xr:uid="{07291CC5-C1F6-4722-9A67-174A3467BF24}"/>
    <cellStyle name="Total 15 3 2 4 2" xfId="38670" xr:uid="{53D5E6EC-3FB3-4D19-A8E7-BE5470FB31D8}"/>
    <cellStyle name="Total 15 3 2 4 3" xfId="26543" xr:uid="{DF0794B9-C9E2-4797-9DF0-EBEB36A0362B}"/>
    <cellStyle name="Total 15 3 2 5" xfId="36384" xr:uid="{8D892CDA-A672-4CED-85D7-C3124FE954FB}"/>
    <cellStyle name="Total 15 3 2 6" xfId="35144" xr:uid="{D187FE0B-7025-4020-BE99-66486FCA4813}"/>
    <cellStyle name="Total 15 3 3" xfId="20039" xr:uid="{AAC0E92D-48BD-458F-97E0-BE8485A41ECA}"/>
    <cellStyle name="Total 15 3 3 2" xfId="21430" xr:uid="{3C4BCAEC-2C70-4C71-887A-A70AEE956B51}"/>
    <cellStyle name="Total 15 3 3 2 2" xfId="34598" xr:uid="{9CF38C5D-D224-48B5-A6E5-B93AFFADBAC3}"/>
    <cellStyle name="Total 15 3 3 2 3" xfId="38015" xr:uid="{F9F5EB30-3C7B-4253-A526-1B0F612794AA}"/>
    <cellStyle name="Total 15 3 3 2 4" xfId="23777" xr:uid="{BBE1FD4B-A601-4A7C-B507-334C35A833F6}"/>
    <cellStyle name="Total 15 3 3 3" xfId="22342" xr:uid="{42B25488-9309-4832-8603-F27FA74AE5F1}"/>
    <cellStyle name="Total 15 3 3 3 2" xfId="38910" xr:uid="{D5576BEF-B4A2-4048-8B3C-89F892DF259C}"/>
    <cellStyle name="Total 15 3 3 3 3" xfId="39277" xr:uid="{9FF8486B-AA12-4DE2-BFB7-8EC7BB4B40F6}"/>
    <cellStyle name="Total 15 3 3 4" xfId="36633" xr:uid="{C61B28F5-0619-481F-84DF-53D31913B3E7}"/>
    <cellStyle name="Total 15 3 3 5" xfId="26798" xr:uid="{74D5D268-25C3-4A52-9D76-5F175D5FDEC8}"/>
    <cellStyle name="Total 15 3 4" xfId="18545" xr:uid="{485C8D50-40F4-4375-9F93-4D7FDD3C48D1}"/>
    <cellStyle name="Total 15 3 4 2" xfId="32478" xr:uid="{C2B98943-00C8-47F6-9DCF-504C0699EC30}"/>
    <cellStyle name="Total 15 3 4 3" xfId="25765" xr:uid="{B6215A76-27C0-4361-ADB0-E90A444EAFE1}"/>
    <cellStyle name="Total 15 3 4 4" xfId="27695" xr:uid="{47478779-2BA0-4415-B8A6-2BBF3B0D03C6}"/>
    <cellStyle name="Total 15 3 5" xfId="17367" xr:uid="{F1FAD968-A206-4F12-89C2-F149DC08B9D0}"/>
    <cellStyle name="Total 15 3 5 2" xfId="31518" xr:uid="{CD3CB5A9-E692-4BBE-A84B-9AD61B9669C5}"/>
    <cellStyle name="Total 15 3 5 3" xfId="29913" xr:uid="{7EA59A3B-8E68-45C0-A4EF-1EF16F96AB40}"/>
    <cellStyle name="Total 15 3 5 4" xfId="24021" xr:uid="{2AB19124-06CC-4B16-82A1-D54C5FCA5FD8}"/>
    <cellStyle name="Total 15 3 6" xfId="17433" xr:uid="{2AC5BDBB-15A9-4A11-943D-4B8136CF4696}"/>
    <cellStyle name="Total 15 3 6 2" xfId="25016" xr:uid="{DAE8C92B-F4DB-48B2-89AA-E2BA368F6052}"/>
    <cellStyle name="Total 15 3 6 3" xfId="35161" xr:uid="{2C887CE4-C391-49FF-ADEA-443B64BA5501}"/>
    <cellStyle name="Total 15 3 7" xfId="27501" xr:uid="{AB28BAF4-5F5E-4A4F-B422-BB52209770FB}"/>
    <cellStyle name="Total 15 3 8" xfId="23935" xr:uid="{218F0113-378C-4759-B034-B971AC7C518E}"/>
    <cellStyle name="Total 15 4" xfId="15698" xr:uid="{2FC9E3C6-F605-49B1-9744-42101A18799B}"/>
    <cellStyle name="Total 15 4 2" xfId="19889" xr:uid="{D602E01F-EB1F-4AEB-B3D1-6D350F1BE251}"/>
    <cellStyle name="Total 15 4 2 2" xfId="21286" xr:uid="{A687A42E-3D21-49B4-BD2E-8DED4CBD62D0}"/>
    <cellStyle name="Total 15 4 2 2 2" xfId="34454" xr:uid="{549FD06C-AF6E-4B26-BA8A-7C40554C9B03}"/>
    <cellStyle name="Total 15 4 2 2 3" xfId="37871" xr:uid="{BFB35ACF-22AC-449E-A7B4-E01348E882C0}"/>
    <cellStyle name="Total 15 4 2 2 4" xfId="24771" xr:uid="{5BA5CC76-3F8D-4236-A5B0-BA4F81C95DC6}"/>
    <cellStyle name="Total 15 4 2 3" xfId="22199" xr:uid="{98365823-60CF-4D05-AEEA-912F02763476}"/>
    <cellStyle name="Total 15 4 2 3 2" xfId="38767" xr:uid="{A1B0F2D5-81E3-4E68-91FC-F07718CA8258}"/>
    <cellStyle name="Total 15 4 2 3 3" xfId="39134" xr:uid="{4BBB7D12-A4DF-4645-876F-2B77B5B7F792}"/>
    <cellStyle name="Total 15 4 2 4" xfId="36487" xr:uid="{E84D598F-C184-4C5E-B1EE-C05C4113634A}"/>
    <cellStyle name="Total 15 4 2 5" xfId="28473" xr:uid="{E41F2D31-867E-4426-8310-F52B3D5C2A20}"/>
    <cellStyle name="Total 15 4 3" xfId="18796" xr:uid="{F1B385B5-C9DC-4FBB-9A90-192AC170B432}"/>
    <cellStyle name="Total 15 4 3 2" xfId="32710" xr:uid="{E0624FC2-5694-4DAB-860A-7A529A53FAD5}"/>
    <cellStyle name="Total 15 4 3 3" xfId="35420" xr:uid="{2F030F65-C54E-4C1E-9DF5-5BE30C1B6822}"/>
    <cellStyle name="Total 15 4 3 4" xfId="24814" xr:uid="{E8837C66-7E14-4C8C-A695-54DDF47A650C}"/>
    <cellStyle name="Total 15 4 4" xfId="21160" xr:uid="{153E4265-EF81-4D25-A053-7D75675BD26A}"/>
    <cellStyle name="Total 15 4 4 2" xfId="34338" xr:uid="{FFCBD6F7-70E9-4DB9-A7C0-924536695E20}"/>
    <cellStyle name="Total 15 4 4 3" xfId="37745" xr:uid="{1AAE1D1C-0A65-4178-8AE2-57890A7B0667}"/>
    <cellStyle name="Total 15 4 4 4" xfId="22707" xr:uid="{7317C466-AE55-402D-B5CE-D3D7F8DA4B90}"/>
    <cellStyle name="Total 15 4 5" xfId="16707" xr:uid="{4FD64778-28A7-4695-A6F4-B9D8CA097017}"/>
    <cellStyle name="Total 15 4 5 2" xfId="24273" xr:uid="{AB20420E-9420-47F5-8922-DB2C3D1D7384}"/>
    <cellStyle name="Total 15 4 5 3" xfId="36462" xr:uid="{80CB82F9-3D35-4308-82B1-A61344A63258}"/>
    <cellStyle name="Total 15 4 6" xfId="30227" xr:uid="{B74268B7-AB15-4434-8BF4-6334360AE75B}"/>
    <cellStyle name="Total 15 4 7" xfId="23923" xr:uid="{44673044-D14B-49B7-A51B-C64281CFBE7F}"/>
    <cellStyle name="Total 15 5" xfId="15853" xr:uid="{BC2FFB2E-CEC5-4667-A1B5-AF919B8AF261}"/>
    <cellStyle name="Total 15 5 2" xfId="18710" xr:uid="{67B26B7E-DE55-431E-9B37-12B2BF0BC5F0}"/>
    <cellStyle name="Total 15 5 2 2" xfId="32637" xr:uid="{48266517-8A82-47E5-BC14-B274F3F86840}"/>
    <cellStyle name="Total 15 5 2 3" xfId="35334" xr:uid="{153748AB-2078-4EA8-860B-F9B0FDEC668E}"/>
    <cellStyle name="Total 15 5 2 4" xfId="26868" xr:uid="{4BF15A4C-BF95-4117-BFF9-060F999E4E7C}"/>
    <cellStyle name="Total 15 5 3" xfId="20276" xr:uid="{D8385ACB-AFB9-491D-B90D-71B4B54DEAB1}"/>
    <cellStyle name="Total 15 5 3 2" xfId="33459" xr:uid="{74423C9E-7F2A-44D6-92D7-CA7D5B543A29}"/>
    <cellStyle name="Total 15 5 3 3" xfId="36861" xr:uid="{FBE1F5C5-6165-41B2-B7A0-E975E3CFF723}"/>
    <cellStyle name="Total 15 5 3 4" xfId="23019" xr:uid="{F586C6EE-CE00-4FD9-8BA5-890EDB9385E2}"/>
    <cellStyle name="Total 15 5 4" xfId="16822" xr:uid="{C5AF3E9D-3581-4D98-9853-9F6311F8EA17}"/>
    <cellStyle name="Total 15 5 4 2" xfId="31110" xr:uid="{8E6CA6C8-3D16-463C-88AB-C518F253866A}"/>
    <cellStyle name="Total 15 5 4 3" xfId="30082" xr:uid="{1B9F9C70-2798-4736-8EE9-B9861FDAC572}"/>
    <cellStyle name="Total 15 5 4 4" xfId="26341" xr:uid="{74418CA5-36D0-443A-923B-2A697C44BEEB}"/>
    <cellStyle name="Total 15 5 5" xfId="17535" xr:uid="{A6632655-B419-42DA-8552-0ED65AEAD268}"/>
    <cellStyle name="Total 15 5 5 2" xfId="31646" xr:uid="{2E76ECD9-A971-4FF8-8664-EB685B872FED}"/>
    <cellStyle name="Total 15 5 5 3" xfId="23187" xr:uid="{F029C64B-D757-4A89-A7D6-98A37065CF4B}"/>
    <cellStyle name="Total 15 5 5 4" xfId="23070" xr:uid="{77335B54-64B0-440D-A22C-A3DDDB0CE2DB}"/>
    <cellStyle name="Total 15 5 6" xfId="17691" xr:uid="{905C43D9-A39B-44D7-BBBD-5DF1D22858CB}"/>
    <cellStyle name="Total 15 5 6 2" xfId="26413" xr:uid="{9704CA35-101C-4DD7-831A-C4E334EE6BE7}"/>
    <cellStyle name="Total 15 5 6 3" xfId="22989" xr:uid="{E9D1F9B3-7F38-41DD-87BE-A070ADCC14B7}"/>
    <cellStyle name="Total 15 5 7" xfId="30378" xr:uid="{C1B2DCE5-F5A0-4E1F-988D-1ACB079C4A75}"/>
    <cellStyle name="Total 15 5 8" xfId="32995" xr:uid="{B4081B43-99A8-439F-850F-B7512B6E3336}"/>
    <cellStyle name="Total 15 6" xfId="18720" xr:uid="{13EAE6FD-3F3E-4082-9EB2-84BBA5DA4A9F}"/>
    <cellStyle name="Total 15 6 2" xfId="20286" xr:uid="{4B443A3D-6519-42A7-AE34-8E2D5D1F7F31}"/>
    <cellStyle name="Total 15 6 2 2" xfId="33469" xr:uid="{216C702F-1092-4DBD-8410-E7BECED8351E}"/>
    <cellStyle name="Total 15 6 2 3" xfId="36871" xr:uid="{4657EFB9-8805-4580-A269-167335B9790C}"/>
    <cellStyle name="Total 15 6 2 4" xfId="26184" xr:uid="{2A027E8D-D01F-4E59-87EE-479003D3A2E1}"/>
    <cellStyle name="Total 15 6 3" xfId="16417" xr:uid="{EFAB3647-A418-42AC-821E-4EA810EA2F4D}"/>
    <cellStyle name="Total 15 6 3 2" xfId="30823" xr:uid="{E3F65B21-77E0-4797-B580-D585C7284270}"/>
    <cellStyle name="Total 15 6 3 3" xfId="24925" xr:uid="{14385A86-1712-4C4A-B473-B1811820CFEE}"/>
    <cellStyle name="Total 15 6 3 4" xfId="38991" xr:uid="{4E023351-5DA1-46B9-8278-34E44A15BA24}"/>
    <cellStyle name="Total 15 6 4" xfId="17732" xr:uid="{221C15B6-7298-4F6B-9110-15D97DDE2842}"/>
    <cellStyle name="Total 15 6 4 2" xfId="24163" xr:uid="{BB388A04-FA9C-4ECE-B1D1-7C47DE9EE574}"/>
    <cellStyle name="Total 15 6 4 3" xfId="32017" xr:uid="{325FEE35-F537-4AE6-AC84-977B72C945A3}"/>
    <cellStyle name="Total 15 6 5" xfId="35344" xr:uid="{FDFCAEB0-6473-452B-888E-A189279E1F75}"/>
    <cellStyle name="Total 15 6 6" xfId="22625" xr:uid="{6A22B1FB-4863-427C-A728-049270D1695F}"/>
    <cellStyle name="Total 15 7" xfId="19026" xr:uid="{A603F483-0BCA-40AC-8638-A1A2D352C73B}"/>
    <cellStyle name="Total 15 7 2" xfId="20521" xr:uid="{407D689A-50FB-4525-B8D8-FBDBC03F90F9}"/>
    <cellStyle name="Total 15 7 2 2" xfId="33701" xr:uid="{0BE22198-C250-45A9-81FC-873BF88DD4F1}"/>
    <cellStyle name="Total 15 7 2 3" xfId="37106" xr:uid="{7B5B959D-4F7B-4B91-AB88-AE7EB842E9DD}"/>
    <cellStyle name="Total 15 7 2 4" xfId="28212" xr:uid="{6033B9E5-49F1-4BD8-88B8-2760B586902B}"/>
    <cellStyle name="Total 15 7 3" xfId="17032" xr:uid="{A47D8456-30F3-41DC-BAD9-3917305F9388}"/>
    <cellStyle name="Total 15 7 3 2" xfId="31276" xr:uid="{391E668D-5540-412B-9E0D-975A101CE600}"/>
    <cellStyle name="Total 15 7 3 3" xfId="29485" xr:uid="{BAE1C78D-5630-4098-B968-42FF3ACD1C65}"/>
    <cellStyle name="Total 15 7 3 4" xfId="33154" xr:uid="{D5C80A31-AE4C-4014-AA49-C2B543448628}"/>
    <cellStyle name="Total 15 7 4" xfId="16530" xr:uid="{17D5795C-EC70-4B6E-AB0D-E5FDA2AAD565}"/>
    <cellStyle name="Total 15 7 4 2" xfId="28539" xr:uid="{2A3835B6-438F-4ED3-877E-C05F4208363C}"/>
    <cellStyle name="Total 15 7 4 3" xfId="24880" xr:uid="{F88A3D17-F526-4E46-80A6-CCEC5B688D0B}"/>
    <cellStyle name="Total 15 7 5" xfId="35650" xr:uid="{2952754E-5386-42BF-B502-EC148DD4B3CC}"/>
    <cellStyle name="Total 15 7 6" xfId="26187" xr:uid="{0DEE77FF-DDFA-4C18-A9E1-892F330FF1A4}"/>
    <cellStyle name="Total 15 8" xfId="19184" xr:uid="{41A8C752-85E8-4F1B-9D45-84E18CF2CEEC}"/>
    <cellStyle name="Total 15 8 2" xfId="20679" xr:uid="{006E50AF-1935-4023-9863-35CE1D64A74F}"/>
    <cellStyle name="Total 15 8 2 2" xfId="33859" xr:uid="{ECD61F81-6681-498B-A4FD-AFC7EA0F7265}"/>
    <cellStyle name="Total 15 8 2 3" xfId="37264" xr:uid="{4C7AF04E-8E78-4721-A20A-B005C68D86DC}"/>
    <cellStyle name="Total 15 8 2 4" xfId="30741" xr:uid="{12A1DD5B-91CD-4484-97E5-BFA3C3DD2B78}"/>
    <cellStyle name="Total 15 8 3" xfId="17829" xr:uid="{CE2C7928-5DE8-4004-9DC6-D45DB39F7BBA}"/>
    <cellStyle name="Total 15 8 3 2" xfId="31886" xr:uid="{F9C37014-5788-4E86-B6F5-E359F8E9B080}"/>
    <cellStyle name="Total 15 8 3 3" xfId="27023" xr:uid="{E7F45EF4-1ED9-48B5-A422-356C7BB48736}"/>
    <cellStyle name="Total 15 8 3 4" xfId="29943" xr:uid="{613B42BD-0FDB-4F73-92D9-56728813FE41}"/>
    <cellStyle name="Total 15 8 4" xfId="17725" xr:uid="{862AB81F-56B8-458B-9D9C-0B9F0B875319}"/>
    <cellStyle name="Total 15 8 4 2" xfId="23657" xr:uid="{47E7EC25-3C40-459E-B095-BA84F9C488E2}"/>
    <cellStyle name="Total 15 8 4 3" xfId="24209" xr:uid="{1413AF2F-E842-42CA-A357-8DF51E052BE9}"/>
    <cellStyle name="Total 15 8 5" xfId="35808" xr:uid="{E026AC30-60C6-4247-9DF2-9FD7E7F5F6ED}"/>
    <cellStyle name="Total 15 8 6" xfId="24830" xr:uid="{12CDFA77-94F5-4510-88CD-2E60B8C5DA05}"/>
    <cellStyle name="Total 15 9" xfId="19346" xr:uid="{00C9BCEE-3E78-4FA7-8CDE-29C3FF9C801F}"/>
    <cellStyle name="Total 15 9 2" xfId="20839" xr:uid="{B28DD048-6623-45C3-8E75-C282A6AEB5A1}"/>
    <cellStyle name="Total 15 9 2 2" xfId="34019" xr:uid="{94152900-D068-4630-B885-06F26381D76A}"/>
    <cellStyle name="Total 15 9 2 3" xfId="37424" xr:uid="{2742970B-377F-47F8-BAEC-1FB29B69CAF9}"/>
    <cellStyle name="Total 15 9 2 4" xfId="23619" xr:uid="{B9608127-0AD3-4C92-9648-9F6B84EE299A}"/>
    <cellStyle name="Total 15 9 3" xfId="21555" xr:uid="{4D6F0A53-C2F5-4BDB-8A00-21A17BDF0692}"/>
    <cellStyle name="Total 15 9 3 2" xfId="34705" xr:uid="{903E2DA4-5161-4F9D-A45E-8AB4B35FC714}"/>
    <cellStyle name="Total 15 9 3 3" xfId="38140" xr:uid="{A3492493-B48A-4312-8402-2A997835440E}"/>
    <cellStyle name="Total 15 9 3 4" xfId="27175" xr:uid="{461CB356-EAB6-4869-A362-5715A614B8F6}"/>
    <cellStyle name="Total 15 9 4" xfId="17208" xr:uid="{4CEDD361-3192-47CA-904E-865607CAAFA4}"/>
    <cellStyle name="Total 15 9 4 2" xfId="31409" xr:uid="{BBE673D2-8690-47C7-A853-FD95DDA9A821}"/>
    <cellStyle name="Total 15 9 4 3" xfId="29892" xr:uid="{4BADBD41-B1DA-4189-B6C9-73FC5D442613}"/>
    <cellStyle name="Total 15 9 4 4" xfId="27200" xr:uid="{8F3E193F-5474-4B8F-BD59-881331916240}"/>
    <cellStyle name="Total 15 9 5" xfId="18057" xr:uid="{CBF37630-885E-4893-A120-67C0E7AF7373}"/>
    <cellStyle name="Total 15 9 5 2" xfId="27125" xr:uid="{8334B0B2-F7A1-42BC-A2E8-C548A95E4811}"/>
    <cellStyle name="Total 15 9 5 3" xfId="23404" xr:uid="{B9C2301D-D380-4644-8E85-8469ECFB319A}"/>
    <cellStyle name="Total 15 9 6" xfId="35970" xr:uid="{96EBAFE1-F6B6-4390-90A1-7413B1BD4B5E}"/>
    <cellStyle name="Total 15 9 7" xfId="26776" xr:uid="{5C3AB359-53A3-4190-9E89-025D749655EC}"/>
    <cellStyle name="Total 16" xfId="12667" xr:uid="{5924A1D2-B698-4A7A-8788-A64A4B4DD32D}"/>
    <cellStyle name="Total 16 10" xfId="19433" xr:uid="{3E5BDC5A-A4ED-4738-9E42-C1BC95820E32}"/>
    <cellStyle name="Total 16 10 2" xfId="20923" xr:uid="{48AD9CBE-AC41-4F2A-86A7-FC772577C5EE}"/>
    <cellStyle name="Total 16 10 2 2" xfId="34103" xr:uid="{50C35C71-3F4B-4204-A300-D0C6D2FA30B9}"/>
    <cellStyle name="Total 16 10 2 3" xfId="37508" xr:uid="{46347059-091E-4005-AB6C-6146E9CA5583}"/>
    <cellStyle name="Total 16 10 2 4" xfId="28836" xr:uid="{B571DD20-0620-4EC7-B5A0-0B7CA9807EE1}"/>
    <cellStyle name="Total 16 10 3" xfId="17588" xr:uid="{D8F07230-6386-4622-A9FC-B61AD26E34DC}"/>
    <cellStyle name="Total 16 10 3 2" xfId="31692" xr:uid="{D5F11BAC-48CA-4769-9B0B-993CAFCB20AF}"/>
    <cellStyle name="Total 16 10 3 3" xfId="30189" xr:uid="{6E4EEAFF-8EB5-4AA4-9D3A-A0B183FEBE61}"/>
    <cellStyle name="Total 16 10 3 4" xfId="25560" xr:uid="{C9B351F9-7842-4CBD-B825-677819601C8F}"/>
    <cellStyle name="Total 16 10 4" xfId="16323" xr:uid="{B571C70D-019F-4487-8C08-CEAD84B0BD16}"/>
    <cellStyle name="Total 16 10 4 2" xfId="29260" xr:uid="{759E8D95-7FF6-426F-B08B-64ABA7EF46AD}"/>
    <cellStyle name="Total 16 10 4 3" xfId="25141" xr:uid="{0E9B94B6-BF56-45BC-9A59-9DACE22A71BD}"/>
    <cellStyle name="Total 16 10 5" xfId="36056" xr:uid="{6D3CEEB9-ADF5-4DCA-8311-10C4AFB2BCC4}"/>
    <cellStyle name="Total 16 10 6" xfId="32746" xr:uid="{2527BDA5-319C-43BE-AA70-3407B7747998}"/>
    <cellStyle name="Total 16 11" xfId="19517" xr:uid="{B7770E45-4850-4367-A9D0-7D1CDA4C110C}"/>
    <cellStyle name="Total 16 11 2" xfId="21003" xr:uid="{D0948768-6671-4804-A747-343E2C719AF3}"/>
    <cellStyle name="Total 16 11 2 2" xfId="34183" xr:uid="{46A70C5A-2961-4F02-84A9-331F04469CB5}"/>
    <cellStyle name="Total 16 11 2 3" xfId="37588" xr:uid="{6933B7AE-D773-4157-98B8-49BADAA2AA67}"/>
    <cellStyle name="Total 16 11 2 4" xfId="29238" xr:uid="{9C88D8F0-A082-4751-8D76-E0E580D2632A}"/>
    <cellStyle name="Total 16 11 3" xfId="17838" xr:uid="{EF354350-2C5B-4BFF-AE1B-583D6A0DDD80}"/>
    <cellStyle name="Total 16 11 3 2" xfId="31892" xr:uid="{54967EEE-EE71-457E-947C-D47111739CE8}"/>
    <cellStyle name="Total 16 11 3 3" xfId="25608" xr:uid="{666F435A-1D2E-49DA-AC10-1DFDE1A5A888}"/>
    <cellStyle name="Total 16 11 3 4" xfId="33069" xr:uid="{563B6362-53C1-43F0-A6CC-783F47E76EF2}"/>
    <cellStyle name="Total 16 11 4" xfId="16971" xr:uid="{9647FF0A-9BE9-417E-8DF3-4BB9CD29FECA}"/>
    <cellStyle name="Total 16 11 4 2" xfId="29881" xr:uid="{35BA58D2-FD14-4AC0-89C9-54EA3FC86044}"/>
    <cellStyle name="Total 16 11 4 3" xfId="39062" xr:uid="{1CD24389-4CCB-4516-8C9E-B77C8E42E9E6}"/>
    <cellStyle name="Total 16 11 5" xfId="36138" xr:uid="{E0DADC8D-650B-4220-92BA-55B293429766}"/>
    <cellStyle name="Total 16 11 6" xfId="25371" xr:uid="{9FA0EEA7-3155-4C8C-BE3A-886B6076E374}"/>
    <cellStyle name="Total 16 12" xfId="19700" xr:uid="{F04F7860-879E-41DD-8BA8-2761DFB8F953}"/>
    <cellStyle name="Total 16 12 2" xfId="21682" xr:uid="{FA6BF49C-A510-4690-8276-F4848B700E53}"/>
    <cellStyle name="Total 16 12 2 2" xfId="34824" xr:uid="{4B98D4B4-CC82-4052-9EDA-17A8733F8BFB}"/>
    <cellStyle name="Total 16 12 2 3" xfId="38267" xr:uid="{F0A29891-30C2-4D70-BD1D-4EA95ED94CD7}"/>
    <cellStyle name="Total 16 12 2 4" xfId="26040" xr:uid="{1F5EDB38-9BC3-42C5-A4E2-B9C091511060}"/>
    <cellStyle name="Total 16 12 3" xfId="17094" xr:uid="{50D84164-4172-4BD8-A595-A4238E867461}"/>
    <cellStyle name="Total 16 12 3 2" xfId="31324" xr:uid="{34C5042E-FA09-4363-858D-EB77C66B62B8}"/>
    <cellStyle name="Total 16 12 3 3" xfId="26369" xr:uid="{305F8835-00C0-4CD2-83F1-0077D58C70F3}"/>
    <cellStyle name="Total 16 12 3 4" xfId="29265" xr:uid="{F8E8A35D-1435-4567-ACF1-44F55B650B92}"/>
    <cellStyle name="Total 16 12 4" xfId="21942" xr:uid="{3E36C844-60DA-4CBF-AC3F-0A3DDD08B1C9}"/>
    <cellStyle name="Total 16 12 4 2" xfId="38527" xr:uid="{2EE06ED5-E3FB-4007-A197-D0B583E84731}"/>
    <cellStyle name="Total 16 12 4 3" xfId="28884" xr:uid="{C3160E61-4687-4E7D-8394-2A3D5AD66241}"/>
    <cellStyle name="Total 16 12 5" xfId="36314" xr:uid="{28459E97-E7AC-4D46-B00E-4FB99951A3B7}"/>
    <cellStyle name="Total 16 12 6" xfId="33074" xr:uid="{AEC44376-A713-48EE-A9E5-19A0C96798DE}"/>
    <cellStyle name="Total 16 13" xfId="17908" xr:uid="{4629B20D-91B5-4C3A-8B7D-27C7149E8559}"/>
    <cellStyle name="Total 16 13 2" xfId="31941" xr:uid="{09C78F68-CC7F-4CE4-92BF-811A7F084F9D}"/>
    <cellStyle name="Total 16 13 3" xfId="23712" xr:uid="{48DDAFFB-5C1F-40FE-8C99-5F30242CAC77}"/>
    <cellStyle name="Total 16 13 4" xfId="26912" xr:uid="{62E1AA7A-1A43-4790-9BED-71A1A08708D0}"/>
    <cellStyle name="Total 16 14" xfId="25333" xr:uid="{4DACDF05-4D95-4BF3-A60D-5EE4C8605BDC}"/>
    <cellStyle name="Total 16 15" xfId="39359" xr:uid="{34532153-2E8E-4653-AFCA-9E1780A37DF0}"/>
    <cellStyle name="Total 16 16" xfId="39640" xr:uid="{89F94109-E7AE-4A62-A6A2-16B4550F7AA7}"/>
    <cellStyle name="Total 16 17" xfId="39573" xr:uid="{05FCD9C7-BC5B-4971-8D97-8DE9D7EA90E9}"/>
    <cellStyle name="Total 16 2" xfId="15478" xr:uid="{845055BA-F233-4DF5-926D-DF9FA77A8FE0}"/>
    <cellStyle name="Total 16 2 10" xfId="39459" xr:uid="{08E3C428-3A55-4A63-8098-EBF8C73592DA}"/>
    <cellStyle name="Total 16 2 2" xfId="15793" xr:uid="{B5E9943A-C01E-48C5-97AF-0DC1D546D51B}"/>
    <cellStyle name="Total 16 2 2 2" xfId="19975" xr:uid="{CE420925-625C-40A2-A015-E3879AF370F5}"/>
    <cellStyle name="Total 16 2 2 2 2" xfId="21372" xr:uid="{B8F43818-AACE-4971-BA49-0E1D0208D69C}"/>
    <cellStyle name="Total 16 2 2 2 2 2" xfId="34540" xr:uid="{F8701198-398E-43B8-9FF2-4EB093EC9F45}"/>
    <cellStyle name="Total 16 2 2 2 2 3" xfId="37957" xr:uid="{8C03113D-CCBA-44D4-AEEC-28A4ED704547}"/>
    <cellStyle name="Total 16 2 2 2 2 4" xfId="28619" xr:uid="{80825409-AD30-4615-9A1F-9FCC13A0C5A1}"/>
    <cellStyle name="Total 16 2 2 2 3" xfId="22285" xr:uid="{B516C8AE-10AB-4F35-B1F3-414B6C619DBE}"/>
    <cellStyle name="Total 16 2 2 2 3 2" xfId="38853" xr:uid="{FE66EABE-B42E-4EE8-93E8-A996C0145604}"/>
    <cellStyle name="Total 16 2 2 2 3 3" xfId="39220" xr:uid="{409B98E9-FC7D-4D7B-895E-E06D95349648}"/>
    <cellStyle name="Total 16 2 2 2 4" xfId="36573" xr:uid="{633B8B22-D563-4C99-B660-71E18A363373}"/>
    <cellStyle name="Total 16 2 2 2 5" xfId="22477" xr:uid="{5036EA2D-71B1-424F-B559-3F2DC8D941C5}"/>
    <cellStyle name="Total 16 2 2 3" xfId="18646" xr:uid="{E1DCDDF1-04BE-4398-8B9B-5B66DF85D8B0}"/>
    <cellStyle name="Total 16 2 2 3 2" xfId="32579" xr:uid="{8BC095E0-3323-4FC3-BDA3-8D16205E01FF}"/>
    <cellStyle name="Total 16 2 2 3 3" xfId="35270" xr:uid="{CD3150B2-D40C-4620-A577-7A712664532C}"/>
    <cellStyle name="Total 16 2 2 3 4" xfId="27539" xr:uid="{02643A56-7A02-46C5-A560-6B40B5DC9CA9}"/>
    <cellStyle name="Total 16 2 2 4" xfId="17084" xr:uid="{B763E0DC-C202-4E81-9A6D-EBD5F9C4A26D}"/>
    <cellStyle name="Total 16 2 2 4 2" xfId="31317" xr:uid="{0E72FF8F-08B9-4EB6-A190-16FADE96C991}"/>
    <cellStyle name="Total 16 2 2 4 3" xfId="28099" xr:uid="{174FB17D-C8CC-490B-9A20-AC778E58D3BF}"/>
    <cellStyle name="Total 16 2 2 4 4" xfId="27942" xr:uid="{79BFC395-C446-4D4F-99E1-D90F50E56ADB}"/>
    <cellStyle name="Total 16 2 2 5" xfId="16369" xr:uid="{D7D22C4D-DEEA-4BAE-A530-D48E157C14E3}"/>
    <cellStyle name="Total 16 2 2 5 2" xfId="28114" xr:uid="{FDDA4E40-ADC1-48E7-83DA-3F76647A4E65}"/>
    <cellStyle name="Total 16 2 2 5 3" xfId="24653" xr:uid="{9BB7F346-CEBF-4D98-BA6B-C43B4E46F83C}"/>
    <cellStyle name="Total 16 2 2 6" xfId="30320" xr:uid="{120E7C7A-E423-4E7F-BE6D-19CE238E883F}"/>
    <cellStyle name="Total 16 2 2 7" xfId="28250" xr:uid="{3D797268-5F93-48EE-A30A-2AE6AA6E5647}"/>
    <cellStyle name="Total 16 2 3" xfId="15954" xr:uid="{E134E1A4-EF8A-4623-88A7-0A4DA87BBF9C}"/>
    <cellStyle name="Total 16 2 3 2" xfId="18962" xr:uid="{BA5E4F28-CF0D-4C01-AB48-5C8AE5A750C9}"/>
    <cellStyle name="Total 16 2 3 2 2" xfId="32844" xr:uid="{1CD2F8E6-CA07-4D6D-BB5C-D028B7436B28}"/>
    <cellStyle name="Total 16 2 3 2 3" xfId="35586" xr:uid="{0689A1C4-94A4-4941-A479-EBB1466FA965}"/>
    <cellStyle name="Total 16 2 3 2 4" xfId="23372" xr:uid="{CB7DEEE7-ABB2-49E3-8075-12F39D78BF0C}"/>
    <cellStyle name="Total 16 2 3 3" xfId="20458" xr:uid="{141A39DA-863B-4D0A-8AE0-FE6BC7403B16}"/>
    <cellStyle name="Total 16 2 3 3 2" xfId="33638" xr:uid="{41D1B85E-442A-4D3F-8963-771E51148864}"/>
    <cellStyle name="Total 16 2 3 3 3" xfId="37043" xr:uid="{849C12BC-A2BD-4F90-8E02-8BF52BDF78A8}"/>
    <cellStyle name="Total 16 2 3 3 4" xfId="28535" xr:uid="{70D10E9E-5DDD-4A85-B97B-07D1A8E9ED73}"/>
    <cellStyle name="Total 16 2 3 4" xfId="17658" xr:uid="{6AF8AAF8-9616-4CD7-9FE7-9DAFE86E8522}"/>
    <cellStyle name="Total 16 2 3 4 2" xfId="31759" xr:uid="{6304540A-7503-477C-866A-9E4E32202974}"/>
    <cellStyle name="Total 16 2 3 4 3" xfId="30103" xr:uid="{3DFA91B6-22C2-4297-9DA4-7A3708205D23}"/>
    <cellStyle name="Total 16 2 3 4 4" xfId="27831" xr:uid="{B85EDF64-4D63-40BB-9DCD-C6B9E9F7C95B}"/>
    <cellStyle name="Total 16 2 3 5" xfId="16656" xr:uid="{9A04C450-315C-4A5D-8A66-CAD99FF78DF4}"/>
    <cellStyle name="Total 16 2 3 5 2" xfId="26658" xr:uid="{3D366528-D9C4-4488-BDE4-5F463B385610}"/>
    <cellStyle name="Total 16 2 3 5 3" xfId="27812" xr:uid="{F04B2179-8074-442E-B188-BDD4F0E7B605}"/>
    <cellStyle name="Total 16 2 3 6" xfId="30479" xr:uid="{AD2E9736-2732-498A-A711-35783ABE009D}"/>
    <cellStyle name="Total 16 2 3 7" xfId="26666" xr:uid="{0E68F920-7A80-41EF-95AC-9BB85E0844B1}"/>
    <cellStyle name="Total 16 2 4" xfId="19127" xr:uid="{9AC47DBF-88D7-4376-BF0B-8A0D8AD2FE76}"/>
    <cellStyle name="Total 16 2 4 2" xfId="20622" xr:uid="{62ED4D58-7C54-40B9-8D86-ECEC6BF5C22D}"/>
    <cellStyle name="Total 16 2 4 2 2" xfId="33802" xr:uid="{2128D477-DD56-42B2-8324-A1EAE3820388}"/>
    <cellStyle name="Total 16 2 4 2 3" xfId="37207" xr:uid="{C1D6860F-61A7-4521-B0D8-327097467FBB}"/>
    <cellStyle name="Total 16 2 4 2 4" xfId="29078" xr:uid="{20025488-F972-4F10-A73C-954B474CDB98}"/>
    <cellStyle name="Total 16 2 4 3" xfId="18383" xr:uid="{2417E57F-980A-4237-A3E0-796EE461696F}"/>
    <cellStyle name="Total 16 2 4 3 2" xfId="32329" xr:uid="{3EF5AB10-B5A5-4655-95A5-C831FE288320}"/>
    <cellStyle name="Total 16 2 4 3 3" xfId="23274" xr:uid="{CD2E1567-5A4B-4D41-A5C9-0AB4181669CD}"/>
    <cellStyle name="Total 16 2 4 3 4" xfId="30867" xr:uid="{F2FFC218-01DA-4D36-B7FB-B9143D7EEA26}"/>
    <cellStyle name="Total 16 2 4 4" xfId="17792" xr:uid="{F51BD93B-3E03-47AC-9C36-203D66CBE277}"/>
    <cellStyle name="Total 16 2 4 4 2" xfId="27746" xr:uid="{F2C669C7-8A77-4EFC-876B-DAF15E5327D8}"/>
    <cellStyle name="Total 16 2 4 4 3" xfId="29385" xr:uid="{8DEB50D1-5EF8-430F-A00F-EA221C56D5B6}"/>
    <cellStyle name="Total 16 2 4 5" xfId="35751" xr:uid="{0E12AE7C-3680-4ECF-88A7-D1A8EB9524D9}"/>
    <cellStyle name="Total 16 2 4 6" xfId="26499" xr:uid="{B7ABE661-A4CB-4CA7-AA5D-5B87CE7F1873}"/>
    <cellStyle name="Total 16 2 5" xfId="19285" xr:uid="{9EE00865-0B34-4821-8A30-C8F8469A8211}"/>
    <cellStyle name="Total 16 2 5 2" xfId="20780" xr:uid="{C309D401-BC22-4521-9453-A629C2A0419D}"/>
    <cellStyle name="Total 16 2 5 2 2" xfId="33960" xr:uid="{D687540B-32A0-4C5F-BB2C-16039D2956BA}"/>
    <cellStyle name="Total 16 2 5 2 3" xfId="37365" xr:uid="{200E66C0-ECF2-4830-B42C-586BBD95DE14}"/>
    <cellStyle name="Total 16 2 5 2 4" xfId="28594" xr:uid="{DB77965E-5FB2-4635-96E3-14A5B6122F46}"/>
    <cellStyle name="Total 16 2 5 3" xfId="16531" xr:uid="{12794CA5-BEB0-49A8-BE87-427376C46356}"/>
    <cellStyle name="Total 16 2 5 3 2" xfId="30902" xr:uid="{71749FF8-EF4B-4608-8443-43AEB3C5F1D3}"/>
    <cellStyle name="Total 16 2 5 3 3" xfId="28740" xr:uid="{99042687-D3E0-4597-93E0-BDA026140BE0}"/>
    <cellStyle name="Total 16 2 5 3 4" xfId="33193" xr:uid="{1EC7769A-2E99-4220-A775-12E7AC2D0609}"/>
    <cellStyle name="Total 16 2 5 4" xfId="20210" xr:uid="{26988BD2-9312-4D10-8C05-BD931F2D882C}"/>
    <cellStyle name="Total 16 2 5 4 2" xfId="36795" xr:uid="{2001C384-BD7C-4D0E-8CA9-A6350319350A}"/>
    <cellStyle name="Total 16 2 5 4 3" xfId="33191" xr:uid="{0B8E369A-4336-480E-8E71-252189EE72C4}"/>
    <cellStyle name="Total 16 2 5 5" xfId="35909" xr:uid="{92E7AA99-2403-4680-ABE9-ACC4201E1EBD}"/>
    <cellStyle name="Total 16 2 5 6" xfId="26251" xr:uid="{A5B0D544-F137-484B-B773-284671CD3FE0}"/>
    <cellStyle name="Total 16 2 6" xfId="19617" xr:uid="{01AB52CE-EF1D-46F1-870E-72807F749127}"/>
    <cellStyle name="Total 16 2 6 2" xfId="21103" xr:uid="{C447C10F-060D-4851-BE64-FB578C7B617A}"/>
    <cellStyle name="Total 16 2 6 2 2" xfId="34283" xr:uid="{39B821AC-A2E7-47B4-9ACF-062C9A527DC1}"/>
    <cellStyle name="Total 16 2 6 2 3" xfId="37688" xr:uid="{790083FB-AE96-4B63-8F7A-4C052E8286E8}"/>
    <cellStyle name="Total 16 2 6 2 4" xfId="22521" xr:uid="{4A49A19D-1DCD-4EDC-89D3-CB1789524CC8}"/>
    <cellStyle name="Total 16 2 6 3" xfId="16855" xr:uid="{2D5B27D5-4F1B-4225-A410-CE082ABECEA4}"/>
    <cellStyle name="Total 16 2 6 3 2" xfId="31132" xr:uid="{D1447C99-C08C-4ACD-AD6C-1B54B18BCD11}"/>
    <cellStyle name="Total 16 2 6 3 3" xfId="22924" xr:uid="{FFDDAAEE-EA22-4D0C-8D78-9174E27F5FC8}"/>
    <cellStyle name="Total 16 2 6 3 4" xfId="31626" xr:uid="{81469378-B14F-498D-AD2A-2F43EE319B53}"/>
    <cellStyle name="Total 16 2 6 4" xfId="20228" xr:uid="{C7251B4F-3C80-47A9-AB05-E83ECB6C54CC}"/>
    <cellStyle name="Total 16 2 6 4 2" xfId="36813" xr:uid="{833C05DF-EFAD-4F6A-A354-C9E055EBC51A}"/>
    <cellStyle name="Total 16 2 6 4 3" xfId="25013" xr:uid="{3F36A68A-D3B2-465C-B756-558AF3C42A06}"/>
    <cellStyle name="Total 16 2 6 5" xfId="36238" xr:uid="{9710B2A1-046D-4243-8043-2EAAB00BF0BC}"/>
    <cellStyle name="Total 16 2 6 6" xfId="24862" xr:uid="{8DD8CC54-9266-4C59-BA12-15D78D1D93D8}"/>
    <cellStyle name="Total 16 2 7" xfId="20152" xr:uid="{BBB0BB7F-3F3A-4220-A582-8AD76BD8E089}"/>
    <cellStyle name="Total 16 2 7 2" xfId="21825" xr:uid="{754632BF-AFA1-41CF-893F-BBF00867B3A9}"/>
    <cellStyle name="Total 16 2 7 2 2" xfId="34942" xr:uid="{5A10145C-0675-41D0-81B7-3634EAD06CF8}"/>
    <cellStyle name="Total 16 2 7 2 3" xfId="38410" xr:uid="{CDBE6080-3714-4344-8FBF-AF74107A7C4F}"/>
    <cellStyle name="Total 16 2 7 2 4" xfId="29960" xr:uid="{C8136433-275C-4BD3-AE3B-26CFF98D6D3D}"/>
    <cellStyle name="Total 16 2 7 3" xfId="17101" xr:uid="{E911CFEB-DC08-4BC1-81E5-23DC5DCDD986}"/>
    <cellStyle name="Total 16 2 7 3 2" xfId="31330" xr:uid="{AEFDDCD4-8234-4AC8-AC79-BB248B869009}"/>
    <cellStyle name="Total 16 2 7 3 3" xfId="35090" xr:uid="{F1364A9D-6C36-49E6-810B-048B3A03FD64}"/>
    <cellStyle name="Total 16 2 7 3 4" xfId="26171" xr:uid="{C95324CF-4BFF-47AF-B9AB-622F05965263}"/>
    <cellStyle name="Total 16 2 7 4" xfId="22007" xr:uid="{404AE48F-8050-43D0-8D9A-287CA4D00904}"/>
    <cellStyle name="Total 16 2 7 4 2" xfId="38584" xr:uid="{5A550E8C-E3B3-4332-A26B-BE26451D359C}"/>
    <cellStyle name="Total 16 2 7 4 3" xfId="32809" xr:uid="{9084144C-C8E6-46C4-B9B3-3842C0493F15}"/>
    <cellStyle name="Total 16 2 7 5" xfId="36737" xr:uid="{F1C8F54B-6126-4848-9BFC-56824E2BF379}"/>
    <cellStyle name="Total 16 2 7 6" xfId="31119" xr:uid="{8957F132-2AAE-4005-9AE1-AAF7F6E7DEFE}"/>
    <cellStyle name="Total 16 2 8" xfId="18497" xr:uid="{FFBD220F-690C-480A-A2C1-4B858804388C}"/>
    <cellStyle name="Total 16 2 8 2" xfId="32431" xr:uid="{47672357-E83F-43DC-BBDB-D05E69554113}"/>
    <cellStyle name="Total 16 2 8 3" xfId="24289" xr:uid="{018CBA8F-65F4-49F7-B94D-68BBEFA1ADB5}"/>
    <cellStyle name="Total 16 2 8 4" xfId="27159" xr:uid="{3F15766A-B96B-4482-9298-18B138DD5D13}"/>
    <cellStyle name="Total 16 2 9" xfId="29510" xr:uid="{1F865C11-5151-4F55-94F8-B296CEE98358}"/>
    <cellStyle name="Total 16 3" xfId="15563" xr:uid="{95EABAA4-8C24-4487-A38F-3710648D8BA6}"/>
    <cellStyle name="Total 16 3 2" xfId="19782" xr:uid="{F3224E0B-22A9-44DB-B445-EF920F8CBD6D}"/>
    <cellStyle name="Total 16 3 2 2" xfId="21183" xr:uid="{B53D65BF-DE19-4135-8242-2C3D471672B9}"/>
    <cellStyle name="Total 16 3 2 2 2" xfId="34352" xr:uid="{169BA961-D539-4CCC-B9E8-7F7CBE28CE9C}"/>
    <cellStyle name="Total 16 3 2 2 3" xfId="37768" xr:uid="{CBBDCA9D-F59D-43FE-98AE-736D6277335C}"/>
    <cellStyle name="Total 16 3 2 2 4" xfId="23867" xr:uid="{2E651780-0E17-4090-8A60-EC88F0658C29}"/>
    <cellStyle name="Total 16 3 2 3" xfId="17533" xr:uid="{4BA5EE5B-410B-44AA-A536-D96264F538E0}"/>
    <cellStyle name="Total 16 3 2 3 2" xfId="31644" xr:uid="{616A88C7-1557-4B45-B171-ADA7751988E8}"/>
    <cellStyle name="Total 16 3 2 3 3" xfId="26917" xr:uid="{938D6DDB-C566-4F0F-BE73-E8DEFEB35608}"/>
    <cellStyle name="Total 16 3 2 3 4" xfId="28871" xr:uid="{9063F3BD-4A03-45C3-8CC9-C1511D14DBF6}"/>
    <cellStyle name="Total 16 3 2 4" xfId="22100" xr:uid="{CB315794-29B5-4172-999B-0470013DA91F}"/>
    <cellStyle name="Total 16 3 2 4 2" xfId="38671" xr:uid="{14D33AA9-D7B5-4F1F-A40A-FAC94C5B8854}"/>
    <cellStyle name="Total 16 3 2 4 3" xfId="24185" xr:uid="{D598888A-1477-4E24-99E6-35125487A290}"/>
    <cellStyle name="Total 16 3 2 5" xfId="36385" xr:uid="{2C70EEEB-47C4-443F-BA0A-012BB02235D4}"/>
    <cellStyle name="Total 16 3 2 6" xfId="24106" xr:uid="{3890EF70-9FFC-4325-BC1C-51DD3DF1634E}"/>
    <cellStyle name="Total 16 3 3" xfId="20040" xr:uid="{102DA620-6548-46B8-86BA-47C605E6EE69}"/>
    <cellStyle name="Total 16 3 3 2" xfId="21431" xr:uid="{9A132A94-6D84-493E-AA00-6A3704F25040}"/>
    <cellStyle name="Total 16 3 3 2 2" xfId="34599" xr:uid="{68E5706C-14E5-4775-BFC7-C18F966010F5}"/>
    <cellStyle name="Total 16 3 3 2 3" xfId="38016" xr:uid="{A593F559-BE7B-4BB4-8945-19C5A17A9DBE}"/>
    <cellStyle name="Total 16 3 3 2 4" xfId="22669" xr:uid="{7D4B0220-0BA1-409F-9849-92FE9E9D45D3}"/>
    <cellStyle name="Total 16 3 3 3" xfId="22343" xr:uid="{5FE516A2-6495-426C-8B99-E321E3B9D50F}"/>
    <cellStyle name="Total 16 3 3 3 2" xfId="38911" xr:uid="{4FB93C63-408E-405C-B6BB-3ECE9120C0FA}"/>
    <cellStyle name="Total 16 3 3 3 3" xfId="39278" xr:uid="{5CD90056-8701-4C67-AC95-57B77E6F8395}"/>
    <cellStyle name="Total 16 3 3 4" xfId="36634" xr:uid="{E82047BB-960D-4147-8E27-70930D40D785}"/>
    <cellStyle name="Total 16 3 3 5" xfId="23680" xr:uid="{1979FF70-7AAF-41A7-B525-2783D21B2DA0}"/>
    <cellStyle name="Total 16 3 4" xfId="18546" xr:uid="{E6DC9FFF-78C5-462D-BB3A-AA9A901CA9F5}"/>
    <cellStyle name="Total 16 3 4 2" xfId="32479" xr:uid="{BE5678FE-DE2D-4EF8-B998-00E12C4829FD}"/>
    <cellStyle name="Total 16 3 4 3" xfId="23171" xr:uid="{DFA5F5DD-F7C1-4D09-97EA-70984B0EC993}"/>
    <cellStyle name="Total 16 3 4 4" xfId="29557" xr:uid="{55142076-E5BD-4865-AC73-C91702B22365}"/>
    <cellStyle name="Total 16 3 5" xfId="18309" xr:uid="{4710DFCA-9927-432E-8B77-825501B61447}"/>
    <cellStyle name="Total 16 3 5 2" xfId="32258" xr:uid="{0B3A03A2-A872-45D2-B80D-6F5C6F0281E2}"/>
    <cellStyle name="Total 16 3 5 3" xfId="24116" xr:uid="{FBC60DE6-1F1B-4567-96A1-4DD9A7891E6B}"/>
    <cellStyle name="Total 16 3 5 4" xfId="27142" xr:uid="{72E7DACD-0677-46C8-89B2-9791514F7573}"/>
    <cellStyle name="Total 16 3 6" xfId="17339" xr:uid="{48367F6A-9F24-425A-8A45-15EEE197A5BE}"/>
    <cellStyle name="Total 16 3 6 2" xfId="26584" xr:uid="{0A1FB6B4-D4CD-4450-A469-8F78A7A68277}"/>
    <cellStyle name="Total 16 3 6 3" xfId="27844" xr:uid="{C5F28BAE-2C1E-4809-A70A-29004BEDB28D}"/>
    <cellStyle name="Total 16 3 7" xfId="28549" xr:uid="{8C9AB7DA-524A-4E1F-A30A-8BE938BA3D79}"/>
    <cellStyle name="Total 16 3 8" xfId="25650" xr:uid="{415CDBDE-7494-4AA7-BFBC-1ADB394923B1}"/>
    <cellStyle name="Total 16 4" xfId="15696" xr:uid="{AA6BC8F3-9A5A-4FAC-BAF7-5C4A322A7A48}"/>
    <cellStyle name="Total 16 4 2" xfId="19887" xr:uid="{E0D1F3DC-A7D2-4B4E-A4BC-EE5EC5A5C493}"/>
    <cellStyle name="Total 16 4 2 2" xfId="21284" xr:uid="{11493DF3-7E6E-42EC-BD62-1FC1C18767A6}"/>
    <cellStyle name="Total 16 4 2 2 2" xfId="34452" xr:uid="{6EC13061-A8ED-4DB7-AD58-AA4918DC32A8}"/>
    <cellStyle name="Total 16 4 2 2 3" xfId="37869" xr:uid="{165FD868-C40D-4139-90A6-BD2731CECE6A}"/>
    <cellStyle name="Total 16 4 2 2 4" xfId="28168" xr:uid="{22A1F84F-B0AA-4417-A983-49AC2365BEBE}"/>
    <cellStyle name="Total 16 4 2 3" xfId="22197" xr:uid="{56946F69-801F-453D-B896-B121BF85784E}"/>
    <cellStyle name="Total 16 4 2 3 2" xfId="38765" xr:uid="{C701E603-CCE2-45DA-BB06-D1227E98A3C2}"/>
    <cellStyle name="Total 16 4 2 3 3" xfId="39132" xr:uid="{4467BE14-B1E6-401E-AA1A-6572346DEF62}"/>
    <cellStyle name="Total 16 4 2 4" xfId="36485" xr:uid="{34DAB633-A820-466E-B99C-2BC85DE4C66B}"/>
    <cellStyle name="Total 16 4 2 5" xfId="25662" xr:uid="{59ACB7E3-94A8-45EC-9903-52D8954ABD69}"/>
    <cellStyle name="Total 16 4 3" xfId="18797" xr:uid="{890690C2-8F91-44C9-8639-510E67081216}"/>
    <cellStyle name="Total 16 4 3 2" xfId="32711" xr:uid="{32FCABBA-FAAE-459E-A1E9-8126A76CF838}"/>
    <cellStyle name="Total 16 4 3 3" xfId="35421" xr:uid="{A7626E2C-1C8D-4FE8-A750-A128D4FA98D5}"/>
    <cellStyle name="Total 16 4 3 4" xfId="23611" xr:uid="{03FB1A4A-24F7-4D52-81ED-745F55A38D89}"/>
    <cellStyle name="Total 16 4 4" xfId="18005" xr:uid="{4F75A43B-0640-40D6-8ACE-2A09B3ACDDCE}"/>
    <cellStyle name="Total 16 4 4 2" xfId="32012" xr:uid="{9A878DB0-D623-41F5-95C7-73A2169A0CA0}"/>
    <cellStyle name="Total 16 4 4 3" xfId="29552" xr:uid="{9141B853-0841-4574-994D-BC1C84A52906}"/>
    <cellStyle name="Total 16 4 4 4" xfId="31224" xr:uid="{A4DD72C3-4B43-4763-8572-73489E3EA6FF}"/>
    <cellStyle name="Total 16 4 5" xfId="16338" xr:uid="{B5AD6118-20E7-4220-9917-EE2C6EA77B0D}"/>
    <cellStyle name="Total 16 4 5 2" xfId="24516" xr:uid="{C755220C-E9B7-48D2-AABE-FBAA2D57AFEF}"/>
    <cellStyle name="Total 16 4 5 3" xfId="24852" xr:uid="{66FE8734-4E51-4783-83E8-B44EC9C1B5DC}"/>
    <cellStyle name="Total 16 4 6" xfId="30225" xr:uid="{F8B07940-B1AE-4FB4-B9FA-CD370C90D3F9}"/>
    <cellStyle name="Total 16 4 7" xfId="23616" xr:uid="{72620C8A-3D99-4EDE-9B16-63C6851A17A2}"/>
    <cellStyle name="Total 16 5" xfId="15854" xr:uid="{E6006A54-971F-4832-A009-6CF6A263970E}"/>
    <cellStyle name="Total 16 5 2" xfId="18835" xr:uid="{25552BE2-AE3E-4054-910D-007FEB3CE8DA}"/>
    <cellStyle name="Total 16 5 2 2" xfId="32748" xr:uid="{AD6EEBF2-54B0-4A36-A4E3-9BF069BE4482}"/>
    <cellStyle name="Total 16 5 2 3" xfId="35459" xr:uid="{7E995893-1CE7-4C6B-9089-3B0B8F0FE367}"/>
    <cellStyle name="Total 16 5 2 4" xfId="23816" xr:uid="{2CB56777-41F5-4541-848E-FCFA7AE0F045}"/>
    <cellStyle name="Total 16 5 3" xfId="20370" xr:uid="{E758489C-2225-4EBE-B607-0DABC22FB361}"/>
    <cellStyle name="Total 16 5 3 2" xfId="33551" xr:uid="{3BB15B3A-50CD-427F-9ED4-4FBC218CD9CC}"/>
    <cellStyle name="Total 16 5 3 3" xfId="36955" xr:uid="{CC059C01-31FC-4B66-8B86-C1B7D72BDFE8}"/>
    <cellStyle name="Total 16 5 3 4" xfId="29860" xr:uid="{E7D217B2-B29B-42A6-AFB6-8EF87659B195}"/>
    <cellStyle name="Total 16 5 4" xfId="18082" xr:uid="{097B7986-06CA-4921-857D-E368019016E7}"/>
    <cellStyle name="Total 16 5 4 2" xfId="32070" xr:uid="{D64D9CD2-D0CC-4F44-B2A9-021BB8B341F1}"/>
    <cellStyle name="Total 16 5 4 3" xfId="27527" xr:uid="{7E22028B-87E9-4684-9CC7-7538B9E4A2AC}"/>
    <cellStyle name="Total 16 5 4 4" xfId="32971" xr:uid="{6FC2882F-50A8-4506-A3E0-E43D5BA62852}"/>
    <cellStyle name="Total 16 5 5" xfId="21906" xr:uid="{7ADC2856-409E-4BDF-B2E8-6FCD27BF33DD}"/>
    <cellStyle name="Total 16 5 5 2" xfId="35008" xr:uid="{E907B25D-60AF-4772-82B8-7A79324374EA}"/>
    <cellStyle name="Total 16 5 5 3" xfId="38491" xr:uid="{8C59FEE9-76DE-4259-A670-1AF8341A5B70}"/>
    <cellStyle name="Total 16 5 5 4" xfId="28974" xr:uid="{E9DCED9D-BEF4-460B-97FF-380AB5C184F5}"/>
    <cellStyle name="Total 16 5 6" xfId="16279" xr:uid="{476721ED-EB54-44FF-8986-12341A511590}"/>
    <cellStyle name="Total 16 5 6 2" xfId="26234" xr:uid="{B9C40227-C3AE-439D-8FC2-66514D5B3EF8}"/>
    <cellStyle name="Total 16 5 6 3" xfId="28504" xr:uid="{0CA8B849-2172-459C-93BD-39B846AD104B}"/>
    <cellStyle name="Total 16 5 7" xfId="30379" xr:uid="{13B3C822-63DF-42E5-82A8-6BE2165EA2FC}"/>
    <cellStyle name="Total 16 5 8" xfId="26958" xr:uid="{F75551B2-7EC9-479A-B61A-599C9795DFAD}"/>
    <cellStyle name="Total 16 6" xfId="18697" xr:uid="{C79455A6-D426-4F3B-ABE0-44FE56E58288}"/>
    <cellStyle name="Total 16 6 2" xfId="20263" xr:uid="{193A4CD5-5ADC-4435-A7CB-56C2F999F218}"/>
    <cellStyle name="Total 16 6 2 2" xfId="33446" xr:uid="{2898CF92-CF19-4CA6-8804-375DEC83473E}"/>
    <cellStyle name="Total 16 6 2 3" xfId="36848" xr:uid="{1F869858-0CC2-47CF-99A8-43F7CA6CB75E}"/>
    <cellStyle name="Total 16 6 2 4" xfId="28696" xr:uid="{C9D81E82-5BB1-4F70-8C2D-1C6BA4B28373}"/>
    <cellStyle name="Total 16 6 3" xfId="20250" xr:uid="{8DBC6297-CF37-4C28-8EB9-887E62DA45E7}"/>
    <cellStyle name="Total 16 6 3 2" xfId="33438" xr:uid="{1E1303F9-F29B-4496-8080-C7A1D0D57711}"/>
    <cellStyle name="Total 16 6 3 3" xfId="36835" xr:uid="{E690F938-88CE-407F-8727-15790882EA37}"/>
    <cellStyle name="Total 16 6 3 4" xfId="28774" xr:uid="{6F9DAA5D-9D70-4345-A5ED-F9F50891BD1F}"/>
    <cellStyle name="Total 16 6 4" xfId="20385" xr:uid="{086CB05F-6FF0-4676-BACB-5CC80268E1E0}"/>
    <cellStyle name="Total 16 6 4 2" xfId="36970" xr:uid="{35CB27DB-683A-4326-9F41-D4A5AC70F94B}"/>
    <cellStyle name="Total 16 6 4 3" xfId="33161" xr:uid="{DC3A6A69-4CDB-4322-A0ED-1AB3BEE5D093}"/>
    <cellStyle name="Total 16 6 5" xfId="35321" xr:uid="{BCED66CC-56A0-4898-A0CF-CF566A45DC90}"/>
    <cellStyle name="Total 16 6 6" xfId="26702" xr:uid="{61DDD4D7-3B4C-49F9-9739-51C54E4FCE21}"/>
    <cellStyle name="Total 16 7" xfId="19027" xr:uid="{E78C1632-3B0E-403F-A7D7-B75FC6DCB5F8}"/>
    <cellStyle name="Total 16 7 2" xfId="20522" xr:uid="{44EEC07D-CD4D-45B7-9031-C3D0F3A1A096}"/>
    <cellStyle name="Total 16 7 2 2" xfId="33702" xr:uid="{978012B0-2116-4260-A65E-34E6330A8258}"/>
    <cellStyle name="Total 16 7 2 3" xfId="37107" xr:uid="{314F3E4F-CD19-4CC3-8732-5936F05E4932}"/>
    <cellStyle name="Total 16 7 2 4" xfId="26172" xr:uid="{7EA003C2-AD5B-48CD-BDB1-6F9077DBF375}"/>
    <cellStyle name="Total 16 7 3" xfId="18376" xr:uid="{E2230682-0867-444D-A56E-65D2F6697535}"/>
    <cellStyle name="Total 16 7 3 2" xfId="32322" xr:uid="{35AB24AD-EAB1-425A-9E04-A8BB7B818156}"/>
    <cellStyle name="Total 16 7 3 3" xfId="26011" xr:uid="{1C2107E7-7128-47CA-BDE8-5AB3E051EB4E}"/>
    <cellStyle name="Total 16 7 3 4" xfId="30839" xr:uid="{AA9C7DFF-08CF-48DE-BC16-E55B14252C3A}"/>
    <cellStyle name="Total 16 7 4" xfId="18029" xr:uid="{09BEB8FC-AF43-485B-817D-04BFBB93D205}"/>
    <cellStyle name="Total 16 7 4 2" xfId="28728" xr:uid="{0BD8F530-7784-4987-B6C3-A690241BB37F}"/>
    <cellStyle name="Total 16 7 4 3" xfId="28424" xr:uid="{C46202D2-389B-48AE-A9F4-ED67485122AC}"/>
    <cellStyle name="Total 16 7 5" xfId="35651" xr:uid="{E822D101-6C7A-427E-93D3-F71098D6CF18}"/>
    <cellStyle name="Total 16 7 6" xfId="29283" xr:uid="{FA9F8B9F-0B42-44EB-B4B2-CC0B9D31DB38}"/>
    <cellStyle name="Total 16 8" xfId="19185" xr:uid="{D8FB8B56-8601-4CCB-BAEC-EFF0A6F883EF}"/>
    <cellStyle name="Total 16 8 2" xfId="20680" xr:uid="{90F9964D-E74F-40F5-8715-B19B150F9AFC}"/>
    <cellStyle name="Total 16 8 2 2" xfId="33860" xr:uid="{72D5E06A-CF25-4769-AF17-B059646C115A}"/>
    <cellStyle name="Total 16 8 2 3" xfId="37265" xr:uid="{3FEE5F0E-8F6F-46B4-A7AE-AD9E5021C94B}"/>
    <cellStyle name="Total 16 8 2 4" xfId="34780" xr:uid="{49E7EBBA-06DE-4831-9C6C-607FD3A4E9A0}"/>
    <cellStyle name="Total 16 8 3" xfId="17543" xr:uid="{AA83659C-71DD-417C-A7C7-9F78FB80F34A}"/>
    <cellStyle name="Total 16 8 3 2" xfId="31653" xr:uid="{BDD582E5-9245-49B3-8C7A-20856B4DA17D}"/>
    <cellStyle name="Total 16 8 3 3" xfId="22740" xr:uid="{828D6951-D7EA-46A7-9C9E-0950446C4623}"/>
    <cellStyle name="Total 16 8 3 4" xfId="27792" xr:uid="{A811F750-68DA-4538-93B6-6FAF13F7CA7E}"/>
    <cellStyle name="Total 16 8 4" xfId="16336" xr:uid="{B69EA786-39BE-415C-8172-31FFD8E1E05D}"/>
    <cellStyle name="Total 16 8 4 2" xfId="24230" xr:uid="{24AEF59C-AD68-429E-A8FB-0A589630DB5C}"/>
    <cellStyle name="Total 16 8 4 3" xfId="22433" xr:uid="{EEBD31C7-F4C8-440D-B6BB-2D1B04E5DF29}"/>
    <cellStyle name="Total 16 8 5" xfId="35809" xr:uid="{7FB64D4D-806F-4A06-B6C9-98374CC8FB5A}"/>
    <cellStyle name="Total 16 8 6" xfId="31283" xr:uid="{E12EC0D0-4E9B-45A7-A2D4-D92C26242067}"/>
    <cellStyle name="Total 16 9" xfId="19347" xr:uid="{140C2F4B-080A-46B1-9EFD-156B7EF2583D}"/>
    <cellStyle name="Total 16 9 2" xfId="20840" xr:uid="{2D2EF650-2576-4042-89D8-BA911BC7BF6C}"/>
    <cellStyle name="Total 16 9 2 2" xfId="34020" xr:uid="{1E6AAE69-C441-4233-A950-D98C75B98E73}"/>
    <cellStyle name="Total 16 9 2 3" xfId="37425" xr:uid="{D41CC37D-23EB-46C0-AB65-2C1E4AD5E378}"/>
    <cellStyle name="Total 16 9 2 4" xfId="28384" xr:uid="{47DE1203-22B3-4F7A-9E9F-561118ACD12B}"/>
    <cellStyle name="Total 16 9 3" xfId="21556" xr:uid="{92DB61C3-3C42-4266-B24F-1B8C5BF068E1}"/>
    <cellStyle name="Total 16 9 3 2" xfId="34706" xr:uid="{CD531E5C-92D2-4855-B999-D2B2D2023C65}"/>
    <cellStyle name="Total 16 9 3 3" xfId="38141" xr:uid="{52966EF4-7114-4CFD-BD4D-4ECCCBDED7A3}"/>
    <cellStyle name="Total 16 9 3 4" xfId="25205" xr:uid="{39D43258-AA8A-4186-A494-FEC412C9D2C5}"/>
    <cellStyle name="Total 16 9 4" xfId="16952" xr:uid="{253176CD-0855-4F39-9E61-5A5E72A3C553}"/>
    <cellStyle name="Total 16 9 4 2" xfId="31213" xr:uid="{FED589F3-CE1A-460B-84FC-377C121BF27C}"/>
    <cellStyle name="Total 16 9 4 3" xfId="24580" xr:uid="{8390AACB-F358-4779-8733-60BD1420757D}"/>
    <cellStyle name="Total 16 9 4 4" xfId="39101" xr:uid="{F898B113-5C67-48A9-8098-D7AEE4E66D8F}"/>
    <cellStyle name="Total 16 9 5" xfId="17719" xr:uid="{F60BBF12-A60E-4ACF-B0A2-E0C34788DAF0}"/>
    <cellStyle name="Total 16 9 5 2" xfId="28584" xr:uid="{C65B2457-CEB4-4D36-80B6-365BB5009DBA}"/>
    <cellStyle name="Total 16 9 5 3" xfId="35199" xr:uid="{90A639A9-A233-427F-A0AE-D2B15ECE4194}"/>
    <cellStyle name="Total 16 9 6" xfId="35971" xr:uid="{1540C601-DFE6-4C7E-92AB-4F2D4359FA29}"/>
    <cellStyle name="Total 16 9 7" xfId="23800" xr:uid="{649F2230-1AFC-4938-9D18-A949748E9F0D}"/>
    <cellStyle name="Total 17" xfId="12668" xr:uid="{FB456A44-2014-46A1-BFC8-95D6D769E7B0}"/>
    <cellStyle name="Total 17 10" xfId="19434" xr:uid="{AAC7A92C-87BD-46BE-AFD4-5080B3505B6B}"/>
    <cellStyle name="Total 17 10 2" xfId="20924" xr:uid="{8A1F456F-D79C-411D-8DF2-AB7AC475400F}"/>
    <cellStyle name="Total 17 10 2 2" xfId="34104" xr:uid="{3DAB6F8A-23C3-4263-A62A-77E632523FB2}"/>
    <cellStyle name="Total 17 10 2 3" xfId="37509" xr:uid="{0304202A-3106-4878-A801-302BDA828F69}"/>
    <cellStyle name="Total 17 10 2 4" xfId="36375" xr:uid="{C7F6A28B-0215-4E68-AEAE-65FAF4D0532E}"/>
    <cellStyle name="Total 17 10 3" xfId="17078" xr:uid="{1B1FFEC7-3B84-4B95-A852-29615EDD61AA}"/>
    <cellStyle name="Total 17 10 3 2" xfId="31312" xr:uid="{549DE504-D46C-43A3-B2DD-2D6F74F647FC}"/>
    <cellStyle name="Total 17 10 3 3" xfId="25661" xr:uid="{3D72D1B8-2187-4B87-824C-B83B6A5A7084}"/>
    <cellStyle name="Total 17 10 3 4" xfId="24300" xr:uid="{8221E7C5-4471-4741-8FF9-93CE42566CF1}"/>
    <cellStyle name="Total 17 10 4" xfId="16510" xr:uid="{64964DBA-79D5-4066-A9BD-CD0A1E09DAFF}"/>
    <cellStyle name="Total 17 10 4 2" xfId="29933" xr:uid="{4B018A46-B457-4106-9CCF-7BEC4D96E47B}"/>
    <cellStyle name="Total 17 10 4 3" xfId="27645" xr:uid="{DEC7554E-88B6-403A-BED2-EBDF83EBEEFF}"/>
    <cellStyle name="Total 17 10 5" xfId="36057" xr:uid="{E37C513D-3624-474E-B09F-204BE918F3EB}"/>
    <cellStyle name="Total 17 10 6" xfId="23285" xr:uid="{7F77BFA0-77DF-4B59-A7DC-7237F31CBFD5}"/>
    <cellStyle name="Total 17 11" xfId="19518" xr:uid="{726EADFE-E434-453F-AF1A-42C8EF41224E}"/>
    <cellStyle name="Total 17 11 2" xfId="21004" xr:uid="{062165C7-C939-45B0-A6B2-F0E117F00642}"/>
    <cellStyle name="Total 17 11 2 2" xfId="34184" xr:uid="{1E6A1AF3-B8B7-4CE3-AAE6-9B8C61166ABB}"/>
    <cellStyle name="Total 17 11 2 3" xfId="37589" xr:uid="{37408069-C3E5-49E2-8A57-3CC4F713F042}"/>
    <cellStyle name="Total 17 11 2 4" xfId="27037" xr:uid="{84502EF1-4870-4788-8268-4C382E589AAE}"/>
    <cellStyle name="Total 17 11 3" xfId="16629" xr:uid="{AF224664-FDA7-4B77-B354-848DC1A0438E}"/>
    <cellStyle name="Total 17 11 3 2" xfId="30960" xr:uid="{A3DB5947-17F3-4884-AB50-6E7C1DBFAEAF}"/>
    <cellStyle name="Total 17 11 3 3" xfId="22841" xr:uid="{9BC5AA4B-EAD6-430E-BEE3-63F5A9C1B85B}"/>
    <cellStyle name="Total 17 11 3 4" xfId="31885" xr:uid="{0BB0C5A0-6712-4930-AB94-563918C19E6E}"/>
    <cellStyle name="Total 17 11 4" xfId="17301" xr:uid="{C62556FE-8205-40DA-B0D1-CAB2527CF0D4}"/>
    <cellStyle name="Total 17 11 4 2" xfId="27239" xr:uid="{90DB594C-4D43-4C68-A3A9-9A4EC465521C}"/>
    <cellStyle name="Total 17 11 4 3" xfId="29715" xr:uid="{7FA6A8A7-6CAA-4D58-9CF2-CA36956BE74F}"/>
    <cellStyle name="Total 17 11 5" xfId="36139" xr:uid="{5CEA8F31-2AE7-4F8F-B9F3-9B65AEB058FA}"/>
    <cellStyle name="Total 17 11 6" xfId="28656" xr:uid="{FA65F9EB-F6CF-4BEB-B49A-075BC928F2CC}"/>
    <cellStyle name="Total 17 12" xfId="19723" xr:uid="{7D8D1B0C-DC5A-44E6-9825-DDC8F4B65ECE}"/>
    <cellStyle name="Total 17 12 2" xfId="21701" xr:uid="{8767CBDD-5460-4854-A094-BC2921418BF0}"/>
    <cellStyle name="Total 17 12 2 2" xfId="34842" xr:uid="{EE8ABE15-F64C-4852-AB3F-D4684C2181FF}"/>
    <cellStyle name="Total 17 12 2 3" xfId="38286" xr:uid="{2BA8A41C-85CF-4B42-B4AB-56A20FD810D7}"/>
    <cellStyle name="Total 17 12 2 4" xfId="29089" xr:uid="{1F0220B1-A5D4-469D-9B77-423068DC9E9F}"/>
    <cellStyle name="Total 17 12 3" xfId="17028" xr:uid="{6E56283F-62FC-4DC8-B6D9-C833E51B234C}"/>
    <cellStyle name="Total 17 12 3 2" xfId="31273" xr:uid="{3AD1F9E6-3438-422E-BEE8-F5CFFA7A08E3}"/>
    <cellStyle name="Total 17 12 3 3" xfId="27416" xr:uid="{83192EED-5972-401E-99E5-1969723AED75}"/>
    <cellStyle name="Total 17 12 3 4" xfId="31413" xr:uid="{29E93237-F565-4272-9ACA-38E416ECD561}"/>
    <cellStyle name="Total 17 12 4" xfId="17212" xr:uid="{568C39EC-35DC-40B8-803F-5400B5D8BB76}"/>
    <cellStyle name="Total 17 12 4 2" xfId="27067" xr:uid="{17632320-4371-4AD5-8660-5098C087E28B}"/>
    <cellStyle name="Total 17 12 4 3" xfId="26654" xr:uid="{327F9F23-EE3B-43FB-9687-25772071482B}"/>
    <cellStyle name="Total 17 12 5" xfId="36335" xr:uid="{5D58C45F-7795-4638-970A-1F13914BC214}"/>
    <cellStyle name="Total 17 12 6" xfId="29585" xr:uid="{7DD26E5D-3631-4688-8B82-50A1D5F73083}"/>
    <cellStyle name="Total 17 13" xfId="17909" xr:uid="{0DE4B371-8D59-497B-95CF-71593EC48BA8}"/>
    <cellStyle name="Total 17 13 2" xfId="31942" xr:uid="{CCE3BBA8-D07B-4E01-B1AB-515375FE05D3}"/>
    <cellStyle name="Total 17 13 3" xfId="24739" xr:uid="{9FAB74C0-EDE3-487F-B92C-DFD3BA4DAC55}"/>
    <cellStyle name="Total 17 13 4" xfId="26421" xr:uid="{4DF67FD1-7B02-4300-ACB3-1799A06647F5}"/>
    <cellStyle name="Total 17 14" xfId="24763" xr:uid="{774A9BF2-E2C4-4EEF-86FB-C9CE72E06D1B}"/>
    <cellStyle name="Total 17 15" xfId="39360" xr:uid="{55D90632-142A-4FB2-AF6F-92F4FF8B2F2E}"/>
    <cellStyle name="Total 17 16" xfId="39641" xr:uid="{794C9494-795E-4F86-989F-ACE1BC06BEA0}"/>
    <cellStyle name="Total 17 17" xfId="39571" xr:uid="{71F4374F-822D-428F-9FF3-0EA064F09EFB}"/>
    <cellStyle name="Total 17 2" xfId="15479" xr:uid="{ABC343B7-EAA2-4C1A-A947-7416DB965FD1}"/>
    <cellStyle name="Total 17 2 10" xfId="39458" xr:uid="{5ACBED13-66F9-4F6F-8635-842E922A15A8}"/>
    <cellStyle name="Total 17 2 2" xfId="15792" xr:uid="{A73EBC6C-6407-4819-B50E-6A98DECF753E}"/>
    <cellStyle name="Total 17 2 2 2" xfId="19974" xr:uid="{E1164B16-D6B9-4ED7-8D66-C73460780DA9}"/>
    <cellStyle name="Total 17 2 2 2 2" xfId="21371" xr:uid="{60B67A2E-0D64-4A6B-8C2D-B7854553395F}"/>
    <cellStyle name="Total 17 2 2 2 2 2" xfId="34539" xr:uid="{59B88FED-09B3-4C45-B320-FFD9F06B2B14}"/>
    <cellStyle name="Total 17 2 2 2 2 3" xfId="37956" xr:uid="{E577B7FD-883B-43BC-9CCB-AFAC8E8E5683}"/>
    <cellStyle name="Total 17 2 2 2 2 4" xfId="24381" xr:uid="{896B05C2-DAA3-4E46-A8EF-C0E4FBD9AA96}"/>
    <cellStyle name="Total 17 2 2 2 3" xfId="22284" xr:uid="{FBFCDDA8-7D3D-4C94-8B90-E5E3C3728193}"/>
    <cellStyle name="Total 17 2 2 2 3 2" xfId="38852" xr:uid="{8146BB1E-D797-4903-A907-77580012B425}"/>
    <cellStyle name="Total 17 2 2 2 3 3" xfId="39219" xr:uid="{87835488-F3DA-469F-82B1-8F2D9495227E}"/>
    <cellStyle name="Total 17 2 2 2 4" xfId="36572" xr:uid="{BA918D33-4A80-4B6F-B37F-118D2F6C8E1E}"/>
    <cellStyle name="Total 17 2 2 2 5" xfId="26353" xr:uid="{6CA4E385-2B0F-47BE-B880-4F24EED1CAEC}"/>
    <cellStyle name="Total 17 2 2 3" xfId="18645" xr:uid="{4D0155C2-0C63-4FDE-AB3E-1351B34AE35E}"/>
    <cellStyle name="Total 17 2 2 3 2" xfId="32578" xr:uid="{0EE97D0F-687D-460B-A30A-E2EEE0B3049D}"/>
    <cellStyle name="Total 17 2 2 3 3" xfId="35269" xr:uid="{ACBCA312-D7E0-4D6E-BEC4-D9DE0BA57136}"/>
    <cellStyle name="Total 17 2 2 3 4" xfId="28284" xr:uid="{CCB9871A-49A5-4E48-B13F-AB5AE0BA43FD}"/>
    <cellStyle name="Total 17 2 2 4" xfId="17159" xr:uid="{2EB4096B-7496-4310-AF02-75C874D720EF}"/>
    <cellStyle name="Total 17 2 2 4 2" xfId="31376" xr:uid="{5CE2728C-86CA-4D74-9F04-85C8D7768EC2}"/>
    <cellStyle name="Total 17 2 2 4 3" xfId="23694" xr:uid="{C93E1FAB-73D9-40CD-8988-1C5EF0C39929}"/>
    <cellStyle name="Total 17 2 2 4 4" xfId="23673" xr:uid="{4BBB035D-2484-473A-A4D3-F7AE801A6252}"/>
    <cellStyle name="Total 17 2 2 5" xfId="17269" xr:uid="{9D17F94E-ACB2-42EF-B854-84CA744355A8}"/>
    <cellStyle name="Total 17 2 2 5 2" xfId="29365" xr:uid="{AE475CC9-9CEC-4AE3-9C62-75755D1F4009}"/>
    <cellStyle name="Total 17 2 2 5 3" xfId="32959" xr:uid="{E1CA9B6D-0BAD-458B-98DD-FF5FF7AAF1DF}"/>
    <cellStyle name="Total 17 2 2 6" xfId="30319" xr:uid="{6083DAF2-847D-4198-B8F9-6524A9FBF96D}"/>
    <cellStyle name="Total 17 2 2 7" xfId="25974" xr:uid="{E362DB57-7115-45BF-A75A-DF9808656EFE}"/>
    <cellStyle name="Total 17 2 3" xfId="15953" xr:uid="{9632754C-6976-4870-921D-5015F72AAC3C}"/>
    <cellStyle name="Total 17 2 3 2" xfId="18961" xr:uid="{CDEE28F5-0FF7-4717-9C0C-CDFA6EFCE587}"/>
    <cellStyle name="Total 17 2 3 2 2" xfId="32843" xr:uid="{CB73E01C-ACC7-4B74-B6A2-BE4904B2B2F7}"/>
    <cellStyle name="Total 17 2 3 2 3" xfId="35585" xr:uid="{5D9C0338-D137-4975-9AB1-D011622BF410}"/>
    <cellStyle name="Total 17 2 3 2 4" xfId="24825" xr:uid="{8DC3EC30-32B9-45CC-A5BF-AFA6CEE6EFD2}"/>
    <cellStyle name="Total 17 2 3 3" xfId="20457" xr:uid="{90A02F21-50B6-4367-8B5B-D0FE6EBF3DA7}"/>
    <cellStyle name="Total 17 2 3 3 2" xfId="33637" xr:uid="{D4D7DE49-1AA0-4450-86A0-9EA54B34ABB7}"/>
    <cellStyle name="Total 17 2 3 3 3" xfId="37042" xr:uid="{876F0186-007B-4DD2-B7E6-7EE2652F9375}"/>
    <cellStyle name="Total 17 2 3 3 4" xfId="29553" xr:uid="{D047DBA0-AD1A-4A05-86AE-07B48D20F48C}"/>
    <cellStyle name="Total 17 2 3 4" xfId="18257" xr:uid="{32D5BE9C-1F27-492C-A11F-571EAA863BC6}"/>
    <cellStyle name="Total 17 2 3 4 2" xfId="32210" xr:uid="{CA4371CE-554E-4F78-A819-6410F328254A}"/>
    <cellStyle name="Total 17 2 3 4 3" xfId="25541" xr:uid="{BA120585-BC59-4AF7-848E-A39BDA1A9771}"/>
    <cellStyle name="Total 17 2 3 4 4" xfId="35211" xr:uid="{1AA3F55E-A2F3-4541-A5B1-0709072B999B}"/>
    <cellStyle name="Total 17 2 3 5" xfId="17024" xr:uid="{D11C9DF9-837B-4D35-93AF-5A89603C39A3}"/>
    <cellStyle name="Total 17 2 3 5 2" xfId="25679" xr:uid="{52ED638F-5CC5-4454-A77C-DF0270FAD4B8}"/>
    <cellStyle name="Total 17 2 3 5 3" xfId="33424" xr:uid="{547C5AAB-2182-4F1C-B5FB-97646D03607D}"/>
    <cellStyle name="Total 17 2 3 6" xfId="30478" xr:uid="{E451E941-1032-4398-9438-E566698EF55B}"/>
    <cellStyle name="Total 17 2 3 7" xfId="24222" xr:uid="{95CE3DCC-A483-45F1-B64A-21A2C115C8C9}"/>
    <cellStyle name="Total 17 2 4" xfId="19126" xr:uid="{21006495-98DF-45EB-9829-D50DDD5ADAC5}"/>
    <cellStyle name="Total 17 2 4 2" xfId="20621" xr:uid="{89434FAF-75C8-4380-8B00-542CC22BEA49}"/>
    <cellStyle name="Total 17 2 4 2 2" xfId="33801" xr:uid="{85C39F8C-0724-4A60-AB85-CFAB4777514E}"/>
    <cellStyle name="Total 17 2 4 2 3" xfId="37206" xr:uid="{CFD9C1E6-8F36-421E-B70E-1B22A7B23A97}"/>
    <cellStyle name="Total 17 2 4 2 4" xfId="27362" xr:uid="{9CEFF9D2-316C-4812-90D0-881AE3B4C185}"/>
    <cellStyle name="Total 17 2 4 3" xfId="21764" xr:uid="{5627D327-1B81-4736-9F31-9BDCD9038457}"/>
    <cellStyle name="Total 17 2 4 3 2" xfId="34899" xr:uid="{007C3A8C-D394-46DA-9309-FE7D6321820E}"/>
    <cellStyle name="Total 17 2 4 3 3" xfId="38349" xr:uid="{29E897C3-8D17-4DBF-AF2A-5DFC397145DF}"/>
    <cellStyle name="Total 17 2 4 3 4" xfId="28336" xr:uid="{A125DF81-47E3-4DD3-8401-1565EA331340}"/>
    <cellStyle name="Total 17 2 4 4" xfId="21887" xr:uid="{9E087ED9-E939-4935-AABA-7C1CB0B9DE52}"/>
    <cellStyle name="Total 17 2 4 4 2" xfId="38472" xr:uid="{8AF63EFD-BB93-46C9-A2D5-59704B45D0B7}"/>
    <cellStyle name="Total 17 2 4 4 3" xfId="25052" xr:uid="{CE00DCAE-8450-483C-A5B8-EF0AECB7B020}"/>
    <cellStyle name="Total 17 2 4 5" xfId="35750" xr:uid="{8D34B0DE-3D3A-4A2A-82BC-F56C18D1B4AA}"/>
    <cellStyle name="Total 17 2 4 6" xfId="27986" xr:uid="{64EDD3EC-E2E8-42EF-980D-B10D3F2DB4B8}"/>
    <cellStyle name="Total 17 2 5" xfId="19284" xr:uid="{7B565294-32BB-4BF2-8C8A-668AE21BA991}"/>
    <cellStyle name="Total 17 2 5 2" xfId="20779" xr:uid="{5EB4FBA9-A94B-4190-89F9-6CB7D9E84B5C}"/>
    <cellStyle name="Total 17 2 5 2 2" xfId="33959" xr:uid="{756840FE-E5BD-4743-BCBE-528F90F39CFD}"/>
    <cellStyle name="Total 17 2 5 2 3" xfId="37364" xr:uid="{747A01E6-B6C9-4E5A-B948-9B9F92002CF7}"/>
    <cellStyle name="Total 17 2 5 2 4" xfId="36707" xr:uid="{EFBA5D08-F089-40D9-87C7-21AA07CA46C9}"/>
    <cellStyle name="Total 17 2 5 3" xfId="18393" xr:uid="{47D71242-5E96-4383-A70E-D288D498D84A}"/>
    <cellStyle name="Total 17 2 5 3 2" xfId="32338" xr:uid="{26BB0A3D-6307-40BF-869D-7A189285B540}"/>
    <cellStyle name="Total 17 2 5 3 3" xfId="26979" xr:uid="{FAC7605A-86CB-4204-8137-922512428056}"/>
    <cellStyle name="Total 17 2 5 3 4" xfId="32128" xr:uid="{DB995C65-1564-4DFF-8EF2-C339A2605FF9}"/>
    <cellStyle name="Total 17 2 5 4" xfId="17342" xr:uid="{E2EC2A14-3FB9-4601-BDA0-F3ED0F98B543}"/>
    <cellStyle name="Total 17 2 5 4 2" xfId="24731" xr:uid="{8801480E-0F2F-4E90-95E6-1FD508025352}"/>
    <cellStyle name="Total 17 2 5 4 3" xfId="34997" xr:uid="{F59980B6-6E3D-4053-9B5D-60993E920CD4}"/>
    <cellStyle name="Total 17 2 5 5" xfId="35908" xr:uid="{AA4116DE-3B36-4C61-B4AB-BE383BFFCDDC}"/>
    <cellStyle name="Total 17 2 5 6" xfId="23461" xr:uid="{8B079105-6003-44E2-8DA5-AAE695ACE0C3}"/>
    <cellStyle name="Total 17 2 6" xfId="19616" xr:uid="{6C85BAD4-A77E-416F-B519-65905C07EE2D}"/>
    <cellStyle name="Total 17 2 6 2" xfId="21102" xr:uid="{8723BAAB-3A0D-42F0-A143-750975BEB884}"/>
    <cellStyle name="Total 17 2 6 2 2" xfId="34282" xr:uid="{5C79FDE1-8B57-4ECC-AA42-60F47404ACE9}"/>
    <cellStyle name="Total 17 2 6 2 3" xfId="37687" xr:uid="{8C89A1EB-147C-4E98-B746-AD1159EB5EC6}"/>
    <cellStyle name="Total 17 2 6 2 4" xfId="22573" xr:uid="{D5738EA7-0628-4B8C-ACDD-0E1F7F2DA89F}"/>
    <cellStyle name="Total 17 2 6 3" xfId="16124" xr:uid="{EF3B9E2E-B73E-49EC-8C4B-84B5BD57FDA8}"/>
    <cellStyle name="Total 17 2 6 3 2" xfId="30607" xr:uid="{2B1AEB94-485A-4628-AA22-52CE43FC03A9}"/>
    <cellStyle name="Total 17 2 6 3 3" xfId="27766" xr:uid="{D1C60B7B-14F3-42C6-A57D-4D526C75BDF4}"/>
    <cellStyle name="Total 17 2 6 3 4" xfId="25077" xr:uid="{3B44325C-8949-4D97-8CCD-14B63AB3E574}"/>
    <cellStyle name="Total 17 2 6 4" xfId="20229" xr:uid="{667624DE-A281-4F54-A678-E9015223D24F}"/>
    <cellStyle name="Total 17 2 6 4 2" xfId="36814" xr:uid="{01B8391C-1DE4-4EAA-8B4D-E338E94DD950}"/>
    <cellStyle name="Total 17 2 6 4 3" xfId="22811" xr:uid="{7DC64938-7F72-41E2-8A2D-5A49FF9C6432}"/>
    <cellStyle name="Total 17 2 6 5" xfId="36237" xr:uid="{5139DD29-F1BB-41F3-8E54-8E9E04CDB8BC}"/>
    <cellStyle name="Total 17 2 6 6" xfId="26861" xr:uid="{BE837617-CB58-47B2-9C80-2291ABAD6D19}"/>
    <cellStyle name="Total 17 2 7" xfId="20151" xr:uid="{71EF0BFC-551C-410E-826B-B99F8D912854}"/>
    <cellStyle name="Total 17 2 7 2" xfId="21824" xr:uid="{14D559F0-D3EC-41A4-810C-CBE5A0954068}"/>
    <cellStyle name="Total 17 2 7 2 2" xfId="34941" xr:uid="{D22F742F-67A6-48DD-9F65-A0EE1A3E416D}"/>
    <cellStyle name="Total 17 2 7 2 3" xfId="38409" xr:uid="{E75E9B65-C527-4699-B2CB-6884888D4AC3}"/>
    <cellStyle name="Total 17 2 7 2 4" xfId="27680" xr:uid="{CB56510C-859B-483F-8C87-6BF98DA98A73}"/>
    <cellStyle name="Total 17 2 7 3" xfId="17333" xr:uid="{5746CA2E-1035-4488-B222-2D9204CBE26E}"/>
    <cellStyle name="Total 17 2 7 3 2" xfId="31493" xr:uid="{6CEE8D7F-8FCA-4BC2-AF8D-7677F343072C}"/>
    <cellStyle name="Total 17 2 7 3 3" xfId="24929" xr:uid="{3ABCE674-77E0-4131-9EC0-2D1569363355}"/>
    <cellStyle name="Total 17 2 7 3 4" xfId="23423" xr:uid="{64704F2A-A31A-4784-A69B-92E481E9F0E1}"/>
    <cellStyle name="Total 17 2 7 4" xfId="22006" xr:uid="{29406348-DD74-4D49-B8ED-58522A3F535B}"/>
    <cellStyle name="Total 17 2 7 4 2" xfId="38583" xr:uid="{1B8D0F1C-1807-45BC-8014-0F3AF93B0108}"/>
    <cellStyle name="Total 17 2 7 4 3" xfId="32949" xr:uid="{C3ACDA6B-D06B-4EAA-B106-A250A6301015}"/>
    <cellStyle name="Total 17 2 7 5" xfId="36736" xr:uid="{1C6D150E-602F-46FF-BDCD-890E211F5DC2}"/>
    <cellStyle name="Total 17 2 7 6" xfId="23147" xr:uid="{B3320D9F-7E0B-4036-8A03-4A6C9F6E912B}"/>
    <cellStyle name="Total 17 2 8" xfId="18492" xr:uid="{02A960CC-E742-40CC-823B-DB933CFB5DA6}"/>
    <cellStyle name="Total 17 2 8 2" xfId="32426" xr:uid="{9BCBB5EF-D606-4504-9DB1-4704DD0E2C72}"/>
    <cellStyle name="Total 17 2 8 3" xfId="23309" xr:uid="{082FD980-CA38-441F-ABDF-11F1804C6BA3}"/>
    <cellStyle name="Total 17 2 8 4" xfId="24248" xr:uid="{9AB75E13-DF2C-43B2-BED2-CB5CF339FCA7}"/>
    <cellStyle name="Total 17 2 9" xfId="28247" xr:uid="{D8199A3D-B676-4401-8756-1515F1967E91}"/>
    <cellStyle name="Total 17 3" xfId="15564" xr:uid="{824B5494-3BB6-48EA-B8C7-BC0A4440824F}"/>
    <cellStyle name="Total 17 3 2" xfId="19783" xr:uid="{12B98870-FFD9-4A9D-BCEF-C9A3084A13CE}"/>
    <cellStyle name="Total 17 3 2 2" xfId="21184" xr:uid="{0737D9EF-736A-41B6-8271-C073EB395ABF}"/>
    <cellStyle name="Total 17 3 2 2 2" xfId="34353" xr:uid="{115A7134-96A2-4483-AE07-27585F88392D}"/>
    <cellStyle name="Total 17 3 2 2 3" xfId="37769" xr:uid="{487FA69A-99D8-44A9-AC26-A05508A8223E}"/>
    <cellStyle name="Total 17 3 2 2 4" xfId="23248" xr:uid="{746130A0-FEC1-4F82-9573-E2416EB87D82}"/>
    <cellStyle name="Total 17 3 2 3" xfId="16246" xr:uid="{C7AD3B76-E255-429B-A2F2-31D035D88FAB}"/>
    <cellStyle name="Total 17 3 2 3 2" xfId="30713" xr:uid="{248B8007-5EF6-48AB-9B46-D522468B3D37}"/>
    <cellStyle name="Total 17 3 2 3 3" xfId="22522" xr:uid="{572159E6-44D6-4BB5-8C6D-F0417564CFFA}"/>
    <cellStyle name="Total 17 3 2 3 4" xfId="33409" xr:uid="{E48DDE1F-5A61-4477-9F1A-84866E01EA53}"/>
    <cellStyle name="Total 17 3 2 4" xfId="22101" xr:uid="{8EB2F88E-C095-4165-B316-4FDE76154BFE}"/>
    <cellStyle name="Total 17 3 2 4 2" xfId="38672" xr:uid="{9A410DC3-426F-4E83-9CCF-6782BF08627F}"/>
    <cellStyle name="Total 17 3 2 4 3" xfId="28008" xr:uid="{F2D01AEC-4E76-4697-B0AC-30169166449B}"/>
    <cellStyle name="Total 17 3 2 5" xfId="36386" xr:uid="{284CAFED-672A-45AA-8B1E-30F214995CD7}"/>
    <cellStyle name="Total 17 3 2 6" xfId="31201" xr:uid="{9E619510-7A31-44EB-B497-C0625D157FF3}"/>
    <cellStyle name="Total 17 3 3" xfId="20041" xr:uid="{0493240F-74EB-4EB0-B8D2-7C6C67A0FB2C}"/>
    <cellStyle name="Total 17 3 3 2" xfId="21432" xr:uid="{F8A8BE71-28DB-4FB1-9420-D81D534CFD6C}"/>
    <cellStyle name="Total 17 3 3 2 2" xfId="34600" xr:uid="{5B50652D-3B1C-4C7C-A3CC-50D4ADB88D67}"/>
    <cellStyle name="Total 17 3 3 2 3" xfId="38017" xr:uid="{0E3A45D3-563D-4E15-87D8-C7F0D335360D}"/>
    <cellStyle name="Total 17 3 3 2 4" xfId="29681" xr:uid="{5145EDEB-04AD-4663-9FF8-009925A45FDF}"/>
    <cellStyle name="Total 17 3 3 3" xfId="22344" xr:uid="{A0258EAE-A22C-4AED-928E-8E7CE5463C3F}"/>
    <cellStyle name="Total 17 3 3 3 2" xfId="38912" xr:uid="{2E14C309-9F85-439E-BE67-6B0FC80ACE36}"/>
    <cellStyle name="Total 17 3 3 3 3" xfId="39279" xr:uid="{3491D1AA-0B00-431D-A23B-B8903F4921B4}"/>
    <cellStyle name="Total 17 3 3 4" xfId="36635" xr:uid="{F67C37B7-9762-4E29-86D9-E5C8342EBCA9}"/>
    <cellStyle name="Total 17 3 3 5" xfId="28638" xr:uid="{3A2719B0-10F4-45C0-8BD2-AD24455F54F6}"/>
    <cellStyle name="Total 17 3 4" xfId="18547" xr:uid="{8DF077E5-146F-40C3-964E-25C1B23E4F6D}"/>
    <cellStyle name="Total 17 3 4 2" xfId="32480" xr:uid="{8166064A-7C46-49CF-B712-6EA3D092A7FC}"/>
    <cellStyle name="Total 17 3 4 3" xfId="28093" xr:uid="{D88AEEA5-68E4-4E7F-AFB8-5E2BF3007FC3}"/>
    <cellStyle name="Total 17 3 4 4" xfId="24490" xr:uid="{1E8913B8-A43F-415C-8AFF-C6416825888B}"/>
    <cellStyle name="Total 17 3 5" xfId="16120" xr:uid="{9A1F2CFD-2DA8-4557-9F82-A370FD3AE754}"/>
    <cellStyle name="Total 17 3 5 2" xfId="30605" xr:uid="{79B8FCD3-EE4A-48AB-B2CD-5136EE7A2262}"/>
    <cellStyle name="Total 17 3 5 3" xfId="27334" xr:uid="{01E9ADDC-0F36-48C2-89E9-0F5874574849}"/>
    <cellStyle name="Total 17 3 5 4" xfId="27827" xr:uid="{12521C15-1015-4436-BD99-BAC23E1DDC8D}"/>
    <cellStyle name="Total 17 3 6" xfId="17052" xr:uid="{2BA2F08E-500F-4178-93D8-B476E3EC82EC}"/>
    <cellStyle name="Total 17 3 6 2" xfId="22783" xr:uid="{964F5960-93AB-4922-A06B-FD392AF95627}"/>
    <cellStyle name="Total 17 3 6 3" xfId="23624" xr:uid="{CADA359F-1E1E-4056-AE57-5AFAE4D71DEC}"/>
    <cellStyle name="Total 17 3 7" xfId="24260" xr:uid="{3124BECA-81AA-4FEB-8D49-23103691E933}"/>
    <cellStyle name="Total 17 3 8" xfId="26602" xr:uid="{7B8CE858-E0CC-4524-8494-7592178A46CD}"/>
    <cellStyle name="Total 17 4" xfId="15690" xr:uid="{7BB07A82-6967-4BCF-B321-F4A94DD13970}"/>
    <cellStyle name="Total 17 4 2" xfId="19881" xr:uid="{5413D434-232E-42CF-BE55-0FE49DD25731}"/>
    <cellStyle name="Total 17 4 2 2" xfId="21278" xr:uid="{03C7B6A3-C110-4B56-81A3-A157EF498D8D}"/>
    <cellStyle name="Total 17 4 2 2 2" xfId="34446" xr:uid="{1012EC9C-1E4D-414B-987F-3C648373B05F}"/>
    <cellStyle name="Total 17 4 2 2 3" xfId="37863" xr:uid="{B462158B-4D20-4219-A9D4-3F3458542A66}"/>
    <cellStyle name="Total 17 4 2 2 4" xfId="22802" xr:uid="{FC3CFB0B-699A-4174-858E-B30D116B17D2}"/>
    <cellStyle name="Total 17 4 2 3" xfId="22191" xr:uid="{8FDD7CDD-279F-4706-B049-252B3F835653}"/>
    <cellStyle name="Total 17 4 2 3 2" xfId="38759" xr:uid="{DF21E2A6-1454-4C08-8059-076F6C78FC86}"/>
    <cellStyle name="Total 17 4 2 3 3" xfId="39126" xr:uid="{16442C8B-B6A9-48D8-9751-7A2EA79B99C5}"/>
    <cellStyle name="Total 17 4 2 4" xfId="36479" xr:uid="{649418C7-23F8-410E-BA6D-D14355034512}"/>
    <cellStyle name="Total 17 4 2 5" xfId="31325" xr:uid="{66B3DEAA-72F2-4FE5-98A6-5AE6968F5529}"/>
    <cellStyle name="Total 17 4 3" xfId="18798" xr:uid="{B2B41BCD-1F78-4D0A-BC0F-9684DCC4BC6D}"/>
    <cellStyle name="Total 17 4 3 2" xfId="32712" xr:uid="{8C9D92F5-5585-47C7-A3EF-8F5C9EE1DDC8}"/>
    <cellStyle name="Total 17 4 3 3" xfId="35422" xr:uid="{F16865BE-0FB3-48F6-84BC-B73BF5B92769}"/>
    <cellStyle name="Total 17 4 3 4" xfId="35151" xr:uid="{0B4BE0E5-D857-4AF5-B903-79D23A822718}"/>
    <cellStyle name="Total 17 4 4" xfId="17873" xr:uid="{B9377098-F91C-451F-A2C2-574A37FDF662}"/>
    <cellStyle name="Total 17 4 4 2" xfId="31912" xr:uid="{F4BCDFF2-4C40-482C-B9B8-DF25D72F52BF}"/>
    <cellStyle name="Total 17 4 4 3" xfId="23665" xr:uid="{4DFD4F51-5CBF-4695-BF6E-6545450FFC3B}"/>
    <cellStyle name="Total 17 4 4 4" xfId="35030" xr:uid="{F4ED9EAD-1877-4F41-92A2-3B37602AE683}"/>
    <cellStyle name="Total 17 4 5" xfId="16350" xr:uid="{00BFDA4F-7D7E-4E60-A176-C2123FBF0918}"/>
    <cellStyle name="Total 17 4 5 2" xfId="26604" xr:uid="{C3FE8471-B278-49CA-81A2-8B61CD6D871F}"/>
    <cellStyle name="Total 17 4 5 3" xfId="23490" xr:uid="{4C2455E9-EEEA-4667-8A32-BFF7211CFBC0}"/>
    <cellStyle name="Total 17 4 6" xfId="30219" xr:uid="{60524046-A913-443D-B787-6C177C540DD5}"/>
    <cellStyle name="Total 17 4 7" xfId="25460" xr:uid="{281C9243-C7B1-4521-A061-3F0069DD1C99}"/>
    <cellStyle name="Total 17 5" xfId="15855" xr:uid="{3B459B4B-4D45-4427-A135-D336282A8537}"/>
    <cellStyle name="Total 17 5 2" xfId="18707" xr:uid="{E9E68623-9B07-4A5F-A6E3-62EEB6509482}"/>
    <cellStyle name="Total 17 5 2 2" xfId="32636" xr:uid="{B1E38D9F-4610-4D6B-99F5-070FD070214C}"/>
    <cellStyle name="Total 17 5 2 3" xfId="35331" xr:uid="{85BB5C39-CC89-4E20-A155-2F547C70DE91}"/>
    <cellStyle name="Total 17 5 2 4" xfId="26827" xr:uid="{7EF9159B-E8DD-45C9-9B2C-9829B89E58E4}"/>
    <cellStyle name="Total 17 5 3" xfId="20273" xr:uid="{EDF26DD0-8216-4A2D-90A8-1499BA7C1815}"/>
    <cellStyle name="Total 17 5 3 2" xfId="33456" xr:uid="{DE3C6D75-D83D-40A4-BE91-668F8FAA5C36}"/>
    <cellStyle name="Total 17 5 3 3" xfId="36858" xr:uid="{210FFB3A-7DCB-4EF5-A0F2-A4C78DE9F9C8}"/>
    <cellStyle name="Total 17 5 3 4" xfId="26399" xr:uid="{1F1BD2BA-52BB-4252-BE94-0CBC69FC1515}"/>
    <cellStyle name="Total 17 5 4" xfId="17297" xr:uid="{79B1E4C6-6E0D-41D7-BEC7-8B4333B89B76}"/>
    <cellStyle name="Total 17 5 4 2" xfId="31469" xr:uid="{B0EE9BE7-B426-4393-89E4-1BD206DA476C}"/>
    <cellStyle name="Total 17 5 4 3" xfId="27900" xr:uid="{B9E3F68A-9FC6-4DCA-A6D5-4D949FCB47E3}"/>
    <cellStyle name="Total 17 5 4 4" xfId="22756" xr:uid="{C9D9C22F-E695-45FD-BFF4-5023263FA0C6}"/>
    <cellStyle name="Total 17 5 5" xfId="17039" xr:uid="{01E582D0-ED41-418C-B18A-9DC641AC816D}"/>
    <cellStyle name="Total 17 5 5 2" xfId="31281" xr:uid="{608DAA81-F1A6-446C-BA1C-086F82BCBB52}"/>
    <cellStyle name="Total 17 5 5 3" xfId="28872" xr:uid="{3CFA848C-3304-400C-A38A-B7F46A2333C6}"/>
    <cellStyle name="Total 17 5 5 4" xfId="29576" xr:uid="{FC122422-7E6D-4695-B175-2B28122D645F}"/>
    <cellStyle name="Total 17 5 6" xfId="16403" xr:uid="{81EAC8AA-C28C-4B66-8FD6-6251C53189EA}"/>
    <cellStyle name="Total 17 5 6 2" xfId="28035" xr:uid="{584FFB77-E080-4C7C-90FE-29AA72164054}"/>
    <cellStyle name="Total 17 5 6 3" xfId="38995" xr:uid="{E9C8F619-00E2-4EE1-A970-A6D1953E1FCB}"/>
    <cellStyle name="Total 17 5 7" xfId="30380" xr:uid="{438CAEFC-8A2C-4FAF-96C8-B16EDF0843FC}"/>
    <cellStyle name="Total 17 5 8" xfId="25250" xr:uid="{B720918B-2DBB-40BE-BA3D-A2AD7FB47EB6}"/>
    <cellStyle name="Total 17 6" xfId="18841" xr:uid="{8A25667C-459D-4112-8353-61FEBB1C0E4C}"/>
    <cellStyle name="Total 17 6 2" xfId="20376" xr:uid="{A8D8601B-39B0-41C5-9F0F-3133DDF1F8AD}"/>
    <cellStyle name="Total 17 6 2 2" xfId="33557" xr:uid="{3A6FB113-DFC6-4FB4-AD23-E4A55D33272A}"/>
    <cellStyle name="Total 17 6 2 3" xfId="36961" xr:uid="{AF178961-7F39-42C2-99E9-760C3F5965D5}"/>
    <cellStyle name="Total 17 6 2 4" xfId="32116" xr:uid="{35C02FED-9094-4697-908F-1A7DF2EA6E06}"/>
    <cellStyle name="Total 17 6 3" xfId="17834" xr:uid="{C76601FB-1F36-4706-B5E0-32E392305F06}"/>
    <cellStyle name="Total 17 6 3 2" xfId="31889" xr:uid="{A916674D-07A1-47EE-AD23-990D0D43A6E5}"/>
    <cellStyle name="Total 17 6 3 3" xfId="24526" xr:uid="{8ECCA2E8-2FBC-41CA-B0B7-534488B3C638}"/>
    <cellStyle name="Total 17 6 3 4" xfId="24873" xr:uid="{04974B82-AA1A-4323-97DE-698C10306044}"/>
    <cellStyle name="Total 17 6 4" xfId="21939" xr:uid="{3EF01C06-B4FC-4974-BE42-2563F092246E}"/>
    <cellStyle name="Total 17 6 4 2" xfId="38524" xr:uid="{91B2C7D2-83C6-4EFA-9BF6-D10DD91E0841}"/>
    <cellStyle name="Total 17 6 4 3" xfId="23809" xr:uid="{7B29591B-E571-41F6-9B2C-F1E5C7B4545F}"/>
    <cellStyle name="Total 17 6 5" xfId="35465" xr:uid="{C764CD72-02A0-429F-A99E-EF05EA07D1D5}"/>
    <cellStyle name="Total 17 6 6" xfId="25929" xr:uid="{043AE01A-45B9-4CAB-A9B8-1A3050BC4491}"/>
    <cellStyle name="Total 17 7" xfId="19028" xr:uid="{2B81F2E6-27A4-4727-BAE8-71D12E36C63A}"/>
    <cellStyle name="Total 17 7 2" xfId="20523" xr:uid="{8126E32B-0265-4674-98A7-8417AFE34594}"/>
    <cellStyle name="Total 17 7 2 2" xfId="33703" xr:uid="{24EAA456-419B-4D01-99CB-1DB9DB245512}"/>
    <cellStyle name="Total 17 7 2 3" xfId="37108" xr:uid="{11EC0C7D-65B4-4673-BFA0-A41A10FEFA2C}"/>
    <cellStyle name="Total 17 7 2 4" xfId="26129" xr:uid="{4B080C7F-CBFD-4223-9D84-508D3F781215}"/>
    <cellStyle name="Total 17 7 3" xfId="17670" xr:uid="{D8CBAEC6-F81A-470E-891D-7BD87DAC9B0B}"/>
    <cellStyle name="Total 17 7 3 2" xfId="31770" xr:uid="{8443E614-EF71-4301-8AEB-E6309F557569}"/>
    <cellStyle name="Total 17 7 3 3" xfId="23872" xr:uid="{FD7B84DD-BE63-4089-A88E-B89D78A53EE3}"/>
    <cellStyle name="Total 17 7 3 4" xfId="28150" xr:uid="{A3AEF921-ED4B-4037-9D9C-226EA2BE228A}"/>
    <cellStyle name="Total 17 7 4" xfId="18444" xr:uid="{DF82B4DD-9504-41C9-99F1-B51A4283E0AF}"/>
    <cellStyle name="Total 17 7 4 2" xfId="24875" xr:uid="{B4B5EAEA-1E5E-4DDE-800E-8E00A7B79F08}"/>
    <cellStyle name="Total 17 7 4 3" xfId="28680" xr:uid="{0E30C4F4-F3CB-4435-86C2-D0D1B4EEF931}"/>
    <cellStyle name="Total 17 7 5" xfId="35652" xr:uid="{34D95948-21E0-45F5-ADC2-62C44E73EC72}"/>
    <cellStyle name="Total 17 7 6" xfId="26976" xr:uid="{7FB524C7-52F9-45B6-AA10-15907AAD780C}"/>
    <cellStyle name="Total 17 8" xfId="19186" xr:uid="{20C30B64-BF78-4E33-B85A-1AF162B1A037}"/>
    <cellStyle name="Total 17 8 2" xfId="20681" xr:uid="{846C1D32-C227-46FD-BB25-C211F3B81F0A}"/>
    <cellStyle name="Total 17 8 2 2" xfId="33861" xr:uid="{29117326-8596-4438-AD54-DD51C8AFC498}"/>
    <cellStyle name="Total 17 8 2 3" xfId="37266" xr:uid="{5BAE354F-F9DE-42AB-BA38-0AC98045120C}"/>
    <cellStyle name="Total 17 8 2 4" xfId="27636" xr:uid="{AB732DA2-A4F1-460A-ABE2-5F656F269F3B}"/>
    <cellStyle name="Total 17 8 3" xfId="16495" xr:uid="{D53E75BB-CC48-4A8C-A28F-824505AFB434}"/>
    <cellStyle name="Total 17 8 3 2" xfId="30879" xr:uid="{06693493-A64B-45F2-B3C4-1F8F7DCAAC67}"/>
    <cellStyle name="Total 17 8 3 3" xfId="27187" xr:uid="{A8555E69-2BE2-430B-9D5D-87F4884A443D}"/>
    <cellStyle name="Total 17 8 3 4" xfId="28176" xr:uid="{DE33E99B-BADA-489F-BD3A-24CC5FDC6BE3}"/>
    <cellStyle name="Total 17 8 4" xfId="16898" xr:uid="{1D94393E-A0D0-4CF2-BBF3-2740FB981B3D}"/>
    <cellStyle name="Total 17 8 4 2" xfId="23702" xr:uid="{105AA5E6-B557-4540-A0D8-3DC690384D1D}"/>
    <cellStyle name="Total 17 8 4 3" xfId="24754" xr:uid="{CAC41DD5-EF2A-4F75-8952-4499AC35D83E}"/>
    <cellStyle name="Total 17 8 5" xfId="35810" xr:uid="{A0D16144-84EA-4847-8B35-34088308157C}"/>
    <cellStyle name="Total 17 8 6" xfId="24594" xr:uid="{ACF6E9B0-3101-4CAC-9D1A-767921546AEB}"/>
    <cellStyle name="Total 17 9" xfId="19348" xr:uid="{49D35F37-6443-4EDD-A680-62EC45CD6ED5}"/>
    <cellStyle name="Total 17 9 2" xfId="20841" xr:uid="{457082DC-A0D5-427B-9F78-7E5ADE7444CF}"/>
    <cellStyle name="Total 17 9 2 2" xfId="34021" xr:uid="{33C9E88F-CEC7-4E50-AE9A-BE45E5108095}"/>
    <cellStyle name="Total 17 9 2 3" xfId="37426" xr:uid="{02262685-DD47-4CEC-ACB2-0A4854E8E5CF}"/>
    <cellStyle name="Total 17 9 2 4" xfId="27516" xr:uid="{C2A30DA6-033B-4E4A-83CA-1B8FFB1DE468}"/>
    <cellStyle name="Total 17 9 3" xfId="21557" xr:uid="{2DDD02D7-ADEF-434D-BDAB-0911FE5F7B1D}"/>
    <cellStyle name="Total 17 9 3 2" xfId="34707" xr:uid="{2B11ED00-499D-44FA-9324-B92314B12932}"/>
    <cellStyle name="Total 17 9 3 3" xfId="38142" xr:uid="{76E03306-E499-465D-9555-58D26E97DE82}"/>
    <cellStyle name="Total 17 9 3 4" xfId="28044" xr:uid="{BDA60E33-EDFD-4B66-878C-46D9E7098AE8}"/>
    <cellStyle name="Total 17 9 4" xfId="18109" xr:uid="{5F147294-2B74-4E7E-AAE5-1165CA834874}"/>
    <cellStyle name="Total 17 9 4 2" xfId="32092" xr:uid="{AC9D6C95-A849-469B-A538-6DC0D310530E}"/>
    <cellStyle name="Total 17 9 4 3" xfId="25676" xr:uid="{A975D1C9-12A0-4231-BA7D-4F0450B1847A}"/>
    <cellStyle name="Total 17 9 4 4" xfId="27481" xr:uid="{F2EF37B6-05A1-41B6-A54D-4BEFEF9C3D45}"/>
    <cellStyle name="Total 17 9 5" xfId="17103" xr:uid="{D4A7AB36-4E91-451C-AC9C-E9CDE33613A9}"/>
    <cellStyle name="Total 17 9 5 2" xfId="35046" xr:uid="{23D58CBC-C80D-43AA-99C2-60727F04866D}"/>
    <cellStyle name="Total 17 9 5 3" xfId="28605" xr:uid="{66FA6BDA-97B9-4AF9-BA5D-0C3FD548E5D4}"/>
    <cellStyle name="Total 17 9 6" xfId="35972" xr:uid="{049249B3-DBD5-4F65-9FFB-9345DAFCC029}"/>
    <cellStyle name="Total 17 9 7" xfId="28918" xr:uid="{7CAA4A20-06F7-4210-BC1A-ACCFB8322009}"/>
    <cellStyle name="Total 18" xfId="12669" xr:uid="{F7492642-4DC7-4887-985E-6C0454D62DA6}"/>
    <cellStyle name="Total 18 10" xfId="19435" xr:uid="{8A156840-4395-4D45-8C66-5771905B641D}"/>
    <cellStyle name="Total 18 10 2" xfId="20925" xr:uid="{E2865E54-F2C4-4E42-AEB1-1630DE0C5D1A}"/>
    <cellStyle name="Total 18 10 2 2" xfId="34105" xr:uid="{CED8ABA5-452E-4F84-AFAF-A18D10D1E5B2}"/>
    <cellStyle name="Total 18 10 2 3" xfId="37510" xr:uid="{9D0E4D14-66EE-4B68-8FA5-3E86C3168500}"/>
    <cellStyle name="Total 18 10 2 4" xfId="38662" xr:uid="{0A559BBA-D02A-49C5-975C-B1D653E71A42}"/>
    <cellStyle name="Total 18 10 3" xfId="17291" xr:uid="{71ECF73A-055C-403E-AACB-A1A78D6ABB01}"/>
    <cellStyle name="Total 18 10 3 2" xfId="31465" xr:uid="{B4E641E2-94DD-4F21-9082-41C14BA00C33}"/>
    <cellStyle name="Total 18 10 3 3" xfId="24679" xr:uid="{23B7FCA5-97E5-4452-9623-8AF2F811AAD3}"/>
    <cellStyle name="Total 18 10 3 4" xfId="26935" xr:uid="{A266A4C6-E965-4F11-B79E-030DC3DBA9A3}"/>
    <cellStyle name="Total 18 10 4" xfId="21772" xr:uid="{2ED948CD-8555-418F-AA8C-5F0EBA8E51AC}"/>
    <cellStyle name="Total 18 10 4 2" xfId="38357" xr:uid="{0BAB0D03-991E-4E76-BE54-CC0B04D503B3}"/>
    <cellStyle name="Total 18 10 4 3" xfId="24809" xr:uid="{2C529008-CA50-41B4-8C21-3C3CDA6552FD}"/>
    <cellStyle name="Total 18 10 5" xfId="36058" xr:uid="{1A2DA510-A338-46E8-B1B3-12435A7ACEDD}"/>
    <cellStyle name="Total 18 10 6" xfId="28855" xr:uid="{4A7634D8-E6B2-401D-A97D-F62BF218CFBC}"/>
    <cellStyle name="Total 18 11" xfId="19519" xr:uid="{9F7744D7-27A9-4A02-8DEF-211BF2129206}"/>
    <cellStyle name="Total 18 11 2" xfId="21005" xr:uid="{B1034FD5-96E1-45E9-8C98-CF799D57204B}"/>
    <cellStyle name="Total 18 11 2 2" xfId="34185" xr:uid="{F3EB8CE5-54FE-48AB-92A3-90545AD9235F}"/>
    <cellStyle name="Total 18 11 2 3" xfId="37590" xr:uid="{699A67AB-D15A-4256-8163-7C0F48A9E601}"/>
    <cellStyle name="Total 18 11 2 4" xfId="23315" xr:uid="{D7450C64-8DDC-4BB5-BE8A-22FCC38769BE}"/>
    <cellStyle name="Total 18 11 3" xfId="17652" xr:uid="{EDE37C86-93F5-452C-B7DC-0B56CA67B605}"/>
    <cellStyle name="Total 18 11 3 2" xfId="31753" xr:uid="{77EA0737-AB4B-4116-BB3E-FB0E5C3B5F45}"/>
    <cellStyle name="Total 18 11 3 3" xfId="23586" xr:uid="{DA780F99-B850-4BA5-8F7B-6924B116CEFD}"/>
    <cellStyle name="Total 18 11 3 4" xfId="25337" xr:uid="{05480878-D73C-4914-AE09-CF3AFF480ACF}"/>
    <cellStyle name="Total 18 11 4" xfId="17155" xr:uid="{7D02E9CA-3A50-421B-BF34-70366ADBC6B3}"/>
    <cellStyle name="Total 18 11 4 2" xfId="23762" xr:uid="{A23BD10F-129C-4247-A124-8A2B0C94133D}"/>
    <cellStyle name="Total 18 11 4 3" xfId="29869" xr:uid="{595AFAB5-3255-444E-B0A5-66EAD36C0A70}"/>
    <cellStyle name="Total 18 11 5" xfId="36140" xr:uid="{CBC7006A-CD1F-4A34-A1DE-36600BB22E02}"/>
    <cellStyle name="Total 18 11 6" xfId="26547" xr:uid="{34EEFEA9-A47B-4AE5-B0A0-D3F48C5A6FB3}"/>
    <cellStyle name="Total 18 12" xfId="19688" xr:uid="{CCEA9E7B-7297-4C82-BC8C-67D187C0326E}"/>
    <cellStyle name="Total 18 12 2" xfId="21670" xr:uid="{4D57074E-8CC0-4E39-B925-5B5E3B8D4978}"/>
    <cellStyle name="Total 18 12 2 2" xfId="34812" xr:uid="{587D4568-3AF0-4AE6-B377-894CEB1E2E1F}"/>
    <cellStyle name="Total 18 12 2 3" xfId="38255" xr:uid="{B2C5FBA7-329F-4627-A47D-B69D4205E1E3}"/>
    <cellStyle name="Total 18 12 2 4" xfId="31260" xr:uid="{5D883D8F-3D51-4529-8850-B2CE6F6EB9C3}"/>
    <cellStyle name="Total 18 12 3" xfId="16949" xr:uid="{53E1AD6A-B165-4A00-A926-BF52C71B9B97}"/>
    <cellStyle name="Total 18 12 3 2" xfId="31210" xr:uid="{73143DB7-B83E-4D2C-AB1F-70B5BD0CBE26}"/>
    <cellStyle name="Total 18 12 3 3" xfId="23880" xr:uid="{03B8E2EE-6BFA-42EC-9BD3-23AD9A8DDD53}"/>
    <cellStyle name="Total 18 12 3 4" xfId="38986" xr:uid="{F297FF3E-82BD-4340-A184-35F977D7C414}"/>
    <cellStyle name="Total 18 12 4" xfId="16245" xr:uid="{2418EFB5-8BF9-42C3-9CC0-28230277C5AA}"/>
    <cellStyle name="Total 18 12 4 2" xfId="28498" xr:uid="{C664AB5A-1186-4D53-95F8-94876E987AB0}"/>
    <cellStyle name="Total 18 12 4 3" xfId="23688" xr:uid="{FA012A18-6138-4D88-9DDC-A06850F758F3}"/>
    <cellStyle name="Total 18 12 5" xfId="36302" xr:uid="{AA2390FD-2717-494C-9FF7-74AF88B574D0}"/>
    <cellStyle name="Total 18 12 6" xfId="35036" xr:uid="{5BBEB537-0F3E-406D-ABE8-3D80A0086431}"/>
    <cellStyle name="Total 18 13" xfId="17910" xr:uid="{EDDB4831-BFA6-4E96-AC0E-320948A3BE73}"/>
    <cellStyle name="Total 18 13 2" xfId="31943" xr:uid="{E2F9C23C-D976-4EDE-9B1F-5C707DC2BD9B}"/>
    <cellStyle name="Total 18 13 3" xfId="26229" xr:uid="{1E48E75E-E945-410D-B782-31631B827D93}"/>
    <cellStyle name="Total 18 13 4" xfId="28672" xr:uid="{6526C729-9224-46D7-997D-B8B04404FA28}"/>
    <cellStyle name="Total 18 14" xfId="32953" xr:uid="{91900D6A-B774-492D-BCF8-23F958874057}"/>
    <cellStyle name="Total 18 15" xfId="39361" xr:uid="{7BD16A8E-FE5D-45D9-9AFA-38D7D3550CA4}"/>
    <cellStyle name="Total 18 16" xfId="39642" xr:uid="{A5F44B85-0B7E-45C0-AEF6-BD2E407DADD3}"/>
    <cellStyle name="Total 18 17" xfId="39592" xr:uid="{A23C07B1-8EC9-4693-B2CE-D44D55765B46}"/>
    <cellStyle name="Total 18 2" xfId="15480" xr:uid="{225A5C81-93F1-4147-A5C7-5D81CB12C173}"/>
    <cellStyle name="Total 18 2 10" xfId="39457" xr:uid="{625A9E78-2430-4BEF-84C7-BA56C55226FC}"/>
    <cellStyle name="Total 18 2 2" xfId="15791" xr:uid="{6F0BA44E-A115-4385-935F-D268D0FE7024}"/>
    <cellStyle name="Total 18 2 2 2" xfId="19973" xr:uid="{45B0C212-38A7-46B2-A021-2617F1669B69}"/>
    <cellStyle name="Total 18 2 2 2 2" xfId="21370" xr:uid="{080FD1C9-0150-435E-920C-398FD2FC892E}"/>
    <cellStyle name="Total 18 2 2 2 2 2" xfId="34538" xr:uid="{AD573FCB-29D0-4031-8BDF-0D909BD90855}"/>
    <cellStyle name="Total 18 2 2 2 2 3" xfId="37955" xr:uid="{422CF2AA-CE9E-46D8-8DCD-DA0F7070EAA4}"/>
    <cellStyle name="Total 18 2 2 2 2 4" xfId="26164" xr:uid="{454C7FE4-CA61-440F-864A-6A63EFA22B49}"/>
    <cellStyle name="Total 18 2 2 2 3" xfId="22283" xr:uid="{EB5DEC8E-6C64-4B7C-93F3-160803BC8161}"/>
    <cellStyle name="Total 18 2 2 2 3 2" xfId="38851" xr:uid="{8F161F36-BCE0-4569-888D-9560616BDA57}"/>
    <cellStyle name="Total 18 2 2 2 3 3" xfId="39218" xr:uid="{461BAFE9-E06A-4932-B9D2-D9947C20D3A9}"/>
    <cellStyle name="Total 18 2 2 2 4" xfId="36571" xr:uid="{1F4F4E61-7F9F-4B9D-B203-0FC939E03356}"/>
    <cellStyle name="Total 18 2 2 2 5" xfId="24767" xr:uid="{7618CC93-EF8B-4674-810A-D7142F6E6221}"/>
    <cellStyle name="Total 18 2 2 3" xfId="18644" xr:uid="{6580BBBE-70D6-470A-AFEF-3F8F9687C0F2}"/>
    <cellStyle name="Total 18 2 2 3 2" xfId="32577" xr:uid="{4BAA2B6E-6457-4BD7-ADA5-2480C320DC8C}"/>
    <cellStyle name="Total 18 2 2 3 3" xfId="35268" xr:uid="{9E9CB4E2-E6A6-4A91-8D55-6EB1058011A7}"/>
    <cellStyle name="Total 18 2 2 3 4" xfId="29217" xr:uid="{CA6D2DB4-B4F0-4445-8D63-A49563CE25C0}"/>
    <cellStyle name="Total 18 2 2 4" xfId="18147" xr:uid="{DBC8F8F4-8655-4F24-BD53-BD7027A10114}"/>
    <cellStyle name="Total 18 2 2 4 2" xfId="32122" xr:uid="{B06EA535-F2DB-4C6D-BA8E-AD0249CBE2D5}"/>
    <cellStyle name="Total 18 2 2 4 3" xfId="28663" xr:uid="{F677273C-B2CF-4E46-8974-BC9C6755A8DA}"/>
    <cellStyle name="Total 18 2 2 4 4" xfId="27466" xr:uid="{B63A5409-C067-471C-B2DC-215A625A676F}"/>
    <cellStyle name="Total 18 2 2 5" xfId="17989" xr:uid="{FBCA81E3-00C2-4B66-B394-ECE2A8F807C1}"/>
    <cellStyle name="Total 18 2 2 5 2" xfId="24535" xr:uid="{A2FF100D-5EFF-4140-B722-2C6A2BA42816}"/>
    <cellStyle name="Total 18 2 2 5 3" xfId="27669" xr:uid="{D6F3B596-CE6A-4285-86E8-68A10D5AFB1F}"/>
    <cellStyle name="Total 18 2 2 6" xfId="30318" xr:uid="{498FE44C-73EC-4919-9981-B61AD231D1FC}"/>
    <cellStyle name="Total 18 2 2 7" xfId="28036" xr:uid="{F4B4E397-71BF-4ADD-9686-4107D30AF75A}"/>
    <cellStyle name="Total 18 2 3" xfId="15952" xr:uid="{AA3C2EF3-7D90-45E4-9964-0AFD41CE2CCA}"/>
    <cellStyle name="Total 18 2 3 2" xfId="18960" xr:uid="{FE060E5C-265D-4169-97F0-F419BE0A7440}"/>
    <cellStyle name="Total 18 2 3 2 2" xfId="32842" xr:uid="{CB26C3B3-1D99-4C21-A96F-61274760FD09}"/>
    <cellStyle name="Total 18 2 3 2 3" xfId="35584" xr:uid="{CA873A37-1729-4A7E-894C-FA751BCC6A7F}"/>
    <cellStyle name="Total 18 2 3 2 4" xfId="24683" xr:uid="{9141BDBF-5055-4E47-8F6D-7496047D1077}"/>
    <cellStyle name="Total 18 2 3 3" xfId="20456" xr:uid="{10B413B1-F7E4-4B5E-9542-BAB2AD031CD3}"/>
    <cellStyle name="Total 18 2 3 3 2" xfId="33636" xr:uid="{7129582E-9839-4D92-8B40-DD1777E89CE4}"/>
    <cellStyle name="Total 18 2 3 3 3" xfId="37041" xr:uid="{24580A4D-7E6E-4813-B13B-0BE9B054674A}"/>
    <cellStyle name="Total 18 2 3 3 4" xfId="33150" xr:uid="{286843CB-A143-4D9A-AE75-2B1D66C38FC9}"/>
    <cellStyle name="Total 18 2 3 4" xfId="17646" xr:uid="{E8643933-3D5F-458F-AF65-ABE8E90FAB3A}"/>
    <cellStyle name="Total 18 2 3 4 2" xfId="31747" xr:uid="{07BBBDA4-92CA-46DB-BF0A-04349FEDB3AD}"/>
    <cellStyle name="Total 18 2 3 4 3" xfId="27705" xr:uid="{976B679E-9506-42A0-954B-D8929C16B91B}"/>
    <cellStyle name="Total 18 2 3 4 4" xfId="23537" xr:uid="{51BCCD9D-5D52-4B69-965E-5E1A0BD6A088}"/>
    <cellStyle name="Total 18 2 3 5" xfId="16300" xr:uid="{F5A78FD9-EED1-4633-B060-A82B16078B2D}"/>
    <cellStyle name="Total 18 2 3 5 2" xfId="23682" xr:uid="{ED6223D2-2A96-4044-8021-DF4F56770A77}"/>
    <cellStyle name="Total 18 2 3 5 3" xfId="29950" xr:uid="{772FDEA0-43BC-4491-83B4-B233A05758F5}"/>
    <cellStyle name="Total 18 2 3 6" xfId="30477" xr:uid="{6C145CE0-EDB0-4F07-851B-8CDED6EED1DD}"/>
    <cellStyle name="Total 18 2 3 7" xfId="29521" xr:uid="{8082C0F2-36CB-4FF1-B7D1-3DC7352B2739}"/>
    <cellStyle name="Total 18 2 4" xfId="19125" xr:uid="{A2A1FD0D-DFE9-481D-8BB7-A6371EF926C1}"/>
    <cellStyle name="Total 18 2 4 2" xfId="20620" xr:uid="{FE939827-5E77-4FF6-9572-574E524A883E}"/>
    <cellStyle name="Total 18 2 4 2 2" xfId="33800" xr:uid="{6FB956A6-58C9-4C2E-9B05-8A83E08147EE}"/>
    <cellStyle name="Total 18 2 4 2 3" xfId="37205" xr:uid="{914163C7-129C-4CB9-9467-FD7C9026A6EF}"/>
    <cellStyle name="Total 18 2 4 2 4" xfId="29401" xr:uid="{49E895BB-9660-402A-8A1B-2FC2D54A8526}"/>
    <cellStyle name="Total 18 2 4 3" xfId="18228" xr:uid="{82A3D17E-410D-402D-91D6-E09827CA03FA}"/>
    <cellStyle name="Total 18 2 4 3 2" xfId="32185" xr:uid="{CA88F539-D732-4929-A3BF-958782A3C92E}"/>
    <cellStyle name="Total 18 2 4 3 3" xfId="24086" xr:uid="{F3FB0D96-7CD0-4107-BA4A-0EFE14AE863A}"/>
    <cellStyle name="Total 18 2 4 3 4" xfId="35076" xr:uid="{48B3E138-7F50-4F86-BFFF-48C8170C8846}"/>
    <cellStyle name="Total 18 2 4 4" xfId="16584" xr:uid="{A750EB10-FA4C-4BB1-9A87-EF4017A580F4}"/>
    <cellStyle name="Total 18 2 4 4 2" xfId="22797" xr:uid="{A4EF991F-E656-4A86-BB75-71D6D78C15FF}"/>
    <cellStyle name="Total 18 2 4 4 3" xfId="25514" xr:uid="{0A03FCFD-4878-4BA2-B8FC-BBE5EE9A5028}"/>
    <cellStyle name="Total 18 2 4 5" xfId="35749" xr:uid="{19048B2A-FEC7-4740-9383-5AB237112A47}"/>
    <cellStyle name="Total 18 2 4 6" xfId="24773" xr:uid="{A69829F4-BC1F-41C1-952B-11A8BD19EE65}"/>
    <cellStyle name="Total 18 2 5" xfId="19283" xr:uid="{D000F970-4903-4EBE-ADD0-1A1958903CCD}"/>
    <cellStyle name="Total 18 2 5 2" xfId="20778" xr:uid="{F35A2547-360F-47AA-849E-7C52158D0794}"/>
    <cellStyle name="Total 18 2 5 2 2" xfId="33958" xr:uid="{BCB1C076-7585-454A-85A7-DFC96FF777EC}"/>
    <cellStyle name="Total 18 2 5 2 3" xfId="37363" xr:uid="{33402BF3-2F85-4545-AC03-A59B59F185CE}"/>
    <cellStyle name="Total 18 2 5 2 4" xfId="23934" xr:uid="{9219D664-4EBA-4A8C-978D-6705EDFD1D0C}"/>
    <cellStyle name="Total 18 2 5 3" xfId="18210" xr:uid="{8D87FD9E-BA48-416C-9F10-F70169BF9BE4}"/>
    <cellStyle name="Total 18 2 5 3 2" xfId="32169" xr:uid="{AF3C40C1-9668-4C8A-B33D-D6AC2254D272}"/>
    <cellStyle name="Total 18 2 5 3 3" xfId="25070" xr:uid="{96000C13-F782-46E5-B48E-FE696301138D}"/>
    <cellStyle name="Total 18 2 5 3 4" xfId="31274" xr:uid="{5A680AE6-86D2-49BA-A3B1-A8AB500075C2}"/>
    <cellStyle name="Total 18 2 5 4" xfId="17628" xr:uid="{6D87CED2-EEA1-4C66-81F9-CFF41D63028B}"/>
    <cellStyle name="Total 18 2 5 4 2" xfId="30197" xr:uid="{599B8817-45C1-4DDC-9955-E984C7BD9B04}"/>
    <cellStyle name="Total 18 2 5 4 3" xfId="28297" xr:uid="{D62F1B4A-3A85-41B3-992E-B0CBCB6C050A}"/>
    <cellStyle name="Total 18 2 5 5" xfId="35907" xr:uid="{93E1E65C-76DB-4BC6-9B3C-16BBE879EF17}"/>
    <cellStyle name="Total 18 2 5 6" xfId="27842" xr:uid="{B9C5DD43-8F90-4623-9F23-B3E5E03BC9C6}"/>
    <cellStyle name="Total 18 2 6" xfId="19615" xr:uid="{30B82E7A-C27C-429B-B335-9EF3F5C6281A}"/>
    <cellStyle name="Total 18 2 6 2" xfId="21101" xr:uid="{88FC40A3-8BA4-4D2E-BB9F-D395D53D24FF}"/>
    <cellStyle name="Total 18 2 6 2 2" xfId="34281" xr:uid="{05EECF64-276D-434E-A895-5EC6BDD074ED}"/>
    <cellStyle name="Total 18 2 6 2 3" xfId="37686" xr:uid="{DE52DB6B-9BD3-4B24-8860-223F09353DF2}"/>
    <cellStyle name="Total 18 2 6 2 4" xfId="25174" xr:uid="{A7E92450-ACA6-4772-92F9-E7B09981A611}"/>
    <cellStyle name="Total 18 2 6 3" xfId="18282" xr:uid="{2CE4049A-7961-477A-93EE-5FD06175C1AE}"/>
    <cellStyle name="Total 18 2 6 3 2" xfId="32232" xr:uid="{72640E65-38ED-452E-8331-A6BEC51FE836}"/>
    <cellStyle name="Total 18 2 6 3 3" xfId="27713" xr:uid="{20358B55-6485-41FA-9DEC-529D8BCB0575}"/>
    <cellStyle name="Total 18 2 6 3 4" xfId="27768" xr:uid="{1745BF22-FDF1-40E0-B1A4-A60F03795939}"/>
    <cellStyle name="Total 18 2 6 4" xfId="17795" xr:uid="{94719196-9F13-43D7-B445-2FE5437A5DE8}"/>
    <cellStyle name="Total 18 2 6 4 2" xfId="22538" xr:uid="{8FF160C8-F916-4294-84D3-A4CAD6043A3A}"/>
    <cellStyle name="Total 18 2 6 4 3" xfId="22577" xr:uid="{F6D7A3C8-20EB-4E28-B2DD-83E415E39587}"/>
    <cellStyle name="Total 18 2 6 5" xfId="36236" xr:uid="{74722785-F805-4ED9-8AFC-E9497851FA4C}"/>
    <cellStyle name="Total 18 2 6 6" xfId="22969" xr:uid="{409C9759-B8CF-4F5E-95B9-9927EB96981C}"/>
    <cellStyle name="Total 18 2 7" xfId="20150" xr:uid="{BCD133BD-06F8-4588-9CF7-272DCC08E862}"/>
    <cellStyle name="Total 18 2 7 2" xfId="21823" xr:uid="{E3D3A552-C2A7-4735-838F-72136EA6E156}"/>
    <cellStyle name="Total 18 2 7 2 2" xfId="34940" xr:uid="{340E6A09-D2F1-431A-B087-4EA0A38AC20B}"/>
    <cellStyle name="Total 18 2 7 2 3" xfId="38408" xr:uid="{3F583EEF-6051-4D46-9896-092DAA3CCD1A}"/>
    <cellStyle name="Total 18 2 7 2 4" xfId="22674" xr:uid="{78AF6AE7-9C04-4A36-A1C5-18BE6F34F3AE}"/>
    <cellStyle name="Total 18 2 7 3" xfId="17755" xr:uid="{871ECF8A-5BEE-453F-A5B2-9530517BEFD1}"/>
    <cellStyle name="Total 18 2 7 3 2" xfId="31832" xr:uid="{CF69A76B-A50B-46A5-95B7-E8B4C996639E}"/>
    <cellStyle name="Total 18 2 7 3 3" xfId="26911" xr:uid="{C80480B9-4165-4E3B-B26B-A4D54A88BCD8}"/>
    <cellStyle name="Total 18 2 7 3 4" xfId="26677" xr:uid="{5740F930-F595-4024-83C2-0E4D973741C1}"/>
    <cellStyle name="Total 18 2 7 4" xfId="22005" xr:uid="{8D7C6DDD-0ADC-4144-BC86-A451DC67406F}"/>
    <cellStyle name="Total 18 2 7 4 2" xfId="38582" xr:uid="{49847645-A6C1-4037-AEBC-9AB6EC654BF3}"/>
    <cellStyle name="Total 18 2 7 4 3" xfId="32121" xr:uid="{532CB91C-09E3-45B3-8F6A-36683CFC3D82}"/>
    <cellStyle name="Total 18 2 7 5" xfId="36735" xr:uid="{581A2FAE-7BAB-4D40-9C12-C87FB6B95F34}"/>
    <cellStyle name="Total 18 2 7 6" xfId="33137" xr:uid="{DA7D071A-1B0D-48B3-A2E0-5BFC4623F5B7}"/>
    <cellStyle name="Total 18 2 8" xfId="18464" xr:uid="{E48CB12E-5F48-4CE8-8315-69304B587E4F}"/>
    <cellStyle name="Total 18 2 8 2" xfId="32398" xr:uid="{FDCD1DC0-FEAB-4134-9DD6-A45B94D6EA8F}"/>
    <cellStyle name="Total 18 2 8 3" xfId="28652" xr:uid="{0F445EB1-A90E-4956-B2F0-5D89CA8718F1}"/>
    <cellStyle name="Total 18 2 8 4" xfId="26871" xr:uid="{2A049428-635B-44E5-9DF4-C9E343A9BB34}"/>
    <cellStyle name="Total 18 2 9" xfId="22726" xr:uid="{B1CC6238-F52F-4CE6-BFE7-B3A388D6A37F}"/>
    <cellStyle name="Total 18 3" xfId="15565" xr:uid="{6CEB38F6-9D22-42D5-B84B-977334DA82BD}"/>
    <cellStyle name="Total 18 3 2" xfId="19784" xr:uid="{544D498C-D400-4CB6-87B6-2BD3D34DDC50}"/>
    <cellStyle name="Total 18 3 2 2" xfId="21185" xr:uid="{8B492477-C79E-4207-9F41-9A5264D1565F}"/>
    <cellStyle name="Total 18 3 2 2 2" xfId="34354" xr:uid="{B287C7E3-3B03-4BBA-BB72-0DD5FA96A004}"/>
    <cellStyle name="Total 18 3 2 2 3" xfId="37770" xr:uid="{1A5572E0-81B2-44D9-8A8E-B9BAF2FA0732}"/>
    <cellStyle name="Total 18 3 2 2 4" xfId="24958" xr:uid="{45346E52-66A5-4BB9-AAED-0699F1638BEC}"/>
    <cellStyle name="Total 18 3 2 3" xfId="17232" xr:uid="{CD126A92-AB21-47BA-8517-5258BC7FDA09}"/>
    <cellStyle name="Total 18 3 2 3 2" xfId="31431" xr:uid="{66AFBCC9-AD6C-4F0A-A339-64456DC3A9D9}"/>
    <cellStyle name="Total 18 3 2 3 3" xfId="27532" xr:uid="{F2660E93-E4B4-492C-B512-B3B25944B6CF}"/>
    <cellStyle name="Total 18 3 2 3 4" xfId="28643" xr:uid="{C260C9A9-58F3-4E36-83EB-F1729D3D2D79}"/>
    <cellStyle name="Total 18 3 2 4" xfId="22102" xr:uid="{340AD6B8-4719-4870-B6A1-9649D3CA4389}"/>
    <cellStyle name="Total 18 3 2 4 2" xfId="38673" xr:uid="{A6E30D08-ED18-4257-8A4F-CB8558EF430A}"/>
    <cellStyle name="Total 18 3 2 4 3" xfId="30745" xr:uid="{26A815B3-CA0C-49E9-BA1A-FEE5CFB2EFCE}"/>
    <cellStyle name="Total 18 3 2 5" xfId="36387" xr:uid="{28B3C52C-A723-4645-9BB2-E2E7FBB86F65}"/>
    <cellStyle name="Total 18 3 2 6" xfId="34694" xr:uid="{D07B6E3B-1D87-467C-BC05-11EF519C6463}"/>
    <cellStyle name="Total 18 3 3" xfId="20042" xr:uid="{13F64353-D18C-483A-A051-5DA43092F26F}"/>
    <cellStyle name="Total 18 3 3 2" xfId="21433" xr:uid="{9E333320-D22B-4F02-990D-01A4AC36B566}"/>
    <cellStyle name="Total 18 3 3 2 2" xfId="34601" xr:uid="{1D17F949-D3BA-4369-8D01-1C4DDA183205}"/>
    <cellStyle name="Total 18 3 3 2 3" xfId="38018" xr:uid="{D0D159A3-1F35-466E-BA1F-1F096CA56894}"/>
    <cellStyle name="Total 18 3 3 2 4" xfId="28719" xr:uid="{99CF1B74-B407-41A1-A446-0C15544319A5}"/>
    <cellStyle name="Total 18 3 3 3" xfId="22345" xr:uid="{D4B06FCA-B203-4D23-A8D6-92AA091D2549}"/>
    <cellStyle name="Total 18 3 3 3 2" xfId="38913" xr:uid="{2858FFB1-2A96-4035-8CF2-35D1351EE241}"/>
    <cellStyle name="Total 18 3 3 3 3" xfId="39280" xr:uid="{FDBACC2D-3607-408E-BF16-B7106B306C70}"/>
    <cellStyle name="Total 18 3 3 4" xfId="36636" xr:uid="{E0B01C74-662C-4944-8DA3-093CA796D111}"/>
    <cellStyle name="Total 18 3 3 5" xfId="24078" xr:uid="{AFC6D918-BC02-4C1D-A78C-5688DA1C3C76}"/>
    <cellStyle name="Total 18 3 4" xfId="18548" xr:uid="{6733E669-5C2C-4F21-985B-7119178B2489}"/>
    <cellStyle name="Total 18 3 4 2" xfId="32481" xr:uid="{487628FA-A6EC-4980-B62C-66931B947B8D}"/>
    <cellStyle name="Total 18 3 4 3" xfId="29929" xr:uid="{FFFB6FD4-978E-478E-ABD9-8A78E79710E7}"/>
    <cellStyle name="Total 18 3 4 4" xfId="30726" xr:uid="{D341312E-1316-4F09-B095-D8E3B657D570}"/>
    <cellStyle name="Total 18 3 5" xfId="18161" xr:uid="{69802311-B617-4ECE-98B8-2E977AC93E5A}"/>
    <cellStyle name="Total 18 3 5 2" xfId="32133" xr:uid="{2B287010-16AB-4464-AA5E-4C4E2DC3E773}"/>
    <cellStyle name="Total 18 3 5 3" xfId="23296" xr:uid="{16A3E31C-D742-4B75-9C77-5EF2A438CD80}"/>
    <cellStyle name="Total 18 3 5 4" xfId="30937" xr:uid="{EE8CFA0E-3AC7-44A6-9D34-0F8FA3D55A56}"/>
    <cellStyle name="Total 18 3 6" xfId="17976" xr:uid="{4998B791-2DA5-425B-B1CE-9378074ED21E}"/>
    <cellStyle name="Total 18 3 6 2" xfId="28404" xr:uid="{CC5BCD1C-A0E4-4333-A907-C0756CF48295}"/>
    <cellStyle name="Total 18 3 6 3" xfId="32000" xr:uid="{FADEE3D7-4C1B-409C-8681-D4259AE03865}"/>
    <cellStyle name="Total 18 3 7" xfId="27533" xr:uid="{7A9883C5-BE8F-4ECF-96B0-E8071AB7E036}"/>
    <cellStyle name="Total 18 3 8" xfId="28921" xr:uid="{303F1654-DDB6-4E81-837B-3F0D9FBDE1D2}"/>
    <cellStyle name="Total 18 4" xfId="15713" xr:uid="{CCC1DFEF-7D22-441C-8208-8B673A3CAF97}"/>
    <cellStyle name="Total 18 4 2" xfId="19904" xr:uid="{2D0F84AD-C684-437B-88D3-6773CDB087FE}"/>
    <cellStyle name="Total 18 4 2 2" xfId="21301" xr:uid="{EFC650B5-04F8-4881-8ACC-D9AFC3B22B4A}"/>
    <cellStyle name="Total 18 4 2 2 2" xfId="34469" xr:uid="{D63175BC-A893-4133-8499-A96D61DCBDE6}"/>
    <cellStyle name="Total 18 4 2 2 3" xfId="37886" xr:uid="{8DAE6E72-02AC-44BC-B690-A558B234C323}"/>
    <cellStyle name="Total 18 4 2 2 4" xfId="23869" xr:uid="{8C6EC50E-2EE1-4B34-B8BC-507809F83D29}"/>
    <cellStyle name="Total 18 4 2 3" xfId="22214" xr:uid="{1A7995AC-1FF0-4393-9D7B-14AE4FB87BB7}"/>
    <cellStyle name="Total 18 4 2 3 2" xfId="38782" xr:uid="{82F66A2B-7063-4DB9-8B41-CDDAF7BFE37E}"/>
    <cellStyle name="Total 18 4 2 3 3" xfId="39149" xr:uid="{939DC02C-B523-4BB3-B878-30A30C800428}"/>
    <cellStyle name="Total 18 4 2 4" xfId="36502" xr:uid="{DBB7C804-28EE-41C8-B862-2471CBFC869E}"/>
    <cellStyle name="Total 18 4 2 5" xfId="26487" xr:uid="{8B0D3ADC-C5A7-4C6B-ADF9-CDA002551E75}"/>
    <cellStyle name="Total 18 4 3" xfId="18799" xr:uid="{473309F4-247D-48E6-A034-AD9D8F0A7A9C}"/>
    <cellStyle name="Total 18 4 3 2" xfId="32713" xr:uid="{9C64CAAF-9F73-4A06-B4D3-D476403BE6BA}"/>
    <cellStyle name="Total 18 4 3 3" xfId="35423" xr:uid="{2C1B54D4-3201-4D87-B255-7349B013D1D7}"/>
    <cellStyle name="Total 18 4 3 4" xfId="27493" xr:uid="{A64D4048-496C-4A49-B5FA-9D16811DD8B3}"/>
    <cellStyle name="Total 18 4 4" xfId="17366" xr:uid="{DE8AE430-2F55-4846-B279-E988C779768A}"/>
    <cellStyle name="Total 18 4 4 2" xfId="31517" xr:uid="{13EDBCE6-09D3-471A-A150-8296199C3B90}"/>
    <cellStyle name="Total 18 4 4 3" xfId="25518" xr:uid="{0F5B960F-7C72-4E35-A5DD-33174ADA1D55}"/>
    <cellStyle name="Total 18 4 4 4" xfId="28249" xr:uid="{403335A7-2141-4AD5-B23F-F6A99DECF81C}"/>
    <cellStyle name="Total 18 4 5" xfId="21739" xr:uid="{73515FCE-D7DB-494A-BCE6-2FE023A341A5}"/>
    <cellStyle name="Total 18 4 5 2" xfId="38324" xr:uid="{C460A1A8-AE52-4B77-BDAF-66487AA3A562}"/>
    <cellStyle name="Total 18 4 5 3" xfId="24224" xr:uid="{7BF2E94D-D9EB-48F1-B329-269F33D66D35}"/>
    <cellStyle name="Total 18 4 6" xfId="30242" xr:uid="{D5034015-DCFC-4965-BD68-D4700D47D9E7}"/>
    <cellStyle name="Total 18 4 7" xfId="32960" xr:uid="{29109025-D538-4AC4-96BC-7F18B9304BC4}"/>
    <cellStyle name="Total 18 5" xfId="15856" xr:uid="{CBBA60A7-725C-4032-AF5F-343D4A9E0748}"/>
    <cellStyle name="Total 18 5 2" xfId="18732" xr:uid="{859B0C40-FA11-40D4-A1B0-3F3FCE632C9F}"/>
    <cellStyle name="Total 18 5 2 2" xfId="32655" xr:uid="{D55F6C61-DDD1-4547-96AD-11F354C185E6}"/>
    <cellStyle name="Total 18 5 2 3" xfId="35356" xr:uid="{4C3126B5-15AC-493E-84A2-E4AD3FB0B15E}"/>
    <cellStyle name="Total 18 5 2 4" xfId="30580" xr:uid="{1E40668D-A1E5-4A1C-BE47-9668C76DF808}"/>
    <cellStyle name="Total 18 5 3" xfId="20298" xr:uid="{3D94C4E6-72E2-450A-BA6E-9A43C4099C1E}"/>
    <cellStyle name="Total 18 5 3 2" xfId="33481" xr:uid="{BA40ABE7-2C70-440C-B6F7-3CBA17CE1672}"/>
    <cellStyle name="Total 18 5 3 3" xfId="36883" xr:uid="{B2E508EC-54BD-4068-8DBE-5AE1A5AC3D6E}"/>
    <cellStyle name="Total 18 5 3 4" xfId="24591" xr:uid="{8D1DD0BC-7438-4B87-8576-31043B971BB0}"/>
    <cellStyle name="Total 18 5 4" xfId="17138" xr:uid="{9AF63B5E-295C-4E1C-A0A7-89E5A23E3605}"/>
    <cellStyle name="Total 18 5 4 2" xfId="31359" xr:uid="{73A0EE9B-8C4D-409F-895E-5AC9EDFF4913}"/>
    <cellStyle name="Total 18 5 4 3" xfId="24469" xr:uid="{1ACBE291-96DB-4273-90FD-D53C83E2705E}"/>
    <cellStyle name="Total 18 5 4 4" xfId="22683" xr:uid="{B798BBCC-C752-472B-8F5C-B938E026C27D}"/>
    <cellStyle name="Total 18 5 5" xfId="16138" xr:uid="{D10D26CB-52CE-45F0-A1B6-9AFCDA9D01B7}"/>
    <cellStyle name="Total 18 5 5 2" xfId="30617" xr:uid="{8951C85B-BB9F-43A1-A932-969B29C4E5CB}"/>
    <cellStyle name="Total 18 5 5 3" xfId="24737" xr:uid="{8556DD80-F3A7-4CCC-BB01-8671BD349EE7}"/>
    <cellStyle name="Total 18 5 5 4" xfId="25643" xr:uid="{533707D7-447E-43F6-8C51-20B4938B2BC1}"/>
    <cellStyle name="Total 18 5 6" xfId="16391" xr:uid="{85E14EA4-C16A-4749-B5E8-3660198C7D50}"/>
    <cellStyle name="Total 18 5 6 2" xfId="23099" xr:uid="{5E407028-BAB1-45FD-81C6-746221A27823}"/>
    <cellStyle name="Total 18 5 6 3" xfId="39046" xr:uid="{21B73121-1E29-48C3-A3F5-7A6CF1F3AB54}"/>
    <cellStyle name="Total 18 5 7" xfId="30381" xr:uid="{B6BA8F48-F5B7-428C-A867-C6506CF5F0FA}"/>
    <cellStyle name="Total 18 5 8" xfId="25992" xr:uid="{D6670CB2-38D6-4F25-8630-91814382952D}"/>
    <cellStyle name="Total 18 6" xfId="18701" xr:uid="{722DF004-15DE-4B54-B17E-738FB923F5B6}"/>
    <cellStyle name="Total 18 6 2" xfId="20267" xr:uid="{7F376E57-3767-442B-9F21-B8D4F5D8780C}"/>
    <cellStyle name="Total 18 6 2 2" xfId="33450" xr:uid="{19009F25-4CCC-48BD-9572-7C9007BCF7CE}"/>
    <cellStyle name="Total 18 6 2 3" xfId="36852" xr:uid="{AB68162D-7A0E-4EAD-89D6-07F9AB38539D}"/>
    <cellStyle name="Total 18 6 2 4" xfId="34883" xr:uid="{E4CE86A0-758E-42C9-9260-8878BB31F87F}"/>
    <cellStyle name="Total 18 6 3" xfId="16418" xr:uid="{D4E13068-74C2-4358-B85F-D54975809878}"/>
    <cellStyle name="Total 18 6 3 2" xfId="30824" xr:uid="{111E8AEA-7F5F-4531-B28A-BB9C72BAD844}"/>
    <cellStyle name="Total 18 6 3 3" xfId="26559" xr:uid="{97FEFC1A-B652-4C96-8A3F-8BEE72DCF223}"/>
    <cellStyle name="Total 18 6 3 4" xfId="39078" xr:uid="{0E5C0BFD-551C-4183-9070-B53DFD71C9DD}"/>
    <cellStyle name="Total 18 6 4" xfId="17183" xr:uid="{63684E56-B8E4-4E86-A041-85B7A0EC5977}"/>
    <cellStyle name="Total 18 6 4 2" xfId="26042" xr:uid="{D523A818-D530-4670-B1C0-995621DFADA7}"/>
    <cellStyle name="Total 18 6 4 3" xfId="24068" xr:uid="{9BDF6A4D-C42D-473F-B50E-8507B3EA4B89}"/>
    <cellStyle name="Total 18 6 5" xfId="35325" xr:uid="{0E094403-5649-4168-BF71-A1212DE99346}"/>
    <cellStyle name="Total 18 6 6" xfId="27779" xr:uid="{5A6C863C-E6DE-48E5-9CD1-A30F38DCCC78}"/>
    <cellStyle name="Total 18 7" xfId="19029" xr:uid="{D6D9A51A-92C3-4368-8AF4-324802FE49C1}"/>
    <cellStyle name="Total 18 7 2" xfId="20524" xr:uid="{F2829D5D-D53F-49E2-8F7F-3099C6572D61}"/>
    <cellStyle name="Total 18 7 2 2" xfId="33704" xr:uid="{E46EB897-AA9B-4D70-9ED9-7A20FEC6781D}"/>
    <cellStyle name="Total 18 7 2 3" xfId="37109" xr:uid="{90A1B4D9-C800-4349-8F13-A81603CC9786}"/>
    <cellStyle name="Total 18 7 2 4" xfId="24618" xr:uid="{5F2F24EF-791D-4797-A904-EBD0F6184DE5}"/>
    <cellStyle name="Total 18 7 3" xfId="17683" xr:uid="{47AB51D8-69C5-43F2-B7EA-2C3650A13D6C}"/>
    <cellStyle name="Total 18 7 3 2" xfId="31781" xr:uid="{B2A5C4D2-D0CC-4F2C-9A14-11133818F17A}"/>
    <cellStyle name="Total 18 7 3 3" xfId="25248" xr:uid="{D69B7FCD-6CD2-4C67-89D6-2D5A34DD9EA7}"/>
    <cellStyle name="Total 18 7 3 4" xfId="33217" xr:uid="{FE3566A7-4778-4D95-9AAC-DA16E83EC459}"/>
    <cellStyle name="Total 18 7 4" xfId="21169" xr:uid="{55864CB1-C7B0-4756-AD04-94B94D0209B2}"/>
    <cellStyle name="Total 18 7 4 2" xfId="37754" xr:uid="{21A857B4-4906-4954-87BD-986760E04086}"/>
    <cellStyle name="Total 18 7 4 3" xfId="24748" xr:uid="{BFE94276-F9B7-4D71-84CD-4019EA702A4D}"/>
    <cellStyle name="Total 18 7 5" xfId="35653" xr:uid="{FF163F63-8C47-49F9-B90D-1DB87C57CC52}"/>
    <cellStyle name="Total 18 7 6" xfId="22772" xr:uid="{9F9867B6-CD42-4A21-A496-3F8A020A34EC}"/>
    <cellStyle name="Total 18 8" xfId="19187" xr:uid="{B8C25490-6335-44DB-ACAE-53913071833A}"/>
    <cellStyle name="Total 18 8 2" xfId="20682" xr:uid="{75F81A18-8DDC-4DBB-90DE-D6E72BA3EC83}"/>
    <cellStyle name="Total 18 8 2 2" xfId="33862" xr:uid="{AAB1D8A4-041D-45CA-A5C3-CC079B60EBD1}"/>
    <cellStyle name="Total 18 8 2 3" xfId="37267" xr:uid="{76E135B2-A665-4F0E-B7BB-FAD4474FE2E3}"/>
    <cellStyle name="Total 18 8 2 4" xfId="26347" xr:uid="{BA533125-0317-4A0C-8BF9-B5A1957D5855}"/>
    <cellStyle name="Total 18 8 3" xfId="17470" xr:uid="{FE3EB24C-30F7-4BA5-AD33-FA75DA44AF18}"/>
    <cellStyle name="Total 18 8 3 2" xfId="31594" xr:uid="{4207AD59-B148-4CE6-883C-3481B64B24F6}"/>
    <cellStyle name="Total 18 8 3 3" xfId="23437" xr:uid="{9FDB0382-2A59-494C-A9DA-98040207417F}"/>
    <cellStyle name="Total 18 8 3 4" xfId="22878" xr:uid="{5C132B45-BDFA-401F-9CDA-FD14458DA115}"/>
    <cellStyle name="Total 18 8 4" xfId="16042" xr:uid="{E1AC9A9D-E5C6-4606-A474-F8C799E9EF12}"/>
    <cellStyle name="Total 18 8 4 2" xfId="23946" xr:uid="{B2F0D32C-7ED1-4E4E-8C53-1FEB4F2EA0F2}"/>
    <cellStyle name="Total 18 8 4 3" xfId="30138" xr:uid="{32570870-C93E-409A-86BC-0BD7FBBBEB36}"/>
    <cellStyle name="Total 18 8 5" xfId="35811" xr:uid="{96FD3DD7-1535-46F0-AB02-3D7165EC37F8}"/>
    <cellStyle name="Total 18 8 6" xfId="23771" xr:uid="{91950B00-79E2-4CFF-96D1-83CEE38CDEAE}"/>
    <cellStyle name="Total 18 9" xfId="19349" xr:uid="{C540A787-BFFC-4665-A6F8-3C7169687542}"/>
    <cellStyle name="Total 18 9 2" xfId="20842" xr:uid="{12AF26FA-5BCD-40C2-9B60-B4897B41C864}"/>
    <cellStyle name="Total 18 9 2 2" xfId="34022" xr:uid="{192BCAD6-4008-4111-90C0-F0390698EE83}"/>
    <cellStyle name="Total 18 9 2 3" xfId="37427" xr:uid="{2F1CA48E-265E-43CD-BCDC-10E22FE19233}"/>
    <cellStyle name="Total 18 9 2 4" xfId="33206" xr:uid="{FE9DC0CA-9799-459F-BD9E-C2E33E2B691F}"/>
    <cellStyle name="Total 18 9 3" xfId="21558" xr:uid="{7A64E599-9AD7-41FF-B0A1-A0A7AB78BC74}"/>
    <cellStyle name="Total 18 9 3 2" xfId="34708" xr:uid="{0D7D24CC-CD89-4153-9C34-2A9297181C67}"/>
    <cellStyle name="Total 18 9 3 3" xfId="38143" xr:uid="{9959AB5D-6F2F-4DAC-BF4D-BD0AAFC9A0A6}"/>
    <cellStyle name="Total 18 9 3 4" xfId="27529" xr:uid="{08EBB5FD-AD9A-42B9-8276-DE121B82F38B}"/>
    <cellStyle name="Total 18 9 4" xfId="17537" xr:uid="{3A50E067-BEA9-49A8-BAB5-C7F40DA3856E}"/>
    <cellStyle name="Total 18 9 4 2" xfId="31648" xr:uid="{BD0F0292-46E1-412E-BFBD-1FFACCACDED4}"/>
    <cellStyle name="Total 18 9 4 3" xfId="26389" xr:uid="{1D3789F6-B3F0-422E-97D7-E448C85C5C2A}"/>
    <cellStyle name="Total 18 9 4 4" xfId="23351" xr:uid="{92E2E5BD-CFD1-4568-A7CA-8091B7198A63}"/>
    <cellStyle name="Total 18 9 5" xfId="17456" xr:uid="{6DE772FB-2C30-41BB-B3D0-506F1A8B4A0D}"/>
    <cellStyle name="Total 18 9 5 2" xfId="28094" xr:uid="{B473321D-7FA7-4760-B09C-BB292F1A76D4}"/>
    <cellStyle name="Total 18 9 5 3" xfId="31985" xr:uid="{EAA64F11-CDF3-4B50-A869-2DDB2FCD26AE}"/>
    <cellStyle name="Total 18 9 6" xfId="35973" xr:uid="{98B86EE9-81E8-4426-B634-E051A68C5376}"/>
    <cellStyle name="Total 18 9 7" xfId="35154" xr:uid="{3FBC98AE-177D-4644-BA44-B4BA226D793A}"/>
    <cellStyle name="Total 19" xfId="12670" xr:uid="{8B01D696-2D2B-403C-A14F-25ABF3AE531D}"/>
    <cellStyle name="Total 19 10" xfId="19436" xr:uid="{37A5466E-ED55-4DC0-9EE8-A43A6A5A94BE}"/>
    <cellStyle name="Total 19 10 2" xfId="20926" xr:uid="{D025F57F-90F8-49D4-90D9-DF9944CA841A}"/>
    <cellStyle name="Total 19 10 2 2" xfId="34106" xr:uid="{912246F3-65F2-4E7B-8F42-2690212438CF}"/>
    <cellStyle name="Total 19 10 2 3" xfId="37511" xr:uid="{F9B7FDAC-08D8-44DF-BFB9-4F1AC181F8D9}"/>
    <cellStyle name="Total 19 10 2 4" xfId="36624" xr:uid="{B3448AD1-13A5-45F3-A71D-CEE870D5F31F}"/>
    <cellStyle name="Total 19 10 3" xfId="18159" xr:uid="{86A35FC5-C824-4DF0-A83F-76D8180F582F}"/>
    <cellStyle name="Total 19 10 3 2" xfId="32131" xr:uid="{E48AF4F8-CE7C-4898-90AB-78AB6BCF2405}"/>
    <cellStyle name="Total 19 10 3 3" xfId="25610" xr:uid="{16CF9EDF-A761-42A1-99A4-D044C5283707}"/>
    <cellStyle name="Total 19 10 3 4" xfId="29656" xr:uid="{12396D62-AF55-4616-B546-83B2D52E0B7E}"/>
    <cellStyle name="Total 19 10 4" xfId="17184" xr:uid="{479E935D-8938-4AC5-A96F-4DEAEBADEB84}"/>
    <cellStyle name="Total 19 10 4 2" xfId="22981" xr:uid="{AD8F41EE-189B-4303-9C7E-DCCD6883BF15}"/>
    <cellStyle name="Total 19 10 4 3" xfId="24868" xr:uid="{16A9BDBF-6F62-4D11-9E90-5FFC04685327}"/>
    <cellStyle name="Total 19 10 5" xfId="36059" xr:uid="{B0C71329-830A-4536-B92B-486ADF2ADF82}"/>
    <cellStyle name="Total 19 10 6" xfId="35061" xr:uid="{B6DA31AB-4E12-4EC8-B4E0-D267EFD62B66}"/>
    <cellStyle name="Total 19 11" xfId="19520" xr:uid="{FC124845-3C3A-4D9B-9F01-98F5DD22333F}"/>
    <cellStyle name="Total 19 11 2" xfId="21006" xr:uid="{741E61E8-A674-4210-B984-C6353E6E5B34}"/>
    <cellStyle name="Total 19 11 2 2" xfId="34186" xr:uid="{92DCE38E-846E-4804-A207-15356FD38BBD}"/>
    <cellStyle name="Total 19 11 2 3" xfId="37591" xr:uid="{0077C6C3-956D-4088-948A-67ADE532180D}"/>
    <cellStyle name="Total 19 11 2 4" xfId="23442" xr:uid="{5F55D013-E0C2-41A8-A6CE-CC11CF11B56C}"/>
    <cellStyle name="Total 19 11 3" xfId="18314" xr:uid="{4F470A03-847F-4A49-9DF8-3C2831316B8D}"/>
    <cellStyle name="Total 19 11 3 2" xfId="32263" xr:uid="{82745F7C-9597-4560-B622-60AA9DAAEBD9}"/>
    <cellStyle name="Total 19 11 3 3" xfId="25869" xr:uid="{4D87B253-9174-4CB9-8251-B1BA27F8D891}"/>
    <cellStyle name="Total 19 11 3 4" xfId="22502" xr:uid="{6866B15C-FB5C-4B00-9DC9-238CA8314EA4}"/>
    <cellStyle name="Total 19 11 4" xfId="17759" xr:uid="{814E144F-050F-4607-BF63-B3DAF8FEF702}"/>
    <cellStyle name="Total 19 11 4 2" xfId="29114" xr:uid="{069D959E-055D-4FEE-B688-11F5C0D7E9F4}"/>
    <cellStyle name="Total 19 11 4 3" xfId="24808" xr:uid="{20D42F53-A78E-4A7C-9267-73790876ACEC}"/>
    <cellStyle name="Total 19 11 5" xfId="36141" xr:uid="{292DD008-317A-45E3-B762-F6AB45D3FDC8}"/>
    <cellStyle name="Total 19 11 6" xfId="30735" xr:uid="{2246CE25-6E67-415A-A2C2-4E3F2B5D2BC1}"/>
    <cellStyle name="Total 19 12" xfId="19687" xr:uid="{59E250D7-A29A-4A5A-AE6F-D4C0E22B64EA}"/>
    <cellStyle name="Total 19 12 2" xfId="21669" xr:uid="{161E95C3-1D99-43F1-9361-3275E33CC2C5}"/>
    <cellStyle name="Total 19 12 2 2" xfId="34811" xr:uid="{9CD4EDC9-86B1-4229-B77C-F2C87EBEA577}"/>
    <cellStyle name="Total 19 12 2 3" xfId="38254" xr:uid="{D874AC51-A466-411E-B34C-81E25384ABF0}"/>
    <cellStyle name="Total 19 12 2 4" xfId="25957" xr:uid="{A35CAAE7-A1D9-4BBB-AC73-406E4604E8C5}"/>
    <cellStyle name="Total 19 12 3" xfId="16259" xr:uid="{AA26142E-4CAF-4A15-BBEE-36E010B95538}"/>
    <cellStyle name="Total 19 12 3 2" xfId="30721" xr:uid="{148DB0EC-AC42-4C40-B41D-6DCDB0F0EF0F}"/>
    <cellStyle name="Total 19 12 3 3" xfId="28362" xr:uid="{AB779B35-589E-4E46-895C-9D6F881BA62E}"/>
    <cellStyle name="Total 19 12 3 4" xfId="22500" xr:uid="{4F937D5B-44C4-4BE9-92D0-189B22BB6B1A}"/>
    <cellStyle name="Total 19 12 4" xfId="16594" xr:uid="{779BF571-329F-4B77-A4F3-97D851585815}"/>
    <cellStyle name="Total 19 12 4 2" xfId="26556" xr:uid="{AB78DB54-8C82-4656-9593-0D305AAF41FC}"/>
    <cellStyle name="Total 19 12 4 3" xfId="32130" xr:uid="{9BA51116-663C-4DEA-AE90-8751D1FA9B9C}"/>
    <cellStyle name="Total 19 12 5" xfId="36301" xr:uid="{A5798A41-906E-4EDE-979D-C58A81DEEEB3}"/>
    <cellStyle name="Total 19 12 6" xfId="31256" xr:uid="{02CBD118-DC6B-4B97-AF49-5A3A2D0DE09E}"/>
    <cellStyle name="Total 19 13" xfId="17911" xr:uid="{8A392E98-2982-4A65-BAED-9D9B4C2B7D4B}"/>
    <cellStyle name="Total 19 13 2" xfId="31944" xr:uid="{C016A244-C0CF-47B2-8B71-1639C7DC454E}"/>
    <cellStyle name="Total 19 13 3" xfId="28874" xr:uid="{75AEF99F-28CA-4DDC-8A58-F65BDDA62B8B}"/>
    <cellStyle name="Total 19 13 4" xfId="30115" xr:uid="{B366783A-0790-4C13-A719-67DE56974FC6}"/>
    <cellStyle name="Total 19 14" xfId="28903" xr:uid="{EB570478-F8CC-4EF5-9AD7-232B1EF26BE2}"/>
    <cellStyle name="Total 19 15" xfId="39362" xr:uid="{C77B7D1F-8C12-4591-8A78-539CF5FA74CB}"/>
    <cellStyle name="Total 19 16" xfId="39643" xr:uid="{CF2A29BC-F1EB-4917-9797-FF1726D2A638}"/>
    <cellStyle name="Total 19 17" xfId="39590" xr:uid="{D1BDF80D-B578-49AB-BE16-10DC1AFB0828}"/>
    <cellStyle name="Total 19 2" xfId="15481" xr:uid="{B88F5932-C6F5-423D-89F4-DD4901749864}"/>
    <cellStyle name="Total 19 2 10" xfId="39456" xr:uid="{F485562F-2749-4434-91C7-0BC7967602BD}"/>
    <cellStyle name="Total 19 2 2" xfId="15790" xr:uid="{7AFEECDE-4B8C-408E-9A4E-E196059A0E69}"/>
    <cellStyle name="Total 19 2 2 2" xfId="19972" xr:uid="{F9727DC0-2ECE-4B61-A305-742FA13805BE}"/>
    <cellStyle name="Total 19 2 2 2 2" xfId="21369" xr:uid="{2D28B756-74B6-42A7-A192-01716588920E}"/>
    <cellStyle name="Total 19 2 2 2 2 2" xfId="34537" xr:uid="{E37A2FC5-D127-46D8-A631-F66D4035FF5F}"/>
    <cellStyle name="Total 19 2 2 2 2 3" xfId="37954" xr:uid="{EF99763A-C02A-4797-97DC-D8AE63327D22}"/>
    <cellStyle name="Total 19 2 2 2 2 4" xfId="24507" xr:uid="{341FCE84-E088-4F88-BA59-E25802ABCC2D}"/>
    <cellStyle name="Total 19 2 2 2 3" xfId="22282" xr:uid="{2DF21230-5F63-4D1D-9839-706E873D5DE8}"/>
    <cellStyle name="Total 19 2 2 2 3 2" xfId="38850" xr:uid="{DE93F228-CCC3-470C-9356-55A3F8C7E224}"/>
    <cellStyle name="Total 19 2 2 2 3 3" xfId="39217" xr:uid="{53D4048C-E09E-4976-871A-A9D121FA1C67}"/>
    <cellStyle name="Total 19 2 2 2 4" xfId="36570" xr:uid="{6C8D9CF5-A9AF-4307-B7BB-2D7D972902C2}"/>
    <cellStyle name="Total 19 2 2 2 5" xfId="33119" xr:uid="{DCE6CF58-CA61-4259-A346-73CB76CC72AF}"/>
    <cellStyle name="Total 19 2 2 3" xfId="18643" xr:uid="{F07F7F22-D935-4829-BF09-1C930ED37633}"/>
    <cellStyle name="Total 19 2 2 3 2" xfId="32576" xr:uid="{6B5037A9-EDC8-4EAA-B271-5B225E67E6EA}"/>
    <cellStyle name="Total 19 2 2 3 3" xfId="35267" xr:uid="{FAA60C64-AB70-465C-B6BB-C4600C06DBB0}"/>
    <cellStyle name="Total 19 2 2 3 4" xfId="26733" xr:uid="{AA621DA1-175C-4B87-B3BC-E26906D03B8D}"/>
    <cellStyle name="Total 19 2 2 4" xfId="16661" xr:uid="{F6288795-83C4-4C53-BCC3-5204E6F8BA2F}"/>
    <cellStyle name="Total 19 2 2 4 2" xfId="30984" xr:uid="{86AEA388-A139-4D3C-9B8B-F9E80165B85D}"/>
    <cellStyle name="Total 19 2 2 4 3" xfId="23936" xr:uid="{53688F40-A6D3-44F1-8BA2-C9FE65F55E34}"/>
    <cellStyle name="Total 19 2 2 4 4" xfId="24095" xr:uid="{A71F0E99-2751-4417-8B0F-F4FBB0D89B3E}"/>
    <cellStyle name="Total 19 2 2 5" xfId="16053" xr:uid="{49608B42-8678-4055-974F-CC3DF849308D}"/>
    <cellStyle name="Total 19 2 2 5 2" xfId="27728" xr:uid="{5E5EF3BB-7077-49F7-9653-237DEEA16021}"/>
    <cellStyle name="Total 19 2 2 5 3" xfId="27063" xr:uid="{A541E0A2-B650-46DB-8CE2-A0BF065B5B8D}"/>
    <cellStyle name="Total 19 2 2 6" xfId="30317" xr:uid="{FB304055-6CB2-4576-8C66-3E3A164C08C2}"/>
    <cellStyle name="Total 19 2 2 7" xfId="27469" xr:uid="{07B448D0-1F4A-4C96-AB9F-D25704B4B366}"/>
    <cellStyle name="Total 19 2 3" xfId="15951" xr:uid="{EB23E339-3BDF-41E2-9B79-1FE717FE258B}"/>
    <cellStyle name="Total 19 2 3 2" xfId="18959" xr:uid="{3481FC8D-1000-4FDA-AF53-33920469A603}"/>
    <cellStyle name="Total 19 2 3 2 2" xfId="32841" xr:uid="{B25AE3F5-28E6-480A-B94E-5D87AD3CA17E}"/>
    <cellStyle name="Total 19 2 3 2 3" xfId="35583" xr:uid="{DAC11685-9E22-4577-8A1E-20EB92221F30}"/>
    <cellStyle name="Total 19 2 3 2 4" xfId="29364" xr:uid="{8859FAFB-C848-4F55-98AD-5BC7500F0F78}"/>
    <cellStyle name="Total 19 2 3 3" xfId="20455" xr:uid="{56F7EB9D-321B-47E3-9296-46C7317BB702}"/>
    <cellStyle name="Total 19 2 3 3 2" xfId="33635" xr:uid="{97D174FF-F6D4-42B2-A41B-5A3D531AC4BF}"/>
    <cellStyle name="Total 19 2 3 3 3" xfId="37040" xr:uid="{547E70B5-FB1E-4258-8FE1-6864B8200566}"/>
    <cellStyle name="Total 19 2 3 3 4" xfId="23540" xr:uid="{5732E035-5AA3-45E4-A0A2-979F7ABCB17F}"/>
    <cellStyle name="Total 19 2 3 4" xfId="18098" xr:uid="{8DE5ED5C-C420-444A-BC4E-8B200FB1BC7A}"/>
    <cellStyle name="Total 19 2 3 4 2" xfId="32083" xr:uid="{2FC05F6A-64A8-4F6B-95B3-3282A75B5061}"/>
    <cellStyle name="Total 19 2 3 4 3" xfId="25742" xr:uid="{1DD51034-9FF6-49C4-9A69-FDE526EC93E4}"/>
    <cellStyle name="Total 19 2 3 4 4" xfId="22542" xr:uid="{F6041F41-1A31-44BF-BE2C-D075DA0005E0}"/>
    <cellStyle name="Total 19 2 3 5" xfId="16537" xr:uid="{F123C792-FC4A-446B-99C9-77D1AB0EA420}"/>
    <cellStyle name="Total 19 2 3 5 2" xfId="23579" xr:uid="{F7F96389-1741-47C9-87DA-B797FF469E2A}"/>
    <cellStyle name="Total 19 2 3 5 3" xfId="28165" xr:uid="{4279C6AF-31DA-432D-B301-22E36E55E177}"/>
    <cellStyle name="Total 19 2 3 6" xfId="30476" xr:uid="{91535364-C5E1-4E6C-A779-E5945C41084F}"/>
    <cellStyle name="Total 19 2 3 7" xfId="33341" xr:uid="{22061FF3-9322-4CA8-A1E7-3C7F116242C7}"/>
    <cellStyle name="Total 19 2 4" xfId="19124" xr:uid="{3FBB6403-8AE9-4193-BBC7-1743412F4B36}"/>
    <cellStyle name="Total 19 2 4 2" xfId="20619" xr:uid="{DA268734-B90E-40CB-AA5A-549F12163755}"/>
    <cellStyle name="Total 19 2 4 2 2" xfId="33799" xr:uid="{986DB4F9-E77C-4CE1-9D00-613BAF227C1D}"/>
    <cellStyle name="Total 19 2 4 2 3" xfId="37204" xr:uid="{7F7CCB1C-9438-4BA6-B3A9-FB1F04A819C5}"/>
    <cellStyle name="Total 19 2 4 2 4" xfId="25756" xr:uid="{C8970201-A870-406A-A36B-8730232D551B}"/>
    <cellStyle name="Total 19 2 4 3" xfId="17804" xr:uid="{EAD0BE47-07C0-4811-8727-56B333704527}"/>
    <cellStyle name="Total 19 2 4 3 2" xfId="31869" xr:uid="{09154FC0-9002-4B1D-84F4-A23AE4910DBE}"/>
    <cellStyle name="Total 19 2 4 3 3" xfId="27248" xr:uid="{E9F97B30-7128-41B4-84BF-49B70B103A04}"/>
    <cellStyle name="Total 19 2 4 3 4" xfId="29843" xr:uid="{A019FF19-BB30-4D7B-9E1E-A7E430E2B549}"/>
    <cellStyle name="Total 19 2 4 4" xfId="18003" xr:uid="{590866F1-83E4-44A0-A2AE-AF33265294A5}"/>
    <cellStyle name="Total 19 2 4 4 2" xfId="25391" xr:uid="{66A98F25-5864-4C97-8068-CFE76647AA08}"/>
    <cellStyle name="Total 19 2 4 4 3" xfId="22891" xr:uid="{FB92B16E-445D-498E-95B4-8D377CF3DA50}"/>
    <cellStyle name="Total 19 2 4 5" xfId="35748" xr:uid="{9D9F4407-BC2A-4F76-8086-0C8DFF778214}"/>
    <cellStyle name="Total 19 2 4 6" xfId="24276" xr:uid="{378DF072-A7B1-447D-A20E-7BD355F48131}"/>
    <cellStyle name="Total 19 2 5" xfId="19282" xr:uid="{E973FA9B-AFD6-4CDC-96BC-944A7C2EE34E}"/>
    <cellStyle name="Total 19 2 5 2" xfId="20777" xr:uid="{0488F790-2F4B-4075-B09B-E98D5704FDCF}"/>
    <cellStyle name="Total 19 2 5 2 2" xfId="33957" xr:uid="{AA36D742-7CFC-4458-AEBC-018607083401}"/>
    <cellStyle name="Total 19 2 5 2 3" xfId="37362" xr:uid="{0478D00D-B78E-4F76-8FF9-858FCC4D8A60}"/>
    <cellStyle name="Total 19 2 5 2 4" xfId="26855" xr:uid="{7A07342A-DBF1-40C8-9E00-7BB81849A9E3}"/>
    <cellStyle name="Total 19 2 5 3" xfId="17712" xr:uid="{26A4FE15-0B96-4610-BC36-EB6E37B6655C}"/>
    <cellStyle name="Total 19 2 5 3 2" xfId="31804" xr:uid="{901E1A51-5F1C-4F9F-9A92-D927727168AD}"/>
    <cellStyle name="Total 19 2 5 3 3" xfId="25028" xr:uid="{8C825B7C-8A58-476D-B7FE-358D0392822D}"/>
    <cellStyle name="Total 19 2 5 3 4" xfId="24087" xr:uid="{F26F681C-5FD5-4BE0-BDD1-F37AA4C04B31}"/>
    <cellStyle name="Total 19 2 5 4" xfId="16329" xr:uid="{02903679-92EB-432C-BA04-E6957BB54010}"/>
    <cellStyle name="Total 19 2 5 4 2" xfId="23114" xr:uid="{D9325BD2-6537-405F-B6FC-912E240F9D70}"/>
    <cellStyle name="Total 19 2 5 4 3" xfId="29768" xr:uid="{B6E6BC8B-3955-411E-A790-73216E3648E1}"/>
    <cellStyle name="Total 19 2 5 5" xfId="35906" xr:uid="{05A9E648-F355-4BE4-A7CE-93A41876B89A}"/>
    <cellStyle name="Total 19 2 5 6" xfId="29202" xr:uid="{89BEBE09-799D-4621-92E8-F66636371F80}"/>
    <cellStyle name="Total 19 2 6" xfId="19614" xr:uid="{873FEE45-5F67-45D8-894C-478907673369}"/>
    <cellStyle name="Total 19 2 6 2" xfId="21100" xr:uid="{F027F3E9-32B8-4CBD-A1F3-A02B26C577F7}"/>
    <cellStyle name="Total 19 2 6 2 2" xfId="34280" xr:uid="{9F5117DB-0134-4D9F-836A-55F0A2F15CAC}"/>
    <cellStyle name="Total 19 2 6 2 3" xfId="37685" xr:uid="{88758117-1BBB-4774-8C1F-995B44CD8B43}"/>
    <cellStyle name="Total 19 2 6 2 4" xfId="28507" xr:uid="{23A39234-7FCF-493C-AC53-F44EA58512AD}"/>
    <cellStyle name="Total 19 2 6 3" xfId="16632" xr:uid="{66185E9E-C612-45E6-B7BB-0A03D84574E8}"/>
    <cellStyle name="Total 19 2 6 3 2" xfId="30963" xr:uid="{B942C9F8-B0F5-4558-9653-421A6E03BBCC}"/>
    <cellStyle name="Total 19 2 6 3 3" xfId="23664" xr:uid="{AC4B737F-7E5D-433C-BDD1-81F361BE8E99}"/>
    <cellStyle name="Total 19 2 6 3 4" xfId="27638" xr:uid="{9856EB1B-C8A3-4B14-B972-EF2B9F8E32AF}"/>
    <cellStyle name="Total 19 2 6 4" xfId="16641" xr:uid="{3A5874BE-4172-4DF5-9A10-AD9B37B9782D}"/>
    <cellStyle name="Total 19 2 6 4 2" xfId="22472" xr:uid="{FCA3062B-6500-4EBD-9250-C844BD2B43F0}"/>
    <cellStyle name="Total 19 2 6 4 3" xfId="28332" xr:uid="{92300348-DC28-48B3-9D32-E31C2C3106F9}"/>
    <cellStyle name="Total 19 2 6 5" xfId="36235" xr:uid="{E7A35CA6-5289-49F6-9512-F1C12B14AE62}"/>
    <cellStyle name="Total 19 2 6 6" xfId="26385" xr:uid="{EF659D14-7F23-4A56-B781-A23BEF71A214}"/>
    <cellStyle name="Total 19 2 7" xfId="20149" xr:uid="{7A16B532-51D3-4B74-AE59-59771D3C3944}"/>
    <cellStyle name="Total 19 2 7 2" xfId="21822" xr:uid="{B7A20370-5013-45B0-B302-C15ABD151CAB}"/>
    <cellStyle name="Total 19 2 7 2 2" xfId="34939" xr:uid="{6A929A60-278B-4AF0-B39E-4F1C84FB6CCB}"/>
    <cellStyle name="Total 19 2 7 2 3" xfId="38407" xr:uid="{260F8257-38DF-4578-969D-CF5E6CABBBA3}"/>
    <cellStyle name="Total 19 2 7 2 4" xfId="32752" xr:uid="{EC26D841-66B9-402E-8184-F2FA21E5DDBF}"/>
    <cellStyle name="Total 19 2 7 3" xfId="21747" xr:uid="{5723E402-E13B-45F5-B3DB-63CDDE4B6FCF}"/>
    <cellStyle name="Total 19 2 7 3 2" xfId="34885" xr:uid="{00E6BAF1-B140-4664-8746-0EC06996BB8E}"/>
    <cellStyle name="Total 19 2 7 3 3" xfId="38332" xr:uid="{1723C48D-9130-43FD-B478-F9A966A156AD}"/>
    <cellStyle name="Total 19 2 7 3 4" xfId="23332" xr:uid="{9EA8841B-2EBB-4EF0-9217-0CB537A1DB25}"/>
    <cellStyle name="Total 19 2 7 4" xfId="22004" xr:uid="{BA550629-ADEE-4DF5-9E41-37BE9D00ED00}"/>
    <cellStyle name="Total 19 2 7 4 2" xfId="38581" xr:uid="{6CA3BEB7-8205-4E14-B2B8-2E27EE13BC42}"/>
    <cellStyle name="Total 19 2 7 4 3" xfId="32941" xr:uid="{0F587406-3671-4127-BD50-F9E5FE9246E4}"/>
    <cellStyle name="Total 19 2 7 5" xfId="36734" xr:uid="{AFDE1D78-3BA0-46D4-A0C9-2DFB56843453}"/>
    <cellStyle name="Total 19 2 7 6" xfId="33205" xr:uid="{09FB86F7-885E-434B-8B58-1EEC613E2B33}"/>
    <cellStyle name="Total 19 2 8" xfId="18462" xr:uid="{300CE4B4-440D-4C46-A856-4F74285F7253}"/>
    <cellStyle name="Total 19 2 8 2" xfId="32396" xr:uid="{79D0B803-540B-4D8F-ACAA-456DC16AE360}"/>
    <cellStyle name="Total 19 2 8 3" xfId="28567" xr:uid="{9F1D5BAF-A676-4FBF-9A1C-64EB4FC87AB9}"/>
    <cellStyle name="Total 19 2 8 4" xfId="29690" xr:uid="{F22E4DF3-A334-4A54-ACFE-C56407B4F639}"/>
    <cellStyle name="Total 19 2 9" xfId="26339" xr:uid="{FBCD6E57-4757-4E98-97ED-09088989A6E1}"/>
    <cellStyle name="Total 19 3" xfId="15566" xr:uid="{B2D31901-4FD2-4412-8F6F-1304A0DE0D05}"/>
    <cellStyle name="Total 19 3 2" xfId="19785" xr:uid="{371E5992-4ADC-4928-82A8-7863AA0C552B}"/>
    <cellStyle name="Total 19 3 2 2" xfId="21186" xr:uid="{746ABE39-4804-43F7-AF7E-9CD996CFB203}"/>
    <cellStyle name="Total 19 3 2 2 2" xfId="34355" xr:uid="{7AB25A93-3AF7-4B87-9A50-B6CFB3B0A4DD}"/>
    <cellStyle name="Total 19 3 2 2 3" xfId="37771" xr:uid="{F5F04F37-409C-48B1-8552-3632AA517CAD}"/>
    <cellStyle name="Total 19 3 2 2 4" xfId="27075" xr:uid="{86978E53-2C83-4CFD-8882-ED954820C0CC}"/>
    <cellStyle name="Total 19 3 2 3" xfId="18118" xr:uid="{AD30C4CB-FD67-48B6-9C8E-A7327F339202}"/>
    <cellStyle name="Total 19 3 2 3 2" xfId="32101" xr:uid="{F7A523DE-0AAA-4591-97B7-99059E728D49}"/>
    <cellStyle name="Total 19 3 2 3 3" xfId="27709" xr:uid="{1ED05201-E777-4AD1-9F04-5253604CB119}"/>
    <cellStyle name="Total 19 3 2 3 4" xfId="28101" xr:uid="{8A1E3F41-16A5-45CC-829B-A1C99889DC10}"/>
    <cellStyle name="Total 19 3 2 4" xfId="22103" xr:uid="{E88BB2CC-3FA2-4B1E-B948-D04FE8576D9D}"/>
    <cellStyle name="Total 19 3 2 4 2" xfId="38674" xr:uid="{288EBD02-89D3-4FBA-99C5-9C730D18B9D6}"/>
    <cellStyle name="Total 19 3 2 4 3" xfId="23735" xr:uid="{4673C37C-C320-4197-BFDE-B0E3A09DAD97}"/>
    <cellStyle name="Total 19 3 2 5" xfId="36388" xr:uid="{82A1556F-8294-491D-81F2-AB362F1E97A6}"/>
    <cellStyle name="Total 19 3 2 6" xfId="26054" xr:uid="{9FE9F184-EE4C-4AF4-90CC-6DA86DEA2208}"/>
    <cellStyle name="Total 19 3 3" xfId="20043" xr:uid="{45A7AB3C-4970-4570-A0CC-60DF2A990B75}"/>
    <cellStyle name="Total 19 3 3 2" xfId="21434" xr:uid="{13A53CAD-9C85-4D2B-9B68-BA9CE5DB7556}"/>
    <cellStyle name="Total 19 3 3 2 2" xfId="34602" xr:uid="{9C7C28A1-324B-439D-B6BC-31DF2072A1FF}"/>
    <cellStyle name="Total 19 3 3 2 3" xfId="38019" xr:uid="{7495059D-4C6B-4EB8-9A61-0EA020AC345C}"/>
    <cellStyle name="Total 19 3 3 2 4" xfId="25737" xr:uid="{2BFD5061-C504-424C-BA1A-35BD22F8CE79}"/>
    <cellStyle name="Total 19 3 3 3" xfId="22346" xr:uid="{E75B8887-6715-4554-BAD2-4D425DBFF47B}"/>
    <cellStyle name="Total 19 3 3 3 2" xfId="38914" xr:uid="{A6E452B7-2F77-438C-89D8-AD2F56880FAC}"/>
    <cellStyle name="Total 19 3 3 3 3" xfId="39281" xr:uid="{5BDFD756-8CB2-4AF2-9D40-75B59D322881}"/>
    <cellStyle name="Total 19 3 3 4" xfId="36637" xr:uid="{970CBBBA-B764-4BA1-A332-462A18D08F9F}"/>
    <cellStyle name="Total 19 3 3 5" xfId="29121" xr:uid="{AD638307-2D56-4D28-B73D-0AC742B22A54}"/>
    <cellStyle name="Total 19 3 4" xfId="18549" xr:uid="{48CDE394-1ED9-40E9-9303-490E33442034}"/>
    <cellStyle name="Total 19 3 4 2" xfId="32482" xr:uid="{C533B00F-55CA-4531-9961-BE48C1E7530D}"/>
    <cellStyle name="Total 19 3 4 3" xfId="26815" xr:uid="{2FBB3C6C-2892-45C1-B349-7CBDFFEAAFEB}"/>
    <cellStyle name="Total 19 3 4 4" xfId="33214" xr:uid="{750ECA45-7FA0-4B68-9D31-CF7EE2551365}"/>
    <cellStyle name="Total 19 3 5" xfId="16518" xr:uid="{E667B065-36CE-4540-B69D-05877EF7CB85}"/>
    <cellStyle name="Total 19 3 5 2" xfId="30893" xr:uid="{D00627AC-414F-4C9E-B517-A5449C277045}"/>
    <cellStyle name="Total 19 3 5 3" xfId="27802" xr:uid="{5880A139-D390-4CAD-A12B-9F152E6D1D3C}"/>
    <cellStyle name="Total 19 3 5 4" xfId="26728" xr:uid="{658256CD-5510-4B13-B415-0FE125295558}"/>
    <cellStyle name="Total 19 3 6" xfId="16125" xr:uid="{59969018-045F-48D4-B7CF-6CBA52E57863}"/>
    <cellStyle name="Total 19 3 6 2" xfId="23642" xr:uid="{951FF417-33C0-45D3-85CA-C6897ECC5EF1}"/>
    <cellStyle name="Total 19 3 6 3" xfId="28924" xr:uid="{6984AD22-CEE2-4519-AC2A-26A4E6663AFD}"/>
    <cellStyle name="Total 19 3 7" xfId="23570" xr:uid="{ABE3CE07-6386-4F9C-8DCB-66BA48427158}"/>
    <cellStyle name="Total 19 3 8" xfId="25490" xr:uid="{29F6E52D-2094-4945-9CA6-AFD913515A32}"/>
    <cellStyle name="Total 19 4" xfId="15711" xr:uid="{F6A176A7-749E-4927-862C-08605FB7DF81}"/>
    <cellStyle name="Total 19 4 2" xfId="19902" xr:uid="{A0C26618-FD60-4B32-A4B0-1FA14FD50C21}"/>
    <cellStyle name="Total 19 4 2 2" xfId="21299" xr:uid="{A8D7FB88-656F-4D99-A2E4-6568EF3CC0B9}"/>
    <cellStyle name="Total 19 4 2 2 2" xfId="34467" xr:uid="{17335BE0-C3DF-45D3-8441-87EFB907E12A}"/>
    <cellStyle name="Total 19 4 2 2 3" xfId="37884" xr:uid="{6BC3CAE7-35ED-4034-8100-E23B9DC6D877}"/>
    <cellStyle name="Total 19 4 2 2 4" xfId="23471" xr:uid="{333A2193-EA01-4B0C-A2CD-7CD0B841A3C0}"/>
    <cellStyle name="Total 19 4 2 3" xfId="22212" xr:uid="{83CDFB6C-9461-4B65-A5BE-1756406B51E0}"/>
    <cellStyle name="Total 19 4 2 3 2" xfId="38780" xr:uid="{1EAF8E8A-D3E9-4169-97CA-A0C531567C74}"/>
    <cellStyle name="Total 19 4 2 3 3" xfId="39147" xr:uid="{09956177-AC3D-460D-83EB-B82550CADC79}"/>
    <cellStyle name="Total 19 4 2 4" xfId="36500" xr:uid="{B9B0B3CB-DCE3-4511-B89C-5B162E0AD061}"/>
    <cellStyle name="Total 19 4 2 5" xfId="28372" xr:uid="{3820719A-95DE-4874-AEDA-753FC4F12160}"/>
    <cellStyle name="Total 19 4 3" xfId="18800" xr:uid="{44676903-B3AB-4D6E-AEEC-E50A04BE4305}"/>
    <cellStyle name="Total 19 4 3 2" xfId="32714" xr:uid="{E2897D18-390D-4BCA-A82B-9C53E4918AC1}"/>
    <cellStyle name="Total 19 4 3 3" xfId="35424" xr:uid="{D2820DBC-B436-41B7-9C45-901355C12DAE}"/>
    <cellStyle name="Total 19 4 3 4" xfId="22583" xr:uid="{05A1225D-59A0-4585-8805-1DBFE6F9364D}"/>
    <cellStyle name="Total 19 4 4" xfId="16056" xr:uid="{938075B4-CC49-4CCF-9A63-A17BC299E7E6}"/>
    <cellStyle name="Total 19 4 4 2" xfId="30567" xr:uid="{EADDCB07-D01A-48DF-9ECC-E49E3AA1C151}"/>
    <cellStyle name="Total 19 4 4 3" xfId="26833" xr:uid="{29CE1D99-7879-4F6E-96E3-530060D22B23}"/>
    <cellStyle name="Total 19 4 4 4" xfId="22885" xr:uid="{218BC0B7-2498-4BE3-8520-400868A68296}"/>
    <cellStyle name="Total 19 4 5" xfId="20357" xr:uid="{34DFA846-2C0C-4CF9-B345-51BFD66E9BFD}"/>
    <cellStyle name="Total 19 4 5 2" xfId="36942" xr:uid="{AB23ADB6-A101-40EF-9B0B-0AEAFE3789F1}"/>
    <cellStyle name="Total 19 4 5 3" xfId="29105" xr:uid="{5B6E2660-C08A-4361-9E85-670AE6AEF5DE}"/>
    <cellStyle name="Total 19 4 6" xfId="30240" xr:uid="{48B268EF-1A7D-43CF-9471-02340C91F045}"/>
    <cellStyle name="Total 19 4 7" xfId="28181" xr:uid="{28632562-4FB0-43CD-938E-C928FA5130B3}"/>
    <cellStyle name="Total 19 5" xfId="15857" xr:uid="{4B0A8538-31C7-4B57-9C1D-5A74DDFB0F30}"/>
    <cellStyle name="Total 19 5 2" xfId="18859" xr:uid="{58CD2938-3FCF-4BFE-8646-9DF7E025132D}"/>
    <cellStyle name="Total 19 5 2 2" xfId="32768" xr:uid="{02420EEA-6C02-42A8-A9F1-F63B2E82BC50}"/>
    <cellStyle name="Total 19 5 2 3" xfId="35483" xr:uid="{0D0F541F-7370-4879-87D8-1FBFA7BEF232}"/>
    <cellStyle name="Total 19 5 2 4" xfId="30782" xr:uid="{89EE9993-7215-4C32-8E3E-65EAB180AA69}"/>
    <cellStyle name="Total 19 5 3" xfId="20383" xr:uid="{C4CB9D12-A748-4BF2-85D0-A69C9B653E3A}"/>
    <cellStyle name="Total 19 5 3 2" xfId="33564" xr:uid="{58DBFD1B-53DB-4A40-8C3F-3B1005C857E1}"/>
    <cellStyle name="Total 19 5 3 3" xfId="36968" xr:uid="{7058E5BD-B44D-4F7F-B6D5-EF4E1A9A1A66}"/>
    <cellStyle name="Total 19 5 3 4" xfId="32999" xr:uid="{0AB94FEC-3D16-49B7-AE36-823FC72D33EC}"/>
    <cellStyle name="Total 19 5 4" xfId="17292" xr:uid="{78734C59-8C4B-4802-A78B-68C194DFCCAD}"/>
    <cellStyle name="Total 19 5 4 2" xfId="31466" xr:uid="{8143DA6C-DB4F-4951-9F16-777AB32CC956}"/>
    <cellStyle name="Total 19 5 4 3" xfId="23878" xr:uid="{DE079621-6A35-4067-8621-D90D731A3686}"/>
    <cellStyle name="Total 19 5 4 4" xfId="27940" xr:uid="{78BEE9AB-207E-45D7-B41B-233DFAE5653D}"/>
    <cellStyle name="Total 19 5 5" xfId="18128" xr:uid="{25F7D6E1-99A0-4F9A-BC42-F49925C119D9}"/>
    <cellStyle name="Total 19 5 5 2" xfId="32111" xr:uid="{59CC0371-FBB6-4009-9229-D1982D0C1826}"/>
    <cellStyle name="Total 19 5 5 3" xfId="25184" xr:uid="{9F059D43-6111-4A99-8E27-33F624412A0E}"/>
    <cellStyle name="Total 19 5 5 4" xfId="29247" xr:uid="{9E59BDA5-52E1-4D81-A202-2AFC09A02151}"/>
    <cellStyle name="Total 19 5 6" xfId="17046" xr:uid="{C932D7FB-99CB-44DD-90E9-CE2A77148276}"/>
    <cellStyle name="Total 19 5 6 2" xfId="27646" xr:uid="{91997A86-40CB-4B97-9FAA-A0E869F674E6}"/>
    <cellStyle name="Total 19 5 6 3" xfId="22697" xr:uid="{D8CE1F89-07C3-47C9-8E9E-AEEFCEBC5473}"/>
    <cellStyle name="Total 19 5 7" xfId="30382" xr:uid="{F4F040EB-9A0F-4253-ACFE-0C92BA5CF0C7}"/>
    <cellStyle name="Total 19 5 8" xfId="24911" xr:uid="{D230AE9D-BD37-43AD-A8C8-EFF24FF38BB0}"/>
    <cellStyle name="Total 19 6" xfId="18741" xr:uid="{01C37788-F723-4739-89D7-E7FA9886FA4D}"/>
    <cellStyle name="Total 19 6 2" xfId="20307" xr:uid="{D4D78870-1A8F-46C6-9EF8-BB583110508B}"/>
    <cellStyle name="Total 19 6 2 2" xfId="33490" xr:uid="{C1F5574C-8293-400D-A92A-38A7455DFB4E}"/>
    <cellStyle name="Total 19 6 2 3" xfId="36892" xr:uid="{56B2BCA7-C8C5-4C67-936D-6B975B304C14}"/>
    <cellStyle name="Total 19 6 2 4" xfId="32187" xr:uid="{0FC243F2-0312-4462-B611-77DC00EE42C5}"/>
    <cellStyle name="Total 19 6 3" xfId="16954" xr:uid="{E99A1A20-2A9D-46DC-87EE-240C44717501}"/>
    <cellStyle name="Total 19 6 3 2" xfId="31215" xr:uid="{E4759A6B-953B-4081-BE33-ADD68AEB25EE}"/>
    <cellStyle name="Total 19 6 3 3" xfId="28804" xr:uid="{413A49E2-1263-43DC-9635-802ADD229389}"/>
    <cellStyle name="Total 19 6 3 4" xfId="23661" xr:uid="{8CA33BBD-7FA6-4019-B77E-96D8F247C77C}"/>
    <cellStyle name="Total 19 6 4" xfId="16271" xr:uid="{C1A99FED-D5AD-4F40-B9F1-8677997014D3}"/>
    <cellStyle name="Total 19 6 4 2" xfId="25394" xr:uid="{86C00609-FB99-4C71-938C-675A3A43E7BB}"/>
    <cellStyle name="Total 19 6 4 3" xfId="25422" xr:uid="{E254319C-EC7E-434B-9D37-1F23B5036289}"/>
    <cellStyle name="Total 19 6 5" xfId="35365" xr:uid="{70DBD313-B5E2-4BAE-8AB1-AF1A4B52ADCF}"/>
    <cellStyle name="Total 19 6 6" xfId="33014" xr:uid="{EDDEDDE3-FBDB-432D-8CC8-9B55333F5AC4}"/>
    <cellStyle name="Total 19 7" xfId="19030" xr:uid="{425D5914-C645-4EBF-AC77-0B7AA3392999}"/>
    <cellStyle name="Total 19 7 2" xfId="20525" xr:uid="{1D3F504D-9980-4693-B3CE-2A6B5C69F5CF}"/>
    <cellStyle name="Total 19 7 2 2" xfId="33705" xr:uid="{8EF3BCD8-BE7B-4CA0-B093-663F90D7EB10}"/>
    <cellStyle name="Total 19 7 2 3" xfId="37110" xr:uid="{5F56DAD3-0FEE-4ADC-B06E-D0783A712156}"/>
    <cellStyle name="Total 19 7 2 4" xfId="29761" xr:uid="{9923ACD6-BE8E-4447-A194-4979D4BD91BD}"/>
    <cellStyle name="Total 19 7 3" xfId="17353" xr:uid="{DE77E0A4-B47B-4918-8B61-EB02513F3208}"/>
    <cellStyle name="Total 19 7 3 2" xfId="31505" xr:uid="{27AAD7DB-508A-4AEE-BCEC-9753004CF9F9}"/>
    <cellStyle name="Total 19 7 3 3" xfId="26261" xr:uid="{BF90EE10-03D9-42BC-B71D-F8F0AF531C9F}"/>
    <cellStyle name="Total 19 7 3 4" xfId="28722" xr:uid="{599A61E5-CF68-4C96-98A4-DA978B662053}"/>
    <cellStyle name="Total 19 7 4" xfId="21649" xr:uid="{77FC1DCB-0C49-4154-A3ED-DAFD26F244FF}"/>
    <cellStyle name="Total 19 7 4 2" xfId="38234" xr:uid="{BA370E6E-815A-4447-B74C-87664045FA34}"/>
    <cellStyle name="Total 19 7 4 3" xfId="28597" xr:uid="{6D385CAF-BC80-4B1A-AEB0-85AD473D586E}"/>
    <cellStyle name="Total 19 7 5" xfId="35654" xr:uid="{1B0DE15A-6C9A-4A19-9083-A0BB76295D8A}"/>
    <cellStyle name="Total 19 7 6" xfId="25251" xr:uid="{16A67E99-3C3B-4B36-AB2C-FEE6ABEA85D0}"/>
    <cellStyle name="Total 19 8" xfId="19188" xr:uid="{438E37A1-E130-4DE7-9B2D-E00B666CA25E}"/>
    <cellStyle name="Total 19 8 2" xfId="20683" xr:uid="{478FB0E3-BF2A-42B1-B83B-89FA6BD46B8C}"/>
    <cellStyle name="Total 19 8 2 2" xfId="33863" xr:uid="{43A269AE-894B-462A-BBA0-6A0572316DDC}"/>
    <cellStyle name="Total 19 8 2 3" xfId="37268" xr:uid="{B2A418B0-8CBC-48D1-8C59-8EDDB2740D23}"/>
    <cellStyle name="Total 19 8 2 4" xfId="29426" xr:uid="{0F129606-E1A7-4FA1-8F9D-0123998CE8A4}"/>
    <cellStyle name="Total 19 8 3" xfId="17938" xr:uid="{9F8E72FC-3ED8-4861-98F6-A2722268D294}"/>
    <cellStyle name="Total 19 8 3 2" xfId="31971" xr:uid="{5FB9344A-0E55-461A-8AD0-FD38C43D2903}"/>
    <cellStyle name="Total 19 8 3 3" xfId="22836" xr:uid="{1B2424E4-D686-4549-BD86-6909E5D4AA8B}"/>
    <cellStyle name="Total 19 8 3 4" xfId="23824" xr:uid="{B2F326C7-0BAD-419F-8CC2-A3DC34241F7D}"/>
    <cellStyle name="Total 19 8 4" xfId="17436" xr:uid="{F9C17D08-EB49-42A6-A0A3-AAFFC472DCA6}"/>
    <cellStyle name="Total 19 8 4 2" xfId="22457" xr:uid="{7C9EFDD6-5800-4227-9B89-1CBFDF9DE446}"/>
    <cellStyle name="Total 19 8 4 3" xfId="35105" xr:uid="{F8F9DCE4-AA6B-49F5-B5ED-A90F7AFA6313}"/>
    <cellStyle name="Total 19 8 5" xfId="35812" xr:uid="{0B01E4FE-DAD3-4B24-AAEB-CD628B00B468}"/>
    <cellStyle name="Total 19 8 6" xfId="33141" xr:uid="{8F4D35E2-7227-4D54-ADDF-049306D8A05E}"/>
    <cellStyle name="Total 19 9" xfId="19350" xr:uid="{6392EE41-F8B7-49CE-9197-E7D81EE56D7A}"/>
    <cellStyle name="Total 19 9 2" xfId="20843" xr:uid="{C846B60E-16B3-4378-8B7A-3FD1B21177FE}"/>
    <cellStyle name="Total 19 9 2 2" xfId="34023" xr:uid="{9895F41A-EBE0-4CDA-91C7-3D7482349BAB}"/>
    <cellStyle name="Total 19 9 2 3" xfId="37428" xr:uid="{D5E35EB7-FD14-4BFA-9272-6E3D90F782E3}"/>
    <cellStyle name="Total 19 9 2 4" xfId="28830" xr:uid="{C86B0ABC-FA04-4CE8-B9C5-81CBF23179BD}"/>
    <cellStyle name="Total 19 9 3" xfId="21559" xr:uid="{7921F4F8-CDB9-4F02-AA57-E18F0032A0B3}"/>
    <cellStyle name="Total 19 9 3 2" xfId="34709" xr:uid="{F69DDFDC-2BF4-4012-BF02-04458306C1C9}"/>
    <cellStyle name="Total 19 9 3 3" xfId="38144" xr:uid="{63653994-A921-4EAC-8C13-5AE52099CFF5}"/>
    <cellStyle name="Total 19 9 3 4" xfId="29790" xr:uid="{380CB02E-1385-49D5-852A-C58FE1CB1951}"/>
    <cellStyle name="Total 19 9 4" xfId="17773" xr:uid="{BBB6BB15-D435-495F-925D-130827DFB4E0}"/>
    <cellStyle name="Total 19 9 4 2" xfId="31846" xr:uid="{BA4E25F8-8D49-4768-9832-C416FD26FF8A}"/>
    <cellStyle name="Total 19 9 4 3" xfId="30090" xr:uid="{D7EE06AF-F6C2-4023-967D-2D5BA1CAD3F2}"/>
    <cellStyle name="Total 19 9 4 4" xfId="28021" xr:uid="{3F39552E-63E8-4DFA-8508-142D517722AF}"/>
    <cellStyle name="Total 19 9 5" xfId="16633" xr:uid="{CE38AF48-3B4E-488A-82AF-1C90732D7DAC}"/>
    <cellStyle name="Total 19 9 5 2" xfId="29811" xr:uid="{C59C7F73-422A-4C2C-B5B7-A71AA088A567}"/>
    <cellStyle name="Total 19 9 5 3" xfId="25338" xr:uid="{34207171-E35A-491F-8953-1012CC934784}"/>
    <cellStyle name="Total 19 9 6" xfId="35974" xr:uid="{BDA1D8BA-C5DA-4B1E-AB13-DA713FD7A1C3}"/>
    <cellStyle name="Total 19 9 7" xfId="24461" xr:uid="{BC791317-5FC2-45F3-A042-F40FABC8D502}"/>
    <cellStyle name="Total 2" xfId="12671" xr:uid="{E6361BE6-D6F6-4FED-A11E-35AE9346293B}"/>
    <cellStyle name="Total 2 10" xfId="12672" xr:uid="{44552361-7845-4050-A36E-036E7A0836FB}"/>
    <cellStyle name="Total 2 10 10" xfId="19438" xr:uid="{2BCC8CCB-8A01-4C12-9D0A-7C2D7435EA61}"/>
    <cellStyle name="Total 2 10 10 2" xfId="20928" xr:uid="{72D06152-1CE4-4BF1-B568-9D2181DCADC9}"/>
    <cellStyle name="Total 2 10 10 2 2" xfId="34108" xr:uid="{65AC9D24-2742-4CD1-8B34-2105CF48BB9A}"/>
    <cellStyle name="Total 2 10 10 2 3" xfId="37513" xr:uid="{D4F2D3B5-8BC3-4B36-8834-5CD4E1B28024}"/>
    <cellStyle name="Total 2 10 10 2 4" xfId="24907" xr:uid="{3BBD9FAD-6500-4A00-9313-19E078EE23BA}"/>
    <cellStyle name="Total 2 10 10 3" xfId="16831" xr:uid="{848E4085-2DA4-40F7-BA57-1BD61ECC8741}"/>
    <cellStyle name="Total 2 10 10 3 2" xfId="31116" xr:uid="{5885E53F-59DD-413F-8941-6DE37EC62B1C}"/>
    <cellStyle name="Total 2 10 10 3 3" xfId="23480" xr:uid="{48597A8C-5082-452A-9923-B6480B1E5190}"/>
    <cellStyle name="Total 2 10 10 3 4" xfId="26286" xr:uid="{25DD8137-BFB6-4D54-A996-06A733701491}"/>
    <cellStyle name="Total 2 10 10 4" xfId="16352" xr:uid="{4FEF189E-1C39-4969-9A7C-CEF829A0F28F}"/>
    <cellStyle name="Total 2 10 10 4 2" xfId="28024" xr:uid="{CDCF6A94-4631-4E19-AA39-A291EE4CA471}"/>
    <cellStyle name="Total 2 10 10 4 3" xfId="25960" xr:uid="{672F2C6A-6E93-4F07-8458-8C9A17432985}"/>
    <cellStyle name="Total 2 10 10 5" xfId="36061" xr:uid="{81602764-68F6-4C60-91C1-486FD9C32B0D}"/>
    <cellStyle name="Total 2 10 10 6" xfId="35149" xr:uid="{CA53B00D-70BC-4687-80A6-11D1DA641219}"/>
    <cellStyle name="Total 2 10 11" xfId="19522" xr:uid="{8B412140-83E3-46ED-83B2-6420FDD20792}"/>
    <cellStyle name="Total 2 10 11 2" xfId="21008" xr:uid="{016E4AF4-F414-43BF-8F9A-583CF7E74869}"/>
    <cellStyle name="Total 2 10 11 2 2" xfId="34188" xr:uid="{676B1FEF-9FC6-4A63-9282-528C1D415EAB}"/>
    <cellStyle name="Total 2 10 11 2 3" xfId="37593" xr:uid="{375D0483-EE5E-406C-A332-95D1C204FBF0}"/>
    <cellStyle name="Total 2 10 11 2 4" xfId="29572" xr:uid="{824A4402-74FF-445C-A27F-389A7799AD78}"/>
    <cellStyle name="Total 2 10 11 3" xfId="18074" xr:uid="{513F5B81-5809-4BFE-BA82-17307FD0F831}"/>
    <cellStyle name="Total 2 10 11 3 2" xfId="32064" xr:uid="{7C3C0477-38F3-4C64-ABDD-1F12934357C4}"/>
    <cellStyle name="Total 2 10 11 3 3" xfId="28493" xr:uid="{4F8798BA-6257-4E99-8A1A-B07CF48915A1}"/>
    <cellStyle name="Total 2 10 11 3 4" xfId="30812" xr:uid="{1FB8BA90-3FAE-4BFC-98B6-24C9910765C2}"/>
    <cellStyle name="Total 2 10 11 4" xfId="18165" xr:uid="{EC8C1923-6812-40FA-9A02-0CEC7650DE56}"/>
    <cellStyle name="Total 2 10 11 4 2" xfId="24312" xr:uid="{D76759A2-A73E-4AC0-B238-4E1279C1E2AA}"/>
    <cellStyle name="Total 2 10 11 4 3" xfId="25983" xr:uid="{4D7B75E7-68B2-4CD0-B66C-E4766B30B7F0}"/>
    <cellStyle name="Total 2 10 11 5" xfId="36143" xr:uid="{F0B78CFC-328A-4606-8B5C-EB8215091191}"/>
    <cellStyle name="Total 2 10 11 6" xfId="29985" xr:uid="{4ACAE4B5-7BC0-4E8B-88F1-903B5FD05A73}"/>
    <cellStyle name="Total 2 10 12" xfId="19680" xr:uid="{FD819190-FB56-4021-97F2-21D9C995EE66}"/>
    <cellStyle name="Total 2 10 12 2" xfId="21662" xr:uid="{3A1014E2-F7BC-45EC-BDBA-8D03FA36CB60}"/>
    <cellStyle name="Total 2 10 12 2 2" xfId="34804" xr:uid="{A8BAC860-6121-4919-811D-420FEBDADFDF}"/>
    <cellStyle name="Total 2 10 12 2 3" xfId="38247" xr:uid="{04C43D55-22FD-4E39-A936-BD7E307E9C01}"/>
    <cellStyle name="Total 2 10 12 2 4" xfId="26581" xr:uid="{B9A1D995-7EF8-4E03-83A6-349998B1D590}"/>
    <cellStyle name="Total 2 10 12 3" xfId="17373" xr:uid="{A5056055-BFE7-4E1B-8420-77647B05D6F8}"/>
    <cellStyle name="Total 2 10 12 3 2" xfId="31522" xr:uid="{96DAD3D9-EE82-46E2-8DE2-2E2C6439C0A2}"/>
    <cellStyle name="Total 2 10 12 3 3" xfId="30107" xr:uid="{15B39600-0F59-4E79-8A0B-4026DEED5ACA}"/>
    <cellStyle name="Total 2 10 12 3 4" xfId="38744" xr:uid="{2E07E777-1870-4816-88CE-B49CBB63E8ED}"/>
    <cellStyle name="Total 2 10 12 4" xfId="16319" xr:uid="{DBA5338C-F687-4634-BEA8-A198C2EEE188}"/>
    <cellStyle name="Total 2 10 12 4 2" xfId="29419" xr:uid="{4582172F-31CB-4196-B4B9-451543A19347}"/>
    <cellStyle name="Total 2 10 12 4 3" xfId="27462" xr:uid="{AE7BA19D-09CD-4BC1-B8F8-40EA2B481484}"/>
    <cellStyle name="Total 2 10 12 5" xfId="36294" xr:uid="{B4624FB8-2F01-41B0-9386-12AC4A625B42}"/>
    <cellStyle name="Total 2 10 12 6" xfId="26626" xr:uid="{1D61F1F2-FFC6-4F0F-B958-1E3EC8BA7B39}"/>
    <cellStyle name="Total 2 10 13" xfId="17913" xr:uid="{7886502B-2628-4303-8CFA-14881377B8D4}"/>
    <cellStyle name="Total 2 10 13 2" xfId="31946" xr:uid="{71CC21E2-1DB0-4851-9229-980D72F95411}"/>
    <cellStyle name="Total 2 10 13 3" xfId="23154" xr:uid="{CB2557A0-FA92-406D-8638-EF71460E8E79}"/>
    <cellStyle name="Total 2 10 13 4" xfId="31408" xr:uid="{557D23BC-CEBE-4A6A-9E8A-008DDF8AEA31}"/>
    <cellStyle name="Total 2 10 14" xfId="28428" xr:uid="{E5A9F2C5-5EFB-4AE2-A7EC-26C49D5B4DCF}"/>
    <cellStyle name="Total 2 10 15" xfId="39364" xr:uid="{1CCB331D-CA5D-4337-9710-DD876F9DEA5B}"/>
    <cellStyle name="Total 2 10 16" xfId="39645" xr:uid="{473683C2-9BC3-4546-9456-5D35BE1186C0}"/>
    <cellStyle name="Total 2 10 17" xfId="39586" xr:uid="{35B869DE-0E00-4269-B2D1-486FD21AE64A}"/>
    <cellStyle name="Total 2 10 2" xfId="15483" xr:uid="{DAF32E6A-FA80-4F3D-A817-1286617D1202}"/>
    <cellStyle name="Total 2 10 2 10" xfId="39451" xr:uid="{86E46D89-896F-46A4-AD37-025C43FC3684}"/>
    <cellStyle name="Total 2 10 2 2" xfId="15785" xr:uid="{F9E4A364-CCF7-4840-9A95-9B52BA7AB534}"/>
    <cellStyle name="Total 2 10 2 2 2" xfId="19967" xr:uid="{F30E0DBE-CA67-48AC-8EC9-5E0A6974D4DE}"/>
    <cellStyle name="Total 2 10 2 2 2 2" xfId="21364" xr:uid="{973FF154-C021-4459-B96E-068AE1174D1E}"/>
    <cellStyle name="Total 2 10 2 2 2 2 2" xfId="34532" xr:uid="{AFAD8BA4-259E-4A14-9F64-AD8CCCC2B841}"/>
    <cellStyle name="Total 2 10 2 2 2 2 3" xfId="37949" xr:uid="{5FD4235F-6844-45C0-AA04-3775881E589C}"/>
    <cellStyle name="Total 2 10 2 2 2 2 4" xfId="26243" xr:uid="{8716C822-D446-4E85-BBA2-DD9007ACC103}"/>
    <cellStyle name="Total 2 10 2 2 2 3" xfId="22277" xr:uid="{D111F6FA-9C61-45C9-B6FB-A0E72D20BC22}"/>
    <cellStyle name="Total 2 10 2 2 2 3 2" xfId="38845" xr:uid="{D8089903-94E5-4A3C-80E6-3047D32EA5BC}"/>
    <cellStyle name="Total 2 10 2 2 2 3 3" xfId="39212" xr:uid="{D7774141-B6B6-4AC9-A3F2-7B0892778536}"/>
    <cellStyle name="Total 2 10 2 2 2 4" xfId="36565" xr:uid="{E861A1D0-883A-46A1-8FA9-296169A09444}"/>
    <cellStyle name="Total 2 10 2 2 2 5" xfId="29716" xr:uid="{3327D8C1-6141-4E20-B34B-1E51690774AE}"/>
    <cellStyle name="Total 2 10 2 2 3" xfId="18638" xr:uid="{29B6D2CD-070D-47A9-B111-DE88768B8B10}"/>
    <cellStyle name="Total 2 10 2 2 3 2" xfId="32571" xr:uid="{A6296D3F-DBC7-4776-8192-DDBD58F601DF}"/>
    <cellStyle name="Total 2 10 2 2 3 3" xfId="35262" xr:uid="{CD962CB1-6FC1-4248-AF1B-522A97D305A7}"/>
    <cellStyle name="Total 2 10 2 2 3 4" xfId="31473" xr:uid="{45AA6204-865C-4AF4-B054-86193F2735CC}"/>
    <cellStyle name="Total 2 10 2 2 4" xfId="17786" xr:uid="{8E097DDC-497C-4283-ADBC-A958EF97CFC2}"/>
    <cellStyle name="Total 2 10 2 2 4 2" xfId="31855" xr:uid="{14612134-E0F3-4B0E-BB94-2C40A274CF31}"/>
    <cellStyle name="Total 2 10 2 2 4 3" xfId="25939" xr:uid="{E94C9D39-BB6B-48A2-8CD3-CD5BA91EB4D3}"/>
    <cellStyle name="Total 2 10 2 2 4 4" xfId="28622" xr:uid="{444DA337-AC7D-49C0-9B8A-3A5B93F3A465}"/>
    <cellStyle name="Total 2 10 2 2 5" xfId="17330" xr:uid="{75BDE4D4-A58F-4EB0-8DA2-7317DF87E337}"/>
    <cellStyle name="Total 2 10 2 2 5 2" xfId="29308" xr:uid="{9D31350C-E7A5-454B-86B1-6DEEAA5FD213}"/>
    <cellStyle name="Total 2 10 2 2 5 3" xfId="27379" xr:uid="{5887EDA6-AD52-4B4D-A285-693D06D6361F}"/>
    <cellStyle name="Total 2 10 2 2 6" xfId="30312" xr:uid="{2A1E4C29-414D-4FC6-8CC2-7328E1244454}"/>
    <cellStyle name="Total 2 10 2 2 7" xfId="27586" xr:uid="{E042CF2B-79C7-4170-B4A0-3189B4A90C06}"/>
    <cellStyle name="Total 2 10 2 3" xfId="15946" xr:uid="{AA0A262D-E737-467A-B78D-CD774CD0D8ED}"/>
    <cellStyle name="Total 2 10 2 3 2" xfId="18954" xr:uid="{475727DF-6375-4960-85B7-B70FF36102E1}"/>
    <cellStyle name="Total 2 10 2 3 2 2" xfId="32836" xr:uid="{B0CC624F-205A-43FA-91BF-E42E3F49F5EE}"/>
    <cellStyle name="Total 2 10 2 3 2 3" xfId="35578" xr:uid="{09FEECBE-19C5-41F4-94D7-5EC74FEC127F}"/>
    <cellStyle name="Total 2 10 2 3 2 4" xfId="23451" xr:uid="{C9762A11-E202-41C7-B2DA-7023C77DDCF3}"/>
    <cellStyle name="Total 2 10 2 3 3" xfId="20450" xr:uid="{E06737E1-BC43-4D6D-B7B2-7DA38E249B80}"/>
    <cellStyle name="Total 2 10 2 3 3 2" xfId="33630" xr:uid="{C258200B-5E14-4FBB-9D9F-815D0E6CEAF2}"/>
    <cellStyle name="Total 2 10 2 3 3 3" xfId="37035" xr:uid="{66391029-1C15-41DB-A165-2015D30A82F5}"/>
    <cellStyle name="Total 2 10 2 3 3 4" xfId="25025" xr:uid="{41E97049-A20D-4F9C-92FC-795D85EB98B4}"/>
    <cellStyle name="Total 2 10 2 3 4" xfId="16306" xr:uid="{0DD90F1F-149C-45D0-887D-C19DFD2595D7}"/>
    <cellStyle name="Total 2 10 2 3 4 2" xfId="30751" xr:uid="{ED2B30F1-0766-40F4-A026-97B5DF91E78D}"/>
    <cellStyle name="Total 2 10 2 3 4 3" xfId="28655" xr:uid="{9FF3C904-ECF3-453D-B893-BFE8ACD8582A}"/>
    <cellStyle name="Total 2 10 2 3 4 4" xfId="22799" xr:uid="{F6C057BE-75F6-402D-A1E0-BAC9FF698262}"/>
    <cellStyle name="Total 2 10 2 3 5" xfId="17035" xr:uid="{02AB58D7-D2AF-437A-AAB8-782D4753AA61}"/>
    <cellStyle name="Total 2 10 2 3 5 2" xfId="23879" xr:uid="{CC65D246-C7FB-4B41-94A7-5F1290D9A06F}"/>
    <cellStyle name="Total 2 10 2 3 5 3" xfId="23731" xr:uid="{6D074ABD-F023-4B62-844F-90AF03830977}"/>
    <cellStyle name="Total 2 10 2 3 6" xfId="30471" xr:uid="{013ACFCD-8E9B-4C13-8E61-8773F4FC8A47}"/>
    <cellStyle name="Total 2 10 2 3 7" xfId="24881" xr:uid="{69362F15-F445-4D76-A2E5-918A1219E3B5}"/>
    <cellStyle name="Total 2 10 2 4" xfId="19119" xr:uid="{C6C647C4-6D3D-4E65-A5BA-8D9AEBC4FEE3}"/>
    <cellStyle name="Total 2 10 2 4 2" xfId="20614" xr:uid="{10C9555B-7130-4C7D-AF02-581F46CAD75A}"/>
    <cellStyle name="Total 2 10 2 4 2 2" xfId="33794" xr:uid="{47A74E70-B917-4A03-91A3-B0C872B31550}"/>
    <cellStyle name="Total 2 10 2 4 2 3" xfId="37199" xr:uid="{1B77CECF-67B2-4FCF-9FDD-9FE1A844E0D1}"/>
    <cellStyle name="Total 2 10 2 4 2 4" xfId="25803" xr:uid="{B0DA287D-E206-45E3-9E6D-833A28E47853}"/>
    <cellStyle name="Total 2 10 2 4 3" xfId="17957" xr:uid="{28E231D5-511D-42E4-8150-4913CFD4A211}"/>
    <cellStyle name="Total 2 10 2 4 3 2" xfId="31988" xr:uid="{D66D9026-8163-470A-888F-D932824B49F8}"/>
    <cellStyle name="Total 2 10 2 4 3 3" xfId="24579" xr:uid="{3FA02449-84B8-4EBE-9AFD-A4FDF2F6D8F3}"/>
    <cellStyle name="Total 2 10 2 4 3 4" xfId="31417" xr:uid="{519CF080-D68E-495B-9867-110A164FC0F1}"/>
    <cellStyle name="Total 2 10 2 4 4" xfId="17213" xr:uid="{1097D7D3-7423-4984-B2EC-7DC16E43353E}"/>
    <cellStyle name="Total 2 10 2 4 4 2" xfId="23525" xr:uid="{5275EC57-D44F-44CA-AA62-A186B9C9C9C5}"/>
    <cellStyle name="Total 2 10 2 4 4 3" xfId="29161" xr:uid="{8CCB79EA-AD01-4278-B800-8B7B58B29C55}"/>
    <cellStyle name="Total 2 10 2 4 5" xfId="35743" xr:uid="{3992B5F8-B864-4BBF-8292-B075018DCA74}"/>
    <cellStyle name="Total 2 10 2 4 6" xfId="26893" xr:uid="{294D2792-8341-4DDC-B9F0-A8D23B8D9A01}"/>
    <cellStyle name="Total 2 10 2 5" xfId="19277" xr:uid="{E05606C7-E394-4F75-A083-71AD9C835600}"/>
    <cellStyle name="Total 2 10 2 5 2" xfId="20772" xr:uid="{4F82BCE1-1625-4652-8F13-548022231A28}"/>
    <cellStyle name="Total 2 10 2 5 2 2" xfId="33952" xr:uid="{7DFBE594-E578-4612-9801-D97BE0FEB10B}"/>
    <cellStyle name="Total 2 10 2 5 2 3" xfId="37357" xr:uid="{C58F9E52-598E-4069-A612-D1CADD5BFA69}"/>
    <cellStyle name="Total 2 10 2 5 2 4" xfId="30051" xr:uid="{6E6A3049-6C77-473C-89D4-F15D770CAE0C}"/>
    <cellStyle name="Total 2 10 2 5 3" xfId="17611" xr:uid="{0785ECBC-9DB0-4A2A-9426-ED445957776A}"/>
    <cellStyle name="Total 2 10 2 5 3 2" xfId="31714" xr:uid="{BD3D3CA1-1E4A-46CC-8AEF-FC51798F7C06}"/>
    <cellStyle name="Total 2 10 2 5 3 3" xfId="23145" xr:uid="{22E20DE3-F984-46E2-A4AE-40F10F35FB6F}"/>
    <cellStyle name="Total 2 10 2 5 3 4" xfId="33299" xr:uid="{FDFD0FEA-26EE-43D9-A996-99D38733C788}"/>
    <cellStyle name="Total 2 10 2 5 4" xfId="16164" xr:uid="{389700BB-6A15-4360-90A9-099862B43455}"/>
    <cellStyle name="Total 2 10 2 5 4 2" xfId="27541" xr:uid="{19FF0D76-BAE5-480C-846A-8CDF5A59CF27}"/>
    <cellStyle name="Total 2 10 2 5 4 3" xfId="25176" xr:uid="{4C00D552-6104-4CE3-8F7B-A17BF44746F5}"/>
    <cellStyle name="Total 2 10 2 5 5" xfId="35901" xr:uid="{6E787FA0-113E-4E66-A0EF-441B364A15C8}"/>
    <cellStyle name="Total 2 10 2 5 6" xfId="24927" xr:uid="{DCB83DC3-B318-42BF-B967-A057D8FF14E6}"/>
    <cellStyle name="Total 2 10 2 6" xfId="19609" xr:uid="{33E74529-A215-4125-B981-F2E0CBC2C6E7}"/>
    <cellStyle name="Total 2 10 2 6 2" xfId="21095" xr:uid="{71788218-EB8F-46AF-A4F2-6AE3FAB8745E}"/>
    <cellStyle name="Total 2 10 2 6 2 2" xfId="34275" xr:uid="{71DFD8D5-666C-4223-B99A-7D0402F6955A}"/>
    <cellStyle name="Total 2 10 2 6 2 3" xfId="37680" xr:uid="{B43D8EA4-8459-4D9B-B2C8-C8AFA5DDBAEA}"/>
    <cellStyle name="Total 2 10 2 6 2 4" xfId="23032" xr:uid="{4E89FCC2-B5F6-4BFF-8E32-CA612E2EF130}"/>
    <cellStyle name="Total 2 10 2 6 3" xfId="16887" xr:uid="{438376C2-B8DD-4E4F-8013-B5382E3B1B66}"/>
    <cellStyle name="Total 2 10 2 6 3 2" xfId="31159" xr:uid="{476A02D7-DAB2-4D7E-B864-5C7374C88AD1}"/>
    <cellStyle name="Total 2 10 2 6 3 3" xfId="24232" xr:uid="{4C926597-3CB1-4B89-BCEB-37C3DD18F0E1}"/>
    <cellStyle name="Total 2 10 2 6 3 4" xfId="25485" xr:uid="{D6260548-D8AA-48A3-8C52-16E99DC10397}"/>
    <cellStyle name="Total 2 10 2 6 4" xfId="17025" xr:uid="{C48644DE-461D-4D97-81DF-1344E99CF6F6}"/>
    <cellStyle name="Total 2 10 2 6 4 2" xfId="22745" xr:uid="{BE09AA96-3E21-403F-80D2-B655D43A39CD}"/>
    <cellStyle name="Total 2 10 2 6 4 3" xfId="27962" xr:uid="{CB580AD3-E510-4C14-BEA9-5FA0FA5E42A1}"/>
    <cellStyle name="Total 2 10 2 6 5" xfId="36230" xr:uid="{5CB429DC-23EB-41C3-8C6E-482F47F5DFFE}"/>
    <cellStyle name="Total 2 10 2 6 6" xfId="28698" xr:uid="{295EC6CF-3B06-4F5A-8112-54E0D97D506C}"/>
    <cellStyle name="Total 2 10 2 7" xfId="20144" xr:uid="{20C1F8F5-EBD1-4D05-85A7-DC11A94E5071}"/>
    <cellStyle name="Total 2 10 2 7 2" xfId="21817" xr:uid="{DAAF0BC7-A3B7-4B9D-B636-E2CBE57B11E2}"/>
    <cellStyle name="Total 2 10 2 7 2 2" xfId="34934" xr:uid="{02B0DEAD-5A36-45B5-9171-5BFAD47B9CCF}"/>
    <cellStyle name="Total 2 10 2 7 2 3" xfId="38402" xr:uid="{DFC16A89-39BA-46B3-AD9E-47F9DFA79A53}"/>
    <cellStyle name="Total 2 10 2 7 2 4" xfId="26476" xr:uid="{EA5D3367-9117-44A5-B0EB-EFC0B78C4C54}"/>
    <cellStyle name="Total 2 10 2 7 3" xfId="16955" xr:uid="{8D58E220-DD1C-4196-8517-F8D31F310319}"/>
    <cellStyle name="Total 2 10 2 7 3 2" xfId="31216" xr:uid="{C6B4B983-9B9B-4D48-A165-198326ACE906}"/>
    <cellStyle name="Total 2 10 2 7 3 3" xfId="24322" xr:uid="{F417F32F-6D04-48A9-B5DC-FF6AD14BA113}"/>
    <cellStyle name="Total 2 10 2 7 3 4" xfId="39045" xr:uid="{21E4384E-4E89-432F-8B25-534648A0CB07}"/>
    <cellStyle name="Total 2 10 2 7 4" xfId="21999" xr:uid="{3C563109-8B99-4EB7-ABF4-51F0955D8F5E}"/>
    <cellStyle name="Total 2 10 2 7 4 2" xfId="38576" xr:uid="{A44B5429-949A-4B07-87DE-8D2FE64922B5}"/>
    <cellStyle name="Total 2 10 2 7 4 3" xfId="22915" xr:uid="{ED2E8B12-B53D-483A-9813-C0B0CA84FCCE}"/>
    <cellStyle name="Total 2 10 2 7 5" xfId="36729" xr:uid="{3716C633-E459-43F1-AF61-E7B22119A250}"/>
    <cellStyle name="Total 2 10 2 7 6" xfId="22887" xr:uid="{96F089E2-158B-4D97-A60B-2A5AD3D4141F}"/>
    <cellStyle name="Total 2 10 2 8" xfId="18466" xr:uid="{6338D57E-B797-4660-BC30-9B46E43EA3FD}"/>
    <cellStyle name="Total 2 10 2 8 2" xfId="32400" xr:uid="{2A5302B3-589D-4B09-BDBB-8E008DC62EF5}"/>
    <cellStyle name="Total 2 10 2 8 3" xfId="26455" xr:uid="{C78B086A-1F52-4BF7-B5AD-48DC0B6911D1}"/>
    <cellStyle name="Total 2 10 2 8 4" xfId="33081" xr:uid="{191F29FC-5FBE-48D2-B7EE-6E5972538E50}"/>
    <cellStyle name="Total 2 10 2 9" xfId="28908" xr:uid="{DB75844D-EC2A-435E-9E52-B5577D8DF8D4}"/>
    <cellStyle name="Total 2 10 3" xfId="15568" xr:uid="{C1E75C40-6AA3-42C9-BAA2-53BDE5220159}"/>
    <cellStyle name="Total 2 10 3 2" xfId="19787" xr:uid="{4C461628-7A78-4F0B-AAC0-8DADD378FEB0}"/>
    <cellStyle name="Total 2 10 3 2 2" xfId="21188" xr:uid="{1403103A-A774-4028-9583-A1311D78EB03}"/>
    <cellStyle name="Total 2 10 3 2 2 2" xfId="34357" xr:uid="{6592D647-8DE2-4DA9-A0CD-DCAD7D5CABE0}"/>
    <cellStyle name="Total 2 10 3 2 2 3" xfId="37773" xr:uid="{FD57BD80-0A74-43EF-9F44-76A0DC020BDB}"/>
    <cellStyle name="Total 2 10 3 2 2 4" xfId="24393" xr:uid="{8C60A5C1-7908-4A0C-8B85-53DC2CCCB794}"/>
    <cellStyle name="Total 2 10 3 2 3" xfId="16078" xr:uid="{27AA2A34-CC56-442F-B748-E865D1EC3004}"/>
    <cellStyle name="Total 2 10 3 2 3 2" xfId="30581" xr:uid="{09C1A19C-3153-4FE5-B5F1-4E24008C79A4}"/>
    <cellStyle name="Total 2 10 3 2 3 3" xfId="27480" xr:uid="{8F4B01BB-7600-47FB-B9B3-8174C7B85765}"/>
    <cellStyle name="Total 2 10 3 2 3 4" xfId="27551" xr:uid="{56CB8955-8CB6-4B97-871D-AE2671153C21}"/>
    <cellStyle name="Total 2 10 3 2 4" xfId="22105" xr:uid="{537C914D-13EF-4913-BD42-614DD3BCD52C}"/>
    <cellStyle name="Total 2 10 3 2 4 2" xfId="38676" xr:uid="{7C91AF6C-7123-4A6D-B40C-DB214DE50E7B}"/>
    <cellStyle name="Total 2 10 3 2 4 3" xfId="23087" xr:uid="{A77CED10-E1CE-4BDF-B76D-17DAE36E40C1}"/>
    <cellStyle name="Total 2 10 3 2 5" xfId="36390" xr:uid="{396EBE9F-66B9-47EA-AD3B-154D56AB8E15}"/>
    <cellStyle name="Total 2 10 3 2 6" xfId="31389" xr:uid="{2501A543-5BEE-4B4E-8618-6B61490521F2}"/>
    <cellStyle name="Total 2 10 3 3" xfId="20045" xr:uid="{E526573E-4B7C-4299-BEF1-F99C00EA62DA}"/>
    <cellStyle name="Total 2 10 3 3 2" xfId="21436" xr:uid="{47F3EA98-630B-42E7-8B0A-FAA51CBA8912}"/>
    <cellStyle name="Total 2 10 3 3 2 2" xfId="34604" xr:uid="{66F0CFE4-C304-4196-B24F-084976E6616C}"/>
    <cellStyle name="Total 2 10 3 3 2 3" xfId="38021" xr:uid="{8D26446C-4A21-4C5B-BEC0-8A48223D4EAD}"/>
    <cellStyle name="Total 2 10 3 3 2 4" xfId="24780" xr:uid="{9156E368-3511-4C47-B592-4C8A017F44D3}"/>
    <cellStyle name="Total 2 10 3 3 3" xfId="22348" xr:uid="{2090B8EF-14BA-4E8F-B490-1B0E1BAFCBC7}"/>
    <cellStyle name="Total 2 10 3 3 3 2" xfId="38916" xr:uid="{DE83DEF7-73B3-48FA-A59C-651D2BB29A3E}"/>
    <cellStyle name="Total 2 10 3 3 3 3" xfId="39283" xr:uid="{30969D0B-3F98-45EB-8CBC-D23A59714692}"/>
    <cellStyle name="Total 2 10 3 3 4" xfId="36639" xr:uid="{34B74FC9-CE29-48F5-AD19-A68A5B3A7FD7}"/>
    <cellStyle name="Total 2 10 3 3 5" xfId="24671" xr:uid="{E3942658-9686-46BF-AB91-82C2B75F5019}"/>
    <cellStyle name="Total 2 10 3 4" xfId="18551" xr:uid="{7ADBD95C-0B5D-4C19-A45C-9CECB52A0B50}"/>
    <cellStyle name="Total 2 10 3 4 2" xfId="32484" xr:uid="{0F78B417-D067-413D-81CF-0BD5543B3421}"/>
    <cellStyle name="Total 2 10 3 4 3" xfId="25428" xr:uid="{2A7AB151-3C17-4D91-B497-FFCBBDDD4324}"/>
    <cellStyle name="Total 2 10 3 4 4" xfId="27331" xr:uid="{272EDF8B-0742-422F-B73D-84866AC58664}"/>
    <cellStyle name="Total 2 10 3 5" xfId="16854" xr:uid="{C1734A75-0AAA-4876-B4B3-28E77515A827}"/>
    <cellStyle name="Total 2 10 3 5 2" xfId="31131" xr:uid="{23D345CE-1FDF-4F0D-AEB0-E4958CFADCC7}"/>
    <cellStyle name="Total 2 10 3 5 3" xfId="23711" xr:uid="{EFD3E038-1671-4A3F-A388-D3095ECFB1BD}"/>
    <cellStyle name="Total 2 10 3 5 4" xfId="28916" xr:uid="{C0922AE7-0543-4D30-BC3A-BD811363240D}"/>
    <cellStyle name="Total 2 10 3 6" xfId="16249" xr:uid="{0D993262-40A3-4D42-A8FE-8D965D865B6E}"/>
    <cellStyle name="Total 2 10 3 6 2" xfId="26135" xr:uid="{EA6C66A9-45B8-4488-BA07-15B499CB3190}"/>
    <cellStyle name="Total 2 10 3 6 3" xfId="22913" xr:uid="{AE5EAAA2-62AA-420E-BFB6-651F7455A33D}"/>
    <cellStyle name="Total 2 10 3 7" xfId="26983" xr:uid="{342D4B27-8B4E-4D93-A59A-A2F32A09623D}"/>
    <cellStyle name="Total 2 10 3 8" xfId="24477" xr:uid="{3C4E4AF4-E508-4C41-911E-E10B21741C4F}"/>
    <cellStyle name="Total 2 10 4" xfId="15707" xr:uid="{A54EC1CB-B7C6-429B-9963-C6ADD9043EC4}"/>
    <cellStyle name="Total 2 10 4 2" xfId="19898" xr:uid="{24AD3994-F828-4E18-AAD3-8FE89B07214D}"/>
    <cellStyle name="Total 2 10 4 2 2" xfId="21295" xr:uid="{FE5C5323-4BD8-45FD-96A6-3004513A626E}"/>
    <cellStyle name="Total 2 10 4 2 2 2" xfId="34463" xr:uid="{AC3B7B91-1980-4CB0-94D7-122A552D4DFA}"/>
    <cellStyle name="Total 2 10 4 2 2 3" xfId="37880" xr:uid="{EAE7E49C-F9FE-410A-B125-47AD5DA89E0D}"/>
    <cellStyle name="Total 2 10 4 2 2 4" xfId="24534" xr:uid="{5118EECE-0304-4987-867D-6B238C7FAEE2}"/>
    <cellStyle name="Total 2 10 4 2 3" xfId="22208" xr:uid="{ED601522-428B-4AB7-82C6-802BF3EED18C}"/>
    <cellStyle name="Total 2 10 4 2 3 2" xfId="38776" xr:uid="{193DF1A5-7CF0-498A-9FC6-1AF0C3DF2F2C}"/>
    <cellStyle name="Total 2 10 4 2 3 3" xfId="39143" xr:uid="{4301A220-D801-419D-856B-038FF7E26C8F}"/>
    <cellStyle name="Total 2 10 4 2 4" xfId="36496" xr:uid="{EC1251E4-3D6E-448F-BB75-57053D564503}"/>
    <cellStyle name="Total 2 10 4 2 5" xfId="25527" xr:uid="{00192628-75BE-4191-A7B7-72DA1D928153}"/>
    <cellStyle name="Total 2 10 4 3" xfId="18802" xr:uid="{FF9819ED-1FFB-49D4-954C-4C98679A7312}"/>
    <cellStyle name="Total 2 10 4 3 2" xfId="32716" xr:uid="{877F353D-2F7F-444C-BCAB-ED34BEE56A16}"/>
    <cellStyle name="Total 2 10 4 3 3" xfId="35426" xr:uid="{A63C04FA-204E-496A-B2CD-9D3CCDE5A129}"/>
    <cellStyle name="Total 2 10 4 3 4" xfId="26503" xr:uid="{41635FCA-5B1B-4CDC-887B-332A67DE603E}"/>
    <cellStyle name="Total 2 10 4 4" xfId="16497" xr:uid="{3B5AE4CD-A36A-4CCC-8598-0E47BB37027A}"/>
    <cellStyle name="Total 2 10 4 4 2" xfId="30880" xr:uid="{25F81CA0-E6E1-40D3-B913-D97D334D133E}"/>
    <cellStyle name="Total 2 10 4 4 3" xfId="22771" xr:uid="{4237830F-0F71-43BA-843F-CA805F746C7D}"/>
    <cellStyle name="Total 2 10 4 4 4" xfId="26751" xr:uid="{82B19A85-9AE7-4879-9AE2-7818839224F0}"/>
    <cellStyle name="Total 2 10 4 5" xfId="16972" xr:uid="{EA4BD013-CD1E-4B7E-81EA-6ECE1141FA1C}"/>
    <cellStyle name="Total 2 10 4 5 2" xfId="23120" xr:uid="{91AD520D-3D4D-4979-9570-463A9B5C46D1}"/>
    <cellStyle name="Total 2 10 4 5 3" xfId="25223" xr:uid="{EB0291FE-D79B-4987-9A25-E8201433419E}"/>
    <cellStyle name="Total 2 10 4 6" xfId="30236" xr:uid="{18DA62E3-FEAF-4661-8D47-DCC6B4DBEB6A}"/>
    <cellStyle name="Total 2 10 4 7" xfId="28963" xr:uid="{C183367F-E7D8-4CEB-AD6F-6A317B211293}"/>
    <cellStyle name="Total 2 10 5" xfId="15859" xr:uid="{E99CA70C-8E3D-4A37-8B83-7E4EE3F01DC3}"/>
    <cellStyle name="Total 2 10 5 2" xfId="18840" xr:uid="{8803136F-3287-498E-B85A-D51F83756244}"/>
    <cellStyle name="Total 2 10 5 2 2" xfId="32751" xr:uid="{6DDC8A04-5590-4B3E-BA72-A35A0885DB44}"/>
    <cellStyle name="Total 2 10 5 2 3" xfId="35464" xr:uid="{23B238DF-0321-40C5-83F9-D0CC2FA76DC3}"/>
    <cellStyle name="Total 2 10 5 2 4" xfId="35067" xr:uid="{D8157943-9EC5-4217-986C-116F9E9B985F}"/>
    <cellStyle name="Total 2 10 5 3" xfId="20375" xr:uid="{C358797F-0EC7-46CF-BE59-474CE5477196}"/>
    <cellStyle name="Total 2 10 5 3 2" xfId="33556" xr:uid="{5A58D582-E7DA-4FC8-BCAA-589BE981CF4F}"/>
    <cellStyle name="Total 2 10 5 3 3" xfId="36960" xr:uid="{CBA29C8F-1168-494B-8FE8-7E050059463B}"/>
    <cellStyle name="Total 2 10 5 3 4" xfId="25258" xr:uid="{761A72C7-D48A-4075-B0F3-4371650FCADE}"/>
    <cellStyle name="Total 2 10 5 4" xfId="16799" xr:uid="{739A65D2-3DCD-4A30-8E6F-EC5ED304A214}"/>
    <cellStyle name="Total 2 10 5 4 2" xfId="31095" xr:uid="{3D2ECEC6-DBA7-4FBA-AD1F-A74B1F116ACC}"/>
    <cellStyle name="Total 2 10 5 4 3" xfId="27742" xr:uid="{18D67B30-9248-411B-8D6B-50E96029015A}"/>
    <cellStyle name="Total 2 10 5 4 4" xfId="25385" xr:uid="{380FC777-3B45-45D4-9D8C-CD242186EC13}"/>
    <cellStyle name="Total 2 10 5 5" xfId="16635" xr:uid="{7F82FBCC-920E-4731-B1F2-8B08B5F8B652}"/>
    <cellStyle name="Total 2 10 5 5 2" xfId="30966" xr:uid="{93FBC6D7-0FE5-4323-98A7-D930F889D5C9}"/>
    <cellStyle name="Total 2 10 5 5 3" xfId="25254" xr:uid="{B4F521CB-A320-48BE-97FD-04CDE961A848}"/>
    <cellStyle name="Total 2 10 5 5 4" xfId="31398" xr:uid="{85B8D987-5760-4AA0-96E7-CBE943113470}"/>
    <cellStyle name="Total 2 10 5 6" xfId="18445" xr:uid="{AFE435D7-7A50-4EC2-9C36-223C2ABBA59F}"/>
    <cellStyle name="Total 2 10 5 6 2" xfId="27565" xr:uid="{3AD237F4-74ED-47EA-986C-DCF4C7AA8A12}"/>
    <cellStyle name="Total 2 10 5 6 3" xfId="25272" xr:uid="{91FCB397-6A4E-403C-859B-B8719F5C709B}"/>
    <cellStyle name="Total 2 10 5 7" xfId="30384" xr:uid="{67460A36-CE74-49CB-A7CB-88C35657741A}"/>
    <cellStyle name="Total 2 10 5 8" xfId="25235" xr:uid="{371B5EF1-BD9D-457B-A635-800A1D44D594}"/>
    <cellStyle name="Total 2 10 6" xfId="18703" xr:uid="{9AF61CFD-7439-48E0-81C5-FDE4E38384DD}"/>
    <cellStyle name="Total 2 10 6 2" xfId="20269" xr:uid="{E74BE997-5928-4554-8888-A65867629E65}"/>
    <cellStyle name="Total 2 10 6 2 2" xfId="33452" xr:uid="{3EDFD8AB-85BD-422A-A20E-A82EFB9CDA54}"/>
    <cellStyle name="Total 2 10 6 2 3" xfId="36854" xr:uid="{11D64AD4-BB69-4109-9237-6C38C3006A4E}"/>
    <cellStyle name="Total 2 10 6 2 4" xfId="26437" xr:uid="{F772CB02-9D60-49FB-A07D-B2A342B8F3BA}"/>
    <cellStyle name="Total 2 10 6 3" xfId="17438" xr:uid="{E3633025-8038-47A0-8F81-E92C1855028B}"/>
    <cellStyle name="Total 2 10 6 3 2" xfId="31568" xr:uid="{DA36B6A5-1A2C-4A44-A325-B9CA513E0C84}"/>
    <cellStyle name="Total 2 10 6 3 3" xfId="29685" xr:uid="{2D4E0550-125A-493F-A2CB-21CCE390142C}"/>
    <cellStyle name="Total 2 10 6 3 4" xfId="29818" xr:uid="{56A8B7BC-0A9F-4A4A-AF7B-1C6FC06D1772}"/>
    <cellStyle name="Total 2 10 6 4" xfId="18332" xr:uid="{A2565DD4-2A98-4398-B2A8-9D47773886F4}"/>
    <cellStyle name="Total 2 10 6 4 2" xfId="22957" xr:uid="{C0D38608-828D-42F6-97F4-CD573F6FF469}"/>
    <cellStyle name="Total 2 10 6 4 3" xfId="33151" xr:uid="{1BCB4D92-5901-4F41-9A13-7075BF7AB835}"/>
    <cellStyle name="Total 2 10 6 5" xfId="35327" xr:uid="{DC371EB5-EAC8-485A-80B4-C1F477CC74EF}"/>
    <cellStyle name="Total 2 10 6 6" xfId="23571" xr:uid="{76EB5F31-EC29-4D8F-9EC8-32A7226B5096}"/>
    <cellStyle name="Total 2 10 7" xfId="19032" xr:uid="{D55EE3E8-2BC1-4EBC-8CC3-99627ACD5B96}"/>
    <cellStyle name="Total 2 10 7 2" xfId="20527" xr:uid="{44543D14-D7AE-439E-9992-1CC82BCF89F3}"/>
    <cellStyle name="Total 2 10 7 2 2" xfId="33707" xr:uid="{5A060C5B-D32F-4786-BFCF-E82F60D25869}"/>
    <cellStyle name="Total 2 10 7 2 3" xfId="37112" xr:uid="{95CF52C8-C2AC-447C-8EB3-09D5618ED087}"/>
    <cellStyle name="Total 2 10 7 2 4" xfId="28051" xr:uid="{A143F466-759C-4D90-B59D-C3E169DFDA82}"/>
    <cellStyle name="Total 2 10 7 3" xfId="16598" xr:uid="{743E18B8-DF1B-49CF-83E4-402494AC32F0}"/>
    <cellStyle name="Total 2 10 7 3 2" xfId="30940" xr:uid="{5EE1EAC8-6D90-4B85-9056-B4CF0F7FC90C}"/>
    <cellStyle name="Total 2 10 7 3 3" xfId="23020" xr:uid="{33B9E4F9-8797-4848-85C4-5D7CA7DCFBDD}"/>
    <cellStyle name="Total 2 10 7 3 4" xfId="34697" xr:uid="{59DC889D-69D3-4437-A31F-A52FBDFC409B}"/>
    <cellStyle name="Total 2 10 7 4" xfId="21511" xr:uid="{892B72B9-1B9E-404B-A80B-43EB4313447E}"/>
    <cellStyle name="Total 2 10 7 4 2" xfId="38096" xr:uid="{4D9F54D9-A8A2-48B0-8CCB-80438F3218A6}"/>
    <cellStyle name="Total 2 10 7 4 3" xfId="23500" xr:uid="{85A214F3-6410-482D-9FCB-E4C890CC6EA8}"/>
    <cellStyle name="Total 2 10 7 5" xfId="35656" xr:uid="{CC7099EC-56DA-4D44-9DA3-21DAC1A6C3E0}"/>
    <cellStyle name="Total 2 10 7 6" xfId="23790" xr:uid="{64374AC3-4B5B-4BF6-BDCC-D0F4CA819CAE}"/>
    <cellStyle name="Total 2 10 8" xfId="19190" xr:uid="{A4DC16F2-76F1-4CE2-92A0-5EAAF5C96F81}"/>
    <cellStyle name="Total 2 10 8 2" xfId="20685" xr:uid="{A8D898C4-58F6-484F-9A35-228C109F94D7}"/>
    <cellStyle name="Total 2 10 8 2 2" xfId="33865" xr:uid="{CCF64183-74A9-46CA-B942-0D3522F6E2C9}"/>
    <cellStyle name="Total 2 10 8 2 3" xfId="37270" xr:uid="{0D71E685-6F3F-41F5-8F81-C8BB27457768}"/>
    <cellStyle name="Total 2 10 8 2 4" xfId="22417" xr:uid="{119621CF-F75E-4669-94BB-539CA205BF04}"/>
    <cellStyle name="Total 2 10 8 3" xfId="17618" xr:uid="{66D1C984-67A7-4294-A1E7-10C551E42CFF}"/>
    <cellStyle name="Total 2 10 8 3 2" xfId="31721" xr:uid="{94047307-FDF1-498B-A97B-BDFF5FA3C817}"/>
    <cellStyle name="Total 2 10 8 3 3" xfId="27630" xr:uid="{C95A5000-5DCC-4137-AC99-DA9A6676F73B}"/>
    <cellStyle name="Total 2 10 8 3 4" xfId="35123" xr:uid="{FF87F26B-118F-4A09-8F3A-659555C8807F}"/>
    <cellStyle name="Total 2 10 8 4" xfId="17358" xr:uid="{4DF4B013-6F13-47DD-A1EA-BAADFD674B36}"/>
    <cellStyle name="Total 2 10 8 4 2" xfId="25517" xr:uid="{DF137246-F50B-4278-9156-826854D35142}"/>
    <cellStyle name="Total 2 10 8 4 3" xfId="24783" xr:uid="{D9BD02DC-92EA-4FA1-A950-6176B188D1AB}"/>
    <cellStyle name="Total 2 10 8 5" xfId="35814" xr:uid="{BB72889D-2F9C-4FD5-B68A-BC9E2E5D5019}"/>
    <cellStyle name="Total 2 10 8 6" xfId="30193" xr:uid="{462A2AFA-5469-4B76-888C-E5D96684AA83}"/>
    <cellStyle name="Total 2 10 9" xfId="19352" xr:uid="{0053E7D6-2CAF-4C72-9AE1-FB93AA8DD122}"/>
    <cellStyle name="Total 2 10 9 2" xfId="20845" xr:uid="{9FCAD62C-FB37-4661-8249-24B5DBB2311B}"/>
    <cellStyle name="Total 2 10 9 2 2" xfId="34025" xr:uid="{1BBBAFA3-18CF-4B3D-B02A-3159753FEF52}"/>
    <cellStyle name="Total 2 10 9 2 3" xfId="37430" xr:uid="{4DD07E9E-46EB-4673-910B-045D18A1D4C4}"/>
    <cellStyle name="Total 2 10 9 2 4" xfId="24285" xr:uid="{608F6750-0224-4286-93D3-0D1EFCC54780}"/>
    <cellStyle name="Total 2 10 9 3" xfId="21561" xr:uid="{62B36BD8-1967-4478-90CE-E65D4A87FD0C}"/>
    <cellStyle name="Total 2 10 9 3 2" xfId="34711" xr:uid="{A6A48178-22EB-4F7F-854A-BCB867CF44D9}"/>
    <cellStyle name="Total 2 10 9 3 3" xfId="38146" xr:uid="{FD6EA80D-C751-4E73-9573-00A91CCD485E}"/>
    <cellStyle name="Total 2 10 9 3 4" xfId="28050" xr:uid="{2FF56656-3B65-4128-8355-EBD006C68F7A}"/>
    <cellStyle name="Total 2 10 9 4" xfId="16511" xr:uid="{585D76E3-3E4A-4641-BB45-B64FB4CA9371}"/>
    <cellStyle name="Total 2 10 9 4 2" xfId="30889" xr:uid="{5BD17201-3B25-4A20-82F2-8918A24674FD}"/>
    <cellStyle name="Total 2 10 9 4 3" xfId="23440" xr:uid="{EE44FB91-7834-42C6-BBD4-6E798C1B0119}"/>
    <cellStyle name="Total 2 10 9 4 4" xfId="27040" xr:uid="{8041957D-B1BA-44FD-A651-1DAAA1A72120}"/>
    <cellStyle name="Total 2 10 9 5" xfId="17694" xr:uid="{2A92EC91-A2EE-472E-A093-6A6AB07C9429}"/>
    <cellStyle name="Total 2 10 9 5 2" xfId="25821" xr:uid="{ED7228AE-C2B5-477E-832B-174C60DE47FE}"/>
    <cellStyle name="Total 2 10 9 5 3" xfId="31995" xr:uid="{A98DBB6E-2DBE-4A37-8522-99BE7D3995FB}"/>
    <cellStyle name="Total 2 10 9 6" xfId="35976" xr:uid="{08FEB851-71F5-419A-81D4-C5FD1CC88508}"/>
    <cellStyle name="Total 2 10 9 7" xfId="25392" xr:uid="{CB252829-530F-4BEC-B36B-425EAFD46153}"/>
    <cellStyle name="Total 2 11" xfId="12673" xr:uid="{9914F61F-EA40-49F1-B847-B29DBE31F4B2}"/>
    <cellStyle name="Total 2 11 10" xfId="19439" xr:uid="{9D7ADB8F-51A8-4E6E-BD4D-386220506C7B}"/>
    <cellStyle name="Total 2 11 10 2" xfId="20929" xr:uid="{1E37A6F3-56BC-4B5F-8F1E-74B432CA20AC}"/>
    <cellStyle name="Total 2 11 10 2 2" xfId="34109" xr:uid="{D3547487-2FCB-4900-B214-28E2125826AF}"/>
    <cellStyle name="Total 2 11 10 2 3" xfId="37514" xr:uid="{89C08329-2180-4FC1-AA00-2D8252A4E900}"/>
    <cellStyle name="Total 2 11 10 2 4" xfId="24135" xr:uid="{68DFACEE-D266-4DFA-9F71-2C09735DB280}"/>
    <cellStyle name="Total 2 11 10 3" xfId="18280" xr:uid="{BC398471-8EF1-407B-BE6F-CE321635613F}"/>
    <cellStyle name="Total 2 11 10 3 2" xfId="32230" xr:uid="{CBDBA576-4470-455E-A986-7CD5916CB22F}"/>
    <cellStyle name="Total 2 11 10 3 3" xfId="29725" xr:uid="{4FFDFDF0-8449-440F-9215-25C770F9C1F4}"/>
    <cellStyle name="Total 2 11 10 3 4" xfId="26655" xr:uid="{52FAE749-1365-44C1-BC23-A66DE4F38BA8}"/>
    <cellStyle name="Total 2 11 10 4" xfId="18070" xr:uid="{3BE5D0D0-2F28-4A22-AD21-00D5C27AC604}"/>
    <cellStyle name="Total 2 11 10 4 2" xfId="22817" xr:uid="{7E129171-DABE-49F8-B3E3-8B239B4A5D89}"/>
    <cellStyle name="Total 2 11 10 4 3" xfId="28503" xr:uid="{A48D7F76-5752-42D8-BD0F-B90FD4BD635F}"/>
    <cellStyle name="Total 2 11 10 5" xfId="36062" xr:uid="{6ACD6C21-DA4B-42BB-931B-8DE2C1E2A0AF}"/>
    <cellStyle name="Total 2 11 10 6" xfId="28375" xr:uid="{39523247-6234-4003-B2F8-CCBCB9D4A960}"/>
    <cellStyle name="Total 2 11 11" xfId="19523" xr:uid="{33C11AC0-9166-434E-80CF-AEBE8073CAFE}"/>
    <cellStyle name="Total 2 11 11 2" xfId="21009" xr:uid="{20414E0B-E7DA-4B5C-A5A3-00E40E182061}"/>
    <cellStyle name="Total 2 11 11 2 2" xfId="34189" xr:uid="{4C4935EC-AF69-47EC-BA8B-7C03A73A46C0}"/>
    <cellStyle name="Total 2 11 11 2 3" xfId="37594" xr:uid="{651EB628-98C3-45D3-8286-1ECA27629269}"/>
    <cellStyle name="Total 2 11 11 2 4" xfId="26319" xr:uid="{BB75B931-74D6-4B68-83FD-43221F9FF54D}"/>
    <cellStyle name="Total 2 11 11 3" xfId="16781" xr:uid="{005EC459-D7B9-456D-A808-CA2FBC27231A}"/>
    <cellStyle name="Total 2 11 11 3 2" xfId="31081" xr:uid="{274201C4-6F4E-44A7-AC37-F046ABBB2EDC}"/>
    <cellStyle name="Total 2 11 11 3 3" xfId="24246" xr:uid="{45DB0CC3-1A3E-4AB8-A051-69C0378CB38E}"/>
    <cellStyle name="Total 2 11 11 3 4" xfId="30095" xr:uid="{CE92FCB1-B4E8-4F47-B871-DE72A3A5FCFA}"/>
    <cellStyle name="Total 2 11 11 4" xfId="17305" xr:uid="{78F78B0C-9F73-4CEE-B183-88704435CDB9}"/>
    <cellStyle name="Total 2 11 11 4 2" xfId="22869" xr:uid="{E911D6C5-777D-4FF8-B00E-1F0024C019E4}"/>
    <cellStyle name="Total 2 11 11 4 3" xfId="26375" xr:uid="{7C3CBA53-F249-41A1-893A-649F8DF058BF}"/>
    <cellStyle name="Total 2 11 11 5" xfId="36144" xr:uid="{5F104CAF-526E-4BFF-A7BE-2DF31BD27F93}"/>
    <cellStyle name="Total 2 11 11 6" xfId="22750" xr:uid="{D5735E37-245D-4591-B23C-DF3A7B7AFC12}"/>
    <cellStyle name="Total 2 11 12" xfId="19681" xr:uid="{F978DD8B-4408-4B92-BD04-EFC09C3117E8}"/>
    <cellStyle name="Total 2 11 12 2" xfId="21663" xr:uid="{843B500A-8695-43E2-8171-E79CC3BB73D6}"/>
    <cellStyle name="Total 2 11 12 2 2" xfId="34805" xr:uid="{90539B19-876F-46D0-9270-9A4362384A22}"/>
    <cellStyle name="Total 2 11 12 2 3" xfId="38248" xr:uid="{BD70969B-313B-4129-A978-BBBC0D94B3B6}"/>
    <cellStyle name="Total 2 11 12 2 4" xfId="26435" xr:uid="{9E025210-0196-40BA-91C5-6539EC4FFCDC}"/>
    <cellStyle name="Total 2 11 12 3" xfId="17738" xr:uid="{45EA0870-AB13-48B1-AFE0-23BF8D5146A6}"/>
    <cellStyle name="Total 2 11 12 3 2" xfId="31822" xr:uid="{CF90A7AC-BAFF-4FDD-9FBD-0232AEC2EE6E}"/>
    <cellStyle name="Total 2 11 12 3 3" xfId="24467" xr:uid="{9581701C-A9FC-4532-881E-09143BFDCAAE}"/>
    <cellStyle name="Total 2 11 12 3 4" xfId="28562" xr:uid="{C6603671-ED0F-4E4E-9490-7E16BA3588C6}"/>
    <cellStyle name="Total 2 11 12 4" xfId="20237" xr:uid="{88A3A540-F239-46D5-8135-35A668B520DE}"/>
    <cellStyle name="Total 2 11 12 4 2" xfId="36822" xr:uid="{0D61CE54-6961-4DBA-A7F5-2E8CC6B1438F}"/>
    <cellStyle name="Total 2 11 12 4 3" xfId="25480" xr:uid="{5289CF00-2284-490A-88C3-AD0C5955E2BA}"/>
    <cellStyle name="Total 2 11 12 5" xfId="36295" xr:uid="{4DDC8ECA-249A-43E6-9FFB-0B1B9746BF47}"/>
    <cellStyle name="Total 2 11 12 6" xfId="35205" xr:uid="{0B75F435-EFC0-4D11-8783-D0D5FF62FB9C}"/>
    <cellStyle name="Total 2 11 13" xfId="17914" xr:uid="{A4DBB4CB-31CD-4057-AC17-E564E4AF6DE3}"/>
    <cellStyle name="Total 2 11 13 2" xfId="31947" xr:uid="{7B0095D1-36FE-4225-8A99-C6AB50124F5D}"/>
    <cellStyle name="Total 2 11 13 3" xfId="25981" xr:uid="{15D88848-0D6D-475F-BDDA-7BDA095FE129}"/>
    <cellStyle name="Total 2 11 13 4" xfId="30800" xr:uid="{2EAE5590-5BA5-47C3-89C6-ECDB1D96AF23}"/>
    <cellStyle name="Total 2 11 14" xfId="24067" xr:uid="{B895DA48-354A-4517-A847-F487A17983E3}"/>
    <cellStyle name="Total 2 11 15" xfId="39365" xr:uid="{7782C8EA-4705-4E2F-8D55-3B0EEB8F433B}"/>
    <cellStyle name="Total 2 11 16" xfId="39646" xr:uid="{F86E5C0A-5199-4474-8EBE-F614EAFA2258}"/>
    <cellStyle name="Total 2 11 17" xfId="39584" xr:uid="{6079E562-5649-4D5E-A5C0-28DB3AA66D14}"/>
    <cellStyle name="Total 2 11 2" xfId="15484" xr:uid="{46633ED7-C126-4283-AC1A-51A1F4FC07AB}"/>
    <cellStyle name="Total 2 11 2 10" xfId="39488" xr:uid="{CA475F30-A68F-4391-B93E-BE5BB7053343}"/>
    <cellStyle name="Total 2 11 2 2" xfId="15824" xr:uid="{5E7773BA-0D30-4D07-BAA7-13EC813267A1}"/>
    <cellStyle name="Total 2 11 2 2 2" xfId="20005" xr:uid="{89B5F971-B701-4341-9BA9-F97C8E220A60}"/>
    <cellStyle name="Total 2 11 2 2 2 2" xfId="21401" xr:uid="{A4ED723D-C0CD-49C7-8D86-A46F7C85603C}"/>
    <cellStyle name="Total 2 11 2 2 2 2 2" xfId="34569" xr:uid="{D1A160D8-40AA-454F-8439-5513121A68B0}"/>
    <cellStyle name="Total 2 11 2 2 2 2 3" xfId="37986" xr:uid="{C215B5E3-C3DC-47C9-AE92-415FD4C4EAE5}"/>
    <cellStyle name="Total 2 11 2 2 2 2 4" xfId="24142" xr:uid="{16F68376-9587-4FE9-94A4-281F54890838}"/>
    <cellStyle name="Total 2 11 2 2 2 3" xfId="22314" xr:uid="{DA19B50B-2543-49FF-A505-751046CE379B}"/>
    <cellStyle name="Total 2 11 2 2 2 3 2" xfId="38882" xr:uid="{ADC483F4-6F89-4DF5-8FD5-BC15677C400E}"/>
    <cellStyle name="Total 2 11 2 2 2 3 3" xfId="39249" xr:uid="{70EC67FE-A6A1-4E3B-AC7B-7A8EA29CA74C}"/>
    <cellStyle name="Total 2 11 2 2 2 4" xfId="36602" xr:uid="{B665E9DE-5EFF-48E1-AEBD-CEA5F6811513}"/>
    <cellStyle name="Total 2 11 2 2 2 5" xfId="23312" xr:uid="{F8AA023E-2E78-4278-A225-3D9A7D6AC68C}"/>
    <cellStyle name="Total 2 11 2 2 3" xfId="18675" xr:uid="{B5735584-AC4B-442B-9AA6-C3D4AB77818D}"/>
    <cellStyle name="Total 2 11 2 2 3 2" xfId="32608" xr:uid="{C23BEBA3-2526-4DF1-A34E-4FD4F0B92E41}"/>
    <cellStyle name="Total 2 11 2 2 3 3" xfId="35299" xr:uid="{FA8B24AA-87A7-44B1-8DFB-8A92B600EA15}"/>
    <cellStyle name="Total 2 11 2 2 3 4" xfId="23897" xr:uid="{47D99353-C4E9-4805-9F39-88C202E523B8}"/>
    <cellStyle name="Total 2 11 2 2 4" xfId="17325" xr:uid="{776004F6-277E-4FDC-96F2-D4F7FCDFD745}"/>
    <cellStyle name="Total 2 11 2 2 4 2" xfId="31487" xr:uid="{D8C29519-4432-464B-A097-1CA3938A0843}"/>
    <cellStyle name="Total 2 11 2 2 4 3" xfId="26989" xr:uid="{AAA121AD-717B-4B37-AFFC-0C32A86B309B}"/>
    <cellStyle name="Total 2 11 2 2 4 4" xfId="26652" xr:uid="{3EC66347-3BFE-46C0-A3FD-D049E68BAFB1}"/>
    <cellStyle name="Total 2 11 2 2 5" xfId="17118" xr:uid="{F669255E-61A9-4BA0-A0DA-228774A66374}"/>
    <cellStyle name="Total 2 11 2 2 5 2" xfId="30100" xr:uid="{F23C19FF-9FC1-4E01-967A-95FECBD9BEC4}"/>
    <cellStyle name="Total 2 11 2 2 5 3" xfId="27086" xr:uid="{E0298B56-C6EB-4288-821D-A0383D3BDF75}"/>
    <cellStyle name="Total 2 11 2 2 6" xfId="30349" xr:uid="{8B1C421E-97A1-43F1-91A2-241B785B45F6}"/>
    <cellStyle name="Total 2 11 2 2 7" xfId="26959" xr:uid="{F90E91AC-CD87-4ED3-95F8-0DE6806076D6}"/>
    <cellStyle name="Total 2 11 2 3" xfId="15983" xr:uid="{E521D1CD-E0E2-4BE9-89CC-364F880056C9}"/>
    <cellStyle name="Total 2 11 2 3 2" xfId="18991" xr:uid="{38E3E2E1-0677-41A2-9F30-AE6FCEF43E51}"/>
    <cellStyle name="Total 2 11 2 3 2 2" xfId="32873" xr:uid="{671BCA06-D40D-4530-B2D3-151697BDF26B}"/>
    <cellStyle name="Total 2 11 2 3 2 3" xfId="35615" xr:uid="{DD0EC5CC-B7BA-4388-AC64-CEA5965F141F}"/>
    <cellStyle name="Total 2 11 2 3 2 4" xfId="23845" xr:uid="{3EF8794A-2C16-401B-B5C2-9C93F32EEE14}"/>
    <cellStyle name="Total 2 11 2 3 3" xfId="20487" xr:uid="{E3DD3AE0-007A-48C5-B41C-A19F1BF6A15B}"/>
    <cellStyle name="Total 2 11 2 3 3 2" xfId="33667" xr:uid="{628A0A37-4219-4B7C-B8C4-481F048850E9}"/>
    <cellStyle name="Total 2 11 2 3 3 3" xfId="37072" xr:uid="{913EB2AB-B86C-4D1F-AF74-0A6CD97AF5EC}"/>
    <cellStyle name="Total 2 11 2 3 3 4" xfId="26274" xr:uid="{91E6FC0A-BE42-4D1C-BBDF-DB676AE0FC33}"/>
    <cellStyle name="Total 2 11 2 3 4" xfId="17674" xr:uid="{A5E92AC7-361E-49A4-B479-518023270236}"/>
    <cellStyle name="Total 2 11 2 3 4 2" xfId="31773" xr:uid="{347172BD-B48C-4E92-A0A8-E50233598228}"/>
    <cellStyle name="Total 2 11 2 3 4 3" xfId="28891" xr:uid="{0FC393D7-08E5-42FB-ADDA-76D663439104}"/>
    <cellStyle name="Total 2 11 2 3 4 4" xfId="25449" xr:uid="{A0CDE740-77A5-4F6A-A3CB-F17BDB1E60F4}"/>
    <cellStyle name="Total 2 11 2 3 5" xfId="17236" xr:uid="{A896E8F2-2F4F-44FA-BABB-DD0BD1D10C3A}"/>
    <cellStyle name="Total 2 11 2 3 5 2" xfId="23957" xr:uid="{42979C1B-1AA2-4837-B8AD-E712BAE855EF}"/>
    <cellStyle name="Total 2 11 2 3 5 3" xfId="22706" xr:uid="{9AF4873B-F070-4897-A834-1EF0937CFB39}"/>
    <cellStyle name="Total 2 11 2 3 6" xfId="30508" xr:uid="{C1230677-1F95-4177-8466-DDE673CFA9BB}"/>
    <cellStyle name="Total 2 11 2 3 7" xfId="26962" xr:uid="{13C03057-6C8A-4251-B532-3258C21DB253}"/>
    <cellStyle name="Total 2 11 2 4" xfId="19156" xr:uid="{F514B01B-2828-48CF-89A2-A59420C04C46}"/>
    <cellStyle name="Total 2 11 2 4 2" xfId="20651" xr:uid="{3F7430D8-4674-4CC2-921C-6501B99B48F5}"/>
    <cellStyle name="Total 2 11 2 4 2 2" xfId="33831" xr:uid="{F81D18FE-93F4-463F-8B9E-8BBBDE37FE01}"/>
    <cellStyle name="Total 2 11 2 4 2 3" xfId="37236" xr:uid="{BEFB8BE7-9887-42BA-A83A-811BF9C5C1C7}"/>
    <cellStyle name="Total 2 11 2 4 2 4" xfId="27392" xr:uid="{6525B05D-4DE4-4FAB-8BB3-5FDD7E56FEBB}"/>
    <cellStyle name="Total 2 11 2 4 3" xfId="16693" xr:uid="{7B1B513F-84DA-448A-896A-7A0894A91DED}"/>
    <cellStyle name="Total 2 11 2 4 3 2" xfId="31014" xr:uid="{55E5A962-8F98-4B58-8564-7A1984E4107B}"/>
    <cellStyle name="Total 2 11 2 4 3 3" xfId="28583" xr:uid="{BB2283B1-A383-464C-A2A7-5FAB15299B03}"/>
    <cellStyle name="Total 2 11 2 4 3 4" xfId="25950" xr:uid="{EF8D9C31-60E6-4408-8B91-ADFA029E3A27}"/>
    <cellStyle name="Total 2 11 2 4 4" xfId="17806" xr:uid="{4851472D-7E2B-4A0F-B3B0-FFA695512040}"/>
    <cellStyle name="Total 2 11 2 4 4 2" xfId="29773" xr:uid="{BC5AAC15-0A43-4414-96B2-26954368C633}"/>
    <cellStyle name="Total 2 11 2 4 4 3" xfId="24742" xr:uid="{55CA0036-440F-49AD-AC25-7E27E65A55C9}"/>
    <cellStyle name="Total 2 11 2 4 5" xfId="35780" xr:uid="{83A5AFD6-0504-4943-8B83-84C5A84226F0}"/>
    <cellStyle name="Total 2 11 2 4 6" xfId="25440" xr:uid="{69AE33F6-3EB0-405C-9DFE-66BCC06842E9}"/>
    <cellStyle name="Total 2 11 2 5" xfId="19314" xr:uid="{80441D23-E923-433B-B3F4-1651B5A37426}"/>
    <cellStyle name="Total 2 11 2 5 2" xfId="20809" xr:uid="{68B6C07A-3365-4117-9287-E9F870F61519}"/>
    <cellStyle name="Total 2 11 2 5 2 2" xfId="33989" xr:uid="{A93E24B1-D26C-4302-8AA2-F7BE99ACFD9B}"/>
    <cellStyle name="Total 2 11 2 5 2 3" xfId="37394" xr:uid="{182D2D4D-AAC4-4945-A8D3-E917DE73A712}"/>
    <cellStyle name="Total 2 11 2 5 2 4" xfId="24280" xr:uid="{994A4317-DA9C-4D0A-934C-07A9DFBD231B}"/>
    <cellStyle name="Total 2 11 2 5 3" xfId="16207" xr:uid="{583CD3F5-D37A-4BAD-BE10-FCE73058F0DF}"/>
    <cellStyle name="Total 2 11 2 5 3 2" xfId="30677" xr:uid="{A8FCA78C-1CC1-4524-8638-CF3FC682D907}"/>
    <cellStyle name="Total 2 11 2 5 3 3" xfId="28451" xr:uid="{138B42E9-E8E9-4DFA-9EF7-3066E0713537}"/>
    <cellStyle name="Total 2 11 2 5 3 4" xfId="23578" xr:uid="{BF695B75-0DE4-41E6-8E12-65085FB9C69D}"/>
    <cellStyle name="Total 2 11 2 5 4" xfId="16072" xr:uid="{D524CADE-3519-4A3C-BF29-F4C6C21AAE4C}"/>
    <cellStyle name="Total 2 11 2 5 4 2" xfId="25465" xr:uid="{FFEF8D4D-F7F2-493A-A6E1-81C95AF0269C}"/>
    <cellStyle name="Total 2 11 2 5 4 3" xfId="23276" xr:uid="{61352EA3-36E3-4B4B-94C3-EF291A62CF33}"/>
    <cellStyle name="Total 2 11 2 5 5" xfId="35938" xr:uid="{E4CD5B9D-43A5-4C39-9303-4AF96CA224B7}"/>
    <cellStyle name="Total 2 11 2 5 6" xfId="28049" xr:uid="{4527D315-449F-4228-8854-D0F54011EF16}"/>
    <cellStyle name="Total 2 11 2 6" xfId="19646" xr:uid="{E8C85303-0E87-4222-BBD3-CBE4E205B116}"/>
    <cellStyle name="Total 2 11 2 6 2" xfId="21132" xr:uid="{B6106308-F066-4787-B7F0-9BF22115EAFA}"/>
    <cellStyle name="Total 2 11 2 6 2 2" xfId="34312" xr:uid="{5A53779F-360F-41A0-B2CD-1666D5DD5025}"/>
    <cellStyle name="Total 2 11 2 6 2 3" xfId="37717" xr:uid="{2536F218-EFAB-48EA-899A-C9797DA002F2}"/>
    <cellStyle name="Total 2 11 2 6 2 4" xfId="25354" xr:uid="{7FFB1416-039D-4FFE-A1BE-95DA65A3D381}"/>
    <cellStyle name="Total 2 11 2 6 3" xfId="17639" xr:uid="{1E43213B-B2FF-436F-9CA2-0D7C679E5F15}"/>
    <cellStyle name="Total 2 11 2 6 3 2" xfId="31740" xr:uid="{7FAD7B87-970A-41FF-B348-C10AF9C22E72}"/>
    <cellStyle name="Total 2 11 2 6 3 3" xfId="27168" xr:uid="{7F4F9AF7-9FBD-4408-B8B0-159F82E8F019}"/>
    <cellStyle name="Total 2 11 2 6 3 4" xfId="24896" xr:uid="{14EEDD6C-44B4-4890-984E-9470E1F65C4A}"/>
    <cellStyle name="Total 2 11 2 6 4" xfId="22062" xr:uid="{857049A7-26C8-40E8-AE75-E104456673DB}"/>
    <cellStyle name="Total 2 11 2 6 4 2" xfId="38639" xr:uid="{CD963D59-FE72-4AA4-A955-CB7D21F7056E}"/>
    <cellStyle name="Total 2 11 2 6 4 3" xfId="26763" xr:uid="{65C20FBA-4876-4B15-9DF2-DE5869036BCF}"/>
    <cellStyle name="Total 2 11 2 6 5" xfId="36267" xr:uid="{7AE5358D-2C2E-451C-A3BF-DE89EAC55A52}"/>
    <cellStyle name="Total 2 11 2 6 6" xfId="30147" xr:uid="{32FA91D0-7164-46BA-B31E-A84AA4353927}"/>
    <cellStyle name="Total 2 11 2 7" xfId="20181" xr:uid="{8FD70E68-935F-49A1-85D1-65D3AC4415DF}"/>
    <cellStyle name="Total 2 11 2 7 2" xfId="21854" xr:uid="{43F4FDF4-F12B-4FC8-9ACC-64E330B054F4}"/>
    <cellStyle name="Total 2 11 2 7 2 2" xfId="34971" xr:uid="{6B8269D2-5B18-4A2C-8FBA-CD30D625C0E8}"/>
    <cellStyle name="Total 2 11 2 7 2 3" xfId="38439" xr:uid="{A088ACF7-9B60-43EC-B210-B7CDE69CF8FA}"/>
    <cellStyle name="Total 2 11 2 7 2 4" xfId="22852" xr:uid="{F10AF3A6-BE8E-4FC4-BA44-9CD9C3A4CCB1}"/>
    <cellStyle name="Total 2 11 2 7 3" xfId="18250" xr:uid="{6E6C2087-41B9-47C6-BDDE-05EFFC826350}"/>
    <cellStyle name="Total 2 11 2 7 3 2" xfId="32204" xr:uid="{97465205-450A-420C-8998-D2FC243B3243}"/>
    <cellStyle name="Total 2 11 2 7 3 3" xfId="25496" xr:uid="{F5BD57E4-44DB-4558-83BA-39056724D862}"/>
    <cellStyle name="Total 2 11 2 7 3 4" xfId="33263" xr:uid="{1C0637B9-97B6-4295-9587-9DDCA51AF417}"/>
    <cellStyle name="Total 2 11 2 7 4" xfId="22036" xr:uid="{CD972494-A1B3-44E1-A8DB-F259CF956D80}"/>
    <cellStyle name="Total 2 11 2 7 4 2" xfId="38613" xr:uid="{B49E439A-8E98-4A29-AC60-C8D3312C623E}"/>
    <cellStyle name="Total 2 11 2 7 4 3" xfId="28612" xr:uid="{65A3998B-72F5-4FA1-AA04-9849CF42FF79}"/>
    <cellStyle name="Total 2 11 2 7 5" xfId="36766" xr:uid="{B3497F40-8581-4F99-B718-7534E70D10A3}"/>
    <cellStyle name="Total 2 11 2 7 6" xfId="25210" xr:uid="{86521F40-61FB-49E7-8221-74E650A943C2}"/>
    <cellStyle name="Total 2 11 2 8" xfId="18491" xr:uid="{149A3C3F-8379-4A6D-A253-AFDE843DFEC9}"/>
    <cellStyle name="Total 2 11 2 8 2" xfId="32425" xr:uid="{8BE63E8E-9A6E-404F-BB71-CAF14E210704}"/>
    <cellStyle name="Total 2 11 2 8 3" xfId="29001" xr:uid="{4E7E3616-459D-4EEE-9A3D-3A6DE691428E}"/>
    <cellStyle name="Total 2 11 2 8 4" xfId="29781" xr:uid="{BEAACFF4-DF04-43EE-93F7-4217A5E6D99B}"/>
    <cellStyle name="Total 2 11 2 9" xfId="23476" xr:uid="{00D16273-47F0-4E48-A26B-216495A29A2E}"/>
    <cellStyle name="Total 2 11 3" xfId="15569" xr:uid="{AFF477A9-E87B-4F2F-B61A-0536B4CD602A}"/>
    <cellStyle name="Total 2 11 3 2" xfId="19788" xr:uid="{BE4F71BB-D877-4BAF-A8E0-6F923DFD2FBC}"/>
    <cellStyle name="Total 2 11 3 2 2" xfId="21189" xr:uid="{F5E03198-CA28-422A-9258-6215DBCE0D09}"/>
    <cellStyle name="Total 2 11 3 2 2 2" xfId="34358" xr:uid="{8522A403-32F2-4938-B48A-90CB0A5B0E10}"/>
    <cellStyle name="Total 2 11 3 2 2 3" xfId="37774" xr:uid="{B7E8280D-756B-49D1-A416-4EAF52221BDD}"/>
    <cellStyle name="Total 2 11 3 2 2 4" xfId="24331" xr:uid="{77AD2306-8A13-4BD1-9D8B-5D643AE6EFB5}"/>
    <cellStyle name="Total 2 11 3 2 3" xfId="18353" xr:uid="{8C648B47-901B-4B5C-9996-2468A85D46AF}"/>
    <cellStyle name="Total 2 11 3 2 3 2" xfId="32300" xr:uid="{F60ADA3F-81C0-4AD7-A059-D3637F173610}"/>
    <cellStyle name="Total 2 11 3 2 3 3" xfId="29775" xr:uid="{6818F5A2-FCC4-430D-8A5D-19BF997390E7}"/>
    <cellStyle name="Total 2 11 3 2 3 4" xfId="27837" xr:uid="{00C4E3AB-CD58-4BBF-BADB-C9ECEAE63250}"/>
    <cellStyle name="Total 2 11 3 2 4" xfId="22106" xr:uid="{9D4E34B3-9131-4A7A-8F52-A606677D5936}"/>
    <cellStyle name="Total 2 11 3 2 4 2" xfId="38677" xr:uid="{931FCB06-C717-4A1A-A19D-B61C02EF3FE9}"/>
    <cellStyle name="Total 2 11 3 2 4 3" xfId="25323" xr:uid="{593CF910-E75A-4233-9D61-A3126E354247}"/>
    <cellStyle name="Total 2 11 3 2 5" xfId="36391" xr:uid="{60BEB463-45FF-494D-B94A-A0CEA18C7192}"/>
    <cellStyle name="Total 2 11 3 2 6" xfId="24571" xr:uid="{0498D2B4-78C2-480E-A8C1-091D7DAAE4D0}"/>
    <cellStyle name="Total 2 11 3 3" xfId="20046" xr:uid="{904745E5-22F7-4F94-89D2-B2595A3CE739}"/>
    <cellStyle name="Total 2 11 3 3 2" xfId="21437" xr:uid="{F352D34A-75AD-49FD-A6C5-BC17A7607BCA}"/>
    <cellStyle name="Total 2 11 3 3 2 2" xfId="34605" xr:uid="{0B6455ED-F201-4C50-B977-56CEBD3B8689}"/>
    <cellStyle name="Total 2 11 3 3 2 3" xfId="38022" xr:uid="{E1975901-5DD5-4B0E-99D9-745AC8E34310}"/>
    <cellStyle name="Total 2 11 3 3 2 4" xfId="27056" xr:uid="{13E2325F-D590-4008-AF71-22E817B38896}"/>
    <cellStyle name="Total 2 11 3 3 3" xfId="22349" xr:uid="{091CD5C0-A93F-4D77-BA29-B40673D9BBC5}"/>
    <cellStyle name="Total 2 11 3 3 3 2" xfId="38917" xr:uid="{4A0E8D4E-1945-471E-A579-6689E2C47AC1}"/>
    <cellStyle name="Total 2 11 3 3 3 3" xfId="39284" xr:uid="{426E779B-698D-4329-8FD6-EA7B4744B478}"/>
    <cellStyle name="Total 2 11 3 3 4" xfId="36640" xr:uid="{CFB45EA9-B32B-4D9E-876B-CA754C88FBF2}"/>
    <cellStyle name="Total 2 11 3 3 5" xfId="28556" xr:uid="{66A00747-B4E7-4D9E-BCD4-A92956A1EEFF}"/>
    <cellStyle name="Total 2 11 3 4" xfId="18552" xr:uid="{9036749F-6E64-4E13-AA21-DA6DA43F046C}"/>
    <cellStyle name="Total 2 11 3 4 2" xfId="32485" xr:uid="{8C2FC665-0CA5-4A6A-AFE9-A45ECEA61878}"/>
    <cellStyle name="Total 2 11 3 4 3" xfId="30018" xr:uid="{8CF9939C-E76E-4700-9AFD-9CF9744A2115}"/>
    <cellStyle name="Total 2 11 3 4 4" xfId="30760" xr:uid="{F9F672F6-5E0D-4577-8F73-01A7323B91A2}"/>
    <cellStyle name="Total 2 11 3 5" xfId="21642" xr:uid="{08C3F2D0-72BF-4CA1-9A03-008A81A29CEC}"/>
    <cellStyle name="Total 2 11 3 5 2" xfId="34789" xr:uid="{69E4B086-F7D7-4A6B-8A6D-009003A8D415}"/>
    <cellStyle name="Total 2 11 3 5 3" xfId="38227" xr:uid="{1AB9C1D7-00A3-4F6D-8FB9-AF6996320B86}"/>
    <cellStyle name="Total 2 11 3 5 4" xfId="25416" xr:uid="{D50BBDAE-E19E-468A-8401-64AA390BAE0B}"/>
    <cellStyle name="Total 2 11 3 6" xfId="17539" xr:uid="{4DBA284B-FE43-47DB-8299-F7CE101A7F7F}"/>
    <cellStyle name="Total 2 11 3 6 2" xfId="28589" xr:uid="{7BC27256-9ED0-42F5-9768-CB1C62217F14}"/>
    <cellStyle name="Total 2 11 3 6 3" xfId="27701" xr:uid="{CEC7D9B0-26DF-4D79-9470-9A76469ADD8D}"/>
    <cellStyle name="Total 2 11 3 7" xfId="26018" xr:uid="{4BCC3FCC-258A-44BD-BB33-0976BD77DD4D}"/>
    <cellStyle name="Total 2 11 3 8" xfId="25700" xr:uid="{EA617FE1-2655-4813-B51B-FAF543F41069}"/>
    <cellStyle name="Total 2 11 4" xfId="15705" xr:uid="{EE678C7A-DF14-421C-B3DA-1489159735B6}"/>
    <cellStyle name="Total 2 11 4 2" xfId="19896" xr:uid="{FE384CBF-A702-4EF5-8751-72739EBBC8BB}"/>
    <cellStyle name="Total 2 11 4 2 2" xfId="21293" xr:uid="{820C2117-156E-4DA4-9659-855308EE01C5}"/>
    <cellStyle name="Total 2 11 4 2 2 2" xfId="34461" xr:uid="{F8899E41-76E5-4808-819B-79289EC76CF0}"/>
    <cellStyle name="Total 2 11 4 2 2 3" xfId="37878" xr:uid="{708872E2-F45C-488C-AD35-08A2FE11ADC9}"/>
    <cellStyle name="Total 2 11 4 2 2 4" xfId="24139" xr:uid="{9803A9F0-C69E-4F38-B70D-8D1E30AABD8A}"/>
    <cellStyle name="Total 2 11 4 2 3" xfId="22206" xr:uid="{97816C51-EB29-452B-901A-BB07A98B9D95}"/>
    <cellStyle name="Total 2 11 4 2 3 2" xfId="38774" xr:uid="{DA1B8C9C-6546-4E17-8CD3-C6C581CC0E71}"/>
    <cellStyle name="Total 2 11 4 2 3 3" xfId="39141" xr:uid="{ED0C16A2-B7DD-4DE7-B876-F8CD7F04B7A9}"/>
    <cellStyle name="Total 2 11 4 2 4" xfId="36494" xr:uid="{057B6BEB-9CC7-4774-8837-1409405ED143}"/>
    <cellStyle name="Total 2 11 4 2 5" xfId="23613" xr:uid="{EEBF1985-159F-4C56-947A-2703B82C6F80}"/>
    <cellStyle name="Total 2 11 4 3" xfId="18803" xr:uid="{5885241C-9B94-4FBB-B3FF-D920E9FD96BC}"/>
    <cellStyle name="Total 2 11 4 3 2" xfId="32717" xr:uid="{B00A4034-045B-46AE-BB2D-FC10253AFCD7}"/>
    <cellStyle name="Total 2 11 4 3 3" xfId="35427" xr:uid="{E1590CAA-DD8D-47C8-A9C5-91A9A48659D4}"/>
    <cellStyle name="Total 2 11 4 3 4" xfId="22994" xr:uid="{0A28512E-DC20-4182-A1A7-4FF5CF5689A9}"/>
    <cellStyle name="Total 2 11 4 4" xfId="16257" xr:uid="{D4806803-98F4-45C0-9F6C-9F82A0C69A74}"/>
    <cellStyle name="Total 2 11 4 4 2" xfId="30719" xr:uid="{8046C214-3F8A-4D4D-A986-4E0E8AF7942E}"/>
    <cellStyle name="Total 2 11 4 4 3" xfId="29590" xr:uid="{1C624798-A33E-4A91-9F9C-945273193C85}"/>
    <cellStyle name="Total 2 11 4 4 4" xfId="27920" xr:uid="{B578CFC9-8998-45ED-B73D-EA5D9488E1C7}"/>
    <cellStyle name="Total 2 11 4 5" xfId="21941" xr:uid="{16DB3F9D-7042-434F-BA68-6B3F01095561}"/>
    <cellStyle name="Total 2 11 4 5 2" xfId="38526" xr:uid="{877BD4E9-3089-455F-906A-ED60B480839F}"/>
    <cellStyle name="Total 2 11 4 5 3" xfId="26454" xr:uid="{183EB399-9016-46AE-8C5C-0FB5E2F42705}"/>
    <cellStyle name="Total 2 11 4 6" xfId="30234" xr:uid="{A8D9BF16-5EBB-4A8E-A753-98E079DB23A9}"/>
    <cellStyle name="Total 2 11 4 7" xfId="28907" xr:uid="{9939F0AE-3F59-409E-A215-EC68DDD64B7B}"/>
    <cellStyle name="Total 2 11 5" xfId="15860" xr:uid="{3DDD7870-B84F-4CF3-9B9F-E36F47D43A16}"/>
    <cellStyle name="Total 2 11 5 2" xfId="18775" xr:uid="{603408CE-CABD-4C64-8FFB-9EF08ACD16F0}"/>
    <cellStyle name="Total 2 11 5 2 2" xfId="32692" xr:uid="{9582BC5C-A6AA-47CF-AA36-E2DF12F23935}"/>
    <cellStyle name="Total 2 11 5 2 3" xfId="35399" xr:uid="{1A83D88A-35DF-4938-B70F-17771CD16941}"/>
    <cellStyle name="Total 2 11 5 2 4" xfId="33129" xr:uid="{BA854AEA-3CC3-4CEF-A9EA-1ABAE9B23D09}"/>
    <cellStyle name="Total 2 11 5 3" xfId="20341" xr:uid="{238368FA-8B5E-4A42-A76D-AD3093D2309B}"/>
    <cellStyle name="Total 2 11 5 3 2" xfId="33524" xr:uid="{AACF0115-6350-4872-8675-71131A800393}"/>
    <cellStyle name="Total 2 11 5 3 3" xfId="36926" xr:uid="{FD8F9D9A-195E-497B-952C-9BDCC7B1D25A}"/>
    <cellStyle name="Total 2 11 5 3 4" xfId="32812" xr:uid="{1C002FC8-A423-49FE-AD67-01401F09F811}"/>
    <cellStyle name="Total 2 11 5 4" xfId="18048" xr:uid="{82D2339D-9911-4A13-B262-FF0B5A47B445}"/>
    <cellStyle name="Total 2 11 5 4 2" xfId="32042" xr:uid="{2084C838-C62C-48F6-A341-AE55DF9D600F}"/>
    <cellStyle name="Total 2 11 5 4 3" xfId="26630" xr:uid="{B0B4F8B0-9C72-4FA3-A7CC-463DBF5597BB}"/>
    <cellStyle name="Total 2 11 5 4 4" xfId="32672" xr:uid="{4E2BD22E-46CB-45C2-A7C3-61FC2AAB1456}"/>
    <cellStyle name="Total 2 11 5 5" xfId="18125" xr:uid="{DAC46A37-3F1C-41D2-9F1D-9DA5F28869DA}"/>
    <cellStyle name="Total 2 11 5 5 2" xfId="32108" xr:uid="{4B232E5A-D8AA-4256-8ACF-B4BA77C673EC}"/>
    <cellStyle name="Total 2 11 5 5 3" xfId="23021" xr:uid="{5EBE5B2A-6471-4053-8814-369283F30E63}"/>
    <cellStyle name="Total 2 11 5 5 4" xfId="23968" xr:uid="{D1BA4C80-82C2-4AAD-8C27-D06F56A19E51}"/>
    <cellStyle name="Total 2 11 5 6" xfId="16471" xr:uid="{724524FA-D601-48F6-8421-FED4CD333044}"/>
    <cellStyle name="Total 2 11 5 6 2" xfId="27804" xr:uid="{B1E23702-E0BB-4527-8CE0-FB03AC098AA6}"/>
    <cellStyle name="Total 2 11 5 6 3" xfId="28779" xr:uid="{DB602F65-E59E-493B-9BB4-335BC7C919D9}"/>
    <cellStyle name="Total 2 11 5 7" xfId="30385" xr:uid="{9C69A4BA-EA67-4DF7-AE15-B0666024D6B2}"/>
    <cellStyle name="Total 2 11 5 8" xfId="26064" xr:uid="{6BDAA0DC-D270-4A16-B904-F048E802E7D5}"/>
    <cellStyle name="Total 2 11 6" xfId="18723" xr:uid="{8CA647F9-AB84-4EBA-8023-BE34F6871AA8}"/>
    <cellStyle name="Total 2 11 6 2" xfId="20289" xr:uid="{EE2D0FE9-2734-4E6B-A838-A5A75CF07CF7}"/>
    <cellStyle name="Total 2 11 6 2 2" xfId="33472" xr:uid="{C25C7136-7F9E-4E17-B0BB-3F331A04C960}"/>
    <cellStyle name="Total 2 11 6 2 3" xfId="36874" xr:uid="{54F2AF75-29EE-4E43-8CA9-8BB65DF05944}"/>
    <cellStyle name="Total 2 11 6 2 4" xfId="27022" xr:uid="{0F921B31-3CAC-432A-9E43-72609401B06E}"/>
    <cellStyle name="Total 2 11 6 3" xfId="18401" xr:uid="{C0408B83-F858-424E-98E3-E522728992C9}"/>
    <cellStyle name="Total 2 11 6 3 2" xfId="32345" xr:uid="{8932CE3A-4F05-4667-A4B6-B3092BCC0126}"/>
    <cellStyle name="Total 2 11 6 3 3" xfId="24851" xr:uid="{802651C1-4335-4BE9-B23D-CD6E1831FB7C}"/>
    <cellStyle name="Total 2 11 6 3 4" xfId="27699" xr:uid="{2805AECA-B4CD-4BF4-842D-A9A43E2F5205}"/>
    <cellStyle name="Total 2 11 6 4" xfId="21908" xr:uid="{9ED71328-B0E8-45BC-A5AE-5164D404A908}"/>
    <cellStyle name="Total 2 11 6 4 2" xfId="38493" xr:uid="{AECED290-4B1F-4316-A9D2-F15BC31A152A}"/>
    <cellStyle name="Total 2 11 6 4 3" xfId="25229" xr:uid="{AB93D7D9-E626-4C8E-92B2-E14A9DCD7255}"/>
    <cellStyle name="Total 2 11 6 5" xfId="35347" xr:uid="{B0CDD975-DC6C-4014-B40B-4869CB9C57A2}"/>
    <cellStyle name="Total 2 11 6 6" xfId="22779" xr:uid="{22492F09-F51E-49E8-AFAB-9F62AAFA88C7}"/>
    <cellStyle name="Total 2 11 7" xfId="19033" xr:uid="{696F535D-31B6-49D1-A74C-1CDCE1D936DE}"/>
    <cellStyle name="Total 2 11 7 2" xfId="20528" xr:uid="{82174F3F-51B2-468A-9803-E3A3CF71D7FB}"/>
    <cellStyle name="Total 2 11 7 2 2" xfId="33708" xr:uid="{ED6664AD-9BFB-4675-9449-D6C1E5142232}"/>
    <cellStyle name="Total 2 11 7 2 3" xfId="37113" xr:uid="{1C1E0E3C-FFE8-4651-ADD9-FAAF98128AC7}"/>
    <cellStyle name="Total 2 11 7 2 4" xfId="27738" xr:uid="{697B28C5-EB1C-455A-97FB-2FA62E091F8C}"/>
    <cellStyle name="Total 2 11 7 3" xfId="16263" xr:uid="{D6986E77-5505-4E92-9013-306C4D4A1CFE}"/>
    <cellStyle name="Total 2 11 7 3 2" xfId="30725" xr:uid="{DD95BD3A-76F3-4165-9451-576AE819F9F3}"/>
    <cellStyle name="Total 2 11 7 3 3" xfId="26329" xr:uid="{3E77851B-B4EB-496A-B4AE-2B861EAE6B63}"/>
    <cellStyle name="Total 2 11 7 3 4" xfId="38743" xr:uid="{25425366-0CB0-4E78-B782-C4D511D2041D}"/>
    <cellStyle name="Total 2 11 7 4" xfId="17374" xr:uid="{4979C1F3-FE94-4714-85D1-A298994B93EE}"/>
    <cellStyle name="Total 2 11 7 4 2" xfId="26012" xr:uid="{5A72A611-3A1E-4EB0-A8C6-BB6213062626}"/>
    <cellStyle name="Total 2 11 7 4 3" xfId="34689" xr:uid="{74AF7BCB-C01B-46DB-B320-AF7A5BB7E7EF}"/>
    <cellStyle name="Total 2 11 7 5" xfId="35657" xr:uid="{F5D7A2FF-31D3-4ED4-9BD0-E1E9F73BA01E}"/>
    <cellStyle name="Total 2 11 7 6" xfId="24117" xr:uid="{167EAD23-C858-4681-87EB-377DDDF41E11}"/>
    <cellStyle name="Total 2 11 8" xfId="19191" xr:uid="{2FBE7999-FD53-442B-88BB-053FAE66D118}"/>
    <cellStyle name="Total 2 11 8 2" xfId="20686" xr:uid="{F08D2FB0-309E-4375-B14B-2E7731163105}"/>
    <cellStyle name="Total 2 11 8 2 2" xfId="33866" xr:uid="{DDD31EFD-5FE9-4BCF-B104-909AA4C863DA}"/>
    <cellStyle name="Total 2 11 8 2 3" xfId="37271" xr:uid="{A7576FB8-D53C-4CE1-835A-58B2E520CC6E}"/>
    <cellStyle name="Total 2 11 8 2 4" xfId="31734" xr:uid="{745B62AC-976F-4EBA-A51E-B0955B6AF3F3}"/>
    <cellStyle name="Total 2 11 8 3" xfId="17653" xr:uid="{B9C91AFF-A887-4BF8-909E-C771B81A7955}"/>
    <cellStyle name="Total 2 11 8 3 2" xfId="31754" xr:uid="{D9AD037D-8C18-4973-BD06-C19483A41134}"/>
    <cellStyle name="Total 2 11 8 3 3" xfId="24481" xr:uid="{3AA716A5-F168-4732-9FBC-F6AC983C0D09}"/>
    <cellStyle name="Total 2 11 8 3 4" xfId="29935" xr:uid="{BE185E2E-0FE6-412F-B0EE-7A8A0D664FD1}"/>
    <cellStyle name="Total 2 11 8 4" xfId="17473" xr:uid="{F406B8EF-30C6-49A5-B810-3632792BBDEE}"/>
    <cellStyle name="Total 2 11 8 4 2" xfId="29175" xr:uid="{D69E797A-A7F2-4C34-B686-4159F7196ACE}"/>
    <cellStyle name="Total 2 11 8 4 3" xfId="27002" xr:uid="{59D12893-ECC7-4AFF-A54C-7DCBFD913031}"/>
    <cellStyle name="Total 2 11 8 5" xfId="35815" xr:uid="{C9F05DDA-F297-4FF2-A19E-035061375529}"/>
    <cellStyle name="Total 2 11 8 6" xfId="30861" xr:uid="{82175C7A-9A8A-4738-AADD-375AEEA20CDA}"/>
    <cellStyle name="Total 2 11 9" xfId="19353" xr:uid="{00AC1173-95AD-4AC4-BC88-D6253B2239DA}"/>
    <cellStyle name="Total 2 11 9 2" xfId="20846" xr:uid="{A6E1ADF5-07D1-47E1-87A9-32B0B5691C20}"/>
    <cellStyle name="Total 2 11 9 2 2" xfId="34026" xr:uid="{2108187F-443A-4C75-A20E-1DCE039D34AC}"/>
    <cellStyle name="Total 2 11 9 2 3" xfId="37431" xr:uid="{B48B5339-6C4F-4D04-BE06-FB955C670B04}"/>
    <cellStyle name="Total 2 11 9 2 4" xfId="33120" xr:uid="{03AE5A7A-6D67-4549-A9EC-BC1F04486E93}"/>
    <cellStyle name="Total 2 11 9 3" xfId="21562" xr:uid="{851A1FBB-2838-4FE1-BE43-B83BE16734A2}"/>
    <cellStyle name="Total 2 11 9 3 2" xfId="34712" xr:uid="{36756E5B-69BC-4C8B-8332-666B85B5922E}"/>
    <cellStyle name="Total 2 11 9 3 3" xfId="38147" xr:uid="{7DE29479-FF1C-4B35-8B81-32E352A5E35E}"/>
    <cellStyle name="Total 2 11 9 3 4" xfId="26383" xr:uid="{3C643BA6-1E5C-40E3-A31F-EEFFBB951C4A}"/>
    <cellStyle name="Total 2 11 9 4" xfId="18343" xr:uid="{4232E461-A70F-4D69-BE95-17039FEC39EA}"/>
    <cellStyle name="Total 2 11 9 4 2" xfId="32290" xr:uid="{4C098B2A-7DC8-4FC2-8FFF-7A68C05E5218}"/>
    <cellStyle name="Total 2 11 9 4 3" xfId="27599" xr:uid="{3BA9E2F3-39DD-48D5-8A7A-BB01C3750B9B}"/>
    <cellStyle name="Total 2 11 9 4 4" xfId="24769" xr:uid="{5E67829B-345E-45F8-9B42-D4591FA3382D}"/>
    <cellStyle name="Total 2 11 9 5" xfId="21529" xr:uid="{8CE1CB16-A80C-4546-8891-2C26149808E7}"/>
    <cellStyle name="Total 2 11 9 5 2" xfId="38114" xr:uid="{AB31A1A3-70F3-4082-BD21-1544C7EA63A4}"/>
    <cellStyle name="Total 2 11 9 5 3" xfId="24306" xr:uid="{F8051996-25C8-4038-83AC-6B3AEE895F04}"/>
    <cellStyle name="Total 2 11 9 6" xfId="35977" xr:uid="{914D80A2-9506-4FF5-8F9F-A49B16F367CA}"/>
    <cellStyle name="Total 2 11 9 7" xfId="35121" xr:uid="{D26CFD46-C897-4A34-BDF1-0838DA51225A}"/>
    <cellStyle name="Total 2 12" xfId="12674" xr:uid="{D128C7FB-7BFC-45D7-8F1D-535CB1B8716A}"/>
    <cellStyle name="Total 2 12 10" xfId="19440" xr:uid="{9F8471F1-C87F-43BE-8460-20F9E2A72749}"/>
    <cellStyle name="Total 2 12 10 2" xfId="20930" xr:uid="{97887D98-6E72-4519-85FB-C79B399C3AB2}"/>
    <cellStyle name="Total 2 12 10 2 2" xfId="34110" xr:uid="{D1A61B70-6176-4D21-9C71-F20C1C256C75}"/>
    <cellStyle name="Total 2 12 10 2 3" xfId="37515" xr:uid="{C32A881D-DEE5-41A4-82D7-5A2122BF2F23}"/>
    <cellStyle name="Total 2 12 10 2 4" xfId="30081" xr:uid="{FC399F91-CB21-4BC0-BCB0-94BD67CDE17F}"/>
    <cellStyle name="Total 2 12 10 3" xfId="17659" xr:uid="{0B048C6A-25B9-4162-9FE1-0F468B42748B}"/>
    <cellStyle name="Total 2 12 10 3 2" xfId="31760" xr:uid="{EA9791CA-4B45-4BDF-B4A9-376F9CB736CF}"/>
    <cellStyle name="Total 2 12 10 3 3" xfId="29634" xr:uid="{5C526B17-5BB6-4C8E-9F56-02427BD3B666}"/>
    <cellStyle name="Total 2 12 10 3 4" xfId="29252" xr:uid="{8BE88859-FDA8-4ABB-A872-CF564A2483FC}"/>
    <cellStyle name="Total 2 12 10 4" xfId="18191" xr:uid="{F5E1D602-62DA-4933-96ED-5564FF20E957}"/>
    <cellStyle name="Total 2 12 10 4 2" xfId="24288" xr:uid="{9AD52A8E-2688-4B8D-B84A-407108EA9C0A}"/>
    <cellStyle name="Total 2 12 10 4 3" xfId="25738" xr:uid="{E27D11C0-EA1F-4820-861C-5E3E490D8ED0}"/>
    <cellStyle name="Total 2 12 10 5" xfId="36063" xr:uid="{D4B684A3-3500-428B-9EDE-19D652D6406A}"/>
    <cellStyle name="Total 2 12 10 6" xfId="23396" xr:uid="{948D5A06-01F3-48E8-BDD1-B39D5674CCEE}"/>
    <cellStyle name="Total 2 12 11" xfId="19524" xr:uid="{05E2CD77-6391-4E04-A8C4-78F5E094935D}"/>
    <cellStyle name="Total 2 12 11 2" xfId="21010" xr:uid="{46836FC2-A896-43A7-9D9A-94AB2332C4C6}"/>
    <cellStyle name="Total 2 12 11 2 2" xfId="34190" xr:uid="{1A3B880D-5884-4A02-84E4-9913955C8CC3}"/>
    <cellStyle name="Total 2 12 11 2 3" xfId="37595" xr:uid="{A2E92DEF-D56B-4B1E-B716-B39143954039}"/>
    <cellStyle name="Total 2 12 11 2 4" xfId="27413" xr:uid="{22C09EE4-93A0-4FBD-8337-321E97BC7611}"/>
    <cellStyle name="Total 2 12 11 3" xfId="18115" xr:uid="{F5CEB705-8097-4FBD-80A0-097FABA32C76}"/>
    <cellStyle name="Total 2 12 11 3 2" xfId="32098" xr:uid="{FA7A246A-656E-435E-A3DE-E20C02BEAFEC}"/>
    <cellStyle name="Total 2 12 11 3 3" xfId="28700" xr:uid="{9DEA7EF4-B4F7-426E-B08D-75D0C9A21735}"/>
    <cellStyle name="Total 2 12 11 3 4" xfId="22810" xr:uid="{FFF9275D-9353-46AA-AFE1-7DACF0133BAB}"/>
    <cellStyle name="Total 2 12 11 4" xfId="17962" xr:uid="{7F919C40-370C-4E22-AD8D-D1ECCA71529F}"/>
    <cellStyle name="Total 2 12 11 4 2" xfId="25706" xr:uid="{5665BB0D-B149-4B00-83FD-5BB38206E029}"/>
    <cellStyle name="Total 2 12 11 4 3" xfId="35186" xr:uid="{4CB285FA-F54D-4328-8446-07D0D24337B8}"/>
    <cellStyle name="Total 2 12 11 5" xfId="36145" xr:uid="{28D24D60-CE61-4FB1-9904-E619C97F9BD4}"/>
    <cellStyle name="Total 2 12 11 6" xfId="22441" xr:uid="{1B02E119-A9D8-4194-91D0-2CCFE71236DB}"/>
    <cellStyle name="Total 2 12 12" xfId="19701" xr:uid="{B5088591-754A-4578-B1E1-C46921B18423}"/>
    <cellStyle name="Total 2 12 12 2" xfId="21683" xr:uid="{3CD5930E-B707-4ED2-A33D-B72082881DCA}"/>
    <cellStyle name="Total 2 12 12 2 2" xfId="34825" xr:uid="{B916DDBC-EAEB-4896-9EBE-2BB1CC53C73C}"/>
    <cellStyle name="Total 2 12 12 2 3" xfId="38268" xr:uid="{B7EDE1E6-BBC7-44D2-9055-7DD86B1EA358}"/>
    <cellStyle name="Total 2 12 12 2 4" xfId="24645" xr:uid="{CC87901F-907B-4E6A-B48A-2CCB414A1071}"/>
    <cellStyle name="Total 2 12 12 3" xfId="17424" xr:uid="{9B351147-5065-4A69-9A53-F7E4707E1304}"/>
    <cellStyle name="Total 2 12 12 3 2" xfId="31558" xr:uid="{80F440AC-6CE3-46F9-A545-5635F5D1FB82}"/>
    <cellStyle name="Total 2 12 12 3 3" xfId="29626" xr:uid="{98823E9B-CE99-4FF7-B377-6D30EAB68BBB}"/>
    <cellStyle name="Total 2 12 12 3 4" xfId="23873" xr:uid="{3F2A2DEA-BEF2-4FDA-95F3-DCF8BFC37FD0}"/>
    <cellStyle name="Total 2 12 12 4" xfId="16432" xr:uid="{E7938E76-8603-422F-94A1-8D0C52B1A317}"/>
    <cellStyle name="Total 2 12 12 4 2" xfId="25947" xr:uid="{6045234E-8607-47E4-B97E-3937CEAE5F09}"/>
    <cellStyle name="Total 2 12 12 4 3" xfId="25898" xr:uid="{F5CADB94-7AB3-487F-981B-A41597EFF653}"/>
    <cellStyle name="Total 2 12 12 5" xfId="36315" xr:uid="{3F7E04D6-5230-45F1-A75B-2954E00CB15F}"/>
    <cellStyle name="Total 2 12 12 6" xfId="33039" xr:uid="{17CEDA2C-56AE-4051-AE6F-E0065677B0E7}"/>
    <cellStyle name="Total 2 12 13" xfId="17915" xr:uid="{D28CD809-F3A8-4F90-8A9E-85A3B3F22DB4}"/>
    <cellStyle name="Total 2 12 13 2" xfId="31948" xr:uid="{2CB08225-D985-4F35-9B81-801E15F2A9E5}"/>
    <cellStyle name="Total 2 12 13 3" xfId="28436" xr:uid="{6D59B702-0E5C-48A1-8A08-98C471D0892D}"/>
    <cellStyle name="Total 2 12 13 4" xfId="38982" xr:uid="{155157DE-4D5B-4038-B771-34B2EDA35B5D}"/>
    <cellStyle name="Total 2 12 14" xfId="25772" xr:uid="{00420D14-EC99-4F4C-ACA6-C4F3E3A437C5}"/>
    <cellStyle name="Total 2 12 15" xfId="39366" xr:uid="{C6AF6694-EBDC-49A6-A9A6-084FEBD686BC}"/>
    <cellStyle name="Total 2 12 16" xfId="39647" xr:uid="{F976A19C-F122-4EF8-9975-9920E7D68F5A}"/>
    <cellStyle name="Total 2 12 17" xfId="39582" xr:uid="{F50A3AB1-8C85-4930-831B-067FF4A1539D}"/>
    <cellStyle name="Total 2 12 2" xfId="15485" xr:uid="{07A9533F-DC18-4A6F-97BC-1B123A0E4595}"/>
    <cellStyle name="Total 2 12 2 10" xfId="39462" xr:uid="{F9D92783-8517-4C58-A4F6-CBA87A0DFA67}"/>
    <cellStyle name="Total 2 12 2 2" xfId="15796" xr:uid="{4D6F350E-D4D7-4A5B-A118-8FF955F05003}"/>
    <cellStyle name="Total 2 12 2 2 2" xfId="19978" xr:uid="{6EA88023-45F7-4B3F-880F-3A9084416290}"/>
    <cellStyle name="Total 2 12 2 2 2 2" xfId="21375" xr:uid="{048FEFA3-7246-47AC-B1D0-960FA1DAFB9B}"/>
    <cellStyle name="Total 2 12 2 2 2 2 2" xfId="34543" xr:uid="{C4F49672-9B8F-4066-86BF-B8948525C40D}"/>
    <cellStyle name="Total 2 12 2 2 2 2 3" xfId="37960" xr:uid="{7612057B-3BA5-4105-9AE6-BA8974714A84}"/>
    <cellStyle name="Total 2 12 2 2 2 2 4" xfId="24376" xr:uid="{FC7CC529-8A54-43F3-B73A-E7AE5A310B8B}"/>
    <cellStyle name="Total 2 12 2 2 2 3" xfId="22288" xr:uid="{DC07B2C1-31E4-4182-8CDA-40E8BE502D00}"/>
    <cellStyle name="Total 2 12 2 2 2 3 2" xfId="38856" xr:uid="{0F3BF6B4-73BA-4155-A1A5-01389B65AFE2}"/>
    <cellStyle name="Total 2 12 2 2 2 3 3" xfId="39223" xr:uid="{CF3EFE86-2471-4C2A-A122-BAD1CA33B867}"/>
    <cellStyle name="Total 2 12 2 2 2 4" xfId="36576" xr:uid="{1659EA7A-B140-4551-AE3C-2AEF0CD1E6A4}"/>
    <cellStyle name="Total 2 12 2 2 2 5" xfId="29482" xr:uid="{13AE5F34-1741-4617-ACBB-7F2FE93417FB}"/>
    <cellStyle name="Total 2 12 2 2 3" xfId="18649" xr:uid="{B3E6E6EE-FF73-4CF4-AAE3-11266BDB7AB0}"/>
    <cellStyle name="Total 2 12 2 2 3 2" xfId="32582" xr:uid="{8BB46408-6D57-4CA0-94B0-9F03DBE849A5}"/>
    <cellStyle name="Total 2 12 2 2 3 3" xfId="35273" xr:uid="{52EA6139-E8A6-4452-A034-38C6FB00C9B8}"/>
    <cellStyle name="Total 2 12 2 2 3 4" xfId="30027" xr:uid="{AC4F66A4-F0C7-4557-A141-985D763010E0}"/>
    <cellStyle name="Total 2 12 2 2 4" xfId="17790" xr:uid="{E4613241-47ED-4EDC-BAD7-EEBA6D71C493}"/>
    <cellStyle name="Total 2 12 2 2 4 2" xfId="31859" xr:uid="{E573942C-A170-420D-BA8E-F56DCA95888C}"/>
    <cellStyle name="Total 2 12 2 2 4 3" xfId="28385" xr:uid="{40380645-1DE4-4F63-945D-3BF14CEF3D6F}"/>
    <cellStyle name="Total 2 12 2 2 4 4" xfId="25516" xr:uid="{C71F6496-D356-448C-BA1F-17462D6C32A7}"/>
    <cellStyle name="Total 2 12 2 2 5" xfId="16515" xr:uid="{DBBBE197-9436-43CB-AA60-8E24046B86E1}"/>
    <cellStyle name="Total 2 12 2 2 5 2" xfId="25150" xr:uid="{D600C55B-5A2D-4320-82F9-C517F1BD897F}"/>
    <cellStyle name="Total 2 12 2 2 5 3" xfId="26057" xr:uid="{E8A95A55-E8D5-4218-9EAE-A9D0C287E2F1}"/>
    <cellStyle name="Total 2 12 2 2 6" xfId="30323" xr:uid="{8CA285F8-BAC1-4F41-98D4-D6CA79DE3BC3}"/>
    <cellStyle name="Total 2 12 2 2 7" xfId="29994" xr:uid="{6668198D-79A1-4B59-AF77-C833C0A630CB}"/>
    <cellStyle name="Total 2 12 2 3" xfId="15957" xr:uid="{E0CC61FB-330E-478B-A9D3-5448042FD5B5}"/>
    <cellStyle name="Total 2 12 2 3 2" xfId="18965" xr:uid="{ACFAE081-82D1-4B7F-94F6-BDB8A4C8BE46}"/>
    <cellStyle name="Total 2 12 2 3 2 2" xfId="32847" xr:uid="{6114EE45-D4B9-4EBE-A13E-2AC1076F6C9D}"/>
    <cellStyle name="Total 2 12 2 3 2 3" xfId="35589" xr:uid="{8CFF5F66-C251-4E45-A3A5-F7C00B72D397}"/>
    <cellStyle name="Total 2 12 2 3 2 4" xfId="28450" xr:uid="{ECD60ACE-E889-4409-8140-FF28F1F6E0F0}"/>
    <cellStyle name="Total 2 12 2 3 3" xfId="20461" xr:uid="{52F8E050-D3D3-4D76-B066-91E86E0B3172}"/>
    <cellStyle name="Total 2 12 2 3 3 2" xfId="33641" xr:uid="{25B272D0-0221-4BA9-BF60-E83376506744}"/>
    <cellStyle name="Total 2 12 2 3 3 3" xfId="37046" xr:uid="{B993402A-BA5C-4293-B5E1-AF8BD6C47A5C}"/>
    <cellStyle name="Total 2 12 2 3 3 4" xfId="27862" xr:uid="{E4359438-14B3-410E-ADEF-679F68228E94}"/>
    <cellStyle name="Total 2 12 2 3 4" xfId="17613" xr:uid="{123F8FD5-2637-4F4A-9406-E900FCB9F615}"/>
    <cellStyle name="Total 2 12 2 3 4 2" xfId="31716" xr:uid="{3E74D458-F8E1-49EC-8CBE-43C31BCE2FE8}"/>
    <cellStyle name="Total 2 12 2 3 4 3" xfId="28009" xr:uid="{593EF125-1906-4F1F-A1B7-1078935B4484}"/>
    <cellStyle name="Total 2 12 2 3 4 4" xfId="32049" xr:uid="{4C3FB8A0-5B21-4088-B905-7299EA189A01}"/>
    <cellStyle name="Total 2 12 2 3 5" xfId="21166" xr:uid="{C7587CFD-323D-4ED7-83E6-F0B8187B96A7}"/>
    <cellStyle name="Total 2 12 2 3 5 2" xfId="37751" xr:uid="{8DCC92EC-1DF9-4FB4-B8C8-0F3391D84ECA}"/>
    <cellStyle name="Total 2 12 2 3 5 3" xfId="22894" xr:uid="{571E1B56-F541-4BB3-AEE6-F5AFACBC4558}"/>
    <cellStyle name="Total 2 12 2 3 6" xfId="30482" xr:uid="{956946AE-546B-4C8A-8539-B806D48C360C}"/>
    <cellStyle name="Total 2 12 2 3 7" xfId="27819" xr:uid="{DA3D6702-C213-4E58-AA21-E5CD2C40B297}"/>
    <cellStyle name="Total 2 12 2 4" xfId="19130" xr:uid="{2542E1F7-4BB2-4729-9B41-BC7C94B6F6F9}"/>
    <cellStyle name="Total 2 12 2 4 2" xfId="20625" xr:uid="{A830B347-9468-4898-87E9-5C4C417F9C0C}"/>
    <cellStyle name="Total 2 12 2 4 2 2" xfId="33805" xr:uid="{16B137EC-9DB7-4DFD-99DA-A57C29626A43}"/>
    <cellStyle name="Total 2 12 2 4 2 3" xfId="37210" xr:uid="{CA270BE4-6E7E-4C28-8B1F-FDA887E03B12}"/>
    <cellStyle name="Total 2 12 2 4 2 4" xfId="30555" xr:uid="{691CCBCA-60BC-4EC3-B97F-210BDF96B197}"/>
    <cellStyle name="Total 2 12 2 4 3" xfId="16065" xr:uid="{042B8EF9-4A08-44CB-A8F5-E06A8FC998C5}"/>
    <cellStyle name="Total 2 12 2 4 3 2" xfId="30575" xr:uid="{D6F2A252-4E74-47D8-86A3-4D011CD7D8B6}"/>
    <cellStyle name="Total 2 12 2 4 3 3" xfId="27191" xr:uid="{95C7F77D-5E2A-407E-97FB-ACAAFFAADCB8}"/>
    <cellStyle name="Total 2 12 2 4 3 4" xfId="27265" xr:uid="{DCD7649D-698D-47AF-B707-83E6452975E9}"/>
    <cellStyle name="Total 2 12 2 4 4" xfId="16563" xr:uid="{50C91FA3-F550-42ED-A89D-4529DB07C336}"/>
    <cellStyle name="Total 2 12 2 4 4 2" xfId="27968" xr:uid="{9CF8CC32-4103-47BD-AF9C-612FC4F1E768}"/>
    <cellStyle name="Total 2 12 2 4 4 3" xfId="24728" xr:uid="{2E9750AA-3B01-4B32-9E22-F5B056D326BF}"/>
    <cellStyle name="Total 2 12 2 4 5" xfId="35754" xr:uid="{7A61C889-13CC-45C6-8421-CC0B51C0199F}"/>
    <cellStyle name="Total 2 12 2 4 6" xfId="30857" xr:uid="{E09A9582-8B62-4AE6-814A-1EC3D0920D9C}"/>
    <cellStyle name="Total 2 12 2 5" xfId="19288" xr:uid="{BA718C74-236E-4FDB-BB94-D1D6B6E1CEA1}"/>
    <cellStyle name="Total 2 12 2 5 2" xfId="20783" xr:uid="{4A1F169C-8A8E-4CDC-B968-7271C83C3029}"/>
    <cellStyle name="Total 2 12 2 5 2 2" xfId="33963" xr:uid="{8953E7BA-DA1E-4478-BBC2-2075823C74ED}"/>
    <cellStyle name="Total 2 12 2 5 2 3" xfId="37368" xr:uid="{D4FD7A6E-A1E2-41BB-B241-C76C5E6D61FF}"/>
    <cellStyle name="Total 2 12 2 5 2 4" xfId="26192" xr:uid="{303D6AD1-86C8-4CAB-A1BF-F54A035B1135}"/>
    <cellStyle name="Total 2 12 2 5 3" xfId="20222" xr:uid="{7B506C34-3011-4379-A6F0-F5E3E5AFCDE7}"/>
    <cellStyle name="Total 2 12 2 5 3 2" xfId="33417" xr:uid="{311B1A47-6E33-475C-9605-14218410F1B4}"/>
    <cellStyle name="Total 2 12 2 5 3 3" xfId="36807" xr:uid="{46F23A86-718B-4C8B-8536-CEE6E4409CDB}"/>
    <cellStyle name="Total 2 12 2 5 3 4" xfId="28917" xr:uid="{6E8250E2-35AD-4A44-B95C-7DF151ABE910}"/>
    <cellStyle name="Total 2 12 2 5 4" xfId="17726" xr:uid="{D77EADC7-1754-4E31-A0BB-D6C71425C286}"/>
    <cellStyle name="Total 2 12 2 5 4 2" xfId="24938" xr:uid="{3752915C-4AF1-4FE0-9936-8B80CB79D0C0}"/>
    <cellStyle name="Total 2 12 2 5 4 3" xfId="35059" xr:uid="{64BE7857-C3EA-4458-A35D-A0ADC58EA212}"/>
    <cellStyle name="Total 2 12 2 5 5" xfId="35912" xr:uid="{FC0ADB07-DE0E-400F-AD83-0D65734403C2}"/>
    <cellStyle name="Total 2 12 2 5 6" xfId="26537" xr:uid="{05D72874-AEA4-4C84-8F49-2EBD3FE146C2}"/>
    <cellStyle name="Total 2 12 2 6" xfId="19620" xr:uid="{A8B7DADE-2B8C-4A67-B837-E51D6E067F79}"/>
    <cellStyle name="Total 2 12 2 6 2" xfId="21106" xr:uid="{D32D1CF6-0238-45FF-B156-B2D33DBF3E12}"/>
    <cellStyle name="Total 2 12 2 6 2 2" xfId="34286" xr:uid="{9B08BDE4-D3C1-48B7-9504-5469A424D66F}"/>
    <cellStyle name="Total 2 12 2 6 2 3" xfId="37691" xr:uid="{7CE6E109-02C9-4FE7-AFD5-BD4C9B015BD6}"/>
    <cellStyle name="Total 2 12 2 6 2 4" xfId="25852" xr:uid="{EE58596B-2165-428B-926D-FAA61741EBA0}"/>
    <cellStyle name="Total 2 12 2 6 3" xfId="17526" xr:uid="{514FE2B5-2584-4F40-8733-49CFCC4D2B57}"/>
    <cellStyle name="Total 2 12 2 6 3 2" xfId="31637" xr:uid="{1B59A513-CFE9-4CBC-9907-82CFCD65990B}"/>
    <cellStyle name="Total 2 12 2 6 3 3" xfId="25996" xr:uid="{D9C2E096-58C5-4C14-B223-2FFE11E2E0FA}"/>
    <cellStyle name="Total 2 12 2 6 3 4" xfId="35200" xr:uid="{87CDAEF0-E315-4A6F-9458-490229086D5F}"/>
    <cellStyle name="Total 2 12 2 6 4" xfId="16506" xr:uid="{0B944C39-2D39-4120-854A-B127AA8154B6}"/>
    <cellStyle name="Total 2 12 2 6 4 2" xfId="28357" xr:uid="{74D1B3F5-A522-4870-9AC5-CFF49C1B787B}"/>
    <cellStyle name="Total 2 12 2 6 4 3" xfId="26928" xr:uid="{A65BB5B0-85EB-4AFF-87B6-BC47EF0490AE}"/>
    <cellStyle name="Total 2 12 2 6 5" xfId="36241" xr:uid="{137A72AD-A411-4134-A7EE-8B88018BA01E}"/>
    <cellStyle name="Total 2 12 2 6 6" xfId="26704" xr:uid="{BE44DEAB-FA6E-449F-8ED1-D814F862201D}"/>
    <cellStyle name="Total 2 12 2 7" xfId="20155" xr:uid="{F9601428-70E1-4EB0-968B-A07072E18B57}"/>
    <cellStyle name="Total 2 12 2 7 2" xfId="21828" xr:uid="{6CEE9277-704C-4158-9A19-C9BBBB6C2559}"/>
    <cellStyle name="Total 2 12 2 7 2 2" xfId="34945" xr:uid="{F9EADE76-3C70-4857-87F3-2C57C8C78B83}"/>
    <cellStyle name="Total 2 12 2 7 2 3" xfId="38413" xr:uid="{800C444B-45F9-4D8B-B4BC-910C72EAB36B}"/>
    <cellStyle name="Total 2 12 2 7 2 4" xfId="27830" xr:uid="{63C174B4-035C-45B7-8BBD-72539D66B2A1}"/>
    <cellStyle name="Total 2 12 2 7 3" xfId="17899" xr:uid="{171B01DB-94B2-4996-918B-CF3C82D24B2B}"/>
    <cellStyle name="Total 2 12 2 7 3 2" xfId="31932" xr:uid="{AB3E29EA-31E0-4384-A20E-E770B6C1EB09}"/>
    <cellStyle name="Total 2 12 2 7 3 3" xfId="25081" xr:uid="{D3C24944-96D6-46DF-8DAE-D12B768F9E7F}"/>
    <cellStyle name="Total 2 12 2 7 3 4" xfId="26511" xr:uid="{1B79A5C7-E78E-4EFE-B763-3015E4C1092C}"/>
    <cellStyle name="Total 2 12 2 7 4" xfId="22010" xr:uid="{014F3218-AC33-4732-B90E-45A7F73C9360}"/>
    <cellStyle name="Total 2 12 2 7 4 2" xfId="38587" xr:uid="{080841C9-9262-4ACE-949C-21D9A9661622}"/>
    <cellStyle name="Total 2 12 2 7 4 3" xfId="24010" xr:uid="{9AC6A79B-6930-4285-8F41-F017B623B380}"/>
    <cellStyle name="Total 2 12 2 7 5" xfId="36740" xr:uid="{33C8A8A0-B406-4F10-B163-2356B562E575}"/>
    <cellStyle name="Total 2 12 2 7 6" xfId="33366" xr:uid="{BEF5E856-6E1E-4F60-9FC5-80D0D74AEF84}"/>
    <cellStyle name="Total 2 12 2 8" xfId="18485" xr:uid="{267107E8-F242-4DC6-AEF6-AFF81469D345}"/>
    <cellStyle name="Total 2 12 2 8 2" xfId="32419" xr:uid="{643D076D-F006-4939-8F28-C77E1EA78D1E}"/>
    <cellStyle name="Total 2 12 2 8 3" xfId="25854" xr:uid="{8E962199-DBCE-47F0-8AE6-D7BC7DE25816}"/>
    <cellStyle name="Total 2 12 2 8 4" xfId="24883" xr:uid="{4E78B66C-C1EB-4BAE-9B52-4B7638B981FF}"/>
    <cellStyle name="Total 2 12 2 9" xfId="33348" xr:uid="{C753CB69-9299-4A46-ABA8-9E0E6BBD9FFE}"/>
    <cellStyle name="Total 2 12 3" xfId="15570" xr:uid="{5BE996F7-7AD9-443A-B3C0-8C6089115D4C}"/>
    <cellStyle name="Total 2 12 3 2" xfId="19789" xr:uid="{12CDD4B2-64C1-4E8F-95A8-920EE322C68C}"/>
    <cellStyle name="Total 2 12 3 2 2" xfId="21190" xr:uid="{DEC8552D-DE67-4913-BBE9-43855F2ED060}"/>
    <cellStyle name="Total 2 12 3 2 2 2" xfId="34359" xr:uid="{F998BCD0-5854-41FC-99AA-933BAC5BCE50}"/>
    <cellStyle name="Total 2 12 3 2 2 3" xfId="37775" xr:uid="{691270FB-8BBB-487C-B611-AF1E897688A1}"/>
    <cellStyle name="Total 2 12 3 2 2 4" xfId="24960" xr:uid="{3274C1E2-7413-435A-8175-18ABCA897B9C}"/>
    <cellStyle name="Total 2 12 3 2 3" xfId="16267" xr:uid="{0E187551-7F7A-4C37-8632-052777303674}"/>
    <cellStyle name="Total 2 12 3 2 3 2" xfId="30727" xr:uid="{436BEC18-34B2-4350-8EF6-B486AA8BA0B3}"/>
    <cellStyle name="Total 2 12 3 2 3 3" xfId="24076" xr:uid="{62570E54-51E3-46A9-A795-217AFAF0B384}"/>
    <cellStyle name="Total 2 12 3 2 3 4" xfId="26203" xr:uid="{9DCA63A5-D5E3-4DF0-A886-7C1D608DDBF3}"/>
    <cellStyle name="Total 2 12 3 2 4" xfId="22107" xr:uid="{27524562-A818-4880-9AEB-29B4C88865A6}"/>
    <cellStyle name="Total 2 12 3 2 4 2" xfId="38678" xr:uid="{444685B5-AE2A-4B72-A4DB-8E5F45A25794}"/>
    <cellStyle name="Total 2 12 3 2 4 3" xfId="23474" xr:uid="{EDFE42D6-0CAB-48C7-BB74-B5CAB2CC5193}"/>
    <cellStyle name="Total 2 12 3 2 5" xfId="36392" xr:uid="{6BE800C3-B905-491F-ABA7-4F69FF0C06EB}"/>
    <cellStyle name="Total 2 12 3 2 6" xfId="22731" xr:uid="{C31377AB-B4E6-4DB3-B4C5-6B4C7C7B748B}"/>
    <cellStyle name="Total 2 12 3 3" xfId="20047" xr:uid="{D4788C02-AFA8-423A-A9F5-5BF8C9A1080D}"/>
    <cellStyle name="Total 2 12 3 3 2" xfId="21438" xr:uid="{E5AF1000-E70F-4025-A0FF-07AF85F10018}"/>
    <cellStyle name="Total 2 12 3 3 2 2" xfId="34606" xr:uid="{4DE072E8-77DC-4F46-922E-333163F63295}"/>
    <cellStyle name="Total 2 12 3 3 2 3" xfId="38023" xr:uid="{85B08373-AB82-4CA4-9161-D8C244C027CA}"/>
    <cellStyle name="Total 2 12 3 3 2 4" xfId="28991" xr:uid="{D1F9C1CE-D77B-4840-896B-CACF5D73B6B1}"/>
    <cellStyle name="Total 2 12 3 3 3" xfId="22350" xr:uid="{5EE72507-0F2E-4D69-9E95-75CD361EA4A3}"/>
    <cellStyle name="Total 2 12 3 3 3 2" xfId="38918" xr:uid="{0940A329-3FEB-4F6F-828E-5B11ABFF492A}"/>
    <cellStyle name="Total 2 12 3 3 3 3" xfId="39285" xr:uid="{84EE38C7-AB57-4303-89C3-3DFB664BDF87}"/>
    <cellStyle name="Total 2 12 3 3 4" xfId="36641" xr:uid="{10728819-2AEF-4F8A-AC62-F3891AD62E55}"/>
    <cellStyle name="Total 2 12 3 3 5" xfId="23724" xr:uid="{105D937A-C276-408C-B0D4-2AE3E2415554}"/>
    <cellStyle name="Total 2 12 3 4" xfId="18553" xr:uid="{D44DC8AD-B537-4616-89EB-DE4EED327D97}"/>
    <cellStyle name="Total 2 12 3 4 2" xfId="32486" xr:uid="{8292055D-35D1-49B1-B538-076F476D1DEC}"/>
    <cellStyle name="Total 2 12 3 4 3" xfId="26620" xr:uid="{23DF1B4B-8D23-4AF1-992E-77985DAC70ED}"/>
    <cellStyle name="Total 2 12 3 4 4" xfId="26539" xr:uid="{589B5B35-7380-4B37-A8F2-6BB8683D7F5B}"/>
    <cellStyle name="Total 2 12 3 5" xfId="18186" xr:uid="{4668269F-27CC-412A-803E-B0A2063756EB}"/>
    <cellStyle name="Total 2 12 3 5 2" xfId="32151" xr:uid="{68BCA456-C5D9-4B5D-AA2E-AED1080BDDD0}"/>
    <cellStyle name="Total 2 12 3 5 3" xfId="27520" xr:uid="{CDF5B06C-4665-4A91-9937-1DB4E5061DC7}"/>
    <cellStyle name="Total 2 12 3 5 4" xfId="27611" xr:uid="{DCE7BBD9-166F-41E9-AA1A-B06380908643}"/>
    <cellStyle name="Total 2 12 3 6" xfId="16967" xr:uid="{7D5C0497-FB78-4A86-B598-1DDB9F9B0CE6}"/>
    <cellStyle name="Total 2 12 3 6 2" xfId="27076" xr:uid="{D1538B8D-1AD3-4919-A231-91B4063DC622}"/>
    <cellStyle name="Total 2 12 3 6 3" xfId="38998" xr:uid="{644F6D2F-9419-4FC5-B586-7177745F3F22}"/>
    <cellStyle name="Total 2 12 3 7" xfId="23174" xr:uid="{D75D8AD4-E3CD-4CBA-A9B5-C8564EE1375A}"/>
    <cellStyle name="Total 2 12 3 8" xfId="27060" xr:uid="{DD1AD9BA-6C7D-4F54-9B1C-B65CFE20CE90}"/>
    <cellStyle name="Total 2 12 4" xfId="15703" xr:uid="{E7B040A2-46D5-4417-85F5-33FD3EB76F71}"/>
    <cellStyle name="Total 2 12 4 2" xfId="19894" xr:uid="{EA88E868-5BE4-4945-8813-248D49D3647E}"/>
    <cellStyle name="Total 2 12 4 2 2" xfId="21291" xr:uid="{812FE9FA-01E5-47D0-9EC1-DE27870F3500}"/>
    <cellStyle name="Total 2 12 4 2 2 2" xfId="34459" xr:uid="{3D40AE60-D8CB-4072-BBFC-1D31CCDB98C0}"/>
    <cellStyle name="Total 2 12 4 2 2 3" xfId="37876" xr:uid="{629FBEC6-4CCD-4A35-9E13-29F603E7C82D}"/>
    <cellStyle name="Total 2 12 4 2 2 4" xfId="28173" xr:uid="{8587F6FD-1EED-4CFD-B8E3-0D6E453DBBCD}"/>
    <cellStyle name="Total 2 12 4 2 3" xfId="22204" xr:uid="{2C5FD7CD-ED39-4EAC-8511-6A16F26B3882}"/>
    <cellStyle name="Total 2 12 4 2 3 2" xfId="38772" xr:uid="{CF9E7A17-2B9F-4717-8951-A9592F7CF045}"/>
    <cellStyle name="Total 2 12 4 2 3 3" xfId="39139" xr:uid="{BB235C43-2F3C-4DFD-9B2D-5F32F9C81EA0}"/>
    <cellStyle name="Total 2 12 4 2 4" xfId="36492" xr:uid="{3DA59073-D50E-4CDB-81BA-2125FBBA4EFC}"/>
    <cellStyle name="Total 2 12 4 2 5" xfId="32972" xr:uid="{4ECD853E-6D8D-4BE7-8320-2BB096E1CE93}"/>
    <cellStyle name="Total 2 12 4 3" xfId="18804" xr:uid="{A1B00D31-B4F7-480D-8C92-441FD39E78A8}"/>
    <cellStyle name="Total 2 12 4 3 2" xfId="32718" xr:uid="{21F9CD68-182B-4362-AAFE-D96B0005B2E1}"/>
    <cellStyle name="Total 2 12 4 3 3" xfId="35428" xr:uid="{86902C8D-2EB3-45BD-9FEA-AE9A1F8B4512}"/>
    <cellStyle name="Total 2 12 4 3 4" xfId="22559" xr:uid="{58BF7E40-187B-4EB9-B4D6-956104D95C81}"/>
    <cellStyle name="Total 2 12 4 4" xfId="20207" xr:uid="{A14EDDB7-C11E-4A41-ABE5-C1CA37772F74}"/>
    <cellStyle name="Total 2 12 4 4 2" xfId="33407" xr:uid="{67955A42-74CF-4982-9661-2FB5C180F66B}"/>
    <cellStyle name="Total 2 12 4 4 3" xfId="36792" xr:uid="{B092EACE-65B5-44B5-A105-1AF806CD470B}"/>
    <cellStyle name="Total 2 12 4 4 4" xfId="29659" xr:uid="{A828F73B-2051-48A4-B24D-AFEC8A2D0566}"/>
    <cellStyle name="Total 2 12 4 5" xfId="17977" xr:uid="{BC3C866B-87A7-49B2-B663-BA589AF1DFA7}"/>
    <cellStyle name="Total 2 12 4 5 2" xfId="29993" xr:uid="{4B731C1E-7A27-4E35-948C-43BA17671059}"/>
    <cellStyle name="Total 2 12 4 5 3" xfId="28978" xr:uid="{D90E99C6-8408-4314-B62C-4CD999E205E3}"/>
    <cellStyle name="Total 2 12 4 6" xfId="30232" xr:uid="{6AFCA786-02A4-4F0D-85A3-5821D0A11046}"/>
    <cellStyle name="Total 2 12 4 7" xfId="23938" xr:uid="{A0266625-16A6-49E7-8E02-70F9D3540E9D}"/>
    <cellStyle name="Total 2 12 5" xfId="15861" xr:uid="{C3CF4FA8-9899-4D14-A59C-965B1453915F}"/>
    <cellStyle name="Total 2 12 5 2" xfId="18769" xr:uid="{4F7093CE-3C9A-4D54-B51D-E947FD01AC21}"/>
    <cellStyle name="Total 2 12 5 2 2" xfId="32686" xr:uid="{01953E6F-2277-422A-940C-41C1A4F8D6AC}"/>
    <cellStyle name="Total 2 12 5 2 3" xfId="35393" xr:uid="{4F1B321A-00A5-47B4-80CE-6DD3559CCE69}"/>
    <cellStyle name="Total 2 12 5 2 4" xfId="33171" xr:uid="{DE6A6A0C-DD24-49BA-8639-ED34B9E6BC48}"/>
    <cellStyle name="Total 2 12 5 3" xfId="20335" xr:uid="{783E6CD9-FF08-40AC-8357-AF9A92D38205}"/>
    <cellStyle name="Total 2 12 5 3 2" xfId="33518" xr:uid="{AD61E53F-C039-42F9-A62D-70E62C5412D7}"/>
    <cellStyle name="Total 2 12 5 3 3" xfId="36920" xr:uid="{C261A06A-FB74-4EC2-B2CE-E474DECE3521}"/>
    <cellStyle name="Total 2 12 5 3 4" xfId="35130" xr:uid="{BBE5D58A-8621-4655-ACF6-92E7962BED8D}"/>
    <cellStyle name="Total 2 12 5 4" xfId="17881" xr:uid="{AB4AB2A9-6221-419A-A91D-4BCA56D40438}"/>
    <cellStyle name="Total 2 12 5 4 2" xfId="31916" xr:uid="{9C4B9947-0307-4EDB-96EB-52C4F4E3872A}"/>
    <cellStyle name="Total 2 12 5 4 3" xfId="25245" xr:uid="{9F864CA0-F676-4DDD-80B8-5257F3359B44}"/>
    <cellStyle name="Total 2 12 5 4 4" xfId="29616" xr:uid="{F228FCF9-60B0-47D6-A9B3-5D39B83797AC}"/>
    <cellStyle name="Total 2 12 5 5" xfId="16386" xr:uid="{E4EE9C06-722F-4645-B419-EAB6261A7047}"/>
    <cellStyle name="Total 2 12 5 5 2" xfId="30805" xr:uid="{E4B19F01-61C5-4D12-A466-F36082A35170}"/>
    <cellStyle name="Total 2 12 5 5 3" xfId="26001" xr:uid="{33407BFC-FF20-4764-B8AE-96D693C697FB}"/>
    <cellStyle name="Total 2 12 5 5 4" xfId="39010" xr:uid="{8B694496-8F37-4A75-8C5C-4661A6FFD307}"/>
    <cellStyle name="Total 2 12 5 6" xfId="17164" xr:uid="{8E033E18-4D77-4806-91A5-0079CC04ADAC}"/>
    <cellStyle name="Total 2 12 5 6 2" xfId="26440" xr:uid="{F273540F-8130-407C-A1C3-EA4206973721}"/>
    <cellStyle name="Total 2 12 5 6 3" xfId="27522" xr:uid="{EAE24A28-5538-4E8E-800C-A59CEC5EF782}"/>
    <cellStyle name="Total 2 12 5 7" xfId="30386" xr:uid="{D4E07F66-E0D2-4F1E-B579-C619A8912C5E}"/>
    <cellStyle name="Total 2 12 5 8" xfId="33079" xr:uid="{6BB01182-B8D7-4C84-8901-0EA803843781}"/>
    <cellStyle name="Total 2 12 6" xfId="18764" xr:uid="{9D2C876E-5FE2-4A1D-8640-7F2F6933DDF9}"/>
    <cellStyle name="Total 2 12 6 2" xfId="20330" xr:uid="{C2385E25-D8AE-44CD-B62D-21507CBDF4B7}"/>
    <cellStyle name="Total 2 12 6 2 2" xfId="33513" xr:uid="{3EFFAFF7-C4C6-45CA-8BA9-87E1369C68BB}"/>
    <cellStyle name="Total 2 12 6 2 3" xfId="36915" xr:uid="{EB3F1CC4-58AB-4D89-87F1-D68A84948392}"/>
    <cellStyle name="Total 2 12 6 2 4" xfId="23741" xr:uid="{A57B2261-C953-46B0-9F02-82176F441734}"/>
    <cellStyle name="Total 2 12 6 3" xfId="17011" xr:uid="{7E161B71-242D-45A0-BBB2-D5E7F3133421}"/>
    <cellStyle name="Total 2 12 6 3 2" xfId="31258" xr:uid="{F88BF47E-3F0C-4DC7-9F9F-C68BDE134BC2}"/>
    <cellStyle name="Total 2 12 6 3 3" xfId="24674" xr:uid="{5BD7AAAB-DBD6-4AC4-A5CD-3459CE6F624A}"/>
    <cellStyle name="Total 2 12 6 3 4" xfId="26214" xr:uid="{44E63CAF-5643-4B00-8960-853211EE0CB1}"/>
    <cellStyle name="Total 2 12 6 4" xfId="16838" xr:uid="{ADD94643-3EBD-40C3-B7D7-79ADE619D2E8}"/>
    <cellStyle name="Total 2 12 6 4 2" xfId="28146" xr:uid="{27FE75B9-3906-4E40-814F-8FE1FC4C0C66}"/>
    <cellStyle name="Total 2 12 6 4 3" xfId="27276" xr:uid="{B6CBB889-D788-44CD-9607-00C8DA4E43E7}"/>
    <cellStyle name="Total 2 12 6 5" xfId="35388" xr:uid="{DA3316D5-CA87-4B62-8BDA-B0C0E2924256}"/>
    <cellStyle name="Total 2 12 6 6" xfId="25292" xr:uid="{20B3E560-B301-46CD-9ABE-B63A692A0304}"/>
    <cellStyle name="Total 2 12 7" xfId="19034" xr:uid="{4865B90E-ED90-4440-AD4E-D76E4DD10645}"/>
    <cellStyle name="Total 2 12 7 2" xfId="20529" xr:uid="{73AF77CF-2243-4939-BC41-02526D200FB1}"/>
    <cellStyle name="Total 2 12 7 2 2" xfId="33709" xr:uid="{B535FF47-284D-4453-BEA1-85AECC54C143}"/>
    <cellStyle name="Total 2 12 7 2 3" xfId="37114" xr:uid="{A0E6BDF1-3700-4DC7-A90D-03B99BF268A4}"/>
    <cellStyle name="Total 2 12 7 2 4" xfId="30056" xr:uid="{7E5C8D91-A5A1-4F7D-840D-B0FE6FB7932D}"/>
    <cellStyle name="Total 2 12 7 3" xfId="16596" xr:uid="{5AE91BD9-213C-407F-ACC7-9A45DDB1F7A2}"/>
    <cellStyle name="Total 2 12 7 3 2" xfId="30939" xr:uid="{799EE5B7-FFD6-4B34-BFD7-8A2E362F7791}"/>
    <cellStyle name="Total 2 12 7 3 3" xfId="25587" xr:uid="{D085FEDD-E2C1-41AC-8FBF-D82EA88A0CCE}"/>
    <cellStyle name="Total 2 12 7 3 4" xfId="23593" xr:uid="{3B8171A1-4545-4E77-9475-72A86AB61C93}"/>
    <cellStyle name="Total 2 12 7 4" xfId="21946" xr:uid="{C637CB94-1568-4057-904C-0E53E081C001}"/>
    <cellStyle name="Total 2 12 7 4 2" xfId="38531" xr:uid="{DE360970-A10B-47E4-B259-F4D8C7EC0D1A}"/>
    <cellStyle name="Total 2 12 7 4 3" xfId="25532" xr:uid="{3D93899A-F9F5-41D9-8869-9DBB1F38D75F}"/>
    <cellStyle name="Total 2 12 7 5" xfId="35658" xr:uid="{FFBFE5D5-4442-4854-81DC-C694184A5088}"/>
    <cellStyle name="Total 2 12 7 6" xfId="33108" xr:uid="{DF024EE0-D49B-46FD-9A7C-CF3675D2AAD9}"/>
    <cellStyle name="Total 2 12 8" xfId="19192" xr:uid="{411B9321-1F67-4182-9682-BE8D1B3F4167}"/>
    <cellStyle name="Total 2 12 8 2" xfId="20687" xr:uid="{38225C3C-3FB1-426F-8279-B2829BD16E24}"/>
    <cellStyle name="Total 2 12 8 2 2" xfId="33867" xr:uid="{E15CB8EE-5AD8-45AB-8A81-5457C5EA6F97}"/>
    <cellStyle name="Total 2 12 8 2 3" xfId="37272" xr:uid="{95C452B6-FEBA-4DEA-9000-AAC5D8EF508C}"/>
    <cellStyle name="Total 2 12 8 2 4" xfId="26419" xr:uid="{D31FE55C-2A61-461D-B6AB-7B3CC442A50C}"/>
    <cellStyle name="Total 2 12 8 3" xfId="17617" xr:uid="{DE4A2546-ADE6-4084-BEA3-61EB986A976F}"/>
    <cellStyle name="Total 2 12 8 3 2" xfId="31720" xr:uid="{35830199-9BFE-44B1-ACE1-DA74EA06F8C6}"/>
    <cellStyle name="Total 2 12 8 3 3" xfId="24861" xr:uid="{C66F6B81-5275-4EF2-B55E-355F18E736D5}"/>
    <cellStyle name="Total 2 12 8 3 4" xfId="31688" xr:uid="{CF0B0EC0-7154-43F7-9042-CC0B7F2DAE3C}"/>
    <cellStyle name="Total 2 12 8 4" xfId="16482" xr:uid="{C8149438-2DBF-46F0-BE74-8A68976D2A81}"/>
    <cellStyle name="Total 2 12 8 4 2" xfId="24951" xr:uid="{F1467D9E-846D-4B88-84F3-E698D514069A}"/>
    <cellStyle name="Total 2 12 8 4 3" xfId="25590" xr:uid="{49CF3225-D3A6-4D5B-B5D8-7B58C8BCFD98}"/>
    <cellStyle name="Total 2 12 8 5" xfId="35816" xr:uid="{6304A52D-5123-489B-81E6-C0CFDAD3A055}"/>
    <cellStyle name="Total 2 12 8 6" xfId="32104" xr:uid="{EC1EA411-28E2-4F06-8055-8C5778EF7B8C}"/>
    <cellStyle name="Total 2 12 9" xfId="19354" xr:uid="{102F6CA9-0CE7-4644-8A09-31BA4091637B}"/>
    <cellStyle name="Total 2 12 9 2" xfId="20847" xr:uid="{A75CC4FA-B387-4BC6-B4B2-813EF3BA775A}"/>
    <cellStyle name="Total 2 12 9 2 2" xfId="34027" xr:uid="{3779F7FE-BCF0-4C6F-B6D7-1E8E3DC45976}"/>
    <cellStyle name="Total 2 12 9 2 3" xfId="37432" xr:uid="{CF9BB53F-ACB0-4449-A8AB-6A849389820A}"/>
    <cellStyle name="Total 2 12 9 2 4" xfId="28401" xr:uid="{9F495137-238C-4B7B-95F5-4E9A31284411}"/>
    <cellStyle name="Total 2 12 9 3" xfId="21563" xr:uid="{E26BC984-C384-4CCE-B619-C315C61D228C}"/>
    <cellStyle name="Total 2 12 9 3 2" xfId="34713" xr:uid="{EC51D0EC-2853-43B7-90B1-67C534F4FB6B}"/>
    <cellStyle name="Total 2 12 9 3 3" xfId="38148" xr:uid="{57665CAF-365B-48EF-BA51-E41FFDB9EBD3}"/>
    <cellStyle name="Total 2 12 9 3 4" xfId="23713" xr:uid="{69B36173-45F1-4DEC-8A9F-820782FF4BF3}"/>
    <cellStyle name="Total 2 12 9 4" xfId="18030" xr:uid="{10FA426E-0B79-417F-9901-CE64763D6924}"/>
    <cellStyle name="Total 2 12 9 4 2" xfId="32027" xr:uid="{035D427E-3B45-4641-A4D6-93CF4093BCB8}"/>
    <cellStyle name="Total 2 12 9 4 3" xfId="27604" xr:uid="{DA01F75A-ECBC-4128-A8B2-434B059595A1}"/>
    <cellStyle name="Total 2 12 9 4 4" xfId="29926" xr:uid="{B52AB195-359C-4330-989A-DAE5D3DDEB75}"/>
    <cellStyle name="Total 2 12 9 5" xfId="16439" xr:uid="{CD561A6D-2C42-440A-A883-CDEF0D93C9D5}"/>
    <cellStyle name="Total 2 12 9 5 2" xfId="29133" xr:uid="{6E838619-9D2C-44DA-A76F-999DCD9CFFA1}"/>
    <cellStyle name="Total 2 12 9 5 3" xfId="35032" xr:uid="{74CC5ED3-88F5-43F3-94EA-14C5283FED18}"/>
    <cellStyle name="Total 2 12 9 6" xfId="35978" xr:uid="{4F353954-1FA2-4211-8953-4FF779DF4B5E}"/>
    <cellStyle name="Total 2 12 9 7" xfId="28929" xr:uid="{B9E4C9D8-5947-4ACD-AF54-31A4A447DF55}"/>
    <cellStyle name="Total 2 13" xfId="12675" xr:uid="{8D6CCC57-8799-4FC3-B34E-89DF52015336}"/>
    <cellStyle name="Total 2 13 10" xfId="19441" xr:uid="{5FBE0739-6954-458C-A472-903DCEDB7490}"/>
    <cellStyle name="Total 2 13 10 2" xfId="20931" xr:uid="{49CB6E29-37B6-48AD-AD23-A20AF177D8CD}"/>
    <cellStyle name="Total 2 13 10 2 2" xfId="34111" xr:uid="{3D53887D-6F98-4F79-9D94-8E68558C0509}"/>
    <cellStyle name="Total 2 13 10 2 3" xfId="37516" xr:uid="{351E0571-0F6B-4390-A83A-AD35B783AE97}"/>
    <cellStyle name="Total 2 13 10 2 4" xfId="33082" xr:uid="{C3A49F6B-E336-43E7-B1E3-7B948F68DD3C}"/>
    <cellStyle name="Total 2 13 10 3" xfId="18087" xr:uid="{2D256DF1-A56B-491D-9991-140C00F35D0B}"/>
    <cellStyle name="Total 2 13 10 3 2" xfId="32074" xr:uid="{042DF8A6-B777-4533-8281-9C4D167950B0}"/>
    <cellStyle name="Total 2 13 10 3 3" xfId="27161" xr:uid="{89C8D3AF-5D05-4E94-8BC2-B05769894AB8}"/>
    <cellStyle name="Total 2 13 10 3 4" xfId="25730" xr:uid="{F1A5AAA2-6DE1-4462-A510-52E08BB68B44}"/>
    <cellStyle name="Total 2 13 10 4" xfId="17854" xr:uid="{2964EEC7-1AD2-4D44-989F-0F50066C193E}"/>
    <cellStyle name="Total 2 13 10 4 2" xfId="23672" xr:uid="{F064EBC6-0CD6-4ED2-B893-D84297E2C884}"/>
    <cellStyle name="Total 2 13 10 4 3" xfId="31903" xr:uid="{C6BA83D8-AD5B-41BE-A0EB-6412E01DE1BA}"/>
    <cellStyle name="Total 2 13 10 5" xfId="36064" xr:uid="{41C0402F-C16A-4B78-B7DE-760C4D3CF8A1}"/>
    <cellStyle name="Total 2 13 10 6" xfId="33025" xr:uid="{96DABC11-406E-4FE7-86EC-2B7E54C0286F}"/>
    <cellStyle name="Total 2 13 11" xfId="19525" xr:uid="{9F9F1F26-2C97-4710-AB18-F0054E960048}"/>
    <cellStyle name="Total 2 13 11 2" xfId="21011" xr:uid="{A957D86B-AC13-4985-8036-93621613D73D}"/>
    <cellStyle name="Total 2 13 11 2 2" xfId="34191" xr:uid="{5F30F94C-E97B-4898-8619-0D61D6370D24}"/>
    <cellStyle name="Total 2 13 11 2 3" xfId="37596" xr:uid="{099B305C-831F-4EB9-B91F-8F98F110A1AE}"/>
    <cellStyle name="Total 2 13 11 2 4" xfId="26595" xr:uid="{50614D8F-05CC-432A-838E-AD3AAA31EA4C}"/>
    <cellStyle name="Total 2 13 11 3" xfId="18105" xr:uid="{21C4617A-2816-4689-97D3-7845383D16DF}"/>
    <cellStyle name="Total 2 13 11 3 2" xfId="32088" xr:uid="{09AEC581-30C7-4855-898E-E2CFF62412D9}"/>
    <cellStyle name="Total 2 13 11 3 3" xfId="27018" xr:uid="{48ADAB6A-95F7-4B39-9CF7-9E2F41588DFE}"/>
    <cellStyle name="Total 2 13 11 3 4" xfId="23947" xr:uid="{AB8DA08C-76D2-4CF3-9EF2-CD7DE79D40BC}"/>
    <cellStyle name="Total 2 13 11 4" xfId="16627" xr:uid="{67C713A0-2BFF-42C6-8FC2-99EEF4C30695}"/>
    <cellStyle name="Total 2 13 11 4 2" xfId="25069" xr:uid="{C9FAAAA1-13AF-4447-917F-F11F7EE43F30}"/>
    <cellStyle name="Total 2 13 11 4 3" xfId="28027" xr:uid="{E5F96A0C-0A3D-4031-9418-784153D77DF8}"/>
    <cellStyle name="Total 2 13 11 5" xfId="36146" xr:uid="{8BDD07DA-F6CD-434E-B9A1-6834E08F2201}"/>
    <cellStyle name="Total 2 13 11 6" xfId="26700" xr:uid="{FE382CA2-E943-44E9-A48F-5BD1BB51D4EB}"/>
    <cellStyle name="Total 2 13 12" xfId="19706" xr:uid="{88C32DC7-DA89-4667-B62A-C29ED411DFE0}"/>
    <cellStyle name="Total 2 13 12 2" xfId="21688" xr:uid="{997588B5-8DFF-411A-84DE-EB70757D9020}"/>
    <cellStyle name="Total 2 13 12 2 2" xfId="34830" xr:uid="{04E5A739-0CFD-4440-8FBC-6E1AF9FE3DC2}"/>
    <cellStyle name="Total 2 13 12 2 3" xfId="38273" xr:uid="{DBDE100E-801B-4DBE-BBF8-C30908811249}"/>
    <cellStyle name="Total 2 13 12 2 4" xfId="25767" xr:uid="{289CC3F5-0D70-4909-933A-E6F83079C36C}"/>
    <cellStyle name="Total 2 13 12 3" xfId="16906" xr:uid="{58612B43-5F74-40C2-92F0-BB9476366470}"/>
    <cellStyle name="Total 2 13 12 3 2" xfId="31174" xr:uid="{BB21C1CB-E833-49E7-BFB0-9F294863175F}"/>
    <cellStyle name="Total 2 13 12 3 3" xfId="26778" xr:uid="{7FB1CFE3-FB38-45EC-9AC7-A4448B756699}"/>
    <cellStyle name="Total 2 13 12 3 4" xfId="25043" xr:uid="{684F5EBE-608C-4A9C-A60D-6D2752BE7BDE}"/>
    <cellStyle name="Total 2 13 12 4" xfId="18164" xr:uid="{9B3CC3A2-7C76-4B1F-B83E-7273D00D1ABB}"/>
    <cellStyle name="Total 2 13 12 4 2" xfId="30016" xr:uid="{CF36C11C-EF2E-41C1-BD24-59F6B5B1A1B7}"/>
    <cellStyle name="Total 2 13 12 4 3" xfId="25308" xr:uid="{915F1636-0545-4343-8446-C4D92A94BE53}"/>
    <cellStyle name="Total 2 13 12 5" xfId="36320" xr:uid="{2035FB2C-EF49-4427-8DE4-F1D9C1AEBD3C}"/>
    <cellStyle name="Total 2 13 12 6" xfId="26650" xr:uid="{69523CC2-01FD-4CCD-8AC5-F42BBFC72AF8}"/>
    <cellStyle name="Total 2 13 13" xfId="17916" xr:uid="{5A3A90A2-ABCC-449E-B483-3EFEAF216667}"/>
    <cellStyle name="Total 2 13 13 2" xfId="31949" xr:uid="{961B91B0-DAFA-40A4-A366-0E77BCF4CB57}"/>
    <cellStyle name="Total 2 13 13 3" xfId="23838" xr:uid="{24AC168A-0361-4FE8-B064-7BE908BD6855}"/>
    <cellStyle name="Total 2 13 13 4" xfId="33330" xr:uid="{C8543A3D-887B-46D3-95AC-0163CA73FF0C}"/>
    <cellStyle name="Total 2 13 14" xfId="24167" xr:uid="{567DA1A9-C0CB-4736-ADB0-A33320F575DC}"/>
    <cellStyle name="Total 2 13 15" xfId="39367" xr:uid="{1C2AC226-85A2-4039-B42E-696123C44E08}"/>
    <cellStyle name="Total 2 13 16" xfId="39648" xr:uid="{D89B7B91-FB72-4866-9766-045FB260D719}"/>
    <cellStyle name="Total 2 13 17" xfId="39580" xr:uid="{9FE8446A-7744-4592-83FD-DB12731F4AE9}"/>
    <cellStyle name="Total 2 13 2" xfId="15486" xr:uid="{BB9EA770-49BD-430A-B622-B7BA1DFB9BB4}"/>
    <cellStyle name="Total 2 13 2 10" xfId="39453" xr:uid="{AC2F1903-167B-4906-9C87-E73FDBCA1A90}"/>
    <cellStyle name="Total 2 13 2 2" xfId="15787" xr:uid="{2B72E6EF-5DBB-487A-9A2F-B82150FB1A2B}"/>
    <cellStyle name="Total 2 13 2 2 2" xfId="19969" xr:uid="{A23BC1D0-7DA1-4580-8279-8A3EB6528242}"/>
    <cellStyle name="Total 2 13 2 2 2 2" xfId="21366" xr:uid="{810CEF28-3B7F-4F7B-859C-E2D5D7C9E992}"/>
    <cellStyle name="Total 2 13 2 2 2 2 2" xfId="34534" xr:uid="{CCFCBCB8-5DFD-415E-B472-72CB8B8C501A}"/>
    <cellStyle name="Total 2 13 2 2 2 2 3" xfId="37951" xr:uid="{5F9D5371-2770-4390-916F-9CD37967CB9B}"/>
    <cellStyle name="Total 2 13 2 2 2 2 4" xfId="29949" xr:uid="{0415513C-F4C4-46AA-9DA5-406CEDE096DB}"/>
    <cellStyle name="Total 2 13 2 2 2 3" xfId="22279" xr:uid="{3E437432-B1E0-46A0-9683-6C0771DC015B}"/>
    <cellStyle name="Total 2 13 2 2 2 3 2" xfId="38847" xr:uid="{559026F5-D8AF-41C3-A9D4-AC69B827A623}"/>
    <cellStyle name="Total 2 13 2 2 2 3 3" xfId="39214" xr:uid="{262199B9-D81C-4F70-B019-E2F126532467}"/>
    <cellStyle name="Total 2 13 2 2 2 4" xfId="36567" xr:uid="{A314F233-02CB-4E97-A8AC-22808D9E917E}"/>
    <cellStyle name="Total 2 13 2 2 2 5" xfId="32955" xr:uid="{5298F6D1-E679-4EBD-98BA-A1221333BA9C}"/>
    <cellStyle name="Total 2 13 2 2 3" xfId="18640" xr:uid="{D837EE17-16ED-4779-A582-CA7E7EC129EE}"/>
    <cellStyle name="Total 2 13 2 2 3 2" xfId="32573" xr:uid="{8F7B8E3C-B847-4174-8308-B6FC3B75BF30}"/>
    <cellStyle name="Total 2 13 2 2 3 3" xfId="35264" xr:uid="{080B1449-085D-4321-8852-668003598166}"/>
    <cellStyle name="Total 2 13 2 2 3 4" xfId="28378" xr:uid="{1ACB6321-1FD4-4502-A1BD-2DBE67D53131}"/>
    <cellStyle name="Total 2 13 2 2 4" xfId="21780" xr:uid="{A0797A95-1E82-4C37-BA4F-C404D7938B3F}"/>
    <cellStyle name="Total 2 13 2 2 4 2" xfId="34908" xr:uid="{C1C57488-075D-4695-BE78-AEDB92D351F8}"/>
    <cellStyle name="Total 2 13 2 2 4 3" xfId="38365" xr:uid="{039C7135-BD50-4F3E-BD1C-6D13B6AC1E2D}"/>
    <cellStyle name="Total 2 13 2 2 4 4" xfId="27268" xr:uid="{4264667E-1286-4902-80ED-EBE9F574411F}"/>
    <cellStyle name="Total 2 13 2 2 5" xfId="16142" xr:uid="{254E94B3-9B4A-43F9-94F4-5947C9C9E059}"/>
    <cellStyle name="Total 2 13 2 2 5 2" xfId="27828" xr:uid="{D03708AC-E690-453F-B5F6-6D5489110C32}"/>
    <cellStyle name="Total 2 13 2 2 5 3" xfId="28721" xr:uid="{B69E297F-9175-48B9-9689-C49294443050}"/>
    <cellStyle name="Total 2 13 2 2 6" xfId="30314" xr:uid="{C15881FD-CFAA-4268-86BF-60B1DF67E15C}"/>
    <cellStyle name="Total 2 13 2 2 7" xfId="23605" xr:uid="{7449B7AB-CF4C-47DB-BC04-7B70434F80A6}"/>
    <cellStyle name="Total 2 13 2 3" xfId="15948" xr:uid="{89B75F17-5BA6-4104-AD8E-854EE4590F10}"/>
    <cellStyle name="Total 2 13 2 3 2" xfId="18956" xr:uid="{4B7282FC-5517-47F5-9D1E-157A37853795}"/>
    <cellStyle name="Total 2 13 2 3 2 2" xfId="32838" xr:uid="{2131E3B0-C609-4F14-A0D4-C411C86CD29A}"/>
    <cellStyle name="Total 2 13 2 3 2 3" xfId="35580" xr:uid="{F582AF9F-AC55-4805-8352-C403F2F3DE3A}"/>
    <cellStyle name="Total 2 13 2 3 2 4" xfId="26894" xr:uid="{62AA7196-C042-44C8-A59D-4EC7AB772C74}"/>
    <cellStyle name="Total 2 13 2 3 3" xfId="20452" xr:uid="{EAAC3F3D-0BC8-47C3-87B5-CA8F59103513}"/>
    <cellStyle name="Total 2 13 2 3 3 2" xfId="33632" xr:uid="{BE1615DF-47B2-4148-8C0E-E50FA8873A86}"/>
    <cellStyle name="Total 2 13 2 3 3 3" xfId="37037" xr:uid="{DF4EFA57-9DE4-4044-8338-D4EB1A0979A5}"/>
    <cellStyle name="Total 2 13 2 3 3 4" xfId="31556" xr:uid="{C085CBF4-E786-4056-A066-1E6EF6C601EE}"/>
    <cellStyle name="Total 2 13 2 3 4" xfId="21502" xr:uid="{7290DAE5-9A3C-46C4-B4CF-C2C22BA28C2A}"/>
    <cellStyle name="Total 2 13 2 3 4 2" xfId="34670" xr:uid="{2C374E99-07CC-4D45-9BBE-36301D5CDF69}"/>
    <cellStyle name="Total 2 13 2 3 4 3" xfId="38087" xr:uid="{A2CA8B10-5CA9-4411-8C62-8B70DE8B9034}"/>
    <cellStyle name="Total 2 13 2 3 4 4" xfId="26333" xr:uid="{F7DB2B57-7916-401B-A082-7BBCF038ADEF}"/>
    <cellStyle name="Total 2 13 2 3 5" xfId="20256" xr:uid="{95C38ACF-D8D9-4A9F-B1A8-CF0657F5C956}"/>
    <cellStyle name="Total 2 13 2 3 5 2" xfId="36841" xr:uid="{E3BECB0E-DAAF-4EA4-86B4-85D7FE335AAF}"/>
    <cellStyle name="Total 2 13 2 3 5 3" xfId="36102" xr:uid="{0D9FB918-55FC-4140-97D9-3239EFE80D6E}"/>
    <cellStyle name="Total 2 13 2 3 6" xfId="30473" xr:uid="{0E8822AF-AC3F-4E45-936E-713FE3F9D16B}"/>
    <cellStyle name="Total 2 13 2 3 7" xfId="23773" xr:uid="{67068F0D-0BB6-446C-9C2F-3A970A876EF2}"/>
    <cellStyle name="Total 2 13 2 4" xfId="19121" xr:uid="{874A4B02-C7C4-429B-90B0-6995AF5A7333}"/>
    <cellStyle name="Total 2 13 2 4 2" xfId="20616" xr:uid="{2746F8A4-1280-4492-8546-91D8FA1FD743}"/>
    <cellStyle name="Total 2 13 2 4 2 2" xfId="33796" xr:uid="{D512D23F-CEBB-49ED-A128-24ADC1A58A5F}"/>
    <cellStyle name="Total 2 13 2 4 2 3" xfId="37201" xr:uid="{0A65D3FE-4648-4EAB-B6A0-BD3DB444CC2A}"/>
    <cellStyle name="Total 2 13 2 4 2 4" xfId="24360" xr:uid="{E5D94FAB-BA81-437A-98CB-08112A35B725}"/>
    <cellStyle name="Total 2 13 2 4 3" xfId="18356" xr:uid="{8E60329E-2655-42CF-8296-6599F03F2A5E}"/>
    <cellStyle name="Total 2 13 2 4 3 2" xfId="32303" xr:uid="{D342CF9B-921B-4FD3-AF6F-2E4BECF3CD6D}"/>
    <cellStyle name="Total 2 13 2 4 3 3" xfId="23883" xr:uid="{B90132EE-B5F8-492C-A93A-8BCE8130C7BC}"/>
    <cellStyle name="Total 2 13 2 4 3 4" xfId="33231" xr:uid="{A68C9BB9-80E0-44E2-BC15-2007A9A47403}"/>
    <cellStyle name="Total 2 13 2 4 4" xfId="16351" xr:uid="{8C9FAC65-318D-4285-B79F-31DD50042DE9}"/>
    <cellStyle name="Total 2 13 2 4 4 2" xfId="23343" xr:uid="{DF2654D3-4E84-4A84-8E50-8F277267FA2E}"/>
    <cellStyle name="Total 2 13 2 4 4 3" xfId="22684" xr:uid="{EB406DFE-3893-4C8F-A5BC-A4569FC140A0}"/>
    <cellStyle name="Total 2 13 2 4 5" xfId="35745" xr:uid="{E363CC86-1E64-44B7-BA72-FB2D57AE21E8}"/>
    <cellStyle name="Total 2 13 2 4 6" xfId="34784" xr:uid="{B0C44D44-DC59-4359-88B1-EC262A18ADE6}"/>
    <cellStyle name="Total 2 13 2 5" xfId="19279" xr:uid="{FC351B07-8595-41B6-A403-AD9B2B706C9C}"/>
    <cellStyle name="Total 2 13 2 5 2" xfId="20774" xr:uid="{A613E153-CD4A-4F7A-B791-6B819380A886}"/>
    <cellStyle name="Total 2 13 2 5 2 2" xfId="33954" xr:uid="{BD3ECFDF-81AD-4EE4-BD5C-8EF7A78F6B52}"/>
    <cellStyle name="Total 2 13 2 5 2 3" xfId="37359" xr:uid="{2FA7C312-1684-48BA-912F-939CEC6D73D9}"/>
    <cellStyle name="Total 2 13 2 5 2 4" xfId="29545" xr:uid="{55BCD1A0-A6BA-4C88-8FA7-4B453A097FE3}"/>
    <cellStyle name="Total 2 13 2 5 3" xfId="18223" xr:uid="{A1A01017-9637-4259-A8B6-20CDF3A4A381}"/>
    <cellStyle name="Total 2 13 2 5 3 2" xfId="32180" xr:uid="{A7B80FB2-2FC0-41E8-A688-C0B6BFA6E8C3}"/>
    <cellStyle name="Total 2 13 2 5 3 3" xfId="25163" xr:uid="{F21FF20E-A2C8-4883-B1C6-27BC2E220AA3}"/>
    <cellStyle name="Total 2 13 2 5 3 4" xfId="33273" xr:uid="{0E828E54-2F28-4833-8BC9-7AA64ED002C3}"/>
    <cellStyle name="Total 2 13 2 5 4" xfId="17818" xr:uid="{48FE6E59-5357-4D4D-BBAF-3AF0947DC4D5}"/>
    <cellStyle name="Total 2 13 2 5 4 2" xfId="26146" xr:uid="{CB0DFD62-9B19-48AF-BB00-67D236B7FBAA}"/>
    <cellStyle name="Total 2 13 2 5 4 3" xfId="22949" xr:uid="{E6974FD6-81F7-44B2-8241-50D2C3DACCAA}"/>
    <cellStyle name="Total 2 13 2 5 5" xfId="35903" xr:uid="{0D071CEB-E06F-4E6E-956B-B228F50B537E}"/>
    <cellStyle name="Total 2 13 2 5 6" xfId="33189" xr:uid="{DE1AB708-A88D-4200-A6FD-4716D654ABC6}"/>
    <cellStyle name="Total 2 13 2 6" xfId="19611" xr:uid="{AA6569F2-FE27-4ABB-85BD-810AF4D78BC1}"/>
    <cellStyle name="Total 2 13 2 6 2" xfId="21097" xr:uid="{3FEF8E59-B291-4537-9C07-C2BB6E9581E4}"/>
    <cellStyle name="Total 2 13 2 6 2 2" xfId="34277" xr:uid="{C7A5C46B-2223-41C4-B839-4405627FA0B0}"/>
    <cellStyle name="Total 2 13 2 6 2 3" xfId="37682" xr:uid="{6E76DD03-9269-4FAA-87CD-7E7184C47A5A}"/>
    <cellStyle name="Total 2 13 2 6 2 4" xfId="24274" xr:uid="{7504D1AB-BF04-42AE-A6FE-C5C35054E447}"/>
    <cellStyle name="Total 2 13 2 6 3" xfId="17312" xr:uid="{32CB7B32-F4DA-46DB-9159-E842D44DACCF}"/>
    <cellStyle name="Total 2 13 2 6 3 2" xfId="31477" xr:uid="{83E2092F-94E2-4467-B3F6-680CA34BE9E9}"/>
    <cellStyle name="Total 2 13 2 6 3 3" xfId="24156" xr:uid="{78417473-E160-4D95-9433-C9F1EDB9F495}"/>
    <cellStyle name="Total 2 13 2 6 3 4" xfId="34889" xr:uid="{A7BF94F4-473F-4D4D-9BE7-222A6EEF99CF}"/>
    <cellStyle name="Total 2 13 2 6 4" xfId="20358" xr:uid="{59E5F6BC-6DD2-461B-96FF-7FC20A1F4055}"/>
    <cellStyle name="Total 2 13 2 6 4 2" xfId="36943" xr:uid="{09105F85-2F01-4BED-A2B2-EA53DF413B2A}"/>
    <cellStyle name="Total 2 13 2 6 4 3" xfId="24217" xr:uid="{37D40779-198C-48AF-B009-46AE63C7F89E}"/>
    <cellStyle name="Total 2 13 2 6 5" xfId="36232" xr:uid="{5B985FBB-B08D-49E8-8F19-ECAFB8D1EC93}"/>
    <cellStyle name="Total 2 13 2 6 6" xfId="24341" xr:uid="{10338DBE-5852-455F-A3DD-C324F09C0B99}"/>
    <cellStyle name="Total 2 13 2 7" xfId="20146" xr:uid="{656F6D54-6D49-4FDC-9D50-EAC2197E17B7}"/>
    <cellStyle name="Total 2 13 2 7 2" xfId="21819" xr:uid="{65441099-BF00-447C-AD2E-45B1E46DD5FF}"/>
    <cellStyle name="Total 2 13 2 7 2 2" xfId="34936" xr:uid="{5260BD71-83FB-4641-84B0-2D672EEBD2C2}"/>
    <cellStyle name="Total 2 13 2 7 2 3" xfId="38404" xr:uid="{D073145B-A7F5-4583-BA17-E1E5EB50B01F}"/>
    <cellStyle name="Total 2 13 2 7 2 4" xfId="23573" xr:uid="{09217A5C-1FC6-4A5A-ACD4-8CD281B3CF69}"/>
    <cellStyle name="Total 2 13 2 7 3" xfId="17798" xr:uid="{404A60C7-DED1-44C7-BA94-DF61C2DF7CF3}"/>
    <cellStyle name="Total 2 13 2 7 3 2" xfId="31864" xr:uid="{93881FF6-0353-4BC2-A602-6B5F0A39C74D}"/>
    <cellStyle name="Total 2 13 2 7 3 3" xfId="29849" xr:uid="{671E1A6F-AFE8-4669-B7CE-6F7E967ADB62}"/>
    <cellStyle name="Total 2 13 2 7 3 4" xfId="32977" xr:uid="{6C671648-4E53-445B-9CC0-D24BFED76B5D}"/>
    <cellStyle name="Total 2 13 2 7 4" xfId="22001" xr:uid="{6D77354F-98B8-4944-9F2F-0E09415F1F34}"/>
    <cellStyle name="Total 2 13 2 7 4 2" xfId="38578" xr:uid="{E762D937-EE28-4060-826E-B349EAABE8CD}"/>
    <cellStyle name="Total 2 13 2 7 4 3" xfId="24211" xr:uid="{99D5AC8D-F7E3-4395-B7A6-304CE1EB7501}"/>
    <cellStyle name="Total 2 13 2 7 5" xfId="36731" xr:uid="{9BF9C78E-1663-4C08-BD5E-AD51B008EBA0}"/>
    <cellStyle name="Total 2 13 2 7 6" xfId="27959" xr:uid="{F7C9C2A3-9F17-472A-9146-27A8EEA9B2AB}"/>
    <cellStyle name="Total 2 13 2 8" xfId="18478" xr:uid="{7B391434-2FDE-4AFB-A491-CC861EAEFE64}"/>
    <cellStyle name="Total 2 13 2 8 2" xfId="32412" xr:uid="{625B2A44-766A-46C9-B6F9-B6D8C38F98CF}"/>
    <cellStyle name="Total 2 13 2 8 3" xfId="30038" xr:uid="{F5790A42-AA43-4E53-A0AD-0ADF12B75499}"/>
    <cellStyle name="Total 2 13 2 8 4" xfId="32025" xr:uid="{A2C60567-44D1-4419-845C-C0F46F4F8693}"/>
    <cellStyle name="Total 2 13 2 9" xfId="25259" xr:uid="{B723CCFB-41D6-4F53-981A-9E088992D76F}"/>
    <cellStyle name="Total 2 13 3" xfId="15571" xr:uid="{B7F6F26F-A065-435D-8C8A-7C2131B72430}"/>
    <cellStyle name="Total 2 13 3 2" xfId="19790" xr:uid="{C6D7E21A-349F-4D95-B345-64AC2FA4057B}"/>
    <cellStyle name="Total 2 13 3 2 2" xfId="21191" xr:uid="{F72133D1-1062-48C2-B06F-D2A399315CC2}"/>
    <cellStyle name="Total 2 13 3 2 2 2" xfId="34360" xr:uid="{E0AF1F6F-35A6-413E-8813-42D4E8E92AFB}"/>
    <cellStyle name="Total 2 13 3 2 2 3" xfId="37776" xr:uid="{8224E7F5-C55F-4D31-ACEB-0626A83A8821}"/>
    <cellStyle name="Total 2 13 3 2 2 4" xfId="26197" xr:uid="{2EB8195B-FC3C-4BBA-B9CE-8213E0B9A0C6}"/>
    <cellStyle name="Total 2 13 3 2 3" xfId="17210" xr:uid="{8C4C080A-22D9-423C-818C-BAE6015550A3}"/>
    <cellStyle name="Total 2 13 3 2 3 2" xfId="31411" xr:uid="{DE395820-8902-443F-AD41-7E0ED157884E}"/>
    <cellStyle name="Total 2 13 3 2 3 3" xfId="24132" xr:uid="{6F33435F-BB4C-4E6C-BBDD-785B0BA42E31}"/>
    <cellStyle name="Total 2 13 3 2 3 4" xfId="30740" xr:uid="{45B82518-C219-4A47-85A8-E5DA5760454F}"/>
    <cellStyle name="Total 2 13 3 2 4" xfId="22108" xr:uid="{B0A1871E-9EB9-410E-873C-A6512E7B9821}"/>
    <cellStyle name="Total 2 13 3 2 4 2" xfId="38679" xr:uid="{01A598C6-2DE7-4C5D-B2BB-03382AD450F0}"/>
    <cellStyle name="Total 2 13 3 2 4 3" xfId="27811" xr:uid="{435C3042-E003-420B-BB4D-26959F87A636}"/>
    <cellStyle name="Total 2 13 3 2 5" xfId="36393" xr:uid="{049763C7-EEDD-481D-B1CA-F84E20359B87}"/>
    <cellStyle name="Total 2 13 3 2 6" xfId="23243" xr:uid="{1867D9FB-8C12-4181-B271-081A4CB3DDDA}"/>
    <cellStyle name="Total 2 13 3 3" xfId="20048" xr:uid="{23EEEE0D-3FA3-4E28-80DF-4413F5548FF3}"/>
    <cellStyle name="Total 2 13 3 3 2" xfId="21439" xr:uid="{3EFB169C-BEF5-4627-9F73-9B4A146A8A79}"/>
    <cellStyle name="Total 2 13 3 3 2 2" xfId="34607" xr:uid="{19B65EF8-E887-4668-A577-12D185F03F9F}"/>
    <cellStyle name="Total 2 13 3 3 2 3" xfId="38024" xr:uid="{33A701F3-758B-4E7E-9449-DC76AD867BB4}"/>
    <cellStyle name="Total 2 13 3 3 2 4" xfId="28707" xr:uid="{92A4D69B-E657-454F-9736-EDA491A6DD9F}"/>
    <cellStyle name="Total 2 13 3 3 3" xfId="22351" xr:uid="{94601E64-A126-4FF9-81A7-11B435F94202}"/>
    <cellStyle name="Total 2 13 3 3 3 2" xfId="38919" xr:uid="{6204F8CA-256F-4D0D-AE3C-03A5FD242B63}"/>
    <cellStyle name="Total 2 13 3 3 3 3" xfId="39286" xr:uid="{56F0CEFD-BF29-4F37-AB45-CC38812ECD45}"/>
    <cellStyle name="Total 2 13 3 3 4" xfId="36642" xr:uid="{26DE8C10-1691-4446-BC13-BA0C79331D9A}"/>
    <cellStyle name="Total 2 13 3 3 5" xfId="22442" xr:uid="{4175F9FF-086F-4B23-87EF-59BB0D9FF230}"/>
    <cellStyle name="Total 2 13 3 4" xfId="18554" xr:uid="{9CBED98A-E821-48FA-A448-AC2217E8FE63}"/>
    <cellStyle name="Total 2 13 3 4 2" xfId="32487" xr:uid="{B1A7D06F-246E-4B63-A4DC-35173377B6A0}"/>
    <cellStyle name="Total 2 13 3 4 3" xfId="25345" xr:uid="{6E65A11D-F358-4EFF-9160-D26D027BBCA0}"/>
    <cellStyle name="Total 2 13 3 4 4" xfId="33160" xr:uid="{93399F98-B493-4E2C-878C-2718B2B27DCB}"/>
    <cellStyle name="Total 2 13 3 5" xfId="16717" xr:uid="{A8398B1F-D9DD-494D-B49E-D341907F207D}"/>
    <cellStyle name="Total 2 13 3 5 2" xfId="31029" xr:uid="{F9666A14-4F12-4BEB-9570-DADD4661577C}"/>
    <cellStyle name="Total 2 13 3 5 3" xfId="25507" xr:uid="{9E656EF7-6E59-452B-998E-3369065B2840}"/>
    <cellStyle name="Total 2 13 3 5 4" xfId="29024" xr:uid="{4FBD7DAE-5273-496F-BF05-96EF6632405F}"/>
    <cellStyle name="Total 2 13 3 6" xfId="16701" xr:uid="{0B887754-C3C3-4C11-A06A-CE9AAF722265}"/>
    <cellStyle name="Total 2 13 3 6 2" xfId="28905" xr:uid="{3D7EDD13-8440-4A57-BEE3-6FE17490FC72}"/>
    <cellStyle name="Total 2 13 3 6 3" xfId="29130" xr:uid="{6A15594C-EDAF-42CE-9F53-30029843B01B}"/>
    <cellStyle name="Total 2 13 3 7" xfId="22719" xr:uid="{49FA9900-069F-4CB1-9741-0DC1C025BEF3}"/>
    <cellStyle name="Total 2 13 3 8" xfId="23259" xr:uid="{F5EC3F79-1558-45BC-9590-01ED8365DBD1}"/>
    <cellStyle name="Total 2 13 4" xfId="15701" xr:uid="{2FFDB86E-7D44-4F88-B340-C10EE7D64C2A}"/>
    <cellStyle name="Total 2 13 4 2" xfId="19892" xr:uid="{9010B53A-4EB4-45D7-9020-68674CD4B063}"/>
    <cellStyle name="Total 2 13 4 2 2" xfId="21289" xr:uid="{6543DDA9-3B62-48C7-A206-D9DA81C0A637}"/>
    <cellStyle name="Total 2 13 4 2 2 2" xfId="34457" xr:uid="{D9F34ADD-28E1-4787-BC3B-8B6C9FCCAB60}"/>
    <cellStyle name="Total 2 13 4 2 2 3" xfId="37874" xr:uid="{DB4670D6-0323-445F-ACE9-6B9FAD867DE6}"/>
    <cellStyle name="Total 2 13 4 2 2 4" xfId="22767" xr:uid="{DF562A05-C422-4A81-920C-A11C267A4084}"/>
    <cellStyle name="Total 2 13 4 2 3" xfId="22202" xr:uid="{ACA23FCB-C856-4B9F-8111-A88941CB1869}"/>
    <cellStyle name="Total 2 13 4 2 3 2" xfId="38770" xr:uid="{5579ACBB-9F35-4B66-9D84-18E13BCCD7DB}"/>
    <cellStyle name="Total 2 13 4 2 3 3" xfId="39137" xr:uid="{C4D9B07D-9BA5-4EA5-864D-D60FE8AFC70D}"/>
    <cellStyle name="Total 2 13 4 2 4" xfId="36490" xr:uid="{ED2C74C2-8F10-4A2E-A2EA-05808569D16B}"/>
    <cellStyle name="Total 2 13 4 2 5" xfId="33020" xr:uid="{BAE67AF1-12B9-4E3A-B239-170A0425ECE5}"/>
    <cellStyle name="Total 2 13 4 3" xfId="18805" xr:uid="{6EF68810-F58B-4F86-B5FE-9E44773361BE}"/>
    <cellStyle name="Total 2 13 4 3 2" xfId="32719" xr:uid="{112C2473-0A36-436E-B36B-735A085554F7}"/>
    <cellStyle name="Total 2 13 4 3 3" xfId="35429" xr:uid="{FA29F492-28FC-4131-BEBA-16C254DFCB96}"/>
    <cellStyle name="Total 2 13 4 3 4" xfId="28025" xr:uid="{D9D8A2F7-57A0-43E8-8846-7B75CBFC3690}"/>
    <cellStyle name="Total 2 13 4 4" xfId="16261" xr:uid="{1A5ED164-EC09-45D5-97A0-5643315E3EC3}"/>
    <cellStyle name="Total 2 13 4 4 2" xfId="30723" xr:uid="{7A76FCA8-1293-42D0-A91A-A7BC3AF29F72}"/>
    <cellStyle name="Total 2 13 4 4 3" xfId="26783" xr:uid="{5C0935D0-8701-4C75-AC56-F87A30C7A9C1}"/>
    <cellStyle name="Total 2 13 4 4 4" xfId="24126" xr:uid="{9A2753B1-A3FA-422F-8DDA-D0AFE39EDA3A}"/>
    <cellStyle name="Total 2 13 4 5" xfId="20240" xr:uid="{1EC6C7F6-ED26-4D2A-8506-060BB0D73256}"/>
    <cellStyle name="Total 2 13 4 5 2" xfId="36825" xr:uid="{C9703458-106A-4E08-94D5-79F6F50C012A}"/>
    <cellStyle name="Total 2 13 4 5 3" xfId="35212" xr:uid="{0DF3D7E8-1677-4390-9B63-46C15E5ACC97}"/>
    <cellStyle name="Total 2 13 4 6" xfId="30230" xr:uid="{9505B26E-CCA7-4AF9-AD41-D456A9C4FEA4}"/>
    <cellStyle name="Total 2 13 4 7" xfId="24789" xr:uid="{64643BF6-E0C9-4B87-9457-F98DB514F247}"/>
    <cellStyle name="Total 2 13 5" xfId="15862" xr:uid="{E6666343-B7AB-4CAD-A758-437CAE223CCA}"/>
    <cellStyle name="Total 2 13 5 2" xfId="18743" xr:uid="{75E44C5D-9B28-410A-AB65-4D0DF88B1E02}"/>
    <cellStyle name="Total 2 13 5 2 2" xfId="32665" xr:uid="{13544473-9DA3-4C7A-BC04-71FD53C305D8}"/>
    <cellStyle name="Total 2 13 5 2 3" xfId="35367" xr:uid="{97CFE3D6-9265-4D07-AFAB-7E6147CFF1AE}"/>
    <cellStyle name="Total 2 13 5 2 4" xfId="22828" xr:uid="{90C89054-6F9A-4963-92E0-6D0FCA92DFE2}"/>
    <cellStyle name="Total 2 13 5 3" xfId="20309" xr:uid="{A4FC043A-5EF6-45B0-A3D8-E78BA07ECA28}"/>
    <cellStyle name="Total 2 13 5 3 2" xfId="33492" xr:uid="{A499DCC4-F4D9-457E-B046-4BEAC7E8C34D}"/>
    <cellStyle name="Total 2 13 5 3 3" xfId="36894" xr:uid="{F1F8D7BB-79C1-47FE-97D2-3A49E53B8782}"/>
    <cellStyle name="Total 2 13 5 3 4" xfId="31520" xr:uid="{96F4DF7B-0E7B-4748-B894-3C004E0F097F}"/>
    <cellStyle name="Total 2 13 5 4" xfId="17135" xr:uid="{F3C6163C-6E23-4D82-82F9-8D9CBAF4A214}"/>
    <cellStyle name="Total 2 13 5 4 2" xfId="31356" xr:uid="{AC7F6909-F61C-46D3-802D-D742389FEB55}"/>
    <cellStyle name="Total 2 13 5 4 3" xfId="22734" xr:uid="{5C93C3BA-A4EB-4B11-AA21-EE28122EBC26}"/>
    <cellStyle name="Total 2 13 5 4 4" xfId="33018" xr:uid="{B16E131C-7AE4-456F-B0F1-B91BE71F8AB8}"/>
    <cellStyle name="Total 2 13 5 5" xfId="16651" xr:uid="{D0036E9B-FE2A-49AC-A8BB-8B974BD879C5}"/>
    <cellStyle name="Total 2 13 5 5 2" xfId="30977" xr:uid="{9F45AF99-EE0B-47A1-9F82-ED528069068E}"/>
    <cellStyle name="Total 2 13 5 5 3" xfId="23595" xr:uid="{29029A21-0E09-4083-8F5E-7D2C9F1AA3B8}"/>
    <cellStyle name="Total 2 13 5 5 4" xfId="28275" xr:uid="{41D075ED-322E-46F2-BA43-AD46A12E49A5}"/>
    <cellStyle name="Total 2 13 5 6" xfId="21742" xr:uid="{95F22F81-4DB0-4C50-A9B8-CF3AB160428F}"/>
    <cellStyle name="Total 2 13 5 6 2" xfId="38327" xr:uid="{44E5442B-1549-4B9C-824C-6FDF5D4159F3}"/>
    <cellStyle name="Total 2 13 5 6 3" xfId="29069" xr:uid="{F95E2ECC-DCAB-4C0D-B199-2400C5E5B837}"/>
    <cellStyle name="Total 2 13 5 7" xfId="30387" xr:uid="{5E2E3730-E505-4BC8-90F3-B2BDD3247E79}"/>
    <cellStyle name="Total 2 13 5 8" xfId="25441" xr:uid="{62994566-AB5F-473F-AE76-19E743FA536B}"/>
    <cellStyle name="Total 2 13 6" xfId="18748" xr:uid="{BD722758-536B-4397-9807-CF2D3BDD2DFB}"/>
    <cellStyle name="Total 2 13 6 2" xfId="20314" xr:uid="{4B91B5EF-C8F5-424A-A27B-FCCF9842A465}"/>
    <cellStyle name="Total 2 13 6 2 2" xfId="33497" xr:uid="{2AC76196-34CB-4132-A363-01E8707A9706}"/>
    <cellStyle name="Total 2 13 6 2 3" xfId="36899" xr:uid="{5A1226CC-F989-4E1C-A2BE-05C777467BB9}"/>
    <cellStyle name="Total 2 13 6 2 4" xfId="22964" xr:uid="{B85D550D-107E-4CF2-829A-29EF582E9EAC}"/>
    <cellStyle name="Total 2 13 6 3" xfId="16749" xr:uid="{D2AC1D34-B695-4601-BB50-6396D324BCAF}"/>
    <cellStyle name="Total 2 13 6 3 2" xfId="31054" xr:uid="{FC350FF9-92C4-47B2-9418-DF45B2450E2C}"/>
    <cellStyle name="Total 2 13 6 3 3" xfId="27058" xr:uid="{C39BD392-3F0D-44EC-85E5-912D03B4186A}"/>
    <cellStyle name="Total 2 13 6 3 4" xfId="22893" xr:uid="{AFFD9F77-702C-4A3F-81A8-301027DA4B9A}"/>
    <cellStyle name="Total 2 13 6 4" xfId="21654" xr:uid="{AE2571FC-44BB-41D2-B160-23A9982250C4}"/>
    <cellStyle name="Total 2 13 6 4 2" xfId="38239" xr:uid="{DF674930-07BF-439D-B3BD-A24B34AE89E9}"/>
    <cellStyle name="Total 2 13 6 4 3" xfId="26142" xr:uid="{5A47DBAF-9FCE-4367-9A75-E6047A910AC0}"/>
    <cellStyle name="Total 2 13 6 5" xfId="35372" xr:uid="{98E49562-FEB2-466B-B9AA-1DBAADE20839}"/>
    <cellStyle name="Total 2 13 6 6" xfId="29650" xr:uid="{9B2D25D8-CED4-40C9-9DD4-DE0025ECC992}"/>
    <cellStyle name="Total 2 13 7" xfId="19035" xr:uid="{EEACA7FB-7F8C-4AF7-BD26-EC7067C78749}"/>
    <cellStyle name="Total 2 13 7 2" xfId="20530" xr:uid="{23890FC2-6B85-4ECC-8423-1E95A2E43B77}"/>
    <cellStyle name="Total 2 13 7 2 2" xfId="33710" xr:uid="{1E5CE6C9-0294-45F4-AA69-98729CB11EBB}"/>
    <cellStyle name="Total 2 13 7 2 3" xfId="37115" xr:uid="{FC4BDF92-39A2-4EE2-9CDF-D6F6C1E1321D}"/>
    <cellStyle name="Total 2 13 7 2 4" xfId="24661" xr:uid="{430B0553-42BC-4C5C-AF61-87F42281B208}"/>
    <cellStyle name="Total 2 13 7 3" xfId="21765" xr:uid="{C77D33D2-F269-4F83-A5C1-26AAB44004A1}"/>
    <cellStyle name="Total 2 13 7 3 2" xfId="34900" xr:uid="{509DE25D-8FB7-4032-8AEC-B4077FFEF8BA}"/>
    <cellStyle name="Total 2 13 7 3 3" xfId="38350" xr:uid="{95D75980-C8CF-4D17-8993-7EC9BC307F6E}"/>
    <cellStyle name="Total 2 13 7 3 4" xfId="26336" xr:uid="{A9D60473-5D15-47FE-9D96-C319646B6C3C}"/>
    <cellStyle name="Total 2 13 7 4" xfId="21781" xr:uid="{FEDFD29E-3996-4390-BDA9-0A1772F02085}"/>
    <cellStyle name="Total 2 13 7 4 2" xfId="38366" xr:uid="{5C4AFB38-5B44-4C10-8AFA-2AF5920D9AF3}"/>
    <cellStyle name="Total 2 13 7 4 3" xfId="27838" xr:uid="{BF5CE132-9997-4A6A-84FA-0D1F897C826F}"/>
    <cellStyle name="Total 2 13 7 5" xfId="35659" xr:uid="{0C049DBC-359D-413A-96F0-962B4C62A80F}"/>
    <cellStyle name="Total 2 13 7 6" xfId="26176" xr:uid="{3505CA89-2C32-4092-8E0B-B0889D5AD968}"/>
    <cellStyle name="Total 2 13 8" xfId="19193" xr:uid="{74948993-37A7-45AB-95CD-AA3E7C85C4C8}"/>
    <cellStyle name="Total 2 13 8 2" xfId="20688" xr:uid="{CF6C51DE-AF3F-461D-B530-F4ABBC6A3A6B}"/>
    <cellStyle name="Total 2 13 8 2 2" xfId="33868" xr:uid="{E0880B44-8880-4DCB-8B89-A5DDD9276459}"/>
    <cellStyle name="Total 2 13 8 2 3" xfId="37273" xr:uid="{1D015D03-0D6C-4581-9407-5BDA7896C295}"/>
    <cellStyle name="Total 2 13 8 2 4" xfId="29235" xr:uid="{E268DF9D-0222-4872-9424-0B0D28ABEB66}"/>
    <cellStyle name="Total 2 13 8 3" xfId="17657" xr:uid="{8706FF47-27E8-4A36-ABF2-1F5428B5E4AE}"/>
    <cellStyle name="Total 2 13 8 3 2" xfId="31758" xr:uid="{A71D96B8-4B71-4114-8CD7-4E481B65C614}"/>
    <cellStyle name="Total 2 13 8 3 3" xfId="28345" xr:uid="{7411F98D-F7F6-4322-B1AB-F6E04D9B2C3F}"/>
    <cellStyle name="Total 2 13 8 3 4" xfId="26898" xr:uid="{5A783F4D-A7A4-4CC6-B53C-71193F69D1C8}"/>
    <cellStyle name="Total 2 13 8 4" xfId="17680" xr:uid="{9FA58A75-148E-45ED-8327-8B9D242BB9CE}"/>
    <cellStyle name="Total 2 13 8 4 2" xfId="30188" xr:uid="{B49CF1C7-E904-4F11-9FFE-BCF23464EE95}"/>
    <cellStyle name="Total 2 13 8 4 3" xfId="23109" xr:uid="{0F8EEEA0-AC60-4985-9B53-F4BCEB807F2C}"/>
    <cellStyle name="Total 2 13 8 5" xfId="35817" xr:uid="{9D21CC0B-BD79-4DA8-8EA5-727A77D3DB16}"/>
    <cellStyle name="Total 2 13 8 6" xfId="33149" xr:uid="{7B4A17D6-6BF4-4F40-80AD-8E69EE47B7E4}"/>
    <cellStyle name="Total 2 13 9" xfId="19355" xr:uid="{2A3CC740-DBB0-4B3E-986B-0834093E19AF}"/>
    <cellStyle name="Total 2 13 9 2" xfId="20848" xr:uid="{DD0F03D4-89C1-40C7-8152-0E1FDEBADCCB}"/>
    <cellStyle name="Total 2 13 9 2 2" xfId="34028" xr:uid="{7B54979A-95CB-4A95-B9B7-BB6B421641E2}"/>
    <cellStyle name="Total 2 13 9 2 3" xfId="37433" xr:uid="{C3102C15-3C13-45E1-B79F-3257BAAFA98D}"/>
    <cellStyle name="Total 2 13 9 2 4" xfId="27782" xr:uid="{2CE48A0A-964D-4638-9798-BD4647670983}"/>
    <cellStyle name="Total 2 13 9 3" xfId="21564" xr:uid="{66B9E71C-A714-40B8-852E-9ADB591F19F8}"/>
    <cellStyle name="Total 2 13 9 3 2" xfId="34714" xr:uid="{B195642D-AE26-4D97-BE0A-F5D66BDAA8BC}"/>
    <cellStyle name="Total 2 13 9 3 3" xfId="38149" xr:uid="{B64AFB61-06D3-48EE-80BA-B8CAE96E4D04}"/>
    <cellStyle name="Total 2 13 9 3 4" xfId="26998" xr:uid="{97622241-8D3E-4855-A1DA-CD8AD5191F23}"/>
    <cellStyle name="Total 2 13 9 4" xfId="18193" xr:uid="{2185D3FF-2E7E-4305-A52D-AC40EE680B93}"/>
    <cellStyle name="Total 2 13 9 4 2" xfId="32156" xr:uid="{B24CC39F-C72E-42D8-8F19-8EE3AF0AF3FF}"/>
    <cellStyle name="Total 2 13 9 4 3" xfId="23247" xr:uid="{E493EA52-0200-4B3B-8AF2-7254BA1E3A97}"/>
    <cellStyle name="Total 2 13 9 4 4" xfId="29854" xr:uid="{E5397753-8A82-41E4-9072-536742EB6FE1}"/>
    <cellStyle name="Total 2 13 9 5" xfId="16036" xr:uid="{8CDD77C9-E917-4682-8880-B703E53DD3B9}"/>
    <cellStyle name="Total 2 13 9 5 2" xfId="27853" xr:uid="{5D27208B-0540-421F-8F4F-304ABE6CDB34}"/>
    <cellStyle name="Total 2 13 9 5 3" xfId="30790" xr:uid="{696482A6-7423-49C3-A785-038FECD185A7}"/>
    <cellStyle name="Total 2 13 9 6" xfId="35979" xr:uid="{7133C1E5-2B3F-48C9-97BD-84697C03D923}"/>
    <cellStyle name="Total 2 13 9 7" xfId="25117" xr:uid="{34050194-63BA-445D-89DE-45CA9520FE3D}"/>
    <cellStyle name="Total 2 14" xfId="12676" xr:uid="{31FF15F5-69A8-425F-9620-789CF3EF21E5}"/>
    <cellStyle name="Total 2 14 10" xfId="19442" xr:uid="{40F59F0A-DB3E-4759-996F-755575B83715}"/>
    <cellStyle name="Total 2 14 10 2" xfId="20932" xr:uid="{A4D04C5F-0F7D-4629-8DFF-2D2134459A71}"/>
    <cellStyle name="Total 2 14 10 2 2" xfId="34112" xr:uid="{27475148-C815-4AC1-B276-1B71791713AF}"/>
    <cellStyle name="Total 2 14 10 2 3" xfId="37517" xr:uid="{89A42DBC-BE76-4F68-935F-144D1309A755}"/>
    <cellStyle name="Total 2 14 10 2 4" xfId="24947" xr:uid="{A2293F41-6935-4A2E-9CF2-55733AA58EBE}"/>
    <cellStyle name="Total 2 14 10 3" xfId="17660" xr:uid="{73E196C4-6549-4939-A79F-D055D2F312F8}"/>
    <cellStyle name="Total 2 14 10 3 2" xfId="31761" xr:uid="{954CE21B-FFA8-45D0-BBDB-F033AC9AB9A9}"/>
    <cellStyle name="Total 2 14 10 3 3" xfId="27578" xr:uid="{E0B0C395-53E1-4A3B-AD6A-B6773644B303}"/>
    <cellStyle name="Total 2 14 10 3 4" xfId="26209" xr:uid="{8FB5ED5D-2D76-4ACC-B1DD-371C1B906638}"/>
    <cellStyle name="Total 2 14 10 4" xfId="17560" xr:uid="{440BAFAE-2F6D-4F7A-ACBF-F49A76918A2D}"/>
    <cellStyle name="Total 2 14 10 4 2" xfId="25753" xr:uid="{EC4F2D2E-47D2-4AA8-A0C6-0C2D5550D149}"/>
    <cellStyle name="Total 2 14 10 4 3" xfId="24466" xr:uid="{44D8C71F-B1FE-4947-83EA-946218B79219}"/>
    <cellStyle name="Total 2 14 10 5" xfId="36065" xr:uid="{083C9E1E-D728-4DDA-9340-C77EACD42908}"/>
    <cellStyle name="Total 2 14 10 6" xfId="28812" xr:uid="{75CDB7C3-F102-4DC5-A462-D649084BF05A}"/>
    <cellStyle name="Total 2 14 11" xfId="19526" xr:uid="{0DF660F3-2BD6-4F01-AAAE-8195E805337C}"/>
    <cellStyle name="Total 2 14 11 2" xfId="21012" xr:uid="{479FB676-216A-4010-B29B-5594000B4E34}"/>
    <cellStyle name="Total 2 14 11 2 2" xfId="34192" xr:uid="{F942F6EC-BE2D-44DB-A890-BDFE820C84AF}"/>
    <cellStyle name="Total 2 14 11 2 3" xfId="37597" xr:uid="{A317F298-DF4F-44FB-A6C9-3C8A9DE76902}"/>
    <cellStyle name="Total 2 14 11 2 4" xfId="28748" xr:uid="{EA12816A-A5AC-401D-B1B3-2CC31851FEC3}"/>
    <cellStyle name="Total 2 14 11 3" xfId="18205" xr:uid="{F969DA70-2E73-4BE2-B490-C65BBD754E5E}"/>
    <cellStyle name="Total 2 14 11 3 2" xfId="32164" xr:uid="{76092FA6-4998-4683-9816-2F93E3644A39}"/>
    <cellStyle name="Total 2 14 11 3 3" xfId="25447" xr:uid="{3F5941CE-0465-47DC-B551-FF8E0E738B0B}"/>
    <cellStyle name="Total 2 14 11 3 4" xfId="25714" xr:uid="{29C9A467-076C-4812-BADA-10E270F5DD6D}"/>
    <cellStyle name="Total 2 14 11 4" xfId="17255" xr:uid="{6C476B46-82E3-429D-84F5-8E7D68740BA0}"/>
    <cellStyle name="Total 2 14 11 4 2" xfId="26258" xr:uid="{54322B0D-D508-4B70-B502-900A1B9D5740}"/>
    <cellStyle name="Total 2 14 11 4 3" xfId="31185" xr:uid="{6E8DF67C-99B4-4912-A149-089724B91714}"/>
    <cellStyle name="Total 2 14 11 5" xfId="36147" xr:uid="{0D30F223-B112-40BC-995E-F3777931E1ED}"/>
    <cellStyle name="Total 2 14 11 6" xfId="28435" xr:uid="{47963ED1-78EF-4441-A1AA-588B9B341AB1}"/>
    <cellStyle name="Total 2 14 12" xfId="19745" xr:uid="{9FF8FB87-6DC9-4A0B-A279-4231685F4AFF}"/>
    <cellStyle name="Total 2 14 12 2" xfId="21721" xr:uid="{416E42DF-9E9D-40A9-99AF-7E11288F1074}"/>
    <cellStyle name="Total 2 14 12 2 2" xfId="34862" xr:uid="{E2DC801E-B3B4-4DFE-BA33-0506A48162ED}"/>
    <cellStyle name="Total 2 14 12 2 3" xfId="38306" xr:uid="{A9196CCE-4224-4A83-BCB0-FEDE7268E596}"/>
    <cellStyle name="Total 2 14 12 2 4" xfId="27035" xr:uid="{D6622C86-70D8-4A1E-83BD-0D8190D6A6A9}"/>
    <cellStyle name="Total 2 14 12 3" xfId="17697" xr:uid="{23478C4B-DCBF-4DCB-A8B3-5AF5C934A127}"/>
    <cellStyle name="Total 2 14 12 3 2" xfId="31790" xr:uid="{B09D32D4-110C-4C76-8E13-C53CB6F980F0}"/>
    <cellStyle name="Total 2 14 12 3 3" xfId="24614" xr:uid="{DF79A8A3-FC0F-406C-8AFD-399AAFFAD025}"/>
    <cellStyle name="Total 2 14 12 3 4" xfId="22790" xr:uid="{F004C969-AB94-4957-B44E-8710325540DD}"/>
    <cellStyle name="Total 2 14 12 4" xfId="21762" xr:uid="{73E2B36D-EE6B-4AA2-8C74-A83BA4751D67}"/>
    <cellStyle name="Total 2 14 12 4 2" xfId="38347" xr:uid="{99EF6ABF-1ADE-4852-B64D-167988A260F6}"/>
    <cellStyle name="Total 2 14 12 4 3" xfId="28888" xr:uid="{F0C2C7F7-7C1F-4BFC-8AF3-46EC023233E7}"/>
    <cellStyle name="Total 2 14 12 5" xfId="36357" xr:uid="{1A8A76B0-587F-42DD-8B98-47E1E240B18A}"/>
    <cellStyle name="Total 2 14 12 6" xfId="26178" xr:uid="{D0E99E2E-EF7C-4AFD-93CD-4E4B53F07140}"/>
    <cellStyle name="Total 2 14 13" xfId="17917" xr:uid="{4B05A858-612F-4369-A2C3-7A43EBAF8F44}"/>
    <cellStyle name="Total 2 14 13 2" xfId="31950" xr:uid="{3EF3429F-F95A-47CE-993A-CF377B04C1BC}"/>
    <cellStyle name="Total 2 14 13 3" xfId="26753" xr:uid="{41A93DC9-E795-4D5E-9D59-1F8464CD57DA}"/>
    <cellStyle name="Total 2 14 13 4" xfId="33224" xr:uid="{930B6326-94FE-44CD-8904-F40F01929433}"/>
    <cellStyle name="Total 2 14 14" xfId="26955" xr:uid="{2C60C1C9-E798-42AE-A207-A01F55732562}"/>
    <cellStyle name="Total 2 14 15" xfId="39368" xr:uid="{E723B072-B0A8-48DD-B5EF-00EFF5987855}"/>
    <cellStyle name="Total 2 14 16" xfId="39649" xr:uid="{97CE4F94-9CEA-4F58-B07C-D69C4F5F7AAE}"/>
    <cellStyle name="Total 2 14 17" xfId="39604" xr:uid="{5EEF2B88-06E4-441D-A0B3-C7C00CD5E6F2}"/>
    <cellStyle name="Total 2 14 2" xfId="15487" xr:uid="{932D85DE-D184-48DC-9550-8745C1FC441A}"/>
    <cellStyle name="Total 2 14 2 10" xfId="39450" xr:uid="{8858790F-F0BD-4247-8C6E-6640FEBB0189}"/>
    <cellStyle name="Total 2 14 2 2" xfId="15784" xr:uid="{4CCA4014-8628-455F-AB6F-604253CFD0AD}"/>
    <cellStyle name="Total 2 14 2 2 2" xfId="19966" xr:uid="{2392C289-E388-4558-9369-81527E8E322F}"/>
    <cellStyle name="Total 2 14 2 2 2 2" xfId="21363" xr:uid="{E277137E-BE52-48CA-AE98-774CE192C731}"/>
    <cellStyle name="Total 2 14 2 2 2 2 2" xfId="34531" xr:uid="{A54ABA36-D892-4DFD-82C2-9DF554AE501D}"/>
    <cellStyle name="Total 2 14 2 2 2 2 3" xfId="37948" xr:uid="{3614FE0A-A8ED-41C3-8F1D-7827CE588E0A}"/>
    <cellStyle name="Total 2 14 2 2 2 2 4" xfId="23561" xr:uid="{BD99AEA5-A5B3-4F95-AE1D-5E83ACEB063B}"/>
    <cellStyle name="Total 2 14 2 2 2 3" xfId="22276" xr:uid="{43C69310-4AF9-4CE1-9D5E-87D90B09452B}"/>
    <cellStyle name="Total 2 14 2 2 2 3 2" xfId="38844" xr:uid="{EACFE809-290F-40F1-909C-480DC2EF394E}"/>
    <cellStyle name="Total 2 14 2 2 2 3 3" xfId="39211" xr:uid="{88C3258C-76B2-484F-B557-E8F9F01B9435}"/>
    <cellStyle name="Total 2 14 2 2 2 4" xfId="36564" xr:uid="{AB58A7C7-E097-44E8-BCC2-5D97B45E5BFE}"/>
    <cellStyle name="Total 2 14 2 2 2 5" xfId="32909" xr:uid="{8F9C54B3-71F9-45AC-891C-30ABAE1C47FA}"/>
    <cellStyle name="Total 2 14 2 2 3" xfId="18637" xr:uid="{5F7AEA11-B061-46B3-8191-6B47D5A2DD39}"/>
    <cellStyle name="Total 2 14 2 2 3 2" xfId="32570" xr:uid="{4D988A9B-041E-476E-8D0E-B048070C3BAC}"/>
    <cellStyle name="Total 2 14 2 2 3 3" xfId="35261" xr:uid="{6FD101E6-892A-48EE-AE14-A85136B7FE1A}"/>
    <cellStyle name="Total 2 14 2 2 3 4" xfId="28142" xr:uid="{CFDBE9EC-9341-4F64-8417-D7E74C20071D}"/>
    <cellStyle name="Total 2 14 2 2 4" xfId="16786" xr:uid="{ECB5ABD6-DFE4-465E-BFC6-2ED6242724CA}"/>
    <cellStyle name="Total 2 14 2 2 4 2" xfId="31084" xr:uid="{D9797638-D9A7-4EED-BF49-203E57816771}"/>
    <cellStyle name="Total 2 14 2 2 4 3" xfId="28893" xr:uid="{99F8E4AC-0D45-48A4-8861-F3345D8F039E}"/>
    <cellStyle name="Total 2 14 2 2 4 4" xfId="29850" xr:uid="{A546C702-367C-4310-B8D0-B60228C5BF1F}"/>
    <cellStyle name="Total 2 14 2 2 5" xfId="16991" xr:uid="{84A7D937-E849-477E-A739-158A7069E7F6}"/>
    <cellStyle name="Total 2 14 2 2 5 2" xfId="25208" xr:uid="{B278E8B9-E3A8-47DC-A600-F05E2038E1EC}"/>
    <cellStyle name="Total 2 14 2 2 5 3" xfId="30019" xr:uid="{F394FC32-4626-42D3-9624-88E24E44AE6D}"/>
    <cellStyle name="Total 2 14 2 2 6" xfId="30311" xr:uid="{FCA445FC-A13D-47B0-A70D-FCE232DD6A9B}"/>
    <cellStyle name="Total 2 14 2 2 7" xfId="26193" xr:uid="{CFBAEE58-E4EC-4C70-9686-E5A6B8E6B6E5}"/>
    <cellStyle name="Total 2 14 2 3" xfId="15945" xr:uid="{79A81AE6-9451-4656-A4D4-77890E50505C}"/>
    <cellStyle name="Total 2 14 2 3 2" xfId="18953" xr:uid="{F560E3A2-C96C-4483-B664-F26BF019C57F}"/>
    <cellStyle name="Total 2 14 2 3 2 2" xfId="32835" xr:uid="{0E4D9834-C9BF-4AC1-96BF-003B958C9868}"/>
    <cellStyle name="Total 2 14 2 3 2 3" xfId="35577" xr:uid="{6130941E-1366-4D1B-B99D-FF7C937A07FD}"/>
    <cellStyle name="Total 2 14 2 3 2 4" xfId="33066" xr:uid="{7F759CA9-79F5-4E38-8554-E967557F7997}"/>
    <cellStyle name="Total 2 14 2 3 3" xfId="20449" xr:uid="{5BABFB59-8AF7-4DF8-B329-2D9CAAD28B85}"/>
    <cellStyle name="Total 2 14 2 3 3 2" xfId="33629" xr:uid="{C6765DDF-D706-4E90-8787-3B5F60FE9560}"/>
    <cellStyle name="Total 2 14 2 3 3 3" xfId="37034" xr:uid="{A9D477DA-9BB6-45D3-B92D-DE771872772F}"/>
    <cellStyle name="Total 2 14 2 3 3 4" xfId="22623" xr:uid="{8B781B32-0880-4170-9995-0B7E2CF5B2A4}"/>
    <cellStyle name="Total 2 14 2 3 4" xfId="16700" xr:uid="{64C90DF5-49FC-4719-B3F9-20B0CAF710A1}"/>
    <cellStyle name="Total 2 14 2 3 4 2" xfId="31020" xr:uid="{AA51AD9D-C679-4207-8740-633B6CCD7D8E}"/>
    <cellStyle name="Total 2 14 2 3 4 3" xfId="27566" xr:uid="{6EE77360-E0AF-4E2C-8420-C04B64F2400A}"/>
    <cellStyle name="Total 2 14 2 3 4 4" xfId="27301" xr:uid="{8F74E028-5831-4077-8007-F64E2FE36CFE}"/>
    <cellStyle name="Total 2 14 2 3 5" xfId="18023" xr:uid="{0F56D40D-776D-4D74-B148-C0CBE8640B8F}"/>
    <cellStyle name="Total 2 14 2 3 5 2" xfId="25459" xr:uid="{44461DE8-BFD8-4E65-B40B-CDAD57BBC1A6}"/>
    <cellStyle name="Total 2 14 2 3 5 3" xfId="22732" xr:uid="{9D8CD28B-ED9C-4531-AF26-5BA4D9A186AE}"/>
    <cellStyle name="Total 2 14 2 3 6" xfId="30470" xr:uid="{353DA478-9E55-48E2-97D9-19BD5B955DC4}"/>
    <cellStyle name="Total 2 14 2 3 7" xfId="23232" xr:uid="{502A66D6-5878-423D-8C9A-42C8E9E08DB9}"/>
    <cellStyle name="Total 2 14 2 4" xfId="19118" xr:uid="{BE4E4A5C-CB2C-4836-83AA-D9CBF8AFEB18}"/>
    <cellStyle name="Total 2 14 2 4 2" xfId="20613" xr:uid="{9C058B82-5733-424A-BDC2-6F1BB9D264EE}"/>
    <cellStyle name="Total 2 14 2 4 2 2" xfId="33793" xr:uid="{37FEE48B-C7EF-4815-BDCF-C4DEECBFC9E5}"/>
    <cellStyle name="Total 2 14 2 4 2 3" xfId="37198" xr:uid="{5F2CAB19-2721-45D2-8FEB-D6EA4CD0273D}"/>
    <cellStyle name="Total 2 14 2 4 2 4" xfId="25203" xr:uid="{2EE3D707-A84A-4257-8EF5-9890AC9E996F}"/>
    <cellStyle name="Total 2 14 2 4 3" xfId="16757" xr:uid="{44625A48-FD72-4E57-9ED0-5E24DB7795D0}"/>
    <cellStyle name="Total 2 14 2 4 3 2" xfId="31060" xr:uid="{AFF7B8A7-C1CD-4CBD-B2C7-C2A7BB81B7AE}"/>
    <cellStyle name="Total 2 14 2 4 3 3" xfId="29081" xr:uid="{D3541517-A582-4AB3-8CFF-7DD266DD8E6E}"/>
    <cellStyle name="Total 2 14 2 4 3 4" xfId="26104" xr:uid="{7D1A9D17-834E-4016-8074-2F6B2E7CEAE6}"/>
    <cellStyle name="Total 2 14 2 4 4" xfId="21902" xr:uid="{8FCD6BBA-241C-4D0B-A315-A7E8930EBFC9}"/>
    <cellStyle name="Total 2 14 2 4 4 2" xfId="38487" xr:uid="{FABFB7C3-F7A0-4BAB-8480-603E8A660F87}"/>
    <cellStyle name="Total 2 14 2 4 4 3" xfId="28200" xr:uid="{9633B468-77F5-446D-BB52-430B0CA52B81}"/>
    <cellStyle name="Total 2 14 2 4 5" xfId="35742" xr:uid="{61E09263-E460-4B7A-ABDC-516DDA5CBC33}"/>
    <cellStyle name="Total 2 14 2 4 6" xfId="25754" xr:uid="{EE067978-BFF7-4B48-8FE4-511F13B5038B}"/>
    <cellStyle name="Total 2 14 2 5" xfId="19276" xr:uid="{31A02101-FB9D-4ACC-80D5-F950A5513AA9}"/>
    <cellStyle name="Total 2 14 2 5 2" xfId="20771" xr:uid="{FF5BBDA1-55C0-4E49-AABC-89E920E9CE12}"/>
    <cellStyle name="Total 2 14 2 5 2 2" xfId="33951" xr:uid="{762668E9-16C0-4DB1-9B12-B284AA13E546}"/>
    <cellStyle name="Total 2 14 2 5 2 3" xfId="37356" xr:uid="{3133243B-D5AC-49BA-A7A8-CCE9D9C4AE9B}"/>
    <cellStyle name="Total 2 14 2 5 2 4" xfId="29070" xr:uid="{FF897502-0467-4BA8-BA63-FC91F35BB714}"/>
    <cellStyle name="Total 2 14 2 5 3" xfId="18209" xr:uid="{18553BB8-B4FB-41D9-A7E3-C4E3148DD8C6}"/>
    <cellStyle name="Total 2 14 2 5 3 2" xfId="32168" xr:uid="{3C4ACE0D-0597-42DC-B4C0-D88EBCA6A88F}"/>
    <cellStyle name="Total 2 14 2 5 3 3" xfId="24630" xr:uid="{A425FAFB-E6AD-49AE-A452-CDAC1CFAB899}"/>
    <cellStyle name="Total 2 14 2 5 3 4" xfId="31228" xr:uid="{8C795C7E-F2AF-4B7F-A85C-F01BC057D034}"/>
    <cellStyle name="Total 2 14 2 5 4" xfId="21635" xr:uid="{6188C127-F31A-4934-9AEA-9C3C250AB4A8}"/>
    <cellStyle name="Total 2 14 2 5 4 2" xfId="38220" xr:uid="{A842118C-913E-47C3-9A41-EF73D06EB925}"/>
    <cellStyle name="Total 2 14 2 5 4 3" xfId="24689" xr:uid="{41A6B59E-7B8A-41AE-A5E0-B25414E08E21}"/>
    <cellStyle name="Total 2 14 2 5 5" xfId="35900" xr:uid="{F6E5CE28-0CA3-4525-A659-970E39A23BE5}"/>
    <cellStyle name="Total 2 14 2 5 6" xfId="26357" xr:uid="{FF10E130-34F9-485F-BBCC-4BAAAE456472}"/>
    <cellStyle name="Total 2 14 2 6" xfId="19608" xr:uid="{64016403-48F4-4CCE-9259-ED4A1EE17489}"/>
    <cellStyle name="Total 2 14 2 6 2" xfId="21094" xr:uid="{E6246850-FD24-4DE8-9DBA-67EC556EB71B}"/>
    <cellStyle name="Total 2 14 2 6 2 2" xfId="34274" xr:uid="{D7217E91-BB80-4183-AC66-1412744F81C7}"/>
    <cellStyle name="Total 2 14 2 6 2 3" xfId="37679" xr:uid="{96D8EA8A-8034-4E96-83AD-970BEE0D52E0}"/>
    <cellStyle name="Total 2 14 2 6 2 4" xfId="25267" xr:uid="{9DB2A695-C9E4-4868-A47C-4B0C8E2F842B}"/>
    <cellStyle name="Total 2 14 2 6 3" xfId="16608" xr:uid="{C4883365-E628-48A1-A73F-F8D77575D18C}"/>
    <cellStyle name="Total 2 14 2 6 3 2" xfId="30946" xr:uid="{A14CC57D-3268-41E9-9B87-6613EAB4CC42}"/>
    <cellStyle name="Total 2 14 2 6 3 3" xfId="29596" xr:uid="{7B642DC4-620C-4312-A915-C6E8F669CEA0}"/>
    <cellStyle name="Total 2 14 2 6 3 4" xfId="29379" xr:uid="{6B6BAB6F-60AA-4DF4-B592-1EE71B83B8BC}"/>
    <cellStyle name="Total 2 14 2 6 4" xfId="17871" xr:uid="{432E3AA7-0725-4021-93B6-E63B44B8A9C5}"/>
    <cellStyle name="Total 2 14 2 6 4 2" xfId="23284" xr:uid="{D72543FC-4098-4473-9009-35D842DA708F}"/>
    <cellStyle name="Total 2 14 2 6 4 3" xfId="28532" xr:uid="{4ABDFA87-C952-4C4E-9AB6-A300DC74A189}"/>
    <cellStyle name="Total 2 14 2 6 5" xfId="36229" xr:uid="{112F7AB3-CB1E-4F84-B5E3-3A0F9A149F39}"/>
    <cellStyle name="Total 2 14 2 6 6" xfId="26154" xr:uid="{E66F67E5-443B-47FF-A8F7-5ABBAD1EEC4A}"/>
    <cellStyle name="Total 2 14 2 7" xfId="20143" xr:uid="{42D63066-DD05-4094-9F15-F31E4F056465}"/>
    <cellStyle name="Total 2 14 2 7 2" xfId="21816" xr:uid="{9BD40BBE-5A53-4252-9A9B-2ACBF0E9C0C3}"/>
    <cellStyle name="Total 2 14 2 7 2 2" xfId="34933" xr:uid="{F9AB50B5-BC32-4AB3-BE08-40213F64B4A9}"/>
    <cellStyle name="Total 2 14 2 7 2 3" xfId="38401" xr:uid="{084F0300-2FDD-44C1-97BC-A651F4102B2C}"/>
    <cellStyle name="Total 2 14 2 7 2 4" xfId="22630" xr:uid="{87184355-73F9-4568-B993-ED1F6B911D49}"/>
    <cellStyle name="Total 2 14 2 7 3" xfId="17883" xr:uid="{84DAEF08-9963-4E6B-9007-D90021402746}"/>
    <cellStyle name="Total 2 14 2 7 3 2" xfId="31918" xr:uid="{C82B8FDE-D7E0-4619-9F25-7912AADD0CF5}"/>
    <cellStyle name="Total 2 14 2 7 3 3" xfId="25220" xr:uid="{4C4E2E60-C70D-449C-8D82-BD1526C086A8}"/>
    <cellStyle name="Total 2 14 2 7 3 4" xfId="28521" xr:uid="{16AB8BCC-D6DE-477A-AE67-D6C5FD02A3BF}"/>
    <cellStyle name="Total 2 14 2 7 4" xfId="21998" xr:uid="{CECD3148-C8A9-4569-B367-0652E590CF23}"/>
    <cellStyle name="Total 2 14 2 7 4 2" xfId="38575" xr:uid="{11D98BD0-9B06-4584-95FD-1181456131DF}"/>
    <cellStyle name="Total 2 14 2 7 4 3" xfId="25092" xr:uid="{4CDEEC96-B21D-4548-ACB0-C2CE04BCB417}"/>
    <cellStyle name="Total 2 14 2 7 5" xfId="36728" xr:uid="{CED4B5B7-71F5-4F54-8836-2E900B26F88B}"/>
    <cellStyle name="Total 2 14 2 7 6" xfId="33382" xr:uid="{20D2DA9C-C13B-4D1A-A10D-39B8EDC129F5}"/>
    <cellStyle name="Total 2 14 2 8" xfId="18461" xr:uid="{A8434044-83CD-4C3F-B8A2-C78DCA810380}"/>
    <cellStyle name="Total 2 14 2 8 2" xfId="32395" xr:uid="{FD4100D8-6ADD-4A0B-A118-9389EC359D43}"/>
    <cellStyle name="Total 2 14 2 8 3" xfId="29857" xr:uid="{FE33CCBB-CA53-4EAF-911B-24DA81C61F9D}"/>
    <cellStyle name="Total 2 14 2 8 4" xfId="28785" xr:uid="{E7D501C5-53E1-46C0-B0B9-14264AF9488C}"/>
    <cellStyle name="Total 2 14 2 9" xfId="29429" xr:uid="{861669B3-6C53-4297-805A-D08D643934DC}"/>
    <cellStyle name="Total 2 14 3" xfId="15572" xr:uid="{A7B0BF63-43B2-472A-9CF8-F9F3D1084D56}"/>
    <cellStyle name="Total 2 14 3 2" xfId="19791" xr:uid="{037B5959-9C15-42F8-8A3C-D1B38E1C25A6}"/>
    <cellStyle name="Total 2 14 3 2 2" xfId="21192" xr:uid="{ACF8CB61-5839-485C-B5D2-6B29B7796118}"/>
    <cellStyle name="Total 2 14 3 2 2 2" xfId="34361" xr:uid="{649503F0-5170-4B6C-B1C1-D9AA79AFB532}"/>
    <cellStyle name="Total 2 14 3 2 2 3" xfId="37777" xr:uid="{2DC82B1B-3700-49ED-A002-33997F8E54FB}"/>
    <cellStyle name="Total 2 14 3 2 2 4" xfId="28711" xr:uid="{2EA15002-87B4-474E-9D83-42A5D883FCF0}"/>
    <cellStyle name="Total 2 14 3 2 3" xfId="17182" xr:uid="{03826C51-2E3B-484A-8040-25FDC8D5EF1F}"/>
    <cellStyle name="Total 2 14 3 2 3 2" xfId="31394" xr:uid="{4F51134F-6063-4717-ADCD-EACFD208B9EF}"/>
    <cellStyle name="Total 2 14 3 2 3 3" xfId="24349" xr:uid="{3B21D31C-41E6-4BA7-ADD5-14C91E37C77B}"/>
    <cellStyle name="Total 2 14 3 2 3 4" xfId="27150" xr:uid="{9DAEF012-48A6-4E53-961B-4F157E59C2C4}"/>
    <cellStyle name="Total 2 14 3 2 4" xfId="22109" xr:uid="{70F9BFC7-BDAF-4D9F-B14B-3389AB8BD6AB}"/>
    <cellStyle name="Total 2 14 3 2 4 2" xfId="38680" xr:uid="{A70ED323-5541-496C-9156-7A000F8B0E1D}"/>
    <cellStyle name="Total 2 14 3 2 4 3" xfId="29143" xr:uid="{437D80DC-BF76-4635-B6EE-4034A3E7AF10}"/>
    <cellStyle name="Total 2 14 3 2 5" xfId="36394" xr:uid="{3A26304E-73FB-48F2-B444-B277C521C321}"/>
    <cellStyle name="Total 2 14 3 2 6" xfId="27253" xr:uid="{698AA27C-C5C2-4910-B9D7-E6C5DA452B48}"/>
    <cellStyle name="Total 2 14 3 3" xfId="20049" xr:uid="{AFA9D17D-D343-4417-A420-E65F20976DC8}"/>
    <cellStyle name="Total 2 14 3 3 2" xfId="21440" xr:uid="{6E5D77F0-3090-4FE3-BDF4-23DAD3510349}"/>
    <cellStyle name="Total 2 14 3 3 2 2" xfId="34608" xr:uid="{9568DDBE-6675-456C-97CF-0692C8BA1F77}"/>
    <cellStyle name="Total 2 14 3 3 2 3" xfId="38025" xr:uid="{72DDC0C8-80DD-4DC6-9601-DD05E4713162}"/>
    <cellStyle name="Total 2 14 3 3 2 4" xfId="22918" xr:uid="{61D962B4-2703-4D7A-92FB-8802C4B04F29}"/>
    <cellStyle name="Total 2 14 3 3 3" xfId="22352" xr:uid="{8F263903-81C1-494A-9BF9-A18D8E56EC3A}"/>
    <cellStyle name="Total 2 14 3 3 3 2" xfId="38920" xr:uid="{6917FB8A-7E36-4CC2-B623-F2D850B04593}"/>
    <cellStyle name="Total 2 14 3 3 3 3" xfId="39287" xr:uid="{4A22731B-22E1-4987-98B4-2056BAA52670}"/>
    <cellStyle name="Total 2 14 3 3 4" xfId="36643" xr:uid="{D334EF95-1758-41A3-B5FC-8EFDB0D65FDA}"/>
    <cellStyle name="Total 2 14 3 3 5" xfId="31861" xr:uid="{3D33CA97-6E9D-4CC0-8D35-485757629FFB}"/>
    <cellStyle name="Total 2 14 3 4" xfId="18555" xr:uid="{0E2C50FC-A742-4BF5-B82E-6F2A83BF440B}"/>
    <cellStyle name="Total 2 14 3 4 2" xfId="32488" xr:uid="{17EA2A98-B904-43B1-A236-D9847A230920}"/>
    <cellStyle name="Total 2 14 3 4 3" xfId="23892" xr:uid="{122E5A28-FD9B-4CF5-B2C8-7C17A534B7CC}"/>
    <cellStyle name="Total 2 14 3 4 4" xfId="26818" xr:uid="{63093031-8BF4-409D-B391-9E4ED2390CA5}"/>
    <cellStyle name="Total 2 14 3 5" xfId="17263" xr:uid="{C583425A-2DFA-49D4-9605-B589E680B350}"/>
    <cellStyle name="Total 2 14 3 5 2" xfId="31449" xr:uid="{5EE7AB38-97A3-4991-BB6F-B2E0BCBCB434}"/>
    <cellStyle name="Total 2 14 3 5 3" xfId="27390" xr:uid="{8BA51E51-F3B0-44C4-BD8C-BC4FD93E3D44}"/>
    <cellStyle name="Total 2 14 3 5 4" xfId="33355" xr:uid="{9C3D5BE3-70CF-4395-A25C-F5B7B4620248}"/>
    <cellStyle name="Total 2 14 3 6" xfId="17277" xr:uid="{DDB76D84-2464-4F00-8DEE-6A7A7C13BF80}"/>
    <cellStyle name="Total 2 14 3 6 2" xfId="29363" xr:uid="{ADD3A7F3-1F0E-4391-9F12-12B45851BC89}"/>
    <cellStyle name="Total 2 14 3 6 3" xfId="35029" xr:uid="{AA4448BC-5FA9-4A3A-9468-E53E5FB10E52}"/>
    <cellStyle name="Total 2 14 3 7" xfId="24606" xr:uid="{CC150D7E-2420-4531-801B-6922E555BC03}"/>
    <cellStyle name="Total 2 14 3 8" xfId="26448" xr:uid="{4BB2AA78-FBB2-4457-A525-69E3CFA88B71}"/>
    <cellStyle name="Total 2 14 4" xfId="15699" xr:uid="{B51D1748-0411-45D3-BD26-C01E48B69F7F}"/>
    <cellStyle name="Total 2 14 4 2" xfId="19890" xr:uid="{0A15A7A6-0B78-4E5E-84FD-B3ACCA5B98DB}"/>
    <cellStyle name="Total 2 14 4 2 2" xfId="21287" xr:uid="{16A1F859-244B-47AF-8657-02EAB069E41B}"/>
    <cellStyle name="Total 2 14 4 2 2 2" xfId="34455" xr:uid="{B225CDF3-2602-4CFA-81F8-150834867869}"/>
    <cellStyle name="Total 2 14 4 2 2 3" xfId="37872" xr:uid="{233FF87D-D572-499D-8AB6-D59DEC8AC1AF}"/>
    <cellStyle name="Total 2 14 4 2 2 4" xfId="23549" xr:uid="{CD2D0C85-1F2E-472F-80EE-BF5C8BFD28B6}"/>
    <cellStyle name="Total 2 14 4 2 3" xfId="22200" xr:uid="{7685CEB0-4216-4F5C-A221-CD6111365BBB}"/>
    <cellStyle name="Total 2 14 4 2 3 2" xfId="38768" xr:uid="{F295BF26-1E7A-4943-9A2B-700811FB18E1}"/>
    <cellStyle name="Total 2 14 4 2 3 3" xfId="39135" xr:uid="{5E44BE0B-2ECD-4204-8EF4-34A113CF2FB1}"/>
    <cellStyle name="Total 2 14 4 2 4" xfId="36488" xr:uid="{54867533-4D3C-44CC-9075-6FFC983ACE45}"/>
    <cellStyle name="Total 2 14 4 2 5" xfId="24585" xr:uid="{A7884747-E45B-4B6F-9F95-F484EDD9728A}"/>
    <cellStyle name="Total 2 14 4 3" xfId="18806" xr:uid="{CF505DFD-982A-435D-B46A-1914648D6B14}"/>
    <cellStyle name="Total 2 14 4 3 2" xfId="32720" xr:uid="{6BBE14EC-088A-4AF1-93A6-D2602FB85E00}"/>
    <cellStyle name="Total 2 14 4 3 3" xfId="35430" xr:uid="{3786D029-8110-477E-8C6A-D16E1B75D209}"/>
    <cellStyle name="Total 2 14 4 3 4" xfId="24409" xr:uid="{B49CFE89-E1C6-44B2-A29C-63881CCD2526}"/>
    <cellStyle name="Total 2 14 4 4" xfId="16740" xr:uid="{E8C2302A-122D-469C-A976-CCCDE2D87193}"/>
    <cellStyle name="Total 2 14 4 4 2" xfId="31046" xr:uid="{C5E78862-85D9-487E-8883-2B33056DA514}"/>
    <cellStyle name="Total 2 14 4 4 3" xfId="29682" xr:uid="{B6843790-1F74-480E-8B5D-F366A15BFA72}"/>
    <cellStyle name="Total 2 14 4 4 4" xfId="26038" xr:uid="{9251FA8A-5512-40B3-9559-E3A18CF8E8A6}"/>
    <cellStyle name="Total 2 14 4 5" xfId="17815" xr:uid="{D36D08DA-AE8E-4D15-862F-58C364B31A74}"/>
    <cellStyle name="Total 2 14 4 5 2" xfId="29945" xr:uid="{E2865661-3486-446D-A53F-D0E200B61791}"/>
    <cellStyle name="Total 2 14 4 5 3" xfId="27855" xr:uid="{E68CDDDD-2C0D-4AF8-B593-A4C7D188BBB7}"/>
    <cellStyle name="Total 2 14 4 6" xfId="30228" xr:uid="{2FC07CBD-E9DB-4C11-9DB2-CD39860792F8}"/>
    <cellStyle name="Total 2 14 4 7" xfId="33024" xr:uid="{06CA89B9-3C4D-4999-AD88-55F444381A13}"/>
    <cellStyle name="Total 2 14 5" xfId="15863" xr:uid="{6C2C56D4-8244-423B-A368-641F16904BDA}"/>
    <cellStyle name="Total 2 14 5 2" xfId="18892" xr:uid="{9B8054A5-E425-470F-8DA5-FEF855560C5C}"/>
    <cellStyle name="Total 2 14 5 2 2" xfId="32800" xr:uid="{08F7CCED-8C78-4F1D-97A6-F0ADCAFF62AF}"/>
    <cellStyle name="Total 2 14 5 2 3" xfId="35516" xr:uid="{1DDDAB27-CD74-4B59-A2EC-7743D14EF5A8}"/>
    <cellStyle name="Total 2 14 5 2 4" xfId="26701" xr:uid="{0C799056-1A51-44D7-B1C2-3213D87B244A}"/>
    <cellStyle name="Total 2 14 5 3" xfId="20388" xr:uid="{714822A1-F181-40F6-96C8-640E91A7A373}"/>
    <cellStyle name="Total 2 14 5 3 2" xfId="33568" xr:uid="{C28958C7-DC71-4CFB-BE5A-4ACB1D8C686F}"/>
    <cellStyle name="Total 2 14 5 3 3" xfId="36973" xr:uid="{8725BF22-0E92-47C5-AE3C-86DC4A68588B}"/>
    <cellStyle name="Total 2 14 5 3 4" xfId="29116" xr:uid="{9A0E0F33-1282-445B-A63A-E13C4F8787A4}"/>
    <cellStyle name="Total 2 14 5 4" xfId="18414" xr:uid="{DAC6AC15-746D-42A3-AF76-A26C9333DBE2}"/>
    <cellStyle name="Total 2 14 5 4 2" xfId="32356" xr:uid="{695BC764-346E-41FE-90EF-12A2608D444F}"/>
    <cellStyle name="Total 2 14 5 4 3" xfId="27749" xr:uid="{3F5BBEEA-0401-413C-9A23-64BB5D8639B4}"/>
    <cellStyle name="Total 2 14 5 4 4" xfId="24195" xr:uid="{E30EF9CA-C56F-4F07-BC64-BE9EDCFA5956}"/>
    <cellStyle name="Total 2 14 5 5" xfId="16393" xr:uid="{F43DAD08-15FA-456B-8977-26E85C6B209F}"/>
    <cellStyle name="Total 2 14 5 5 2" xfId="30809" xr:uid="{30BE94BC-EF30-4BC5-BC18-935113FAA783}"/>
    <cellStyle name="Total 2 14 5 5 3" xfId="25335" xr:uid="{279B1984-5477-4FF8-BA18-EF9BBE9A64F7}"/>
    <cellStyle name="Total 2 14 5 5 4" xfId="39012" xr:uid="{9AA59E9C-19B4-4EDC-8F8E-9D3F1D019509}"/>
    <cellStyle name="Total 2 14 5 6" xfId="16703" xr:uid="{55A376C9-9F0D-4B7A-B5BA-A4B76032B502}"/>
    <cellStyle name="Total 2 14 5 6 2" xfId="24941" xr:uid="{D4B8A101-7EEE-41CB-8210-7B771E78DC3D}"/>
    <cellStyle name="Total 2 14 5 6 3" xfId="30108" xr:uid="{67E10ED5-1945-4D24-9163-3A4DF11EAB7B}"/>
    <cellStyle name="Total 2 14 5 7" xfId="30388" xr:uid="{0BFF7B22-54F5-43FA-82DD-22BC4EACBF3A}"/>
    <cellStyle name="Total 2 14 5 8" xfId="31307" xr:uid="{BDD98A13-8F9A-4FF8-97AC-4E8865767E28}"/>
    <cellStyle name="Total 2 14 6" xfId="18866" xr:uid="{62711132-E125-446E-AEDB-C0914634B5E5}"/>
    <cellStyle name="Total 2 14 6 2" xfId="20384" xr:uid="{BEAFC2E6-AC34-4947-A9E3-28941D704BF8}"/>
    <cellStyle name="Total 2 14 6 2 2" xfId="33565" xr:uid="{F0A79B85-6F4D-43E1-B77E-A827A16F26EE}"/>
    <cellStyle name="Total 2 14 6 2 3" xfId="36969" xr:uid="{ABB3F512-9E97-455C-86A7-D7D44BB76DB8}"/>
    <cellStyle name="Total 2 14 6 2 4" xfId="24993" xr:uid="{DAB2C2D2-A9A9-4C55-999B-6A00F77212AA}"/>
    <cellStyle name="Total 2 14 6 3" xfId="17386" xr:uid="{39F29C81-6E52-4DB0-846C-EAA399AA3549}"/>
    <cellStyle name="Total 2 14 6 3 2" xfId="31530" xr:uid="{520FF16F-8E0A-4CCF-9282-2B32E798B3EA}"/>
    <cellStyle name="Total 2 14 6 3 3" xfId="24157" xr:uid="{553507F4-47FC-4A22-A559-6BF9F07D5CA5}"/>
    <cellStyle name="Total 2 14 6 3 4" xfId="25819" xr:uid="{A87BD7FB-DABC-47CF-86A2-E1DA6CE8DF35}"/>
    <cellStyle name="Total 2 14 6 4" xfId="21932" xr:uid="{4B6F7EED-4BB1-4251-9353-18444FF48AA0}"/>
    <cellStyle name="Total 2 14 6 4 2" xfId="38517" xr:uid="{3AEE75E5-DC5D-445D-9680-BBF0FF8132EC}"/>
    <cellStyle name="Total 2 14 6 4 3" xfId="26832" xr:uid="{3938919C-85AC-41FD-B454-39E333F9337E}"/>
    <cellStyle name="Total 2 14 6 5" xfId="35490" xr:uid="{95AD7FE3-7657-463A-83CA-78806A7DE286}"/>
    <cellStyle name="Total 2 14 6 6" xfId="28456" xr:uid="{0936D2AE-8E00-461C-81DB-2CB8866CD8C7}"/>
    <cellStyle name="Total 2 14 7" xfId="19036" xr:uid="{F3502D88-333C-4B11-BA07-2A8A5DB2A4A0}"/>
    <cellStyle name="Total 2 14 7 2" xfId="20531" xr:uid="{A6AE05FB-D477-4735-8E36-77623F2938E5}"/>
    <cellStyle name="Total 2 14 7 2 2" xfId="33711" xr:uid="{776F9C8B-4F02-4490-A76A-C22D3C4E32BC}"/>
    <cellStyle name="Total 2 14 7 2 3" xfId="37116" xr:uid="{65CE342A-4319-4910-9A9C-D26420ED7D5D}"/>
    <cellStyle name="Total 2 14 7 2 4" xfId="25926" xr:uid="{D7B987C2-4892-475C-B948-A739CF5250DA}"/>
    <cellStyle name="Total 2 14 7 3" xfId="16873" xr:uid="{0F62C235-625C-439E-A411-8E67EC482A0F}"/>
    <cellStyle name="Total 2 14 7 3 2" xfId="31147" xr:uid="{3C90554A-66DC-42F0-BB84-0D992D5AF098}"/>
    <cellStyle name="Total 2 14 7 3 3" xfId="29459" xr:uid="{8C726345-E043-43B2-B842-4976B1980991}"/>
    <cellStyle name="Total 2 14 7 3 4" xfId="24961" xr:uid="{FC0722A4-D14E-412D-912F-F96CB6D47E1F}"/>
    <cellStyle name="Total 2 14 7 4" xfId="21643" xr:uid="{E0A4D55C-028F-4A7C-BFF0-94D3123AC86A}"/>
    <cellStyle name="Total 2 14 7 4 2" xfId="38228" xr:uid="{0CEE80EB-91C4-4786-9F51-CF7D2ADDAED0}"/>
    <cellStyle name="Total 2 14 7 4 3" xfId="29102" xr:uid="{FE27111C-E199-431F-A17F-B8438998D0A8}"/>
    <cellStyle name="Total 2 14 7 5" xfId="35660" xr:uid="{9A3A07C6-36F6-44F1-A3E8-B9E04C4AA8CF}"/>
    <cellStyle name="Total 2 14 7 6" xfId="24296" xr:uid="{E966440E-F560-48A0-AE73-0BC1E5DF0ECF}"/>
    <cellStyle name="Total 2 14 8" xfId="19194" xr:uid="{78103D0A-8F55-4D4D-99F6-141A29543A73}"/>
    <cellStyle name="Total 2 14 8 2" xfId="20689" xr:uid="{A7B05754-6833-4781-852F-C1AB03054E0F}"/>
    <cellStyle name="Total 2 14 8 2 2" xfId="33869" xr:uid="{52CFF011-2109-456D-A7AA-0650525CD07C}"/>
    <cellStyle name="Total 2 14 8 2 3" xfId="37274" xr:uid="{F2C3EBA7-67ED-4CDD-83EF-DEC899A91D93}"/>
    <cellStyle name="Total 2 14 8 2 4" xfId="24371" xr:uid="{6CA36CCE-3F72-40EA-8CE5-BFB7CC436ED7}"/>
    <cellStyle name="Total 2 14 8 3" xfId="18236" xr:uid="{0111C732-138F-497B-9D3B-76AA378CCF75}"/>
    <cellStyle name="Total 2 14 8 3 2" xfId="32193" xr:uid="{F2344525-E136-48ED-8C9D-23A82407EC73}"/>
    <cellStyle name="Total 2 14 8 3 3" xfId="24621" xr:uid="{4BF7A8D9-2788-4177-8C36-D7ED510A1C52}"/>
    <cellStyle name="Total 2 14 8 3 4" xfId="24083" xr:uid="{7187BD83-2230-4DED-AE84-06CBAFCAB48E}"/>
    <cellStyle name="Total 2 14 8 4" xfId="17949" xr:uid="{7169FA83-D5E1-4020-BEF2-B34E09E23BFE}"/>
    <cellStyle name="Total 2 14 8 4 2" xfId="25732" xr:uid="{4A0B6B39-43B4-4C0C-B0C2-D8CBC077CCFF}"/>
    <cellStyle name="Total 2 14 8 4 3" xfId="25945" xr:uid="{0A373A92-7AA0-4044-BD72-3DE5EED6BDC2}"/>
    <cellStyle name="Total 2 14 8 5" xfId="35818" xr:uid="{AFEC857C-BFA5-4846-ABFF-47FF27604E65}"/>
    <cellStyle name="Total 2 14 8 6" xfId="23810" xr:uid="{AD5B3714-D110-480D-9191-FFDFA3AB286D}"/>
    <cellStyle name="Total 2 14 9" xfId="19356" xr:uid="{C550A29D-8CE1-41E2-8BBC-8D93AE9B5AF5}"/>
    <cellStyle name="Total 2 14 9 2" xfId="20849" xr:uid="{DD623DB2-D853-42BF-AE70-877FB588483E}"/>
    <cellStyle name="Total 2 14 9 2 2" xfId="34029" xr:uid="{7C4E6A68-C1F0-42F6-A642-FBACF928A5E5}"/>
    <cellStyle name="Total 2 14 9 2 3" xfId="37434" xr:uid="{B26CA777-C4A3-4567-9B90-BBC135AD92FB}"/>
    <cellStyle name="Total 2 14 9 2 4" xfId="27452" xr:uid="{3784421C-7B5F-408F-A834-08CB8DED19FE}"/>
    <cellStyle name="Total 2 14 9 3" xfId="21565" xr:uid="{F08360AE-9D7E-423A-AB83-A77364639FB2}"/>
    <cellStyle name="Total 2 14 9 3 2" xfId="34715" xr:uid="{CBE48040-B1EE-4F3B-A5EC-CFAA43FAC995}"/>
    <cellStyle name="Total 2 14 9 3 3" xfId="38150" xr:uid="{2FF00A17-437F-4524-A1D3-3B3618B6A60B}"/>
    <cellStyle name="Total 2 14 9 3 4" xfId="29893" xr:uid="{AB8F7699-DCEE-4CB2-A105-2E910B8BDDD1}"/>
    <cellStyle name="Total 2 14 9 4" xfId="16194" xr:uid="{EAA48068-DFF3-44D6-A2BC-C4EDEE8269FF}"/>
    <cellStyle name="Total 2 14 9 4 2" xfId="30664" xr:uid="{9E6D7FED-54CF-412D-BD6B-A072D75FDF7D}"/>
    <cellStyle name="Total 2 14 9 4 3" xfId="25749" xr:uid="{15C4FF1E-EF29-4D65-BA0F-383477A3798C}"/>
    <cellStyle name="Total 2 14 9 4 4" xfId="29886" xr:uid="{366DA426-AEC5-482F-92BB-06D9BCDA585C}"/>
    <cellStyle name="Total 2 14 9 5" xfId="16907" xr:uid="{ABDD5816-634B-4746-A204-A40DBC4733CD}"/>
    <cellStyle name="Total 2 14 9 5 2" xfId="24643" xr:uid="{4FCBCB2B-004C-48C2-85D2-9DEEFA63A3D2}"/>
    <cellStyle name="Total 2 14 9 5 3" xfId="25260" xr:uid="{C33436A4-1A1C-4724-B3EC-8D11CD2FD988}"/>
    <cellStyle name="Total 2 14 9 6" xfId="35980" xr:uid="{F25E56F9-890C-4AE2-8714-2901055FC303}"/>
    <cellStyle name="Total 2 14 9 7" xfId="27044" xr:uid="{5705DF25-9BF9-45FB-A5FF-F0660A0DF55C}"/>
    <cellStyle name="Total 2 15" xfId="14763" xr:uid="{FE6BEDF4-79A8-49CE-B19E-4F2003934F9B}"/>
    <cellStyle name="Total 2 15 10" xfId="19464" xr:uid="{B2B833A4-94F4-4C68-9324-0AABF760230E}"/>
    <cellStyle name="Total 2 15 10 2" xfId="20953" xr:uid="{D3E4A5F0-7F6D-4E36-9497-3A7FDB92CE02}"/>
    <cellStyle name="Total 2 15 10 2 2" xfId="34133" xr:uid="{87E3953E-7938-4786-A0C6-4B5667EA353B}"/>
    <cellStyle name="Total 2 15 10 2 3" xfId="37538" xr:uid="{250686C4-79FD-4B53-A8B4-A2B97BB2EC07}"/>
    <cellStyle name="Total 2 15 10 2 4" xfId="25686" xr:uid="{511CBF1C-36DD-4A0A-82BA-6750EF79C78C}"/>
    <cellStyle name="Total 2 15 10 3" xfId="17859" xr:uid="{6D2BF8D2-8652-49F5-942D-3D8FDE8E0E28}"/>
    <cellStyle name="Total 2 15 10 3 2" xfId="31906" xr:uid="{623FC67B-4376-426D-A75E-F52A34F9FAF9}"/>
    <cellStyle name="Total 2 15 10 3 3" xfId="26101" xr:uid="{AE93BE45-93A4-4EC1-A9A8-080F649C7A6E}"/>
    <cellStyle name="Total 2 15 10 3 4" xfId="34994" xr:uid="{0CA3B0F0-75C1-40A6-BD87-EF978810D492}"/>
    <cellStyle name="Total 2 15 10 4" xfId="18009" xr:uid="{4303B536-99F6-428E-B07C-CE402F342B82}"/>
    <cellStyle name="Total 2 15 10 4 2" xfId="26125" xr:uid="{63E7DAFB-D7B6-43A2-A2EC-A0B14DDA6EDA}"/>
    <cellStyle name="Total 2 15 10 4 3" xfId="22582" xr:uid="{5E67D8E0-2618-4DD9-8641-E0E3881A7D59}"/>
    <cellStyle name="Total 2 15 10 5" xfId="36087" xr:uid="{3992687B-F08A-4E22-8586-A5C29B4A5C92}"/>
    <cellStyle name="Total 2 15 10 6" xfId="33115" xr:uid="{65687247-9ECC-48A0-9303-E0F9430F8736}"/>
    <cellStyle name="Total 2 15 11" xfId="19547" xr:uid="{B650CBAD-1764-4020-A46C-32A37C6539B0}"/>
    <cellStyle name="Total 2 15 11 2" xfId="21033" xr:uid="{16CE10CC-C2F0-4056-B441-4E904C9B14A9}"/>
    <cellStyle name="Total 2 15 11 2 2" xfId="34213" xr:uid="{11208065-1EC5-4CFC-93ED-DA570A52647F}"/>
    <cellStyle name="Total 2 15 11 2 3" xfId="37618" xr:uid="{191F16DA-C2C1-4894-A002-9152507385B5}"/>
    <cellStyle name="Total 2 15 11 2 4" xfId="25635" xr:uid="{49E55B36-51BF-4B70-8B60-1045B71C01EF}"/>
    <cellStyle name="Total 2 15 11 3" xfId="16748" xr:uid="{21581411-BEE2-48F9-B13D-061C29DEF103}"/>
    <cellStyle name="Total 2 15 11 3 2" xfId="31053" xr:uid="{59136DC6-ED16-4700-A422-AAE1FA001974}"/>
    <cellStyle name="Total 2 15 11 3 3" xfId="28449" xr:uid="{0C14B8EF-A002-4AF3-A369-C3B2CCBB0D7C}"/>
    <cellStyle name="Total 2 15 11 3 4" xfId="24500" xr:uid="{BC58899B-3637-4D08-94D7-B23ACD9BA77D}"/>
    <cellStyle name="Total 2 15 11 4" xfId="16435" xr:uid="{211150A1-7219-4FCD-83F4-15DB30B4D4BA}"/>
    <cellStyle name="Total 2 15 11 4 2" xfId="25764" xr:uid="{FAADA97D-6100-4D0A-B0F9-E3CDF2AD663A}"/>
    <cellStyle name="Total 2 15 11 4 3" xfId="27072" xr:uid="{B0443022-0406-40EF-9DDD-C361AF31E871}"/>
    <cellStyle name="Total 2 15 11 5" xfId="36168" xr:uid="{3EB7345F-CFEF-485D-826D-65B1905ACB9D}"/>
    <cellStyle name="Total 2 15 11 6" xfId="27386" xr:uid="{17DFF33E-6640-41E6-BC5F-3887AEA73939}"/>
    <cellStyle name="Total 2 15 12" xfId="19751" xr:uid="{9D247A7E-E3F3-47FD-94B8-A6B3C4280244}"/>
    <cellStyle name="Total 2 15 12 2" xfId="21727" xr:uid="{748FBBEB-CD83-47EA-BA67-E891972DBF1F}"/>
    <cellStyle name="Total 2 15 12 2 2" xfId="34868" xr:uid="{B59016E8-9F26-4D3A-8813-F595F091EE17}"/>
    <cellStyle name="Total 2 15 12 2 3" xfId="38312" xr:uid="{402FA826-2E4D-4E2F-8DB5-ADA1931F8197}"/>
    <cellStyle name="Total 2 15 12 2 4" xfId="25918" xr:uid="{7C8DA14B-B74C-4D66-A4F1-B162FCDA9B7E}"/>
    <cellStyle name="Total 2 15 12 3" xfId="17864" xr:uid="{81AEA10B-11FC-45FF-84BA-E30E5919C847}"/>
    <cellStyle name="Total 2 15 12 3 2" xfId="31909" xr:uid="{69D407F3-0E9A-4D25-9863-186A066DE317}"/>
    <cellStyle name="Total 2 15 12 3 3" xfId="26520" xr:uid="{0D5C7DCB-0961-4B2C-B54E-8EF2F61C23AD}"/>
    <cellStyle name="Total 2 15 12 3 4" xfId="28927" xr:uid="{5E274AA7-CA10-4D15-8BAD-C3EFD5624158}"/>
    <cellStyle name="Total 2 15 12 4" xfId="17510" xr:uid="{2B99299A-27AC-46B7-A716-24A819EE3830}"/>
    <cellStyle name="Total 2 15 12 4 2" xfId="23894" xr:uid="{B5EB375C-0421-4186-8359-3B1E5BE5A006}"/>
    <cellStyle name="Total 2 15 12 4 3" xfId="27048" xr:uid="{4C7C5525-40F8-4F40-A299-368F7DB2F37F}"/>
    <cellStyle name="Total 2 15 12 5" xfId="36363" xr:uid="{AFED2B9D-4743-45D5-95E7-36CD39CFAB79}"/>
    <cellStyle name="Total 2 15 12 6" xfId="29961" xr:uid="{FA834876-4ED4-4DF3-980B-1733A7FF0307}"/>
    <cellStyle name="Total 2 15 13" xfId="18268" xr:uid="{52757DE3-880F-4BCD-9C32-D070CBE65FAB}"/>
    <cellStyle name="Total 2 15 13 2" xfId="32220" xr:uid="{E977E612-BA2C-4765-8F0A-E0E7E7AD7CA5}"/>
    <cellStyle name="Total 2 15 13 3" xfId="26471" xr:uid="{8D304132-EAB6-47DD-A4F8-577EA5023D2D}"/>
    <cellStyle name="Total 2 15 13 4" xfId="25569" xr:uid="{6CA2A680-11BD-4603-870C-0AB6D1274FFD}"/>
    <cellStyle name="Total 2 15 14" xfId="28423" xr:uid="{A42854B7-D07A-468A-AB93-10DA428BBF63}"/>
    <cellStyle name="Total 2 15 15" xfId="39389" xr:uid="{9F39B04B-AC5B-4121-95A4-3EFD57F2FE99}"/>
    <cellStyle name="Total 2 15 16" xfId="39672" xr:uid="{0D74C332-180C-4FF6-ABBC-F6261B65EDBE}"/>
    <cellStyle name="Total 2 15 17" xfId="39516" xr:uid="{ACEBDD4F-722B-43B5-BE3D-E480F163BE73}"/>
    <cellStyle name="Total 2 15 2" xfId="15508" xr:uid="{5E5DB3DF-4777-4690-9F9A-AA214652EED5}"/>
    <cellStyle name="Total 2 15 2 10" xfId="39490" xr:uid="{175F5379-A407-4BB3-B703-6F5D7BDACCA5}"/>
    <cellStyle name="Total 2 15 2 2" xfId="15827" xr:uid="{F4684F3B-6E0F-41A1-B026-F6305FC0D101}"/>
    <cellStyle name="Total 2 15 2 2 2" xfId="20007" xr:uid="{C346F294-252F-49A0-B599-2B3995813724}"/>
    <cellStyle name="Total 2 15 2 2 2 2" xfId="21403" xr:uid="{76EA272D-E689-4A15-8394-005A1B49FACE}"/>
    <cellStyle name="Total 2 15 2 2 2 2 2" xfId="34571" xr:uid="{06E79ECF-4588-4A36-97B6-FA3C544094D4}"/>
    <cellStyle name="Total 2 15 2 2 2 2 3" xfId="37988" xr:uid="{ABE6B648-2BD4-48FF-AB27-4564AAE6E234}"/>
    <cellStyle name="Total 2 15 2 2 2 2 4" xfId="28429" xr:uid="{DC07736D-010E-48AF-8D4F-D088C3446C23}"/>
    <cellStyle name="Total 2 15 2 2 2 3" xfId="22316" xr:uid="{2CAC7285-F2DA-465E-9FE9-D175D7389B94}"/>
    <cellStyle name="Total 2 15 2 2 2 3 2" xfId="38884" xr:uid="{ADC7D772-E57F-44D0-A0A2-D3FE9404CE11}"/>
    <cellStyle name="Total 2 15 2 2 2 3 3" xfId="39251" xr:uid="{CB7658D5-EAD8-42C7-9875-13D33DAA060A}"/>
    <cellStyle name="Total 2 15 2 2 2 4" xfId="36604" xr:uid="{B37BEDD6-C912-48EE-B214-7763811F907E}"/>
    <cellStyle name="Total 2 15 2 2 2 5" xfId="23329" xr:uid="{A9E78D74-4E2E-4FB3-8E60-925F92D84380}"/>
    <cellStyle name="Total 2 15 2 2 3" xfId="18677" xr:uid="{39E4C74B-89A4-4752-BAE9-4187E2C80713}"/>
    <cellStyle name="Total 2 15 2 2 3 2" xfId="32610" xr:uid="{2CC1EDE8-795C-48AC-AC24-7891DC447853}"/>
    <cellStyle name="Total 2 15 2 2 3 3" xfId="35301" xr:uid="{C3FE9171-B8C7-46CE-A2D4-BC1FA353E85B}"/>
    <cellStyle name="Total 2 15 2 2 3 4" xfId="26755" xr:uid="{FD04827A-8BC3-43E0-9C5D-7CFDBCFEBE37}"/>
    <cellStyle name="Total 2 15 2 2 4" xfId="18302" xr:uid="{53EF5A2D-E665-4EC7-AE02-99937EEB3733}"/>
    <cellStyle name="Total 2 15 2 2 4 2" xfId="32251" xr:uid="{EAF34FB3-D5E0-419E-AA59-8E60E94435ED}"/>
    <cellStyle name="Total 2 15 2 2 4 3" xfId="23503" xr:uid="{C98C96C1-1575-4912-8375-47A9255737E5}"/>
    <cellStyle name="Total 2 15 2 2 4 4" xfId="35101" xr:uid="{BE0257C2-84DE-496B-9CD9-FE112E06C6A3}"/>
    <cellStyle name="Total 2 15 2 2 5" xfId="18134" xr:uid="{8A5AA325-EE1F-44F7-AFC9-BB4B407DEFE2}"/>
    <cellStyle name="Total 2 15 2 2 5 2" xfId="27095" xr:uid="{D692C500-21F5-47CD-ABBF-110F0BDC4F07}"/>
    <cellStyle name="Total 2 15 2 2 5 3" xfId="22491" xr:uid="{3F0DB6BD-12E4-4351-B1CB-9227A1A7AC81}"/>
    <cellStyle name="Total 2 15 2 2 6" xfId="30352" xr:uid="{C25B1FBA-B43E-4B12-A765-9FFB1F048655}"/>
    <cellStyle name="Total 2 15 2 2 7" xfId="22798" xr:uid="{261078DB-85B1-4FD2-A993-9630E2DBD5EA}"/>
    <cellStyle name="Total 2 15 2 3" xfId="15985" xr:uid="{3205371B-B78B-4731-BC32-955FC8F08295}"/>
    <cellStyle name="Total 2 15 2 3 2" xfId="18993" xr:uid="{788A8C04-94C7-4F2F-B46A-AC3924895ECA}"/>
    <cellStyle name="Total 2 15 2 3 2 2" xfId="32875" xr:uid="{F1B07A9C-323D-4C70-B99E-668C2F49A7C8}"/>
    <cellStyle name="Total 2 15 2 3 2 3" xfId="35617" xr:uid="{E83673A9-82DC-454B-995F-9CFC8367C66C}"/>
    <cellStyle name="Total 2 15 2 3 2 4" xfId="23088" xr:uid="{EC6A4A6C-A6B6-4D51-9675-A79C66E9D5F7}"/>
    <cellStyle name="Total 2 15 2 3 3" xfId="20489" xr:uid="{DA62F3ED-8498-4A92-91D8-945BD4B14977}"/>
    <cellStyle name="Total 2 15 2 3 3 2" xfId="33669" xr:uid="{2D2ED93A-8323-48BB-BDC2-6724E99ECA76}"/>
    <cellStyle name="Total 2 15 2 3 3 3" xfId="37074" xr:uid="{C65E4642-831D-45F7-A32E-EE50F8EA6C60}"/>
    <cellStyle name="Total 2 15 2 3 3 4" xfId="27243" xr:uid="{26A183D8-CFDD-44E8-B67E-EC74FD209004}"/>
    <cellStyle name="Total 2 15 2 3 4" xfId="18075" xr:uid="{55272C3B-DADB-43CE-857C-0A92E457565C}"/>
    <cellStyle name="Total 2 15 2 3 4 2" xfId="32065" xr:uid="{01087ADD-9085-4B66-86D8-C2DA4B7BB78D}"/>
    <cellStyle name="Total 2 15 2 3 4 3" xfId="28475" xr:uid="{AB962C63-FE0E-4C46-A8AF-F5C5D594EE5E}"/>
    <cellStyle name="Total 2 15 2 3 4 4" xfId="30618" xr:uid="{B7B0444E-DEB2-4602-9907-9E154A34918C}"/>
    <cellStyle name="Total 2 15 2 3 5" xfId="16291" xr:uid="{7B04E7F5-3462-4D1C-B77A-431F6B5DF8FF}"/>
    <cellStyle name="Total 2 15 2 3 5 2" xfId="22695" xr:uid="{B430643C-4143-4CD4-B42F-1B9D8F0DC1F2}"/>
    <cellStyle name="Total 2 15 2 3 5 3" xfId="24060" xr:uid="{BECBB393-7727-41A7-9DD1-8A8B15509373}"/>
    <cellStyle name="Total 2 15 2 3 6" xfId="30510" xr:uid="{A334E88C-93A6-4A45-8681-1ECB3B062A52}"/>
    <cellStyle name="Total 2 15 2 3 7" xfId="24890" xr:uid="{F26C3159-B295-4BAB-915D-C0FF5BB58B0F}"/>
    <cellStyle name="Total 2 15 2 4" xfId="19158" xr:uid="{9839F618-7074-4456-AC3E-64B051556345}"/>
    <cellStyle name="Total 2 15 2 4 2" xfId="20653" xr:uid="{41AEA885-2C36-4E79-A1B9-B3631D5DD06D}"/>
    <cellStyle name="Total 2 15 2 4 2 2" xfId="33833" xr:uid="{A5D24FBD-CF59-4A3D-81BF-48EEDC429B5C}"/>
    <cellStyle name="Total 2 15 2 4 2 3" xfId="37238" xr:uid="{24F451AD-551C-4834-96EE-26B906194A51}"/>
    <cellStyle name="Total 2 15 2 4 2 4" xfId="39087" xr:uid="{1A6B982B-815B-4120-AC40-3F5B2771AEEF}"/>
    <cellStyle name="Total 2 15 2 4 3" xfId="16846" xr:uid="{A59E711B-6A0A-43FE-BAC8-72B5CB6EC7DD}"/>
    <cellStyle name="Total 2 15 2 4 3 2" xfId="31125" xr:uid="{E05C12F3-13A1-429B-A65F-7081C7813F18}"/>
    <cellStyle name="Total 2 15 2 4 3 3" xfId="23658" xr:uid="{04726BD2-2FAF-4534-B778-E6E47602E764}"/>
    <cellStyle name="Total 2 15 2 4 3 4" xfId="24020" xr:uid="{1450B18D-6DCF-4B43-ACFF-61561FAB164F}"/>
    <cellStyle name="Total 2 15 2 4 4" xfId="17850" xr:uid="{0EB13D51-6A65-439B-B8DD-03DDE76D25BA}"/>
    <cellStyle name="Total 2 15 2 4 4 2" xfId="27199" xr:uid="{B2034791-9D0F-440C-A27B-F0992690BF2C}"/>
    <cellStyle name="Total 2 15 2 4 4 3" xfId="30975" xr:uid="{6E5E2CA9-ECD1-49C2-BD16-8CC80DED02CF}"/>
    <cellStyle name="Total 2 15 2 4 5" xfId="35782" xr:uid="{5ECF5811-1A2D-4B9E-8076-A1D83604FD6E}"/>
    <cellStyle name="Total 2 15 2 4 6" xfId="28409" xr:uid="{7EA7593B-E6DF-40AA-BC15-42A612F3D754}"/>
    <cellStyle name="Total 2 15 2 5" xfId="19316" xr:uid="{405AE70F-5D29-4512-883D-5106E30CDB9C}"/>
    <cellStyle name="Total 2 15 2 5 2" xfId="20811" xr:uid="{5037CCFF-001B-4321-8BE2-931A6D8D2162}"/>
    <cellStyle name="Total 2 15 2 5 2 2" xfId="33991" xr:uid="{81098CFD-4F28-4BC8-A40D-C19FA7ED7AB9}"/>
    <cellStyle name="Total 2 15 2 5 2 3" xfId="37396" xr:uid="{610E7226-8A86-4AA5-BA43-8FA05A587B88}"/>
    <cellStyle name="Total 2 15 2 5 2 4" xfId="22978" xr:uid="{EB90AD2F-F3B4-4756-BBA4-51607C462B17}"/>
    <cellStyle name="Total 2 15 2 5 3" xfId="16205" xr:uid="{DAA1DB38-1A5F-4630-AAA1-8E4A8D23E064}"/>
    <cellStyle name="Total 2 15 2 5 3 2" xfId="30675" xr:uid="{4AD9982B-AA4F-408A-AF9E-F4D16A1BE969}"/>
    <cellStyle name="Total 2 15 2 5 3 3" xfId="26558" xr:uid="{D16FC8F5-52B5-4B2D-A7A0-820C0D15D729}"/>
    <cellStyle name="Total 2 15 2 5 3 4" xfId="26134" xr:uid="{64DC8637-CACD-4F40-A6D9-0D0F7FA49BD2}"/>
    <cellStyle name="Total 2 15 2 5 4" xfId="16073" xr:uid="{A9C705A6-4B8E-43A2-9D8D-8991D0CDD081}"/>
    <cellStyle name="Total 2 15 2 5 4 2" xfId="25187" xr:uid="{720FFE2F-6382-4B4A-9EC6-12177F594440}"/>
    <cellStyle name="Total 2 15 2 5 4 3" xfId="29232" xr:uid="{68946DA3-B5A0-4D08-8816-9A77769F65E6}"/>
    <cellStyle name="Total 2 15 2 5 5" xfId="35940" xr:uid="{1DD79FA0-6236-4DD6-A117-F671EE3F7C7D}"/>
    <cellStyle name="Total 2 15 2 5 6" xfId="31042" xr:uid="{34579E8D-B055-4925-9047-BF53DF2F16B5}"/>
    <cellStyle name="Total 2 15 2 6" xfId="19648" xr:uid="{AAFD995F-BCE7-4B56-9692-C4F1D4563A3E}"/>
    <cellStyle name="Total 2 15 2 6 2" xfId="21134" xr:uid="{DFDB6B27-9225-4E64-84BB-ECB555A3C8D0}"/>
    <cellStyle name="Total 2 15 2 6 2 2" xfId="34314" xr:uid="{FBA005F6-D799-4312-A536-67FDEC5F2E7D}"/>
    <cellStyle name="Total 2 15 2 6 2 3" xfId="37719" xr:uid="{EB00F122-1A5C-4998-A2CF-B1BFA84EDCB8}"/>
    <cellStyle name="Total 2 15 2 6 2 4" xfId="25314" xr:uid="{345A46CA-0789-46F6-B3E9-D71E810F0DFA}"/>
    <cellStyle name="Total 2 15 2 6 3" xfId="18069" xr:uid="{7834A945-969A-4504-B1E5-F91680257AE3}"/>
    <cellStyle name="Total 2 15 2 6 3 2" xfId="32059" xr:uid="{702685FA-63E5-4DDB-B7D8-78D2A7BDED46}"/>
    <cellStyle name="Total 2 15 2 6 3 3" xfId="26839" xr:uid="{675ED3B6-95EA-45F4-BCFB-87ADC6DB6EEE}"/>
    <cellStyle name="Total 2 15 2 6 3 4" xfId="28767" xr:uid="{857DCAC5-60FC-4E46-99DE-134213EB8CE4}"/>
    <cellStyle name="Total 2 15 2 6 4" xfId="22064" xr:uid="{383071A3-75E5-4B85-BD9D-19E759B6CAAE}"/>
    <cellStyle name="Total 2 15 2 6 4 2" xfId="38641" xr:uid="{DAF76A88-F4F8-4AB6-BACF-22FCCBFC4F67}"/>
    <cellStyle name="Total 2 15 2 6 4 3" xfId="22737" xr:uid="{7E717561-92E5-4561-B173-2E725A6E6DBD}"/>
    <cellStyle name="Total 2 15 2 6 5" xfId="36269" xr:uid="{5F3BA6D0-762F-47A4-B724-5449CDE613FB}"/>
    <cellStyle name="Total 2 15 2 6 6" xfId="31289" xr:uid="{89C2BC62-8165-4591-AC73-54D8A39E47D4}"/>
    <cellStyle name="Total 2 15 2 7" xfId="20183" xr:uid="{7404BC4A-73E2-4988-B8D3-6A6C3C66C7EF}"/>
    <cellStyle name="Total 2 15 2 7 2" xfId="21856" xr:uid="{3AB2B14F-4FC3-409B-B3A2-9B5528359095}"/>
    <cellStyle name="Total 2 15 2 7 2 2" xfId="34973" xr:uid="{0E21DB41-52BB-40A8-8A1C-8F26FCA410AD}"/>
    <cellStyle name="Total 2 15 2 7 2 3" xfId="38441" xr:uid="{7C56CE49-5AB8-4BAE-BB5E-B4E9BFAB6378}"/>
    <cellStyle name="Total 2 15 2 7 2 4" xfId="25403" xr:uid="{46F51599-841E-4D90-8FD8-B3A25E975A42}"/>
    <cellStyle name="Total 2 15 2 7 3" xfId="21503" xr:uid="{AB7FA3E6-17CE-4815-9D9A-89D93FBD6ADC}"/>
    <cellStyle name="Total 2 15 2 7 3 2" xfId="34671" xr:uid="{A932A6A8-B9FA-47D8-8F59-720112F000B6}"/>
    <cellStyle name="Total 2 15 2 7 3 3" xfId="38088" xr:uid="{02EF12F7-96FB-427E-9C79-1B03A60B9015}"/>
    <cellStyle name="Total 2 15 2 7 3 4" xfId="30004" xr:uid="{D5799540-BCBB-4BB9-A1BA-955B7F4FD7C0}"/>
    <cellStyle name="Total 2 15 2 7 4" xfId="22038" xr:uid="{FA92304A-DA7E-443A-BEFE-954B296CC818}"/>
    <cellStyle name="Total 2 15 2 7 4 2" xfId="38615" xr:uid="{D7B171DE-46E5-4E47-AAE4-9E7F8F7EE8C5}"/>
    <cellStyle name="Total 2 15 2 7 4 3" xfId="29403" xr:uid="{D6C5F13C-6121-4279-8B2F-A3BBF61A1FBD}"/>
    <cellStyle name="Total 2 15 2 7 5" xfId="36768" xr:uid="{3AEBD342-F910-4065-B3E2-7AF8CF439201}"/>
    <cellStyle name="Total 2 15 2 7 6" xfId="24133" xr:uid="{73C90C07-0F53-496B-8A56-94ECC3FF4B76}"/>
    <cellStyle name="Total 2 15 2 8" xfId="18472" xr:uid="{2411D629-7E19-49BF-A853-5CB4F340EE61}"/>
    <cellStyle name="Total 2 15 2 8 2" xfId="32406" xr:uid="{541CDF87-51AB-416C-92EB-C8B80548210B}"/>
    <cellStyle name="Total 2 15 2 8 3" xfId="23054" xr:uid="{FF7B7B84-E024-49CC-A208-166D433F8535}"/>
    <cellStyle name="Total 2 15 2 8 4" xfId="27743" xr:uid="{F5459C79-CEE3-422F-AEE4-87E3350CCC33}"/>
    <cellStyle name="Total 2 15 2 9" xfId="22751" xr:uid="{D68CFF38-BD5C-4951-B5C1-BA9FFD97DF61}"/>
    <cellStyle name="Total 2 15 3" xfId="15593" xr:uid="{DD6DE06B-6752-454D-AF77-2DBCC55425D5}"/>
    <cellStyle name="Total 2 15 3 2" xfId="19812" xr:uid="{485590A3-98D3-4BE6-8BBA-0E6D22EAABD1}"/>
    <cellStyle name="Total 2 15 3 2 2" xfId="21213" xr:uid="{30DA6182-562B-4D2E-8638-25FDBC62CCCC}"/>
    <cellStyle name="Total 2 15 3 2 2 2" xfId="34382" xr:uid="{CAD97678-A2CC-47DD-9B98-76565827C8D8}"/>
    <cellStyle name="Total 2 15 3 2 2 3" xfId="37798" xr:uid="{4E36E52C-FD10-40A1-BAFE-6D318C823829}"/>
    <cellStyle name="Total 2 15 3 2 2 4" xfId="25598" xr:uid="{91BB3B32-CBC9-4DEF-B0FA-119FEE852404}"/>
    <cellStyle name="Total 2 15 3 2 3" xfId="18441" xr:uid="{D9BD3BE8-443C-4FD6-8F5D-D9A6A0872C86}"/>
    <cellStyle name="Total 2 15 3 2 3 2" xfId="32381" xr:uid="{7C82EFB2-7C5C-487E-A232-5360884A8AB1}"/>
    <cellStyle name="Total 2 15 3 2 3 3" xfId="29191" xr:uid="{14A09474-CFFC-42B6-9FEF-54041EE793CF}"/>
    <cellStyle name="Total 2 15 3 2 3 4" xfId="25424" xr:uid="{7FA3B404-F721-4011-A6B4-08BD956D695D}"/>
    <cellStyle name="Total 2 15 3 2 4" xfId="22130" xr:uid="{59829611-F171-4921-8D5F-06A476AF211C}"/>
    <cellStyle name="Total 2 15 3 2 4 2" xfId="38701" xr:uid="{DE35336E-FAF1-4A0A-8C85-BDB6853A760B}"/>
    <cellStyle name="Total 2 15 3 2 4 3" xfId="23663" xr:uid="{CBFA7AA3-336F-41FD-B90B-1A22FDEE98A1}"/>
    <cellStyle name="Total 2 15 3 2 5" xfId="36415" xr:uid="{E1B9ED7F-EC30-4F06-A355-528428C33A4A}"/>
    <cellStyle name="Total 2 15 3 2 6" xfId="30143" xr:uid="{AB5B636E-7867-4C77-859E-74531AFF2D69}"/>
    <cellStyle name="Total 2 15 3 3" xfId="20070" xr:uid="{A8E01DAE-F557-40F4-8512-ED0E65997918}"/>
    <cellStyle name="Total 2 15 3 3 2" xfId="21461" xr:uid="{3687F36D-4283-4EE7-9259-25AB6E8FA296}"/>
    <cellStyle name="Total 2 15 3 3 2 2" xfId="34629" xr:uid="{4DCB8902-60EB-4EF1-A76D-1AB737F8B736}"/>
    <cellStyle name="Total 2 15 3 3 2 3" xfId="38046" xr:uid="{E4F698B7-C9F2-4AE2-90C9-14B7051B100B}"/>
    <cellStyle name="Total 2 15 3 3 2 4" xfId="31267" xr:uid="{5AF38F83-890C-40EE-A6CD-79679FA9649B}"/>
    <cellStyle name="Total 2 15 3 3 3" xfId="22373" xr:uid="{3A913F36-72C6-4596-8668-4F1CB891A0B6}"/>
    <cellStyle name="Total 2 15 3 3 3 2" xfId="38941" xr:uid="{C1765808-C3E2-40F8-B486-530A43389BE5}"/>
    <cellStyle name="Total 2 15 3 3 3 3" xfId="39308" xr:uid="{019B7EBB-75A6-4104-8C88-E264E04B009A}"/>
    <cellStyle name="Total 2 15 3 3 4" xfId="36664" xr:uid="{4B5A54FB-D635-47AC-96B2-C8CF12B43A42}"/>
    <cellStyle name="Total 2 15 3 3 5" xfId="26782" xr:uid="{83E47077-F627-4442-B6D0-F7835D8740AB}"/>
    <cellStyle name="Total 2 15 3 4" xfId="18576" xr:uid="{73B1B427-A840-44A7-9B29-7F2A59C4E8EB}"/>
    <cellStyle name="Total 2 15 3 4 2" xfId="32509" xr:uid="{F8721A0C-ADA1-4B3C-874A-131FF47A6ED0}"/>
    <cellStyle name="Total 2 15 3 4 3" xfId="25059" xr:uid="{2D79FEFD-4601-4344-A66A-EEF0E1F7C2B3}"/>
    <cellStyle name="Total 2 15 3 4 4" xfId="24450" xr:uid="{80C902BC-7372-4AB3-9F05-7FBFEE0DDFBB}"/>
    <cellStyle name="Total 2 15 3 5" xfId="18151" xr:uid="{B8EB4B06-8BA8-4C29-8BF8-95FBBCB518CC}"/>
    <cellStyle name="Total 2 15 3 5 2" xfId="32124" xr:uid="{A0CD4DBD-88A2-4C5A-8BA7-E67A0820F7C4}"/>
    <cellStyle name="Total 2 15 3 5 3" xfId="26922" xr:uid="{5A55D628-DCDB-465F-8601-E2299B40756C}"/>
    <cellStyle name="Total 2 15 3 5 4" xfId="23546" xr:uid="{C752D300-9E81-4054-8B80-A4485BE542E7}"/>
    <cellStyle name="Total 2 15 3 6" xfId="17984" xr:uid="{E3C4F66E-0892-4DBD-8B42-9BED97083C04}"/>
    <cellStyle name="Total 2 15 3 6 2" xfId="27519" xr:uid="{8FEE0FA1-B5C7-4AB8-BD62-A9407A2DA934}"/>
    <cellStyle name="Total 2 15 3 6 3" xfId="22599" xr:uid="{6AAC4B43-A7F8-4B02-95E1-1B91A0B4268B}"/>
    <cellStyle name="Total 2 15 3 7" xfId="27957" xr:uid="{73854ED7-1CEA-47D6-B0D0-15232C32D237}"/>
    <cellStyle name="Total 2 15 3 8" xfId="29309" xr:uid="{13C21D30-FCEA-4738-AF98-7FA1CD0EC8BC}"/>
    <cellStyle name="Total 2 15 4" xfId="15732" xr:uid="{C071EB40-2ED7-4DE4-9974-33BA297C6335}"/>
    <cellStyle name="Total 2 15 4 2" xfId="19923" xr:uid="{B23C6AB4-7DFF-4675-9121-A854E8A03297}"/>
    <cellStyle name="Total 2 15 4 2 2" xfId="21320" xr:uid="{1BA0C130-0481-4E71-8B2D-8E797FABD749}"/>
    <cellStyle name="Total 2 15 4 2 2 2" xfId="34488" xr:uid="{8AFE13A1-9AA5-450C-ABB1-B7D99CF8C2D8}"/>
    <cellStyle name="Total 2 15 4 2 2 3" xfId="37905" xr:uid="{3FF4611A-5D78-4340-AE71-C05BC6D57BF5}"/>
    <cellStyle name="Total 2 15 4 2 2 4" xfId="29995" xr:uid="{16C193A7-E5F3-42AC-83C8-ED3593A036F5}"/>
    <cellStyle name="Total 2 15 4 2 3" xfId="22233" xr:uid="{7672E8E4-7E36-4E78-AB59-7DB86113ABD5}"/>
    <cellStyle name="Total 2 15 4 2 3 2" xfId="38801" xr:uid="{87A81AE7-9ACF-4D82-806D-A140E978AD0A}"/>
    <cellStyle name="Total 2 15 4 2 3 3" xfId="39168" xr:uid="{FE44E2DB-5257-4007-8308-EEDCB09D715C}"/>
    <cellStyle name="Total 2 15 4 2 4" xfId="36521" xr:uid="{CAEFAC9C-85C1-49AC-829F-24D9F703C123}"/>
    <cellStyle name="Total 2 15 4 2 5" xfId="30758" xr:uid="{E65A8EAC-D1F9-4C39-88A4-944D1001529A}"/>
    <cellStyle name="Total 2 15 4 3" xfId="18845" xr:uid="{23A4F341-0193-438D-B13A-3D49C0CA9C1F}"/>
    <cellStyle name="Total 2 15 4 3 2" xfId="32754" xr:uid="{0EADA0D6-D395-4B44-9A66-89471EB3C8DB}"/>
    <cellStyle name="Total 2 15 4 3 3" xfId="35469" xr:uid="{2F022AE7-36AE-416F-A271-D073F3A6387E}"/>
    <cellStyle name="Total 2 15 4 3 4" xfId="25768" xr:uid="{5638D5A6-59F4-40B0-A625-51F49F8408F3}"/>
    <cellStyle name="Total 2 15 4 4" xfId="16346" xr:uid="{D15DA9A3-330F-4582-A055-F0C711FF7835}"/>
    <cellStyle name="Total 2 15 4 4 2" xfId="30778" xr:uid="{2F0DD7A1-579F-4909-B5BA-605E75433696}"/>
    <cellStyle name="Total 2 15 4 4 3" xfId="28953" xr:uid="{0440F185-124E-48F7-9C65-045D04D7E3B4}"/>
    <cellStyle name="Total 2 15 4 4 4" xfId="23390" xr:uid="{8F3147ED-5FDB-40A2-A172-3B3C5B3A8BD6}"/>
    <cellStyle name="Total 2 15 4 5" xfId="17216" xr:uid="{D54BB93F-004D-4CE8-BA6E-7BAA516F92EE}"/>
    <cellStyle name="Total 2 15 4 5 2" xfId="23360" xr:uid="{1E2805AF-0A59-4E1A-B161-FBB57EF4BD2D}"/>
    <cellStyle name="Total 2 15 4 5 3" xfId="26132" xr:uid="{D7DEB23E-34CB-4831-84A7-053E887907A0}"/>
    <cellStyle name="Total 2 15 4 6" xfId="30261" xr:uid="{1DADA8BD-5755-40A3-93E6-72F26379E638}"/>
    <cellStyle name="Total 2 15 4 7" xfId="29342" xr:uid="{68D8A4E6-2487-439E-A498-A172721250A7}"/>
    <cellStyle name="Total 2 15 5" xfId="15884" xr:uid="{B4F2C9F4-EFB8-430B-97FD-863E119484DE}"/>
    <cellStyle name="Total 2 15 5 2" xfId="18730" xr:uid="{41DC646E-7A52-4446-9424-3A198F6FBF99}"/>
    <cellStyle name="Total 2 15 5 2 2" xfId="32653" xr:uid="{34DC7CFC-D981-4773-B380-8B5E5D62652C}"/>
    <cellStyle name="Total 2 15 5 2 3" xfId="35354" xr:uid="{1F7D8451-C403-4DE8-8685-B91B05C6D7B3}"/>
    <cellStyle name="Total 2 15 5 2 4" xfId="32646" xr:uid="{C4F33F43-5E2B-4914-9260-05C2879EF40F}"/>
    <cellStyle name="Total 2 15 5 3" xfId="20296" xr:uid="{B8F1DE92-06D3-4FF9-9F25-2C84DEC14DED}"/>
    <cellStyle name="Total 2 15 5 3 2" xfId="33479" xr:uid="{EE8EA7CE-2DF3-48F4-9FA3-789D775E09CB}"/>
    <cellStyle name="Total 2 15 5 3 3" xfId="36881" xr:uid="{5594AD26-76ED-478E-87C5-69182D0F6788}"/>
    <cellStyle name="Total 2 15 5 3 4" xfId="25548" xr:uid="{8AED0DD3-DAC3-4D7C-88C3-485D702DD8F2}"/>
    <cellStyle name="Total 2 15 5 4" xfId="17165" xr:uid="{0C087217-7D30-4D97-A23F-AE5E9E876140}"/>
    <cellStyle name="Total 2 15 5 4 2" xfId="31381" xr:uid="{BE74E603-B809-4C1A-974B-AB2418BFFA0D}"/>
    <cellStyle name="Total 2 15 5 4 3" xfId="26981" xr:uid="{9FDC9069-56EA-4B40-A9FE-A6597F5CBC65}"/>
    <cellStyle name="Total 2 15 5 4 4" xfId="33243" xr:uid="{6508DF35-0E70-4B32-8FF7-6A1FC0B6A6F7}"/>
    <cellStyle name="Total 2 15 5 5" xfId="17950" xr:uid="{A705DDCC-A478-47CA-B603-6D40F0E7B031}"/>
    <cellStyle name="Total 2 15 5 5 2" xfId="31982" xr:uid="{5D48DCEF-E18A-457B-B184-6339D0F8D5FC}"/>
    <cellStyle name="Total 2 15 5 5 3" xfId="29668" xr:uid="{FC330587-5E76-4673-A782-351AB844F870}"/>
    <cellStyle name="Total 2 15 5 5 4" xfId="24705" xr:uid="{7B6E7E18-FB71-41D8-85E5-46B0FEE780B4}"/>
    <cellStyle name="Total 2 15 5 6" xfId="17740" xr:uid="{E6CD7475-CD5A-4584-A187-E68039C818BF}"/>
    <cellStyle name="Total 2 15 5 6 2" xfId="23220" xr:uid="{5A03BD9D-A840-47BA-BD57-0C929EB73CF8}"/>
    <cellStyle name="Total 2 15 5 6 3" xfId="35093" xr:uid="{89567457-82C5-418E-AB91-02671F98FD0A}"/>
    <cellStyle name="Total 2 15 5 7" xfId="30409" xr:uid="{87DDDE04-AB4D-4105-9DD4-E056AED23ADD}"/>
    <cellStyle name="Total 2 15 5 8" xfId="27904" xr:uid="{B8344A10-3F22-4A8E-BDA5-613A733E353F}"/>
    <cellStyle name="Total 2 15 6" xfId="18833" xr:uid="{6F35A156-77E2-479D-B3E2-8528DD650EA1}"/>
    <cellStyle name="Total 2 15 6 2" xfId="20368" xr:uid="{E612DE80-2E2A-49EB-A627-BDFEC71C5547}"/>
    <cellStyle name="Total 2 15 6 2 2" xfId="33549" xr:uid="{476DF0D1-F846-47DA-97F8-1D5055C27154}"/>
    <cellStyle name="Total 2 15 6 2 3" xfId="36953" xr:uid="{ED0B6AA2-D57C-40E3-9085-B6DAE6EF943A}"/>
    <cellStyle name="Total 2 15 6 2 4" xfId="24858" xr:uid="{63D64466-D2D0-4054-888F-7879F96168AB}"/>
    <cellStyle name="Total 2 15 6 3" xfId="18089" xr:uid="{AECAC3E9-3CD3-44CF-A0B1-4A03830B6840}"/>
    <cellStyle name="Total 2 15 6 3 2" xfId="32076" xr:uid="{1ED3567A-F26E-458B-A8B6-C9DB38F52433}"/>
    <cellStyle name="Total 2 15 6 3 3" xfId="29577" xr:uid="{5EA27043-4D23-420D-8A94-FC0C75B3AE45}"/>
    <cellStyle name="Total 2 15 6 3 4" xfId="28571" xr:uid="{30728BA6-5D1D-49CE-90E2-51AD28308BC1}"/>
    <cellStyle name="Total 2 15 6 4" xfId="18083" xr:uid="{9244CA8A-BE24-4396-B928-FD439A27E4F4}"/>
    <cellStyle name="Total 2 15 6 4 2" xfId="25799" xr:uid="{1C218817-BBBE-4EA5-8D31-199E415A9736}"/>
    <cellStyle name="Total 2 15 6 4 3" xfId="29529" xr:uid="{1E48AB1E-CA9C-4F06-8B43-E92F19FEB936}"/>
    <cellStyle name="Total 2 15 6 5" xfId="35457" xr:uid="{5171B443-0655-478D-BBEB-188EACFAF6FB}"/>
    <cellStyle name="Total 2 15 6 6" xfId="33423" xr:uid="{09864347-FDE4-4DD3-B613-E6ACE618F496}"/>
    <cellStyle name="Total 2 15 7" xfId="19057" xr:uid="{B1A350A8-7229-4BF4-897C-9488E7BA1F7C}"/>
    <cellStyle name="Total 2 15 7 2" xfId="20552" xr:uid="{4D6B1DC5-EBB5-4EF8-8113-02AC168FDD9C}"/>
    <cellStyle name="Total 2 15 7 2 2" xfId="33732" xr:uid="{47E5D601-316E-4239-B4DD-5D6BABEF0E34}"/>
    <cellStyle name="Total 2 15 7 2 3" xfId="37137" xr:uid="{79296D45-4FE4-45DD-ADED-B245CD2B63A6}"/>
    <cellStyle name="Total 2 15 7 2 4" xfId="26945" xr:uid="{38259512-2F5E-41C7-B364-1FFB7E767CC5}"/>
    <cellStyle name="Total 2 15 7 3" xfId="18238" xr:uid="{C843E51B-6144-420A-927D-598841402DC1}"/>
    <cellStyle name="Total 2 15 7 3 2" xfId="32194" xr:uid="{83B9C9AD-D216-4280-BA4C-5F75BAC11232}"/>
    <cellStyle name="Total 2 15 7 3 3" xfId="24567" xr:uid="{FA69B7C2-C256-4F23-8029-4B9B502FECA0}"/>
    <cellStyle name="Total 2 15 7 3 4" xfId="29457" xr:uid="{409B7653-ABB2-4BFE-86DD-5B5DDB489596}"/>
    <cellStyle name="Total 2 15 7 4" xfId="16474" xr:uid="{E60D0D22-C570-48C5-8C5F-4243A034791F}"/>
    <cellStyle name="Total 2 15 7 4 2" xfId="23523" xr:uid="{32B151D9-2CEA-4C4C-A97D-3B6E30CEEB98}"/>
    <cellStyle name="Total 2 15 7 4 3" xfId="28380" xr:uid="{001F5B95-D0E7-4786-8C00-37E63FA18EC8}"/>
    <cellStyle name="Total 2 15 7 5" xfId="35681" xr:uid="{07C94554-B5A9-4D74-ADF7-C3DF40D98D5E}"/>
    <cellStyle name="Total 2 15 7 6" xfId="32990" xr:uid="{AAFAB528-84BF-4429-A234-A3E880598425}"/>
    <cellStyle name="Total 2 15 8" xfId="19215" xr:uid="{7450F731-5CA3-4814-847B-FC8887042615}"/>
    <cellStyle name="Total 2 15 8 2" xfId="20710" xr:uid="{A1067851-5B14-4A1E-B842-DFF97666D779}"/>
    <cellStyle name="Total 2 15 8 2 2" xfId="33890" xr:uid="{1FA58ECC-C81D-4513-8497-B6E3D9145A55}"/>
    <cellStyle name="Total 2 15 8 2 3" xfId="37295" xr:uid="{63C75E39-E693-4EA2-9100-0E3FCFEC35FC}"/>
    <cellStyle name="Total 2 15 8 2 4" xfId="22448" xr:uid="{22BC598B-638B-45A0-819B-A85999138595}"/>
    <cellStyle name="Total 2 15 8 3" xfId="16485" xr:uid="{2CFBEAAB-DE6B-4016-8424-1EB691354700}"/>
    <cellStyle name="Total 2 15 8 3 2" xfId="30873" xr:uid="{724FDA4B-F6EE-48B9-9CF6-CE3F5B239120}"/>
    <cellStyle name="Total 2 15 8 3 3" xfId="29984" xr:uid="{6CA25305-158E-4E4C-92D5-86A097955148}"/>
    <cellStyle name="Total 2 15 8 3 4" xfId="25411" xr:uid="{6FFBBA4E-B05A-4B24-9F3D-23EAAEED9B78}"/>
    <cellStyle name="Total 2 15 8 4" xfId="17861" xr:uid="{8EC751DB-ADFA-4C61-9BF8-6BFE45F80FA9}"/>
    <cellStyle name="Total 2 15 8 4 2" xfId="29242" xr:uid="{22CC8958-7B37-481F-B7F0-2CC8F776558D}"/>
    <cellStyle name="Total 2 15 8 4 3" xfId="23516" xr:uid="{33172B0C-AD49-466A-ACBA-AB9D18342AA3}"/>
    <cellStyle name="Total 2 15 8 5" xfId="35839" xr:uid="{DAB88B6F-F683-4869-8383-6AE356825A8F}"/>
    <cellStyle name="Total 2 15 8 6" xfId="28037" xr:uid="{EE61D0D7-B433-49B8-A07F-137AEAD8FDD3}"/>
    <cellStyle name="Total 2 15 9" xfId="19377" xr:uid="{F9DD27B8-27BE-4830-B459-26E5665C66CC}"/>
    <cellStyle name="Total 2 15 9 2" xfId="20870" xr:uid="{E67E8553-D41C-4F46-ABC8-D97A011A6E23}"/>
    <cellStyle name="Total 2 15 9 2 2" xfId="34050" xr:uid="{1D01361D-28A1-4ACC-93E3-330F3E2D1AB2}"/>
    <cellStyle name="Total 2 15 9 2 3" xfId="37455" xr:uid="{4E8D492A-A8FE-4599-BAE6-5662F5194321}"/>
    <cellStyle name="Total 2 15 9 2 4" xfId="27025" xr:uid="{3A217009-71AD-48AA-BE7A-1923E9EB4139}"/>
    <cellStyle name="Total 2 15 9 3" xfId="21586" xr:uid="{3D28BFE6-FCB0-4D6C-91EF-77BC59E223E0}"/>
    <cellStyle name="Total 2 15 9 3 2" xfId="34736" xr:uid="{94A42794-0018-49EE-A099-077307267ADA}"/>
    <cellStyle name="Total 2 15 9 3 3" xfId="38171" xr:uid="{B2B39CB4-8EAB-4B75-A9C3-31BD90245F65}"/>
    <cellStyle name="Total 2 15 9 3 4" xfId="22716" xr:uid="{B1F4F72C-B847-4CA0-943E-ED1C8D5D257C}"/>
    <cellStyle name="Total 2 15 9 4" xfId="21157" xr:uid="{7CFDA303-7628-4895-AF72-74BCA1DC8CEF}"/>
    <cellStyle name="Total 2 15 9 4 2" xfId="34335" xr:uid="{F0047F57-F69E-43F1-A7F1-2B2F21C76DEB}"/>
    <cellStyle name="Total 2 15 9 4 3" xfId="37742" xr:uid="{B197A18A-BE88-4653-A0ED-6B4A755AA0CC}"/>
    <cellStyle name="Total 2 15 9 4 4" xfId="28137" xr:uid="{95659A14-DABF-4FB7-A744-2A767DCE702F}"/>
    <cellStyle name="Total 2 15 9 5" xfId="16464" xr:uid="{8E2EC319-B5C5-4D6C-8D26-7DA19EA078E2}"/>
    <cellStyle name="Total 2 15 9 5 2" xfId="29551" xr:uid="{75C89A6A-0196-4C2D-84A1-BFC95BA86235}"/>
    <cellStyle name="Total 2 15 9 5 3" xfId="29111" xr:uid="{BB71486A-20FF-402C-91B5-47309A7BF4EB}"/>
    <cellStyle name="Total 2 15 9 6" xfId="36001" xr:uid="{67D27126-AF27-4EFB-8161-00100FF4E806}"/>
    <cellStyle name="Total 2 15 9 7" xfId="35027" xr:uid="{117198DA-505B-43BC-AE23-276CB6E11EC4}"/>
    <cellStyle name="Total 2 16" xfId="14809" xr:uid="{AA8A4B2A-3ED8-4698-9E14-340F320414F7}"/>
    <cellStyle name="Total 2 16 10" xfId="19466" xr:uid="{F2EE08DF-A164-4647-B8D5-74DBECD5A06F}"/>
    <cellStyle name="Total 2 16 10 2" xfId="20955" xr:uid="{A651ADCE-2A15-4AB5-BDB7-BF66E5E904BB}"/>
    <cellStyle name="Total 2 16 10 2 2" xfId="34135" xr:uid="{8E833BCA-4C77-4024-BFAF-140B031202D1}"/>
    <cellStyle name="Total 2 16 10 2 3" xfId="37540" xr:uid="{484086BA-0D6F-4DD9-B0CA-B7B6AB0352C8}"/>
    <cellStyle name="Total 2 16 10 2 4" xfId="28368" xr:uid="{AE285272-ECC2-46BC-9782-DFE86104AAF7}"/>
    <cellStyle name="Total 2 16 10 3" xfId="16181" xr:uid="{FF332D31-703C-4F36-B191-72705683CEBF}"/>
    <cellStyle name="Total 2 16 10 3 2" xfId="30651" xr:uid="{5B91BEC7-350F-415F-9C07-6E4DA9450269}"/>
    <cellStyle name="Total 2 16 10 3 3" xfId="27497" xr:uid="{F0C96844-BDA3-4059-A18E-85C15B95909D}"/>
    <cellStyle name="Total 2 16 10 3 4" xfId="31428" xr:uid="{4EB82E28-8F5E-49F9-93EB-E01D5E3A898A}"/>
    <cellStyle name="Total 2 16 10 4" xfId="20254" xr:uid="{7D6FBED2-6F66-40AD-BAE5-AEA68DE6DC1D}"/>
    <cellStyle name="Total 2 16 10 4 2" xfId="36839" xr:uid="{B7C7C92F-2C48-4DCF-9F35-885AC8B9D73B}"/>
    <cellStyle name="Total 2 16 10 4 3" xfId="25504" xr:uid="{2537E658-6632-45FF-B480-17F07A0ACA84}"/>
    <cellStyle name="Total 2 16 10 5" xfId="36089" xr:uid="{FBE31550-AA28-4E1D-87E1-5D390ED6F518}"/>
    <cellStyle name="Total 2 16 10 6" xfId="31516" xr:uid="{3BD01EFF-8A80-4B4E-9924-F541FDE6C68D}"/>
    <cellStyle name="Total 2 16 11" xfId="19549" xr:uid="{0A662EB8-3C75-4592-A2C1-054CC40B8EC5}"/>
    <cellStyle name="Total 2 16 11 2" xfId="21035" xr:uid="{AC59CA5B-D421-4873-AD80-021EDCC619E2}"/>
    <cellStyle name="Total 2 16 11 2 2" xfId="34215" xr:uid="{734BF11F-8EE8-4134-8816-FE5DCE913C70}"/>
    <cellStyle name="Total 2 16 11 2 3" xfId="37620" xr:uid="{815F03FE-E754-49FB-A7D9-4D23FA6C8488}"/>
    <cellStyle name="Total 2 16 11 2 4" xfId="23133" xr:uid="{C155A421-876A-4D36-8C13-74C677959883}"/>
    <cellStyle name="Total 2 16 11 3" xfId="16385" xr:uid="{88162E20-F1A7-4476-8A4B-B8BEA3F6CE0D}"/>
    <cellStyle name="Total 2 16 11 3 2" xfId="30804" xr:uid="{0C0B199C-8C0C-4E64-9B3E-26FC1BDFA716}"/>
    <cellStyle name="Total 2 16 11 3 3" xfId="29687" xr:uid="{36BE918D-3FF0-4703-9E4B-94DD7C842A0E}"/>
    <cellStyle name="Total 2 16 11 3 4" xfId="39022" xr:uid="{A400245E-0149-44B7-BDA9-2DA0C0FC7B6E}"/>
    <cellStyle name="Total 2 16 11 4" xfId="16170" xr:uid="{D5E45243-50E8-40F0-AEE0-32AF68322B56}"/>
    <cellStyle name="Total 2 16 11 4 2" xfId="27584" xr:uid="{4F972145-58A7-48A7-A8E8-2196DA046A07}"/>
    <cellStyle name="Total 2 16 11 4 3" xfId="29744" xr:uid="{02E55AA7-74E9-4E5A-9766-777018F7C884}"/>
    <cellStyle name="Total 2 16 11 5" xfId="36170" xr:uid="{B38835C3-4780-4CD8-8461-ABD98258E989}"/>
    <cellStyle name="Total 2 16 11 6" xfId="27448" xr:uid="{D85F6CA3-26A0-4CA6-8E87-6EFF9B258412}"/>
    <cellStyle name="Total 2 16 12" xfId="19756" xr:uid="{17653DAC-ABE1-4729-96E5-3378D449D390}"/>
    <cellStyle name="Total 2 16 12 2" xfId="21732" xr:uid="{F99540A1-F73E-4851-9403-1B527DB80664}"/>
    <cellStyle name="Total 2 16 12 2 2" xfId="34873" xr:uid="{D579A522-D15A-4C6B-A387-0724DF329AD2}"/>
    <cellStyle name="Total 2 16 12 2 3" xfId="38317" xr:uid="{419D69ED-59D8-4F0E-8B48-84455CEEE2BC}"/>
    <cellStyle name="Total 2 16 12 2 4" xfId="26291" xr:uid="{802C69C3-3060-4180-BE1C-BA5E027DDBF3}"/>
    <cellStyle name="Total 2 16 12 3" xfId="21751" xr:uid="{715272F7-FC59-4B92-859A-D07E24CDA899}"/>
    <cellStyle name="Total 2 16 12 3 2" xfId="34888" xr:uid="{1E12C5AC-019D-43F3-934D-63FC1300C889}"/>
    <cellStyle name="Total 2 16 12 3 3" xfId="38336" xr:uid="{0FE3188B-520D-4885-8109-4649FEAA9DC7}"/>
    <cellStyle name="Total 2 16 12 3 4" xfId="30109" xr:uid="{45864D5B-5642-40F6-A978-51D360DFD15D}"/>
    <cellStyle name="Total 2 16 12 4" xfId="17308" xr:uid="{4F7333DC-FA1E-4CF9-A3DF-0982D2727F5E}"/>
    <cellStyle name="Total 2 16 12 4 2" xfId="29432" xr:uid="{F854CC8B-FA2D-43DE-A670-0755B0925C2D}"/>
    <cellStyle name="Total 2 16 12 4 3" xfId="30767" xr:uid="{40CEBE32-6124-4677-BBE9-4EB3BF599CB2}"/>
    <cellStyle name="Total 2 16 12 5" xfId="36368" xr:uid="{FFB5C5E8-B304-47D0-8FCB-C68895A9E116}"/>
    <cellStyle name="Total 2 16 12 6" xfId="28528" xr:uid="{B5296DAB-02A6-4A6F-8B5F-15E4A0E24484}"/>
    <cellStyle name="Total 2 16 13" xfId="18281" xr:uid="{367C9EB1-1F48-49D9-9BD9-47BBACE9D797}"/>
    <cellStyle name="Total 2 16 13 2" xfId="32231" xr:uid="{9883298B-43E5-4106-9173-E57E4CB4059A}"/>
    <cellStyle name="Total 2 16 13 3" xfId="28591" xr:uid="{5813193E-7534-4E37-9D43-149CAC79BE89}"/>
    <cellStyle name="Total 2 16 13 4" xfId="24098" xr:uid="{AB66D5F0-56B1-47B4-92AD-984C5B630DBE}"/>
    <cellStyle name="Total 2 16 14" xfId="23730" xr:uid="{C13ADFE7-254E-4839-93BA-FC796899C620}"/>
    <cellStyle name="Total 2 16 15" xfId="39391" xr:uid="{2A7CACF0-B344-4B6F-AF89-1805D69FA0DA}"/>
    <cellStyle name="Total 2 16 16" xfId="39674" xr:uid="{ECC8A122-4F3A-4597-B591-8785A828AE67}"/>
    <cellStyle name="Total 2 16 17" xfId="39699" xr:uid="{6ED0DD61-97C3-4466-9B6C-0A089BE180F3}"/>
    <cellStyle name="Total 2 16 2" xfId="15510" xr:uid="{FD72F585-1914-4AE3-B71B-BDBE8D1B6203}"/>
    <cellStyle name="Total 2 16 2 10" xfId="39482" xr:uid="{478B9CB2-25F8-4103-A8EF-FDABC1390F3F}"/>
    <cellStyle name="Total 2 16 2 2" xfId="15817" xr:uid="{895F5560-60C4-4D69-B1D9-ACBEEF11E6C4}"/>
    <cellStyle name="Total 2 16 2 2 2" xfId="19998" xr:uid="{1F131D7E-BBAF-40E0-B5A9-F6E1F21DBBCC}"/>
    <cellStyle name="Total 2 16 2 2 2 2" xfId="21395" xr:uid="{9C5569B3-1FA9-4449-AB87-CBA96B6A6665}"/>
    <cellStyle name="Total 2 16 2 2 2 2 2" xfId="34563" xr:uid="{B2A4F4CF-0034-429E-9B78-B113258A4185}"/>
    <cellStyle name="Total 2 16 2 2 2 2 3" xfId="37980" xr:uid="{4A14BA3E-3D2B-446A-9F15-892BFAF14B18}"/>
    <cellStyle name="Total 2 16 2 2 2 2 4" xfId="27507" xr:uid="{BF88244B-2B00-489E-9591-106F6FFBC030}"/>
    <cellStyle name="Total 2 16 2 2 2 3" xfId="22308" xr:uid="{B8DB0696-B6AB-4D5E-B2D1-455580BDB456}"/>
    <cellStyle name="Total 2 16 2 2 2 3 2" xfId="38876" xr:uid="{09D6A40B-D094-4422-ADED-B1B4C9686E89}"/>
    <cellStyle name="Total 2 16 2 2 2 3 3" xfId="39243" xr:uid="{5C6DBC40-B1D9-4D6E-9CF4-944975C8D9E3}"/>
    <cellStyle name="Total 2 16 2 2 2 4" xfId="36596" xr:uid="{5F76F693-C806-43C3-8BF3-6734DE83869C}"/>
    <cellStyle name="Total 2 16 2 2 2 5" xfId="33091" xr:uid="{B43E264F-78CF-4BA9-BF00-6431429F5D07}"/>
    <cellStyle name="Total 2 16 2 2 3" xfId="18669" xr:uid="{ED75A900-B831-481E-BBAD-EF8B46F22C12}"/>
    <cellStyle name="Total 2 16 2 2 3 2" xfId="32602" xr:uid="{2797DBB3-6C33-4524-930E-3712DA642478}"/>
    <cellStyle name="Total 2 16 2 2 3 3" xfId="35293" xr:uid="{6B4DDA6E-449D-4C46-8F04-96296914C5A9}"/>
    <cellStyle name="Total 2 16 2 2 3 4" xfId="25652" xr:uid="{DEC8929D-5ACA-4969-A28C-B633628AC393}"/>
    <cellStyle name="Total 2 16 2 2 4" xfId="17466" xr:uid="{07EC1DC1-6959-4CBC-A093-B01C5DFBE49A}"/>
    <cellStyle name="Total 2 16 2 2 4 2" xfId="31591" xr:uid="{2049D7B8-19C5-47A1-9C45-57AEEA7C63A8}"/>
    <cellStyle name="Total 2 16 2 2 4 3" xfId="30542" xr:uid="{1F98390D-E8AF-412F-A049-8175B294E319}"/>
    <cellStyle name="Total 2 16 2 2 4 4" xfId="33253" xr:uid="{A599A219-8694-49AF-A65D-D8598CAE8294}"/>
    <cellStyle name="Total 2 16 2 2 5" xfId="17868" xr:uid="{C4CBE802-ECDE-42AC-B3FB-B5A6F8D43897}"/>
    <cellStyle name="Total 2 16 2 2 5 2" xfId="29002" xr:uid="{3A16B736-7766-46C4-B37D-C6005808922A}"/>
    <cellStyle name="Total 2 16 2 2 5 3" xfId="33229" xr:uid="{BE0C60D1-66B9-42B2-941A-9D935FFD44B8}"/>
    <cellStyle name="Total 2 16 2 2 6" xfId="30343" xr:uid="{A6FE7EF2-28D8-4806-9B80-7725CC4966E1}"/>
    <cellStyle name="Total 2 16 2 2 7" xfId="25212" xr:uid="{1000D687-82C1-473D-92E8-E6290176214C}"/>
    <cellStyle name="Total 2 16 2 3" xfId="15977" xr:uid="{943BFBB2-739A-44EC-AB24-64EBDA1444EE}"/>
    <cellStyle name="Total 2 16 2 3 2" xfId="18985" xr:uid="{83169317-2C36-426D-A56F-EF9AD06912B3}"/>
    <cellStyle name="Total 2 16 2 3 2 2" xfId="32867" xr:uid="{B2AF38E1-28F7-4989-9E9D-DD8E2FAA2994}"/>
    <cellStyle name="Total 2 16 2 3 2 3" xfId="35609" xr:uid="{F425A7CA-A33D-42E1-84E3-E43438B5FAF3}"/>
    <cellStyle name="Total 2 16 2 3 2 4" xfId="24026" xr:uid="{5077B692-AA73-41C3-AFF1-E5376472F9EB}"/>
    <cellStyle name="Total 2 16 2 3 3" xfId="20481" xr:uid="{3CE9ACD7-7B6B-463D-B144-74E6D3595960}"/>
    <cellStyle name="Total 2 16 2 3 3 2" xfId="33661" xr:uid="{A824B33D-8506-4302-9DB3-EEA723A1A015}"/>
    <cellStyle name="Total 2 16 2 3 3 3" xfId="37066" xr:uid="{54271000-C6CA-4C3D-85D9-97E5D623E53A}"/>
    <cellStyle name="Total 2 16 2 3 3 4" xfId="33235" xr:uid="{30916E70-9B39-4CDF-BD69-CA4161CE54FB}"/>
    <cellStyle name="Total 2 16 2 3 4" xfId="17601" xr:uid="{F06D21BC-A8AF-460D-97E5-9CE73DA1842F}"/>
    <cellStyle name="Total 2 16 2 3 4 2" xfId="31704" xr:uid="{6E80611E-E581-4654-AAEC-109DE635A87C}"/>
    <cellStyle name="Total 2 16 2 3 4 3" xfId="27412" xr:uid="{0B8301D8-F5D9-4256-907C-8BFFBEBE80E0}"/>
    <cellStyle name="Total 2 16 2 3 4 4" xfId="31087" xr:uid="{9EB91234-E926-4FF3-AFB8-1C177548CDA3}"/>
    <cellStyle name="Total 2 16 2 3 5" xfId="16527" xr:uid="{715DECF2-B5E7-427A-899C-E606B0C57B45}"/>
    <cellStyle name="Total 2 16 2 3 5 2" xfId="23623" xr:uid="{14FC600E-D435-41DD-BD6A-71B94654C5B5}"/>
    <cellStyle name="Total 2 16 2 3 5 3" xfId="29798" xr:uid="{F08F86D1-EB0F-4229-B858-4EE0EB362DB4}"/>
    <cellStyle name="Total 2 16 2 3 6" xfId="30502" xr:uid="{2C3DA284-0622-4B2A-AE09-F0EAB275C055}"/>
    <cellStyle name="Total 2 16 2 3 7" xfId="25311" xr:uid="{2229119C-E15D-4DE5-B50A-FECBD8D8FC74}"/>
    <cellStyle name="Total 2 16 2 4" xfId="19150" xr:uid="{64880EF7-851D-45B3-9573-07144279D6EF}"/>
    <cellStyle name="Total 2 16 2 4 2" xfId="20645" xr:uid="{7C847101-F80D-4C73-8F0C-B9E7A8A828B6}"/>
    <cellStyle name="Total 2 16 2 4 2 2" xfId="33825" xr:uid="{8DF36F99-23D3-43BB-89BD-E7AFDD79E6F9}"/>
    <cellStyle name="Total 2 16 2 4 2 3" xfId="37230" xr:uid="{B8FEDE61-613E-4C66-99B1-A08C3AFDA959}"/>
    <cellStyle name="Total 2 16 2 4 2 4" xfId="39096" xr:uid="{8E7AE01B-7C9C-4B0C-9914-3B7F6F1DD448}"/>
    <cellStyle name="Total 2 16 2 4 3" xfId="16580" xr:uid="{3B76FD66-DC5C-49AD-A437-F74DD3EA113A}"/>
    <cellStyle name="Total 2 16 2 4 3 2" xfId="30930" xr:uid="{133D6956-0B86-4FAB-97C3-3D9DF707A82D}"/>
    <cellStyle name="Total 2 16 2 4 3 3" xfId="27606" xr:uid="{4862B666-A2CD-4D97-9576-B06A373D096A}"/>
    <cellStyle name="Total 2 16 2 4 3 4" xfId="27817" xr:uid="{E62E6B1E-50AE-45B2-89AB-B413B8A27B42}"/>
    <cellStyle name="Total 2 16 2 4 4" xfId="16715" xr:uid="{6C276358-BC7A-4E57-B24F-E190CEDA777D}"/>
    <cellStyle name="Total 2 16 2 4 4 2" xfId="29902" xr:uid="{2D406B8B-0D2A-4BE4-8364-CF75EB94ADB2}"/>
    <cellStyle name="Total 2 16 2 4 4 3" xfId="23891" xr:uid="{5D069470-5075-4BB0-A35F-89D9FE864927}"/>
    <cellStyle name="Total 2 16 2 4 5" xfId="35774" xr:uid="{A3A8D901-9CF2-408D-A798-9DB377AF0571}"/>
    <cellStyle name="Total 2 16 2 4 6" xfId="33027" xr:uid="{5CC25D87-7849-4D2D-85B0-D0C4C20D7711}"/>
    <cellStyle name="Total 2 16 2 5" xfId="19308" xr:uid="{163877A8-02A1-4844-815C-3BA54F80BAAC}"/>
    <cellStyle name="Total 2 16 2 5 2" xfId="20803" xr:uid="{A13E5F84-F9EB-4601-BC19-F1CC43C6ECFA}"/>
    <cellStyle name="Total 2 16 2 5 2 2" xfId="33983" xr:uid="{1E12106F-4BEE-41AA-BEF5-3646720A916C}"/>
    <cellStyle name="Total 2 16 2 5 2 3" xfId="37388" xr:uid="{C22684D5-BD62-4547-B2BF-324AA574004E}"/>
    <cellStyle name="Total 2 16 2 5 2 4" xfId="28520" xr:uid="{1136DC73-2630-4FE2-9459-19176C2B0F76}"/>
    <cellStyle name="Total 2 16 2 5 3" xfId="16210" xr:uid="{8E3EFB58-4261-4BEA-B994-EC255705367A}"/>
    <cellStyle name="Total 2 16 2 5 3 2" xfId="30680" xr:uid="{18DD3711-0A63-4490-80CA-68FFFC4FE311}"/>
    <cellStyle name="Total 2 16 2 5 3 3" xfId="24662" xr:uid="{D58568B4-2900-4F65-B7ED-B38E9C7577E7}"/>
    <cellStyle name="Total 2 16 2 5 3 4" xfId="28610" xr:uid="{FE12485C-3FA5-46D9-9D81-EDD3893F73BD}"/>
    <cellStyle name="Total 2 16 2 5 4" xfId="17421" xr:uid="{EE50A239-BE25-4C9A-BC66-2D8F2DEB1C71}"/>
    <cellStyle name="Total 2 16 2 5 4 2" xfId="28426" xr:uid="{53B50765-5516-4337-B6FD-1586B3DBB8F5}"/>
    <cellStyle name="Total 2 16 2 5 4 3" xfId="33053" xr:uid="{8C902C10-DA45-4BBA-9D17-40C3002AD9A7}"/>
    <cellStyle name="Total 2 16 2 5 5" xfId="35932" xr:uid="{F491F817-82AC-4897-9DB4-94131ED893B6}"/>
    <cellStyle name="Total 2 16 2 5 6" xfId="22960" xr:uid="{CF0FB9C8-3024-4598-AC2F-C94AB022D257}"/>
    <cellStyle name="Total 2 16 2 6" xfId="19640" xr:uid="{4A3BF6EA-4521-4A17-AEAD-654CCDDE747C}"/>
    <cellStyle name="Total 2 16 2 6 2" xfId="21126" xr:uid="{9C694637-7A2F-4426-992B-607E077EDCF1}"/>
    <cellStyle name="Total 2 16 2 6 2 2" xfId="34306" xr:uid="{4C18E750-995F-4373-9FA3-4EE7CE0A094E}"/>
    <cellStyle name="Total 2 16 2 6 2 3" xfId="37711" xr:uid="{F503462F-82B9-48B7-A015-A58253AD3395}"/>
    <cellStyle name="Total 2 16 2 6 2 4" xfId="26076" xr:uid="{75B95D22-2BD8-40DF-934F-95629E363A3B}"/>
    <cellStyle name="Total 2 16 2 6 3" xfId="17153" xr:uid="{047CE707-FD3C-499B-8CD4-12502C87DE16}"/>
    <cellStyle name="Total 2 16 2 6 3 2" xfId="31370" xr:uid="{FFBE5CC8-31D6-4422-9FE7-302B6F7D250D}"/>
    <cellStyle name="Total 2 16 2 6 3 3" xfId="23034" xr:uid="{D125AD3A-D207-4202-A448-643776892584}"/>
    <cellStyle name="Total 2 16 2 6 3 4" xfId="22889" xr:uid="{01DD54B0-8C9A-43C8-828B-8EC284CB880E}"/>
    <cellStyle name="Total 2 16 2 6 4" xfId="17364" xr:uid="{8BAAAAE7-F365-45FC-A0C6-C79BA21CF327}"/>
    <cellStyle name="Total 2 16 2 6 4 2" xfId="24396" xr:uid="{524540FE-9F3A-4D46-B9B6-C4503B6AD063}"/>
    <cellStyle name="Total 2 16 2 6 4 3" xfId="25511" xr:uid="{74F2DEB0-92B4-4A2E-BAE6-CED1FAA7851E}"/>
    <cellStyle name="Total 2 16 2 6 5" xfId="36261" xr:uid="{F0DC4318-6DE9-4DFA-B81F-F1F268811B26}"/>
    <cellStyle name="Total 2 16 2 6 6" xfId="26624" xr:uid="{914ED3B8-2CA8-4D67-84FE-54647FCB8A31}"/>
    <cellStyle name="Total 2 16 2 7" xfId="20175" xr:uid="{32ECDED8-CD13-493F-ABBE-E70270459041}"/>
    <cellStyle name="Total 2 16 2 7 2" xfId="21848" xr:uid="{14702627-1071-4077-AA59-A18251E22C52}"/>
    <cellStyle name="Total 2 16 2 7 2 2" xfId="34965" xr:uid="{975F9D98-28A7-4D24-B0D3-6A42BFA9716C}"/>
    <cellStyle name="Total 2 16 2 7 2 3" xfId="38433" xr:uid="{50548B7C-33FE-4985-B295-0220E51E93BB}"/>
    <cellStyle name="Total 2 16 2 7 2 4" xfId="29728" xr:uid="{BBE55546-EB8D-4D3B-A6B7-EE25B7A8F0F3}"/>
    <cellStyle name="Total 2 16 2 7 3" xfId="17514" xr:uid="{F7640BAB-F1EF-4130-834A-88A265392C46}"/>
    <cellStyle name="Total 2 16 2 7 3 2" xfId="31625" xr:uid="{88CBB104-D0BD-4CAB-A5AD-47A49EE2CC7B}"/>
    <cellStyle name="Total 2 16 2 7 3 3" xfId="29484" xr:uid="{529BA73C-5683-4747-96AD-E39EC0083C3F}"/>
    <cellStyle name="Total 2 16 2 7 3 4" xfId="24267" xr:uid="{FE72D01C-B034-4814-A3F5-DC94B41053C8}"/>
    <cellStyle name="Total 2 16 2 7 4" xfId="22030" xr:uid="{C731BFEA-3EC7-47A8-928F-455AEE1B5AC3}"/>
    <cellStyle name="Total 2 16 2 7 4 2" xfId="38607" xr:uid="{8722A5ED-09C5-44E9-B59C-89234EE60757}"/>
    <cellStyle name="Total 2 16 2 7 4 3" xfId="24173" xr:uid="{C4A4933E-32EA-41F1-8B05-E5A2958882CC}"/>
    <cellStyle name="Total 2 16 2 7 5" xfId="36760" xr:uid="{DF3F8721-69FD-44C5-B074-1B343EAA3640}"/>
    <cellStyle name="Total 2 16 2 7 6" xfId="27120" xr:uid="{6E2BBBCA-BAEF-4A09-A133-06E210DC0186}"/>
    <cellStyle name="Total 2 16 2 8" xfId="18495" xr:uid="{98B02E36-1A39-4229-B5F9-D5BDF429031A}"/>
    <cellStyle name="Total 2 16 2 8 2" xfId="32429" xr:uid="{55664C31-725C-48AD-A14F-A1DA0119AB8F}"/>
    <cellStyle name="Total 2 16 2 8 3" xfId="24805" xr:uid="{8E097E6B-C2BB-4BFC-8080-A785426F16A4}"/>
    <cellStyle name="Total 2 16 2 8 4" xfId="26608" xr:uid="{8AEDD68D-23CB-48C3-A151-E6914767D0CC}"/>
    <cellStyle name="Total 2 16 2 9" xfId="27468" xr:uid="{359EBE42-FD3C-40BD-A115-3BCA9037A8D7}"/>
    <cellStyle name="Total 2 16 3" xfId="15595" xr:uid="{FBE4280E-EFB6-4640-9720-511938CF4103}"/>
    <cellStyle name="Total 2 16 3 2" xfId="19814" xr:uid="{8A867896-0F00-437A-892B-40102761F565}"/>
    <cellStyle name="Total 2 16 3 2 2" xfId="21215" xr:uid="{8BF58947-3C33-4ACE-86A9-36E3AE8C9F3E}"/>
    <cellStyle name="Total 2 16 3 2 2 2" xfId="34384" xr:uid="{B0FA23DC-E709-4BA3-89B1-8661561732BC}"/>
    <cellStyle name="Total 2 16 3 2 2 3" xfId="37800" xr:uid="{55CAED4C-CE8D-4FB5-8324-17CF78DA5030}"/>
    <cellStyle name="Total 2 16 3 2 2 4" xfId="22754" xr:uid="{66601D6E-44A0-4498-8005-47FBD4163B80}"/>
    <cellStyle name="Total 2 16 3 2 3" xfId="17517" xr:uid="{FEC32C72-A638-4F36-A0A9-8085E3CFDADF}"/>
    <cellStyle name="Total 2 16 3 2 3 2" xfId="31628" xr:uid="{5D33DF30-E4F5-4FA5-8184-EFCD96CF1D9D}"/>
    <cellStyle name="Total 2 16 3 2 3 3" xfId="27177" xr:uid="{591B0A08-80F0-4779-8C2E-865129E42C7A}"/>
    <cellStyle name="Total 2 16 3 2 3 4" xfId="28306" xr:uid="{AE41A56D-D690-48E7-8F11-2E7B55EBA523}"/>
    <cellStyle name="Total 2 16 3 2 4" xfId="22132" xr:uid="{62BCE246-1DBB-4C55-A8DC-ED939396617C}"/>
    <cellStyle name="Total 2 16 3 2 4 2" xfId="38703" xr:uid="{BC9CFD5E-DD68-4602-989F-1BA3CB121C0B}"/>
    <cellStyle name="Total 2 16 3 2 4 3" xfId="29325" xr:uid="{F8885915-71BE-4E4D-B5C5-4B43753FE2D0}"/>
    <cellStyle name="Total 2 16 3 2 5" xfId="36417" xr:uid="{A8CB7A4D-18D5-4383-8C1A-DF7EF2D43F01}"/>
    <cellStyle name="Total 2 16 3 2 6" xfId="30814" xr:uid="{C576E240-88E1-4693-B74A-258FB27CCF74}"/>
    <cellStyle name="Total 2 16 3 3" xfId="20072" xr:uid="{2A0D80AE-6460-4DDA-B2F7-420FC733A63E}"/>
    <cellStyle name="Total 2 16 3 3 2" xfId="21463" xr:uid="{D3CC7E2A-1A73-4ABC-B53A-2AEA023BBFD4}"/>
    <cellStyle name="Total 2 16 3 3 2 2" xfId="34631" xr:uid="{5E817EBF-D3AB-4E36-A172-09B0767480A6}"/>
    <cellStyle name="Total 2 16 3 3 2 3" xfId="38048" xr:uid="{19F7693E-AFA9-49D5-B468-C732F3F4A408}"/>
    <cellStyle name="Total 2 16 3 3 2 4" xfId="23674" xr:uid="{5BE36377-853B-45FF-91E9-E53251DB6D07}"/>
    <cellStyle name="Total 2 16 3 3 3" xfId="22375" xr:uid="{CF925D31-65A3-49C1-A4C5-43D1CAEDA458}"/>
    <cellStyle name="Total 2 16 3 3 3 2" xfId="38943" xr:uid="{984D66A8-4481-481B-A141-73FF6DFFF7F4}"/>
    <cellStyle name="Total 2 16 3 3 3 3" xfId="39310" xr:uid="{A7AB69CC-F5E8-4B28-9195-7048097A917C}"/>
    <cellStyle name="Total 2 16 3 3 4" xfId="36666" xr:uid="{2BDBA674-2EAD-4935-A1DD-58C9F0E1F04E}"/>
    <cellStyle name="Total 2 16 3 3 5" xfId="30201" xr:uid="{627B5887-3707-46C6-AB22-49F8C70477AA}"/>
    <cellStyle name="Total 2 16 3 4" xfId="18578" xr:uid="{0F2FF57F-CFE4-4539-BBCC-F154ACA42C64}"/>
    <cellStyle name="Total 2 16 3 4 2" xfId="32511" xr:uid="{1EEEB45F-3E4E-4147-90AF-288D9A1341D1}"/>
    <cellStyle name="Total 2 16 3 4 3" xfId="28000" xr:uid="{D48399F4-7186-4D36-AC1D-3D0EE91881B8}"/>
    <cellStyle name="Total 2 16 3 4 4" xfId="22787" xr:uid="{BF53FDB1-196C-4BA2-88CE-AFFF16A8164B}"/>
    <cellStyle name="Total 2 16 3 5" xfId="17741" xr:uid="{14D70D8A-B975-49AA-BC05-CDE0725A4BD5}"/>
    <cellStyle name="Total 2 16 3 5 2" xfId="31823" xr:uid="{3A5C5397-24BD-4F57-B3DF-B3997F3AD2FA}"/>
    <cellStyle name="Total 2 16 3 5 3" xfId="23202" xr:uid="{E6A3CFB9-F7C1-46BE-B313-402760D35786}"/>
    <cellStyle name="Total 2 16 3 5 4" xfId="30158" xr:uid="{48911DF9-38CE-469F-9128-BF494D51A8D8}"/>
    <cellStyle name="Total 2 16 3 6" xfId="17403" xr:uid="{AF23BC08-812D-482B-9BF2-B78EE016EAC3}"/>
    <cellStyle name="Total 2 16 3 6 2" xfId="26844" xr:uid="{C7B62BF6-8D48-46A9-B94C-8EB90CAE9D53}"/>
    <cellStyle name="Total 2 16 3 6 3" xfId="23012" xr:uid="{61A6E599-FC7C-47A1-8607-FFEF62A08B54}"/>
    <cellStyle name="Total 2 16 3 7" xfId="29341" xr:uid="{25EBFF79-E754-4EE1-873A-9D7CB95CE3A6}"/>
    <cellStyle name="Total 2 16 3 8" xfId="24664" xr:uid="{0430190B-3123-4D9A-8352-BC05E5A80C45}"/>
    <cellStyle name="Total 2 16 4" xfId="15738" xr:uid="{34B7B638-790A-4A34-A03C-B52156B7CE1F}"/>
    <cellStyle name="Total 2 16 4 2" xfId="19929" xr:uid="{A467C6AA-160B-4EF6-8F41-E4F2C3446269}"/>
    <cellStyle name="Total 2 16 4 2 2" xfId="21326" xr:uid="{57A4A419-14DB-41FB-8AD8-09575AD297B2}"/>
    <cellStyle name="Total 2 16 4 2 2 2" xfId="34494" xr:uid="{CF5C2642-F3D6-4B00-A61D-BD066E1E6F58}"/>
    <cellStyle name="Total 2 16 4 2 2 3" xfId="37911" xr:uid="{613E5799-90B5-4BAE-A427-6AB5CE6B5993}"/>
    <cellStyle name="Total 2 16 4 2 2 4" xfId="29333" xr:uid="{8C871649-FC09-4EEE-ADA2-EC128D3BF633}"/>
    <cellStyle name="Total 2 16 4 2 3" xfId="22239" xr:uid="{099DA8AC-D216-41F7-A89B-93708E77A445}"/>
    <cellStyle name="Total 2 16 4 2 3 2" xfId="38807" xr:uid="{89A16751-0826-47EE-9A8C-0078A93759C3}"/>
    <cellStyle name="Total 2 16 4 2 3 3" xfId="39174" xr:uid="{234E0DFD-BABB-4E19-9451-85E6E9B163F1}"/>
    <cellStyle name="Total 2 16 4 2 4" xfId="36527" xr:uid="{F42A5460-01E0-4EC8-9F23-16A95F70F434}"/>
    <cellStyle name="Total 2 16 4 2 5" xfId="33174" xr:uid="{9207A6CC-E376-4B3E-8672-9E33B7B4A438}"/>
    <cellStyle name="Total 2 16 4 3" xfId="18847" xr:uid="{B05EA475-B292-4BAB-9FA2-2C05914F3CE8}"/>
    <cellStyle name="Total 2 16 4 3 2" xfId="32756" xr:uid="{EA6B6A3B-1005-4851-96F1-A9BAFA34FFB3}"/>
    <cellStyle name="Total 2 16 4 3 3" xfId="35471" xr:uid="{FFA05754-BB00-40E0-B2DF-9B6B1C03012E}"/>
    <cellStyle name="Total 2 16 4 3 4" xfId="27178" xr:uid="{B1BA3DAF-B359-497E-9EAE-A09A8F436E00}"/>
    <cellStyle name="Total 2 16 4 4" xfId="17260" xr:uid="{05A3AA37-8D5B-4231-A991-CD5A99195843}"/>
    <cellStyle name="Total 2 16 4 4 2" xfId="31446" xr:uid="{1C64A32B-8D58-4ABB-9254-38E42FEE2ABF}"/>
    <cellStyle name="Total 2 16 4 4 3" xfId="29150" xr:uid="{F2D8BC6E-999C-4C9E-87B0-6F092C6C5E1F}"/>
    <cellStyle name="Total 2 16 4 4 4" xfId="24037" xr:uid="{03A6A0B1-E280-414F-91D3-BA5C4ABC1839}"/>
    <cellStyle name="Total 2 16 4 5" xfId="16617" xr:uid="{C117E67F-F3EA-4561-92CF-3C5273BE5F88}"/>
    <cellStyle name="Total 2 16 4 5 2" xfId="26248" xr:uid="{40962BD9-6E68-40C2-AF68-B66F51B6C3AF}"/>
    <cellStyle name="Total 2 16 4 5 3" xfId="27767" xr:uid="{CCFEDDDA-A95F-48B6-9781-F9456CEA1672}"/>
    <cellStyle name="Total 2 16 4 6" xfId="30267" xr:uid="{D80388BD-BFD8-4A78-A474-2152BF6817BE}"/>
    <cellStyle name="Total 2 16 4 7" xfId="25531" xr:uid="{5959ED65-4438-4F9A-B3ED-2F51B5EB9862}"/>
    <cellStyle name="Total 2 16 5" xfId="15886" xr:uid="{FCFF30E1-4A6A-4309-91BC-DA86C5FBFB37}"/>
    <cellStyle name="Total 2 16 5 2" xfId="18731" xr:uid="{90C35507-70AC-45A8-A480-328FFE1BCDA4}"/>
    <cellStyle name="Total 2 16 5 2 2" xfId="32654" xr:uid="{935A33E2-3794-47DF-8167-60F92245264C}"/>
    <cellStyle name="Total 2 16 5 2 3" xfId="35355" xr:uid="{5AC75FD5-13CB-4655-9071-0C098426D5C1}"/>
    <cellStyle name="Total 2 16 5 2 4" xfId="22962" xr:uid="{BADE07EF-016E-45AB-A292-9009BDC748F8}"/>
    <cellStyle name="Total 2 16 5 3" xfId="20297" xr:uid="{4907DD42-9F53-48E8-BEC2-DB12B95CEC97}"/>
    <cellStyle name="Total 2 16 5 3 2" xfId="33480" xr:uid="{6A167D87-1929-42FD-B105-AA3D36B69664}"/>
    <cellStyle name="Total 2 16 5 3 3" xfId="36882" xr:uid="{0F7E5407-CB6A-4D3D-B546-C96F6D051357}"/>
    <cellStyle name="Total 2 16 5 3 4" xfId="35165" xr:uid="{39C845DE-6781-4710-AFA5-2DBD77C14552}"/>
    <cellStyle name="Total 2 16 5 4" xfId="16440" xr:uid="{DFD1487D-E3F3-4423-88A4-79533E59D36F}"/>
    <cellStyle name="Total 2 16 5 4 2" xfId="30840" xr:uid="{984F9AFD-8227-4C9C-8BD5-6F0733A85654}"/>
    <cellStyle name="Total 2 16 5 4 3" xfId="28258" xr:uid="{A299CD0D-2A48-49F4-8E9B-156665A63A3E}"/>
    <cellStyle name="Total 2 16 5 4 4" xfId="25681" xr:uid="{0613EA4F-4119-4167-B036-BB012A3B8CDF}"/>
    <cellStyle name="Total 2 16 5 5" xfId="16986" xr:uid="{88E519C3-70B1-447A-B075-98370222B79B}"/>
    <cellStyle name="Total 2 16 5 5 2" xfId="31238" xr:uid="{F7EDFD82-9468-4A6E-9E45-7BFC62317892}"/>
    <cellStyle name="Total 2 16 5 5 3" xfId="24361" xr:uid="{91FDE681-0BCE-4E04-8C59-3313B4C17A03}"/>
    <cellStyle name="Total 2 16 5 5 4" xfId="28554" xr:uid="{411D4A43-C0EB-4E53-8A0D-C208F8DFA07B}"/>
    <cellStyle name="Total 2 16 5 6" xfId="18154" xr:uid="{4990D3B6-67B6-4909-8073-C496ED5AFBCB}"/>
    <cellStyle name="Total 2 16 5 6 2" xfId="26904" xr:uid="{9CCD2AC8-4178-4698-A95E-23F492A99788}"/>
    <cellStyle name="Total 2 16 5 6 3" xfId="33396" xr:uid="{91F76618-2AE8-4747-BE0A-C23103251FB7}"/>
    <cellStyle name="Total 2 16 5 7" xfId="30411" xr:uid="{313ECF55-0CAE-4835-9D31-A69A5F5F955C}"/>
    <cellStyle name="Total 2 16 5 8" xfId="25238" xr:uid="{42DFF2EA-165E-4658-9DD1-F2E3F4A851EB}"/>
    <cellStyle name="Total 2 16 6" xfId="18894" xr:uid="{3F716553-C47A-4164-BB8C-BA3240E68D85}"/>
    <cellStyle name="Total 2 16 6 2" xfId="20390" xr:uid="{407DE0AC-371B-496E-A5C8-4690A03F5AF1}"/>
    <cellStyle name="Total 2 16 6 2 2" xfId="33570" xr:uid="{51BB4A50-EC1A-4696-A7B5-017496ADA2CD}"/>
    <cellStyle name="Total 2 16 6 2 3" xfId="36975" xr:uid="{F1DB559D-A62E-41C8-B033-8466FB039303}"/>
    <cellStyle name="Total 2 16 6 2 4" xfId="29141" xr:uid="{E46ABAED-F199-451A-B2CD-128AB7410545}"/>
    <cellStyle name="Total 2 16 6 3" xfId="16638" xr:uid="{033B1849-1192-42E3-8E29-5177ECE8DC42}"/>
    <cellStyle name="Total 2 16 6 3 2" xfId="30968" xr:uid="{10D47000-9106-4FC2-A33A-7A1633ECB697}"/>
    <cellStyle name="Total 2 16 6 3 3" xfId="25193" xr:uid="{51A72F36-ECFF-4B6C-AE9B-026D7285719D}"/>
    <cellStyle name="Total 2 16 6 3 4" xfId="29373" xr:uid="{D8C3BC58-CC61-4486-9CAE-998D41971418}"/>
    <cellStyle name="Total 2 16 6 4" xfId="17418" xr:uid="{DB2C217D-E7B7-43F7-A24E-DF87B6231471}"/>
    <cellStyle name="Total 2 16 6 4 2" xfId="25649" xr:uid="{B8BAE4C8-01DB-430F-B336-65AAB4B22B4B}"/>
    <cellStyle name="Total 2 16 6 4 3" xfId="27052" xr:uid="{FDE0806B-29F9-4B00-A8FD-B23F9A5F9D8D}"/>
    <cellStyle name="Total 2 16 6 5" xfId="35518" xr:uid="{B9BEF8C0-5D3A-4935-AAFD-699F8AE622BD}"/>
    <cellStyle name="Total 2 16 6 6" xfId="33367" xr:uid="{C8B92F32-F6ED-4416-B9AB-74F1B246A52B}"/>
    <cellStyle name="Total 2 16 7" xfId="19059" xr:uid="{6E4C6014-F2FC-4FA0-A96A-758A5C4BE779}"/>
    <cellStyle name="Total 2 16 7 2" xfId="20554" xr:uid="{BA9B0E2C-9E14-49E2-943F-2C4656D22823}"/>
    <cellStyle name="Total 2 16 7 2 2" xfId="33734" xr:uid="{67CBD1BD-1478-40AC-9252-1BFFF08EAE01}"/>
    <cellStyle name="Total 2 16 7 2 3" xfId="37139" xr:uid="{83BB1759-5513-4B90-9018-EC18E08F2E5F}"/>
    <cellStyle name="Total 2 16 7 2 4" xfId="28763" xr:uid="{53C6B373-8BCC-4FBD-ACBB-106E7E51B0B8}"/>
    <cellStyle name="Total 2 16 7 3" xfId="20249" xr:uid="{BCECFB01-BEC0-43DA-A817-270C2FC5A15F}"/>
    <cellStyle name="Total 2 16 7 3 2" xfId="33437" xr:uid="{2E40F1B3-6ABC-4561-9E46-91E8EAF2AA79}"/>
    <cellStyle name="Total 2 16 7 3 3" xfId="36834" xr:uid="{CA2BF0CC-52AF-43B5-BF0D-1207E74FE04A}"/>
    <cellStyle name="Total 2 16 7 3 4" xfId="24493" xr:uid="{94FA754C-9F91-4DB9-B5A4-7111C4CD89D3}"/>
    <cellStyle name="Total 2 16 7 4" xfId="17807" xr:uid="{C3534388-2C09-489F-BC91-76AEA7767665}"/>
    <cellStyle name="Total 2 16 7 4 2" xfId="22967" xr:uid="{06CDE33E-461D-4468-A05C-99204E64C03D}"/>
    <cellStyle name="Total 2 16 7 4 3" xfId="24339" xr:uid="{65E99691-44E5-431C-A467-31932AD52030}"/>
    <cellStyle name="Total 2 16 7 5" xfId="35683" xr:uid="{1533F5FC-5B5D-4AF8-BF45-6745EDAA8FEF}"/>
    <cellStyle name="Total 2 16 7 6" xfId="22423" xr:uid="{D88CD7F3-827D-4F2B-B156-17642053663C}"/>
    <cellStyle name="Total 2 16 8" xfId="19217" xr:uid="{FAD6BB7C-7EAD-4D21-BEA7-BB3C0F2B4EBC}"/>
    <cellStyle name="Total 2 16 8 2" xfId="20712" xr:uid="{CB656F6E-0501-46D9-BACF-6F51EDD14EF8}"/>
    <cellStyle name="Total 2 16 8 2 2" xfId="33892" xr:uid="{730D7AD1-2A98-4395-BFBE-CC7DF109EDEF}"/>
    <cellStyle name="Total 2 16 8 2 3" xfId="37297" xr:uid="{C38A94C2-B22C-4F62-8BC6-CA1C87FE61A3}"/>
    <cellStyle name="Total 2 16 8 2 4" xfId="24329" xr:uid="{3852A797-273F-4D98-9CAA-915E595C1A41}"/>
    <cellStyle name="Total 2 16 8 3" xfId="21763" xr:uid="{D23BF6FE-681F-47D8-8A56-817C223F9AA1}"/>
    <cellStyle name="Total 2 16 8 3 2" xfId="34898" xr:uid="{CF51725D-526E-4311-AE00-B8233D1F99B3}"/>
    <cellStyle name="Total 2 16 8 3 3" xfId="38348" xr:uid="{3809179B-5BDA-404D-8B08-775FE58F9192}"/>
    <cellStyle name="Total 2 16 8 3 4" xfId="23409" xr:uid="{3C6ED4E7-8A9C-4524-9012-62FEF3AE20CB}"/>
    <cellStyle name="Total 2 16 8 4" xfId="21522" xr:uid="{DCCCA85B-6A93-4DED-93E9-05F92D8D3420}"/>
    <cellStyle name="Total 2 16 8 4 2" xfId="38107" xr:uid="{BBF08B57-EE18-4177-8602-4000B57B8289}"/>
    <cellStyle name="Total 2 16 8 4 3" xfId="28246" xr:uid="{6C40AF9E-6243-4706-A958-298A9180EDDF}"/>
    <cellStyle name="Total 2 16 8 5" xfId="35841" xr:uid="{0DEB189D-62FA-44D3-B1F7-E884A2034E14}"/>
    <cellStyle name="Total 2 16 8 6" xfId="35142" xr:uid="{F118D393-C4A3-4F74-9129-EB1E143B558C}"/>
    <cellStyle name="Total 2 16 9" xfId="19380" xr:uid="{75079446-E07A-49AC-B452-34B8B8DF1A9B}"/>
    <cellStyle name="Total 2 16 9 2" xfId="20873" xr:uid="{E9E5E7DE-820D-468D-B938-DEB296F67B2F}"/>
    <cellStyle name="Total 2 16 9 2 2" xfId="34053" xr:uid="{FF68A895-C6E7-48E8-B987-738B7FCDDD60}"/>
    <cellStyle name="Total 2 16 9 2 3" xfId="37458" xr:uid="{6A0D848F-AD1C-4615-BC61-40D5410F618F}"/>
    <cellStyle name="Total 2 16 9 2 4" xfId="33077" xr:uid="{07965717-D144-4966-A817-48157C420287}"/>
    <cellStyle name="Total 2 16 9 3" xfId="21588" xr:uid="{7D3D251C-8D52-4D06-A578-E09D2E1A2E53}"/>
    <cellStyle name="Total 2 16 9 3 2" xfId="34738" xr:uid="{AC6A5691-270A-4436-9C5C-795259292818}"/>
    <cellStyle name="Total 2 16 9 3 3" xfId="38173" xr:uid="{D76519E0-4F00-4A3A-8321-4BDD734B3556}"/>
    <cellStyle name="Total 2 16 9 3 4" xfId="32803" xr:uid="{41214D4F-507E-486F-BDBC-8F78BB235361}"/>
    <cellStyle name="Total 2 16 9 4" xfId="18263" xr:uid="{DF9EF622-269B-41E9-AC2E-246409CAB8CF}"/>
    <cellStyle name="Total 2 16 9 4 2" xfId="32215" xr:uid="{53BF2FD8-8B84-4BBA-8F98-6BED39A4E7FE}"/>
    <cellStyle name="Total 2 16 9 4 3" xfId="27259" xr:uid="{B1F5A71A-A98D-49AB-9C6D-1250B2883983}"/>
    <cellStyle name="Total 2 16 9 4 4" xfId="27808" xr:uid="{A24C4209-773C-4C08-9F60-6E687D382E4A}"/>
    <cellStyle name="Total 2 16 9 5" xfId="21905" xr:uid="{C508D911-503D-4131-924B-73735139368B}"/>
    <cellStyle name="Total 2 16 9 5 2" xfId="38490" xr:uid="{69F7523B-0DD9-46AE-B201-A0F0B9A9C66B}"/>
    <cellStyle name="Total 2 16 9 5 3" xfId="24259" xr:uid="{5FB8D97D-3F22-4922-807B-71A86E8CEF31}"/>
    <cellStyle name="Total 2 16 9 6" xfId="36004" xr:uid="{A828C27B-C5AE-47B0-9A0F-D012CD5A2E89}"/>
    <cellStyle name="Total 2 16 9 7" xfId="31169" xr:uid="{6168F567-1ACD-46A1-B412-96BC01530158}"/>
    <cellStyle name="Total 2 17" xfId="14851" xr:uid="{3D395B4F-2409-4CA2-984A-81D6DD15FB1C}"/>
    <cellStyle name="Total 2 17 10" xfId="19468" xr:uid="{D91CC8B3-9D6C-4F53-AF35-549988F9B0C0}"/>
    <cellStyle name="Total 2 17 10 2" xfId="20957" xr:uid="{F37DE6BD-6241-4A05-A8FE-EA7703F2D7ED}"/>
    <cellStyle name="Total 2 17 10 2 2" xfId="34137" xr:uid="{AE47B711-327B-4D13-A61E-59AB62EDE98E}"/>
    <cellStyle name="Total 2 17 10 2 3" xfId="37542" xr:uid="{61D28BFE-DAA5-441D-9D3B-41B386D8ED10}"/>
    <cellStyle name="Total 2 17 10 2 4" xfId="36046" xr:uid="{F9008518-7A01-45DA-AA24-53C48C95AD3C}"/>
    <cellStyle name="Total 2 17 10 3" xfId="16154" xr:uid="{AE0AF192-D7EF-47B3-A497-DCF15D9B6F9B}"/>
    <cellStyle name="Total 2 17 10 3 2" xfId="30630" xr:uid="{01DE1707-82F8-48FF-9D32-523D3897F6AF}"/>
    <cellStyle name="Total 2 17 10 3 3" xfId="28464" xr:uid="{9A4FC171-B5FE-45A0-AE6C-82DA7BF77932}"/>
    <cellStyle name="Total 2 17 10 3 4" xfId="23969" xr:uid="{AE108955-DC89-4DB9-8999-5A638A8B3A92}"/>
    <cellStyle name="Total 2 17 10 4" xfId="16070" xr:uid="{7DEB1BEC-0BCC-454A-A53C-9CFA9CEAE7CF}"/>
    <cellStyle name="Total 2 17 10 4 2" xfId="23959" xr:uid="{4B86C985-A49A-4489-A6A3-6EED3E1AE5F0}"/>
    <cellStyle name="Total 2 17 10 4 3" xfId="32082" xr:uid="{1FEB52FE-B4DB-4FC6-9788-5E40DD113CCE}"/>
    <cellStyle name="Total 2 17 10 5" xfId="36091" xr:uid="{D09AF3B2-BCB9-4D7F-B927-CCA263F57FA5}"/>
    <cellStyle name="Total 2 17 10 6" xfId="28066" xr:uid="{FCA359B4-8605-42B5-8CE3-4EFD26029F79}"/>
    <cellStyle name="Total 2 17 11" xfId="19551" xr:uid="{28441E7C-02EA-4A99-8711-988D8BA3F09B}"/>
    <cellStyle name="Total 2 17 11 2" xfId="21037" xr:uid="{F81A4F75-CF33-4AA7-8535-E0C9982418CD}"/>
    <cellStyle name="Total 2 17 11 2 2" xfId="34217" xr:uid="{FD685A62-74A5-4A9C-8AB0-771E2B2EFD28}"/>
    <cellStyle name="Total 2 17 11 2 3" xfId="37622" xr:uid="{D60F67E7-DA3E-4C2F-9A96-4A2EB6ECCDD8}"/>
    <cellStyle name="Total 2 17 11 2 4" xfId="29076" xr:uid="{C691FD5C-444C-4246-994F-915259A42D26}"/>
    <cellStyle name="Total 2 17 11 3" xfId="16106" xr:uid="{1146C2A2-CD45-4506-A1AD-210CB0D5BD37}"/>
    <cellStyle name="Total 2 17 11 3 2" xfId="30596" xr:uid="{D8A36323-25FD-4CD3-B3B6-E5CBBF1C55D4}"/>
    <cellStyle name="Total 2 17 11 3 3" xfId="27111" xr:uid="{EBC11265-A12E-49F2-BE52-2CBB7A52B45C}"/>
    <cellStyle name="Total 2 17 11 3 4" xfId="23334" xr:uid="{A3D4FDA0-198B-4119-814D-1A56D9BB0D15}"/>
    <cellStyle name="Total 2 17 11 4" xfId="17318" xr:uid="{A6AA86BF-A578-4E20-B93C-0560CA1CCDC8}"/>
    <cellStyle name="Total 2 17 11 4 2" xfId="23431" xr:uid="{56573D2E-4596-4779-B7B8-8FBAF6CA97CF}"/>
    <cellStyle name="Total 2 17 11 4 3" xfId="25864" xr:uid="{3CE15AF0-FBE7-45CF-9997-301F0E638FD9}"/>
    <cellStyle name="Total 2 17 11 5" xfId="36172" xr:uid="{83F86D2E-74CA-4F9A-9A23-D0FAA3F55756}"/>
    <cellStyle name="Total 2 17 11 6" xfId="33389" xr:uid="{629A5A77-2744-41BB-B7C9-A955905F9A5E}"/>
    <cellStyle name="Total 2 17 12" xfId="19676" xr:uid="{162633F3-0E49-45DC-A083-8A01DD2443D3}"/>
    <cellStyle name="Total 2 17 12 2" xfId="21658" xr:uid="{F20679AB-A33F-4A94-8B05-C56EA136CFE1}"/>
    <cellStyle name="Total 2 17 12 2 2" xfId="34800" xr:uid="{D7A05514-8BC6-48A2-8B35-F74482108043}"/>
    <cellStyle name="Total 2 17 12 2 3" xfId="38243" xr:uid="{35ED4419-810F-4D80-8975-F054EE90E40F}"/>
    <cellStyle name="Total 2 17 12 2 4" xfId="23563" xr:uid="{89317250-8AC9-432A-9304-BE2BCD2CC613}"/>
    <cellStyle name="Total 2 17 12 3" xfId="16270" xr:uid="{728896F2-45E0-4AAD-8772-EBDCF208D530}"/>
    <cellStyle name="Total 2 17 12 3 2" xfId="30730" xr:uid="{35998D8A-CC8B-477E-B457-2AD030E17DAC}"/>
    <cellStyle name="Total 2 17 12 3 3" xfId="27826" xr:uid="{788E340D-6E57-4A0B-802C-D79F2BE791C8}"/>
    <cellStyle name="Total 2 17 12 3 4" xfId="29830" xr:uid="{E847715D-764B-45E6-820B-860D43077EA7}"/>
    <cellStyle name="Total 2 17 12 4" xfId="17721" xr:uid="{5A7DF84C-5116-475C-8105-111D3D03A607}"/>
    <cellStyle name="Total 2 17 12 4 2" xfId="28811" xr:uid="{3EA0FB5E-0013-4D77-89F3-0D62CBDF3F9D}"/>
    <cellStyle name="Total 2 17 12 4 3" xfId="23280" xr:uid="{C4FE9FE1-7979-487F-9758-3C939E846F35}"/>
    <cellStyle name="Total 2 17 12 5" xfId="36290" xr:uid="{8C7A6E5F-BAD3-46C1-88C3-FAE6CE389A07}"/>
    <cellStyle name="Total 2 17 12 6" xfId="22930" xr:uid="{DF79BEF5-BAB3-493D-B297-A9C947D9FC6F}"/>
    <cellStyle name="Total 2 17 13" xfId="18294" xr:uid="{9ADDB400-F21D-4755-95E6-5FF8A67BDB1D}"/>
    <cellStyle name="Total 2 17 13 2" xfId="32243" xr:uid="{494E4433-F71A-4225-A8D2-20CCE6AC4E41}"/>
    <cellStyle name="Total 2 17 13 3" xfId="27049" xr:uid="{0AB2CF99-4FBA-4A0E-9979-9E3BEE10F9BE}"/>
    <cellStyle name="Total 2 17 13 4" xfId="28374" xr:uid="{8CA100CA-AD9E-4CF7-A9F5-AAAD3DCFE201}"/>
    <cellStyle name="Total 2 17 14" xfId="29699" xr:uid="{6ACE6F3B-5B90-4FF4-B7B2-3BB612E3EAD9}"/>
    <cellStyle name="Total 2 17 15" xfId="39393" xr:uid="{B4A498B4-B37A-40C2-9B9D-D4E1B2B53207}"/>
    <cellStyle name="Total 2 17 16" xfId="39677" xr:uid="{47B64CAD-885B-4D25-8119-413FEC62F300}"/>
    <cellStyle name="Total 2 17 17" xfId="39613" xr:uid="{8109A3D2-442C-4538-BA6A-C422C415DF9B}"/>
    <cellStyle name="Total 2 17 2" xfId="15512" xr:uid="{D7C36934-B2DC-4AF1-85D3-48780A5EA786}"/>
    <cellStyle name="Total 2 17 2 10" xfId="39477" xr:uid="{7EE267B2-3EB6-4011-A48D-256FDF318D0C}"/>
    <cellStyle name="Total 2 17 2 2" xfId="15811" xr:uid="{FD6E375E-2242-4248-9DF4-9A7CDCF45BC7}"/>
    <cellStyle name="Total 2 17 2 2 2" xfId="19993" xr:uid="{ADF68353-5CCE-410F-A49D-5D854DA31DFB}"/>
    <cellStyle name="Total 2 17 2 2 2 2" xfId="21390" xr:uid="{1A7CF07A-3DA9-473A-A8C2-4FA707433F64}"/>
    <cellStyle name="Total 2 17 2 2 2 2 2" xfId="34558" xr:uid="{207A069E-3B1C-4337-BEB6-66B59E18C0B7}"/>
    <cellStyle name="Total 2 17 2 2 2 2 3" xfId="37975" xr:uid="{9E2622C6-E35A-4205-A8B6-B9895B5F5C03}"/>
    <cellStyle name="Total 2 17 2 2 2 2 4" xfId="28076" xr:uid="{D6576576-B3F8-47F3-9754-035A9DDC59C9}"/>
    <cellStyle name="Total 2 17 2 2 2 3" xfId="22303" xr:uid="{7A51A594-48EE-4F65-B1E6-37E454E69085}"/>
    <cellStyle name="Total 2 17 2 2 2 3 2" xfId="38871" xr:uid="{58BD54A0-8287-44A7-8556-D2679F54ACC6}"/>
    <cellStyle name="Total 2 17 2 2 2 3 3" xfId="39238" xr:uid="{4B88EF95-33C1-494F-9EC4-CB7680190792}"/>
    <cellStyle name="Total 2 17 2 2 2 4" xfId="36591" xr:uid="{679EC848-1D84-4D6E-8EE0-E33DB32B471F}"/>
    <cellStyle name="Total 2 17 2 2 2 5" xfId="23083" xr:uid="{F9FE972C-7BEE-4BA5-9089-5C006DC7893D}"/>
    <cellStyle name="Total 2 17 2 2 3" xfId="18664" xr:uid="{A822A535-A9F0-48F0-B574-50143026F701}"/>
    <cellStyle name="Total 2 17 2 2 3 2" xfId="32597" xr:uid="{D24E3C27-8D63-43C1-BA4C-6CA5EFB26467}"/>
    <cellStyle name="Total 2 17 2 2 3 3" xfId="35288" xr:uid="{8A5AFE09-98D8-4D11-A730-9A049BE5D43D}"/>
    <cellStyle name="Total 2 17 2 2 3 4" xfId="23261" xr:uid="{122CD919-6040-4D22-A835-17AE6BC1806F}"/>
    <cellStyle name="Total 2 17 2 2 4" xfId="21767" xr:uid="{719DA2A0-4DBB-4E9C-88A8-EF2A0AB27ED7}"/>
    <cellStyle name="Total 2 17 2 2 4 2" xfId="34902" xr:uid="{F7D7C9D8-C814-4063-8E00-F594EDD25A80}"/>
    <cellStyle name="Total 2 17 2 2 4 3" xfId="38352" xr:uid="{4AE7F57C-B7D7-4BE1-A4FB-B8B33A6DCBCF}"/>
    <cellStyle name="Total 2 17 2 2 4 4" xfId="28152" xr:uid="{66E68EDF-97F2-44CE-A978-E97AB18D869A}"/>
    <cellStyle name="Total 2 17 2 2 5" xfId="16618" xr:uid="{053505F0-A17F-499D-BC2A-5BDCD7FEFDE7}"/>
    <cellStyle name="Total 2 17 2 2 5 2" xfId="27077" xr:uid="{359225B2-DC88-4D9E-8424-53611E46A787}"/>
    <cellStyle name="Total 2 17 2 2 5 3" xfId="30995" xr:uid="{B9FF9E8D-9EC3-4CD4-91D7-BA15F1D4AFA1}"/>
    <cellStyle name="Total 2 17 2 2 6" xfId="30338" xr:uid="{805CD23C-762C-406C-A79D-DCB7023B4B0C}"/>
    <cellStyle name="Total 2 17 2 2 7" xfId="24592" xr:uid="{C7D95711-8F82-4499-8966-055377AFA2A9}"/>
    <cellStyle name="Total 2 17 2 3" xfId="15972" xr:uid="{FC8959A1-EF76-4E1C-8D77-423CE272A05A}"/>
    <cellStyle name="Total 2 17 2 3 2" xfId="18980" xr:uid="{90153302-680F-40A5-96DC-13728112BFFA}"/>
    <cellStyle name="Total 2 17 2 3 2 2" xfId="32862" xr:uid="{6D3D0019-904F-4A3C-9E2B-F183483AE63E}"/>
    <cellStyle name="Total 2 17 2 3 2 3" xfId="35604" xr:uid="{F845E9F6-AB4F-4C9F-B9B7-853B0368A562}"/>
    <cellStyle name="Total 2 17 2 3 2 4" xfId="22728" xr:uid="{97DB1012-D3A5-478B-B946-08E98768A4E0}"/>
    <cellStyle name="Total 2 17 2 3 3" xfId="20476" xr:uid="{2309B749-A35A-45F6-A211-75FB65DB0904}"/>
    <cellStyle name="Total 2 17 2 3 3 2" xfId="33656" xr:uid="{3FE30AA3-FDFB-4154-82B3-F8FA695C0C13}"/>
    <cellStyle name="Total 2 17 2 3 3 3" xfId="37061" xr:uid="{1912FB1A-47A9-431C-9251-59F66FDDEDBE}"/>
    <cellStyle name="Total 2 17 2 3 3 4" xfId="35086" xr:uid="{7C1AE9D1-8763-4427-A041-CF6A102019EF}"/>
    <cellStyle name="Total 2 17 2 3 4" xfId="21259" xr:uid="{DC0DB45C-C932-4436-8379-0BF2BDF5022E}"/>
    <cellStyle name="Total 2 17 2 3 4 2" xfId="34427" xr:uid="{84CC4194-1D02-4505-8E40-28ACB1B7709F}"/>
    <cellStyle name="Total 2 17 2 3 4 3" xfId="37844" xr:uid="{38C3EFCB-A631-42F0-BF7C-86BD7F08E395}"/>
    <cellStyle name="Total 2 17 2 3 4 4" xfId="27868" xr:uid="{B8155E4B-312E-403B-A2E3-A4A48E6B43B9}"/>
    <cellStyle name="Total 2 17 2 3 5" xfId="21795" xr:uid="{C015777A-1DFF-4E89-98BD-0CB3214E44AD}"/>
    <cellStyle name="Total 2 17 2 3 5 2" xfId="38380" xr:uid="{B4D068A5-5EC3-4145-8664-B9709C1F248E}"/>
    <cellStyle name="Total 2 17 2 3 5 3" xfId="23075" xr:uid="{140757A3-F754-4B52-96CC-2462A82C09DA}"/>
    <cellStyle name="Total 2 17 2 3 6" xfId="30497" xr:uid="{1AE87AFB-8396-46A3-8934-256963EC5596}"/>
    <cellStyle name="Total 2 17 2 3 7" xfId="33049" xr:uid="{786138EF-62E6-4A2B-9A07-BB26562D7B86}"/>
    <cellStyle name="Total 2 17 2 4" xfId="19145" xr:uid="{5A16D547-5709-49D6-B6A9-6DD327070C7A}"/>
    <cellStyle name="Total 2 17 2 4 2" xfId="20640" xr:uid="{C8EB12EE-C530-4633-BAF7-531506648E2F}"/>
    <cellStyle name="Total 2 17 2 4 2 2" xfId="33820" xr:uid="{6FE08C15-9308-4A89-8B7E-688707F4FD3B}"/>
    <cellStyle name="Total 2 17 2 4 2 3" xfId="37225" xr:uid="{8F6AFFD3-D052-40CF-A3DD-7192B6E691A0}"/>
    <cellStyle name="Total 2 17 2 4 2 4" xfId="39056" xr:uid="{46ED13C3-70B0-4466-A396-93109F7E71AD}"/>
    <cellStyle name="Total 2 17 2 4 3" xfId="16762" xr:uid="{5068EE44-265A-414F-A683-B8AF46FB5DEC}"/>
    <cellStyle name="Total 2 17 2 4 3 2" xfId="31065" xr:uid="{5521F4A6-72E4-471F-90CE-94712E6AC549}"/>
    <cellStyle name="Total 2 17 2 4 3 3" xfId="27901" xr:uid="{69D76D50-F388-4B56-B1D8-3262710A51D9}"/>
    <cellStyle name="Total 2 17 2 4 3 4" xfId="24502" xr:uid="{B264F067-D061-41A6-8DC7-A6D4793E1019}"/>
    <cellStyle name="Total 2 17 2 4 4" xfId="17294" xr:uid="{0FC03FC0-F3A7-43E0-A6B6-1633846FB89C}"/>
    <cellStyle name="Total 2 17 2 4 4 2" xfId="23763" xr:uid="{4E67AABB-DC96-4D53-9862-8F58DC40C527}"/>
    <cellStyle name="Total 2 17 2 4 4 3" xfId="26118" xr:uid="{0A9193BD-07DE-48E7-80CE-8BBCF85C0755}"/>
    <cellStyle name="Total 2 17 2 4 5" xfId="35769" xr:uid="{829F242D-219E-4070-8A13-E0C56A8D03F0}"/>
    <cellStyle name="Total 2 17 2 4 6" xfId="31840" xr:uid="{5EF1CAF0-C8BE-4B63-815F-659F89BB4FA1}"/>
    <cellStyle name="Total 2 17 2 5" xfId="19303" xr:uid="{B2A49A37-F6E2-4283-9AFB-44C79B084A82}"/>
    <cellStyle name="Total 2 17 2 5 2" xfId="20798" xr:uid="{205D1925-75A7-458A-92A2-91BC5EF04841}"/>
    <cellStyle name="Total 2 17 2 5 2 2" xfId="33978" xr:uid="{EC90F5A3-497A-48ED-A3BC-FDDBFE57A77F}"/>
    <cellStyle name="Total 2 17 2 5 2 3" xfId="37383" xr:uid="{B990A1EA-32A8-4805-B0FA-B7475448B6E3}"/>
    <cellStyle name="Total 2 17 2 5 2 4" xfId="33291" xr:uid="{46EFB216-A5E4-4C51-A70B-D9D3287C4CF5}"/>
    <cellStyle name="Total 2 17 2 5 3" xfId="16410" xr:uid="{0A3A0317-9F89-44E9-848C-A81702828B55}"/>
    <cellStyle name="Total 2 17 2 5 3 2" xfId="30820" xr:uid="{9AE92B7B-2BDE-47DB-A125-C050E5009B19}"/>
    <cellStyle name="Total 2 17 2 5 3 3" xfId="25144" xr:uid="{3BB06170-A10A-47E3-BDBD-1B7D050DB3B8}"/>
    <cellStyle name="Total 2 17 2 5 3 4" xfId="39082" xr:uid="{68CBB38B-A545-427E-AE53-E1536F450302}"/>
    <cellStyle name="Total 2 17 2 5 4" xfId="16400" xr:uid="{0C2158B6-C892-437C-8EE0-0611FF4A4229}"/>
    <cellStyle name="Total 2 17 2 5 4 2" xfId="23737" xr:uid="{95309E39-7F8D-4031-8F24-6D150D30E7FD}"/>
    <cellStyle name="Total 2 17 2 5 4 3" xfId="39085" xr:uid="{130DC34B-6CEB-443B-8EBA-3DDFD24B34BC}"/>
    <cellStyle name="Total 2 17 2 5 5" xfId="35927" xr:uid="{2BDBC7EE-4A27-4B8E-AA56-9CDB0C16CA51}"/>
    <cellStyle name="Total 2 17 2 5 6" xfId="31608" xr:uid="{A32ECB91-5BF0-4DA9-9C39-A3C111B88299}"/>
    <cellStyle name="Total 2 17 2 6" xfId="19635" xr:uid="{4D7C0531-6285-4448-A733-F2D765C41F26}"/>
    <cellStyle name="Total 2 17 2 6 2" xfId="21121" xr:uid="{4BFFDB84-9B24-4172-8C54-11DA31542FFB}"/>
    <cellStyle name="Total 2 17 2 6 2 2" xfId="34301" xr:uid="{13695DF3-D665-4952-AE0F-0170B905BDD0}"/>
    <cellStyle name="Total 2 17 2 6 2 3" xfId="37706" xr:uid="{0F203304-4F77-496C-B37E-9CA4B33B4782}"/>
    <cellStyle name="Total 2 17 2 6 2 4" xfId="25599" xr:uid="{74B7ECE3-67A5-4D3D-9BD5-DA6E92B57D4F}"/>
    <cellStyle name="Total 2 17 2 6 3" xfId="17256" xr:uid="{751E15CE-31B7-490F-A878-8D33DC97421B}"/>
    <cellStyle name="Total 2 17 2 6 3 2" xfId="31443" xr:uid="{B4D7A786-2B01-4DA4-BC33-C9CC73F09C5C}"/>
    <cellStyle name="Total 2 17 2 6 3 3" xfId="27967" xr:uid="{89DD3B26-9B83-431E-AC48-7B97ECD2D6BC}"/>
    <cellStyle name="Total 2 17 2 6 3 4" xfId="28766" xr:uid="{091449A5-A988-4D66-95BA-B7C4A7F45D98}"/>
    <cellStyle name="Total 2 17 2 6 4" xfId="17369" xr:uid="{7C7286DB-6676-4A6D-80C2-5896ABEE49B5}"/>
    <cellStyle name="Total 2 17 2 6 4 2" xfId="29084" xr:uid="{FB58DEA5-92C5-4CA4-BB5C-709F98FDE3D3}"/>
    <cellStyle name="Total 2 17 2 6 4 3" xfId="25673" xr:uid="{12CEB7A2-A8BB-42A9-B2FA-EF5B8A9E1765}"/>
    <cellStyle name="Total 2 17 2 6 5" xfId="36256" xr:uid="{165100F4-9713-4DD2-8756-ABD97F57D6AF}"/>
    <cellStyle name="Total 2 17 2 6 6" xfId="23432" xr:uid="{51C08C87-E4F3-40EE-8BC3-DCEB6A49671A}"/>
    <cellStyle name="Total 2 17 2 7" xfId="20170" xr:uid="{4D34C69A-0B47-4D8B-95CA-78F5A372D518}"/>
    <cellStyle name="Total 2 17 2 7 2" xfId="21843" xr:uid="{1B39BDB0-502E-40F6-8FE0-5457218E12E4}"/>
    <cellStyle name="Total 2 17 2 7 2 2" xfId="34960" xr:uid="{2C2DB2DF-396B-414E-9FB2-BE910C6408C1}"/>
    <cellStyle name="Total 2 17 2 7 2 3" xfId="38428" xr:uid="{C86A0DD8-DEFB-4586-8367-052F5EC3A3CB}"/>
    <cellStyle name="Total 2 17 2 7 2 4" xfId="30547" xr:uid="{D6AE9AEB-AB65-4C8E-851E-28D321E3E5A4}"/>
    <cellStyle name="Total 2 17 2 7 3" xfId="16942" xr:uid="{F2E09BAC-9DD1-4B2E-8CB7-1214ABF27C74}"/>
    <cellStyle name="Total 2 17 2 7 3 2" xfId="31203" xr:uid="{5B775A41-5117-43A6-AE6C-85BC9D87B5E9}"/>
    <cellStyle name="Total 2 17 2 7 3 3" xfId="24271" xr:uid="{E99FD104-73EA-497A-A137-9637023947D2}"/>
    <cellStyle name="Total 2 17 2 7 3 4" xfId="25826" xr:uid="{9BF7329F-C7BF-441B-973C-90D74810C470}"/>
    <cellStyle name="Total 2 17 2 7 4" xfId="22025" xr:uid="{C64AD635-F5F7-4E5D-9253-CADB05393950}"/>
    <cellStyle name="Total 2 17 2 7 4 2" xfId="38602" xr:uid="{4A0FD91B-7050-4656-83E0-77DFD662D524}"/>
    <cellStyle name="Total 2 17 2 7 4 3" xfId="23670" xr:uid="{C39E7629-0E83-4DA5-B729-F8156207307C}"/>
    <cellStyle name="Total 2 17 2 7 5" xfId="36755" xr:uid="{B6077297-F7F6-4A63-A148-8BC37AAAE271}"/>
    <cellStyle name="Total 2 17 2 7 6" xfId="25657" xr:uid="{89341999-8E05-4F3F-B211-DFB53E352231}"/>
    <cellStyle name="Total 2 17 2 8" xfId="18502" xr:uid="{1B4A71C0-31D0-47EE-BAED-0DC3F6057124}"/>
    <cellStyle name="Total 2 17 2 8 2" xfId="32436" xr:uid="{79E72F8F-7D06-47F0-A5C7-13B704E5039C}"/>
    <cellStyle name="Total 2 17 2 8 3" xfId="28787" xr:uid="{8E4D51EB-E3F6-49B5-B6A1-FFDA4D26EFA6}"/>
    <cellStyle name="Total 2 17 2 8 4" xfId="36324" xr:uid="{86BAB4EF-079A-486B-ACB8-016A9E3047C0}"/>
    <cellStyle name="Total 2 17 2 9" xfId="24776" xr:uid="{ABADEBCC-D99E-49FE-AF98-C52814EE80C9}"/>
    <cellStyle name="Total 2 17 3" xfId="15597" xr:uid="{F344230F-5127-4933-AEF8-3B2252AA771E}"/>
    <cellStyle name="Total 2 17 3 2" xfId="19816" xr:uid="{4F7CA307-DDB8-4CC1-B746-78F0DD00E732}"/>
    <cellStyle name="Total 2 17 3 2 2" xfId="21217" xr:uid="{D985FBB6-EA79-4124-89C5-FAAF81B23A03}"/>
    <cellStyle name="Total 2 17 3 2 2 2" xfId="34386" xr:uid="{A1C1E6D8-C993-446B-B6DC-8C8BA7CD958B}"/>
    <cellStyle name="Total 2 17 3 2 2 3" xfId="37802" xr:uid="{1D1B60AD-C0D0-496E-8B0D-8B17907AB189}"/>
    <cellStyle name="Total 2 17 3 2 2 4" xfId="24227" xr:uid="{97074D37-BFA0-4EAC-9626-D8D8D01C7CAB}"/>
    <cellStyle name="Total 2 17 3 2 3" xfId="17351" xr:uid="{EE476344-0CE9-4E14-8157-03591777D82B}"/>
    <cellStyle name="Total 2 17 3 2 3 2" xfId="31504" xr:uid="{926C72A6-0DD8-42CF-97A3-B7CC0C071233}"/>
    <cellStyle name="Total 2 17 3 2 3 3" xfId="23279" xr:uid="{FF7B1D84-63D3-493C-9E90-021CA336705D}"/>
    <cellStyle name="Total 2 17 3 2 3 4" xfId="25134" xr:uid="{107B8535-86E3-456A-8211-CE0C99154149}"/>
    <cellStyle name="Total 2 17 3 2 4" xfId="22134" xr:uid="{1EB0E071-A73B-42F7-BE71-41B5BFC39B6F}"/>
    <cellStyle name="Total 2 17 3 2 4 2" xfId="38705" xr:uid="{B5252502-FD7E-4D16-9149-AFDEF917D828}"/>
    <cellStyle name="Total 2 17 3 2 4 3" xfId="27690" xr:uid="{D1BF9F70-4D9A-4256-ACB1-CDD40F9918CC}"/>
    <cellStyle name="Total 2 17 3 2 5" xfId="36419" xr:uid="{CE477316-2463-4109-A9A8-B2471A854E4F}"/>
    <cellStyle name="Total 2 17 3 2 6" xfId="25997" xr:uid="{59DF2CA7-A945-40A6-9100-768C3841DC57}"/>
    <cellStyle name="Total 2 17 3 3" xfId="20074" xr:uid="{FA58A4A5-C57E-41D0-BF91-3E058F0105CC}"/>
    <cellStyle name="Total 2 17 3 3 2" xfId="21465" xr:uid="{B55049A5-8012-44F6-9CC1-F9FA4C7358F1}"/>
    <cellStyle name="Total 2 17 3 3 2 2" xfId="34633" xr:uid="{F45F3BCA-62E4-4FA6-826E-78A185CE7CF4}"/>
    <cellStyle name="Total 2 17 3 3 2 3" xfId="38050" xr:uid="{7CBC9EBD-AB1B-43A1-B275-4CE9580E6D86}"/>
    <cellStyle name="Total 2 17 3 3 2 4" xfId="28326" xr:uid="{55CCCC48-D712-42B7-9252-671EBF9C1A95}"/>
    <cellStyle name="Total 2 17 3 3 3" xfId="22377" xr:uid="{8300818E-18C0-41C8-9A98-C870E98F62F3}"/>
    <cellStyle name="Total 2 17 3 3 3 2" xfId="38945" xr:uid="{480BBDC4-8786-4E0A-9920-8458EB1D884B}"/>
    <cellStyle name="Total 2 17 3 3 3 3" xfId="39312" xr:uid="{C79721FF-586A-4F82-8947-7393D510F10A}"/>
    <cellStyle name="Total 2 17 3 3 4" xfId="36668" xr:uid="{081E0E38-7792-4F0A-8DF3-793DCAEBC855}"/>
    <cellStyle name="Total 2 17 3 3 5" xfId="35115" xr:uid="{9F896592-8F4F-4280-9C96-0C8DA84F9844}"/>
    <cellStyle name="Total 2 17 3 4" xfId="18580" xr:uid="{084D1C2D-38D4-46E1-8246-60A85B213B4B}"/>
    <cellStyle name="Total 2 17 3 4 2" xfId="32513" xr:uid="{25CF51DB-3637-49EE-A44B-980CEDE156F8}"/>
    <cellStyle name="Total 2 17 3 4 3" xfId="32055" xr:uid="{E2604A29-6688-4163-90C9-F5E2C5761965}"/>
    <cellStyle name="Total 2 17 3 4 4" xfId="25646" xr:uid="{6D336415-8208-4413-ABC5-BC12A4DC25F2}"/>
    <cellStyle name="Total 2 17 3 5" xfId="20246" xr:uid="{28AE9F13-3A4F-434B-B6B6-05876CAB5DC5}"/>
    <cellStyle name="Total 2 17 3 5 2" xfId="33434" xr:uid="{682E2714-D420-4B11-819C-6EF787F0C930}"/>
    <cellStyle name="Total 2 17 3 5 3" xfId="36831" xr:uid="{1A6E02D7-B4C5-46DA-8E0C-11C3739E0FC7}"/>
    <cellStyle name="Total 2 17 3 5 4" xfId="25351" xr:uid="{011249FF-BD02-4841-A834-C081C6CE4B81}"/>
    <cellStyle name="Total 2 17 3 6" xfId="16826" xr:uid="{BAD51085-8615-4240-8ABD-C98E7019B7FD}"/>
    <cellStyle name="Total 2 17 3 6 2" xfId="23455" xr:uid="{16A6ED3C-5756-474A-8EBE-B895579AC2E0}"/>
    <cellStyle name="Total 2 17 3 6 3" xfId="28825" xr:uid="{933960B0-4DFF-4E25-887F-8223907DAACF}"/>
    <cellStyle name="Total 2 17 3 7" xfId="24235" xr:uid="{7D3B654A-B432-43E5-ACCA-D1C03B6CD5F6}"/>
    <cellStyle name="Total 2 17 3 8" xfId="27435" xr:uid="{AF9085FA-20F7-4C8A-94A3-369647E446DE}"/>
    <cellStyle name="Total 2 17 4" xfId="15729" xr:uid="{BC6C211F-8FC3-4BF1-AE28-40745C3BD75A}"/>
    <cellStyle name="Total 2 17 4 2" xfId="19920" xr:uid="{02A6F76B-8015-4A18-8F72-62AD88E6F049}"/>
    <cellStyle name="Total 2 17 4 2 2" xfId="21317" xr:uid="{C04BDEF9-4388-4E80-8F3E-A5AECD344D2C}"/>
    <cellStyle name="Total 2 17 4 2 2 2" xfId="34485" xr:uid="{D06F0B9E-E8FD-4D12-A7EE-6C3052ABD2CA}"/>
    <cellStyle name="Total 2 17 4 2 2 3" xfId="37902" xr:uid="{4E03FDB6-62E1-4B74-9432-DA06E10B3158}"/>
    <cellStyle name="Total 2 17 4 2 2 4" xfId="29173" xr:uid="{A06F8D2E-5D49-4507-8F92-069B8B6AE981}"/>
    <cellStyle name="Total 2 17 4 2 3" xfId="22230" xr:uid="{8936E083-8949-40D2-8065-0EDD764A1F4D}"/>
    <cellStyle name="Total 2 17 4 2 3 2" xfId="38798" xr:uid="{003593B6-BA7D-4595-98BD-D8BF9B66E5C2}"/>
    <cellStyle name="Total 2 17 4 2 3 3" xfId="39165" xr:uid="{7BA39CBD-71C0-46A7-88C4-532ED5CFFF8F}"/>
    <cellStyle name="Total 2 17 4 2 4" xfId="36518" xr:uid="{EB902517-C265-4EBB-BD45-E5040839C6F3}"/>
    <cellStyle name="Total 2 17 4 2 5" xfId="25145" xr:uid="{5FBF86D4-5A12-49F6-9ADE-89BA2155F089}"/>
    <cellStyle name="Total 2 17 4 3" xfId="18849" xr:uid="{0FC5E77D-A4E0-4DAD-A65F-A7C6E0D3C514}"/>
    <cellStyle name="Total 2 17 4 3 2" xfId="32758" xr:uid="{75936B38-1A1A-4AD1-BDF1-0D6CB5AD8EA3}"/>
    <cellStyle name="Total 2 17 4 3 3" xfId="35473" xr:uid="{2D50C81F-8381-4BD1-ABFE-7135546AC97C}"/>
    <cellStyle name="Total 2 17 4 3 4" xfId="27182" xr:uid="{5401DFD5-8710-4D3F-BD23-B1530AE683D4}"/>
    <cellStyle name="Total 2 17 4 4" xfId="17092" xr:uid="{DB549ED0-2428-4F45-AA82-C2EAD545159A}"/>
    <cellStyle name="Total 2 17 4 4 2" xfId="31323" xr:uid="{FFEE5812-76B8-4282-98B0-DA8A480A579F}"/>
    <cellStyle name="Total 2 17 4 4 3" xfId="28242" xr:uid="{108F92E5-10D1-4F8F-885F-C660DA9D2047}"/>
    <cellStyle name="Total 2 17 4 4 4" xfId="26773" xr:uid="{A770C7EC-BFF8-4ED6-9005-9BD8227EAFFF}"/>
    <cellStyle name="Total 2 17 4 5" xfId="16758" xr:uid="{6700950A-F7DE-4926-AE3D-D6D951AD1F98}"/>
    <cellStyle name="Total 2 17 4 5 2" xfId="23876" xr:uid="{E598DD29-6AF4-46D0-838D-BCA0FF6EEC3F}"/>
    <cellStyle name="Total 2 17 4 5 3" xfId="28078" xr:uid="{C2F5FE56-812C-49F5-8336-88388B00BAC3}"/>
    <cellStyle name="Total 2 17 4 6" xfId="30258" xr:uid="{18475387-8081-4675-BA67-EE58186927FD}"/>
    <cellStyle name="Total 2 17 4 7" xfId="26120" xr:uid="{AC1CEC0E-77AA-4DE0-AAB1-A096251F9D9A}"/>
    <cellStyle name="Total 2 17 5" xfId="15888" xr:uid="{BF62ADA1-E2E8-46DA-B03E-3C16A2001D27}"/>
    <cellStyle name="Total 2 17 5 2" xfId="18782" xr:uid="{8DB21DBF-A02C-4919-B345-88E2F8C30C2A}"/>
    <cellStyle name="Total 2 17 5 2 2" xfId="32697" xr:uid="{3B5EE566-6932-4001-A5C7-A93D14CF2B10}"/>
    <cellStyle name="Total 2 17 5 2 3" xfId="35406" xr:uid="{DF790084-B0EA-4FE0-956D-9E9AA32095B1}"/>
    <cellStyle name="Total 2 17 5 2 4" xfId="27660" xr:uid="{45C18CCF-AD1A-4355-A1DE-A5B3C328C2E4}"/>
    <cellStyle name="Total 2 17 5 3" xfId="20348" xr:uid="{57931572-CBFB-448B-AE77-7D51E99E1D6A}"/>
    <cellStyle name="Total 2 17 5 3 2" xfId="33531" xr:uid="{0994AB78-1A8D-4E8A-8CA5-C588D0EFCD62}"/>
    <cellStyle name="Total 2 17 5 3 3" xfId="36933" xr:uid="{26CCEB40-F663-4812-8C66-03716DCFAF6B}"/>
    <cellStyle name="Total 2 17 5 3 4" xfId="24544" xr:uid="{56C4F18D-0A66-48D0-A84B-D4449D2DEA50}"/>
    <cellStyle name="Total 2 17 5 4" xfId="18046" xr:uid="{3DDB2A14-2B0D-4E23-9171-18A73137CA00}"/>
    <cellStyle name="Total 2 17 5 4 2" xfId="32040" xr:uid="{D1C08681-3587-44C9-B0D5-790784C698AF}"/>
    <cellStyle name="Total 2 17 5 4 3" xfId="25993" xr:uid="{DD3026F3-E68B-41DD-81CB-3FDC7591C786}"/>
    <cellStyle name="Total 2 17 5 4 4" xfId="25273" xr:uid="{6C5484EF-2E96-4F55-B2C2-F0FF4654E5C7}"/>
    <cellStyle name="Total 2 17 5 5" xfId="16529" xr:uid="{465E69C4-2AF3-441E-9A54-BD6C3E2137FE}"/>
    <cellStyle name="Total 2 17 5 5 2" xfId="30901" xr:uid="{BF21E1D3-CA45-433A-9E6D-A0885BECCEDC}"/>
    <cellStyle name="Total 2 17 5 5 3" xfId="29796" xr:uid="{033F23DF-454C-4895-8BA6-119671090698}"/>
    <cellStyle name="Total 2 17 5 5 4" xfId="32904" xr:uid="{90C1B8F9-9D18-4F9A-9330-B0CB069B0DDA}"/>
    <cellStyle name="Total 2 17 5 6" xfId="17465" xr:uid="{E36EB803-5D38-4AEA-8D93-5A2481789D35}"/>
    <cellStyle name="Total 2 17 5 6 2" xfId="29664" xr:uid="{9686984F-3B3A-486E-9EDF-846C28C5D7F6}"/>
    <cellStyle name="Total 2 17 5 6 3" xfId="32991" xr:uid="{A46B4950-CCAB-4911-92E5-45D10E70BDE8}"/>
    <cellStyle name="Total 2 17 5 7" xfId="30413" xr:uid="{30AB52DA-C20A-4A21-A57F-2E08B7023A10}"/>
    <cellStyle name="Total 2 17 5 8" xfId="24932" xr:uid="{FF12CB31-9D56-41A8-A820-A777EE6F7D6C}"/>
    <cellStyle name="Total 2 17 6" xfId="18896" xr:uid="{C3FB274C-7382-4402-A7B4-5E7B16F59C54}"/>
    <cellStyle name="Total 2 17 6 2" xfId="20392" xr:uid="{C377CB6D-FF37-4DFE-B155-C976C408F1BB}"/>
    <cellStyle name="Total 2 17 6 2 2" xfId="33572" xr:uid="{92A5819E-B888-4068-B381-8167A5CAE806}"/>
    <cellStyle name="Total 2 17 6 2 3" xfId="36977" xr:uid="{E26605C3-47D4-483D-9A89-F98B56DEBE5C}"/>
    <cellStyle name="Total 2 17 6 2 4" xfId="27854" xr:uid="{EB9DCA9D-0714-4384-A718-957332F2D501}"/>
    <cellStyle name="Total 2 17 6 3" xfId="17673" xr:uid="{3D18AF94-FC6B-468D-863F-E9E3AB95FC3F}"/>
    <cellStyle name="Total 2 17 6 3 2" xfId="31772" xr:uid="{4B21640B-9832-4A2D-A297-C6D73B79E870}"/>
    <cellStyle name="Total 2 17 6 3 3" xfId="27247" xr:uid="{131D55C0-5EC5-4BB4-A230-92B9D090486C}"/>
    <cellStyle name="Total 2 17 6 3 4" xfId="23594" xr:uid="{6F1DE150-C085-42D9-8C37-B81AEA7FE85E}"/>
    <cellStyle name="Total 2 17 6 4" xfId="16694" xr:uid="{618BF6FF-11BE-45FE-81BF-A30C479E1FE9}"/>
    <cellStyle name="Total 2 17 6 4 2" xfId="28679" xr:uid="{8F8B82B2-DF44-44E3-9D2F-4900605112DD}"/>
    <cellStyle name="Total 2 17 6 4 3" xfId="25481" xr:uid="{7D715531-42B1-4D08-BAC8-7AF20867076D}"/>
    <cellStyle name="Total 2 17 6 5" xfId="35520" xr:uid="{27CB0C81-5DF6-44D4-BEFC-07A8F727359C}"/>
    <cellStyle name="Total 2 17 6 6" xfId="26414" xr:uid="{E5836D32-4DCD-47DA-90DE-01DAB9CD6187}"/>
    <cellStyle name="Total 2 17 7" xfId="19061" xr:uid="{2B735C6C-7340-4D5D-B222-5B6DBE2E1083}"/>
    <cellStyle name="Total 2 17 7 2" xfId="20556" xr:uid="{DE7AB23B-E923-4E6D-92F3-5CCE161F4D25}"/>
    <cellStyle name="Total 2 17 7 2 2" xfId="33736" xr:uid="{5316E2BD-32A6-4B29-96C0-EB30478E82D3}"/>
    <cellStyle name="Total 2 17 7 2 3" xfId="37141" xr:uid="{7BF6D5AF-7A58-4CC3-AC7D-34450044A459}"/>
    <cellStyle name="Total 2 17 7 2 4" xfId="23350" xr:uid="{7B8DBBF8-A820-4D98-9B5D-4C8E4383F2B2}"/>
    <cellStyle name="Total 2 17 7 3" xfId="17500" xr:uid="{2824AA92-0D27-4D77-B042-001F2AF7C008}"/>
    <cellStyle name="Total 2 17 7 3 2" xfId="31618" xr:uid="{49164351-57AA-45B8-9045-CCCE56101E78}"/>
    <cellStyle name="Total 2 17 7 3 3" xfId="28786" xr:uid="{C24293F2-631E-402D-89CB-5F5E6C352869}"/>
    <cellStyle name="Total 2 17 7 3 4" xfId="25327" xr:uid="{BA1804AE-D729-4E36-A926-9FFD245940DC}"/>
    <cellStyle name="Total 2 17 7 4" xfId="16909" xr:uid="{BC9619B5-ABDA-417E-985C-AFF73444F843}"/>
    <cellStyle name="Total 2 17 7 4 2" xfId="26338" xr:uid="{B796A3EC-4513-4CE6-BA7D-D58164F749E1}"/>
    <cellStyle name="Total 2 17 7 4 3" xfId="28373" xr:uid="{DA30B627-2C49-4ADD-A1E4-C161C4000106}"/>
    <cellStyle name="Total 2 17 7 5" xfId="35685" xr:uid="{8FF70431-CED8-48C9-9FCD-3D8AE4162E01}"/>
    <cellStyle name="Total 2 17 7 6" xfId="33292" xr:uid="{E2683123-9A84-48FC-BDC3-5464E9AB72E0}"/>
    <cellStyle name="Total 2 17 8" xfId="19219" xr:uid="{309E6C82-3348-48D1-AE71-DC55B15B13BD}"/>
    <cellStyle name="Total 2 17 8 2" xfId="20714" xr:uid="{AD727509-E347-4203-B392-9AFD27AD81DF}"/>
    <cellStyle name="Total 2 17 8 2 2" xfId="33894" xr:uid="{E82C758D-4C2A-426B-B8BC-F1B0DA193D60}"/>
    <cellStyle name="Total 2 17 8 2 3" xfId="37299" xr:uid="{EADD01D6-E9FB-406F-8DEE-7E5F9D33193B}"/>
    <cellStyle name="Total 2 17 8 2 4" xfId="27593" xr:uid="{4C9E795A-7587-4475-8E4E-F95D3E52F67B}"/>
    <cellStyle name="Total 2 17 8 3" xfId="16097" xr:uid="{C4FEF1DB-2973-4599-AE8C-44648D173524}"/>
    <cellStyle name="Total 2 17 8 3 2" xfId="30592" xr:uid="{09B36CE3-652E-46A3-8F66-A7B534235050}"/>
    <cellStyle name="Total 2 17 8 3 3" xfId="23511" xr:uid="{F722E1E8-179F-4E60-B0C1-8AFBB4D7D750}"/>
    <cellStyle name="Total 2 17 8 3 4" xfId="28713" xr:uid="{EA8BD186-A8A4-4289-BD9E-DB326934443E}"/>
    <cellStyle name="Total 2 17 8 4" xfId="16240" xr:uid="{7E82CA55-E303-45B5-AED6-0052F85AC3FB}"/>
    <cellStyle name="Total 2 17 8 4 2" xfId="30020" xr:uid="{A0752B21-004A-47F1-84D6-3B5157AFADD6}"/>
    <cellStyle name="Total 2 17 8 4 3" xfId="29800" xr:uid="{EE655297-07BD-43FB-B7A7-13F024F4FB0A}"/>
    <cellStyle name="Total 2 17 8 5" xfId="35843" xr:uid="{D0642901-EA12-43AF-8B95-56EBEB60559E}"/>
    <cellStyle name="Total 2 17 8 6" xfId="25268" xr:uid="{309617D8-981F-401A-91D2-131D68CE5937}"/>
    <cellStyle name="Total 2 17 9" xfId="19382" xr:uid="{AA710A3D-6475-4AD6-AA52-3E0C6E4F8ECB}"/>
    <cellStyle name="Total 2 17 9 2" xfId="20875" xr:uid="{562F33A6-E8E8-4E7D-B50A-8ECE71A91D0C}"/>
    <cellStyle name="Total 2 17 9 2 2" xfId="34055" xr:uid="{CF134445-1E07-46E8-AAEC-95441CDC1B21}"/>
    <cellStyle name="Total 2 17 9 2 3" xfId="37460" xr:uid="{B0353B93-EB0F-4047-B17B-D743458553A0}"/>
    <cellStyle name="Total 2 17 9 2 4" xfId="27856" xr:uid="{8E334F6D-24A8-4AA4-A53D-19BF10A33D36}"/>
    <cellStyle name="Total 2 17 9 3" xfId="21590" xr:uid="{9815FA7E-923E-4412-BECB-53B641777F93}"/>
    <cellStyle name="Total 2 17 9 3 2" xfId="34740" xr:uid="{F3270A99-23D8-47A8-AC4D-71833A0AC72E}"/>
    <cellStyle name="Total 2 17 9 3 3" xfId="38175" xr:uid="{02DB436A-05E1-4E93-9346-22A138337987}"/>
    <cellStyle name="Total 2 17 9 3 4" xfId="28054" xr:uid="{45E327EE-FD64-4916-8785-CEB06ECFA4E4}"/>
    <cellStyle name="Total 2 17 9 4" xfId="17355" xr:uid="{FD30C575-E339-4A65-B86B-32A042D79D10}"/>
    <cellStyle name="Total 2 17 9 4 2" xfId="31507" xr:uid="{E19EFD08-C2CC-43FF-8DFD-5417EEADDF17}"/>
    <cellStyle name="Total 2 17 9 4 3" xfId="22621" xr:uid="{0C10A94C-A2C0-440D-9C8D-E9D53BB948F8}"/>
    <cellStyle name="Total 2 17 9 4 4" xfId="31190" xr:uid="{C713CAF3-3435-433E-9BFB-923BB279837C}"/>
    <cellStyle name="Total 2 17 9 5" xfId="17852" xr:uid="{AF651638-5563-4548-AE5E-1E21E315CE30}"/>
    <cellStyle name="Total 2 17 9 5 2" xfId="27409" xr:uid="{21F85052-A567-4C80-A8A2-527806F012F0}"/>
    <cellStyle name="Total 2 17 9 5 3" xfId="28470" xr:uid="{C4A4E196-2FBF-4CBB-93DA-0F5F9C21F8FE}"/>
    <cellStyle name="Total 2 17 9 6" xfId="36006" xr:uid="{B24AE1EF-7ABF-4E58-B22E-EBAFAD678735}"/>
    <cellStyle name="Total 2 17 9 7" xfId="29546" xr:uid="{2E49FE23-47EA-435B-913F-9CCEA5CE2290}"/>
    <cellStyle name="Total 2 18" xfId="14896" xr:uid="{49D8EFB4-FC7D-4DA8-B976-561F9A15369C}"/>
    <cellStyle name="Total 2 18 10" xfId="19470" xr:uid="{55C6D7A0-CB68-4581-B864-D618506AFBB9}"/>
    <cellStyle name="Total 2 18 10 2" xfId="20959" xr:uid="{C30F9408-6DCE-47FD-A811-EC45C6CAE631}"/>
    <cellStyle name="Total 2 18 10 2 2" xfId="34139" xr:uid="{8FDF4AEF-09C1-4F78-BE82-7F702EBBDC59}"/>
    <cellStyle name="Total 2 18 10 2 3" xfId="37544" xr:uid="{81EC0BB8-32BA-47D1-B060-7AA81705947E}"/>
    <cellStyle name="Total 2 18 10 2 4" xfId="29587" xr:uid="{DD2981E4-E3F9-4B82-98BC-BBECDA3D338F}"/>
    <cellStyle name="Total 2 18 10 3" xfId="18231" xr:uid="{0A6E56E3-1784-4CEF-A323-5B6826932058}"/>
    <cellStyle name="Total 2 18 10 3 2" xfId="32188" xr:uid="{8B0E9B88-D059-4C37-BFF7-E2DCE75E2BED}"/>
    <cellStyle name="Total 2 18 10 3 3" xfId="26580" xr:uid="{89B38563-F8D4-4E4B-96D0-6DB600FC3A3C}"/>
    <cellStyle name="Total 2 18 10 3 4" xfId="35085" xr:uid="{20342EC2-94B8-4003-BB56-91E3508BFFBE}"/>
    <cellStyle name="Total 2 18 10 4" xfId="16674" xr:uid="{A6D8F209-FD41-423B-8D0E-1532791F6A6D}"/>
    <cellStyle name="Total 2 18 10 4 2" xfId="25075" xr:uid="{A343C616-A498-40D6-822C-B0E22E05F50D}"/>
    <cellStyle name="Total 2 18 10 4 3" xfId="33381" xr:uid="{3F967B75-1A8C-4FD9-ADD4-22951C6BD32E}"/>
    <cellStyle name="Total 2 18 10 5" xfId="36093" xr:uid="{6BCEA640-61B7-4526-A155-2A43BE2CED52}"/>
    <cellStyle name="Total 2 18 10 6" xfId="28611" xr:uid="{AD350045-74E8-4B7C-ABF2-BA47269ACFE0}"/>
    <cellStyle name="Total 2 18 11" xfId="19553" xr:uid="{0163C7D5-E8D4-44CE-B774-6B5ACE4E7B85}"/>
    <cellStyle name="Total 2 18 11 2" xfId="21039" xr:uid="{890C89E9-30D4-45EC-B993-DC0834C36AC9}"/>
    <cellStyle name="Total 2 18 11 2 2" xfId="34219" xr:uid="{16BFCF5D-E4F6-4F01-98C6-E030EEF4FDC3}"/>
    <cellStyle name="Total 2 18 11 2 3" xfId="37624" xr:uid="{55E019F7-7641-47C1-8971-3138254096D8}"/>
    <cellStyle name="Total 2 18 11 2 4" xfId="29297" xr:uid="{BB2E5210-7DA6-4D8B-9AB0-73F2D91DC50E}"/>
    <cellStyle name="Total 2 18 11 3" xfId="16852" xr:uid="{CEE01868-D785-42EA-8288-AF8B79ED5007}"/>
    <cellStyle name="Total 2 18 11 3 2" xfId="31129" xr:uid="{B7E2CB73-3788-4366-8918-29E4B62787BE}"/>
    <cellStyle name="Total 2 18 11 3 3" xfId="29547" xr:uid="{5F8E2793-9724-4285-A3C5-4F92F221A6B5}"/>
    <cellStyle name="Total 2 18 11 3 4" xfId="22475" xr:uid="{66792177-718A-4B53-8F34-A4E0AF971AF1}"/>
    <cellStyle name="Total 2 18 11 4" xfId="16460" xr:uid="{CDAAB7BD-3699-4D94-A5D9-E935681769B9}"/>
    <cellStyle name="Total 2 18 11 4 2" xfId="23693" xr:uid="{763291D1-BF50-4723-9F6A-28C75111FBE4}"/>
    <cellStyle name="Total 2 18 11 4 3" xfId="27081" xr:uid="{B3E6E14A-BC70-4B16-9607-3AA341FAC8AB}"/>
    <cellStyle name="Total 2 18 11 5" xfId="36174" xr:uid="{1CF95A88-CDCC-4925-BDD3-0EED2A58C812}"/>
    <cellStyle name="Total 2 18 11 6" xfId="22526" xr:uid="{2E1B8CC9-E2D6-4753-8665-36C9BA8F5984}"/>
    <cellStyle name="Total 2 18 12" xfId="19718" xr:uid="{A7616182-1690-4A39-B05A-ADA87C2D9A4D}"/>
    <cellStyle name="Total 2 18 12 2" xfId="21696" xr:uid="{03343B9E-440D-4734-ACC2-17716BD872CF}"/>
    <cellStyle name="Total 2 18 12 2 2" xfId="34837" xr:uid="{D1E50AF1-4E8B-4BB6-A747-B0F61333629C}"/>
    <cellStyle name="Total 2 18 12 2 3" xfId="38281" xr:uid="{86ED809A-3A23-44EC-8038-9789C8323F1E}"/>
    <cellStyle name="Total 2 18 12 2 4" xfId="23808" xr:uid="{4EB966E4-7B59-4C67-A48D-BBAC6A258526}"/>
    <cellStyle name="Total 2 18 12 3" xfId="16258" xr:uid="{40762D71-AB40-46EC-9C31-F60119C70B1F}"/>
    <cellStyle name="Total 2 18 12 3 2" xfId="30720" xr:uid="{FDB7A464-B8DA-49B8-AAD4-0EEBA28DFDB9}"/>
    <cellStyle name="Total 2 18 12 3 3" xfId="26093" xr:uid="{D5764226-0BEE-4C8E-92D2-23754C8C2059}"/>
    <cellStyle name="Total 2 18 12 3 4" xfId="28896" xr:uid="{BAEC59DE-A614-4422-8E5E-01D675D4B0F9}"/>
    <cellStyle name="Total 2 18 12 4" xfId="16041" xr:uid="{C035DEE7-EE03-436E-879E-CA4BF9454D26}"/>
    <cellStyle name="Total 2 18 12 4 2" xfId="27106" xr:uid="{903EC584-148C-4275-8C85-41BDB44B6B72}"/>
    <cellStyle name="Total 2 18 12 4 3" xfId="27149" xr:uid="{E1EEE47D-5C91-47BF-A947-931B56592A49}"/>
    <cellStyle name="Total 2 18 12 5" xfId="36330" xr:uid="{3B498ADD-EB55-44BB-98FC-1E6535FD6D69}"/>
    <cellStyle name="Total 2 18 12 6" xfId="23552" xr:uid="{39F74115-E4EA-40D3-AACB-5795BDF4D431}"/>
    <cellStyle name="Total 2 18 13" xfId="18310" xr:uid="{D3DE91A3-FD60-41A0-8F4E-DE19B7C175B8}"/>
    <cellStyle name="Total 2 18 13 2" xfId="32259" xr:uid="{7AFE6EE2-DF89-4798-AEDE-CD4127BA0277}"/>
    <cellStyle name="Total 2 18 13 3" xfId="29165" xr:uid="{C3A055D3-CC5C-43CC-835B-7B09B82B313B}"/>
    <cellStyle name="Total 2 18 13 4" xfId="26588" xr:uid="{5AD89955-D8E5-4DDF-AFFF-745424E12117}"/>
    <cellStyle name="Total 2 18 14" xfId="23118" xr:uid="{14C3B092-476A-418D-8A3C-0E5F0FDAA686}"/>
    <cellStyle name="Total 2 18 15" xfId="39395" xr:uid="{4AAA13C2-4725-446D-9A3C-7D9875181FAB}"/>
    <cellStyle name="Total 2 18 16" xfId="39679" xr:uid="{74F9F0F3-592B-4673-8F83-22A66EF66800}"/>
    <cellStyle name="Total 2 18 17" xfId="39692" xr:uid="{7DE75452-7B85-48F2-B411-B20A3FD4E287}"/>
    <cellStyle name="Total 2 18 2" xfId="15514" xr:uid="{105BC3C8-3C32-4C94-B059-F0BEF4E1D229}"/>
    <cellStyle name="Total 2 18 2 10" xfId="39479" xr:uid="{84DA8512-DF3F-49FC-844B-993DC35361DB}"/>
    <cellStyle name="Total 2 18 2 2" xfId="15814" xr:uid="{A4B81241-A6E1-45F8-8791-DC05E4ADD0A7}"/>
    <cellStyle name="Total 2 18 2 2 2" xfId="19995" xr:uid="{7514500C-B57D-489F-9995-07127DBA6583}"/>
    <cellStyle name="Total 2 18 2 2 2 2" xfId="21392" xr:uid="{C5C3DA2F-B286-4998-92B5-8525CDB6CBE2}"/>
    <cellStyle name="Total 2 18 2 2 2 2 2" xfId="34560" xr:uid="{1141061B-E177-415C-B4E2-9786DB29BBF4}"/>
    <cellStyle name="Total 2 18 2 2 2 2 3" xfId="37977" xr:uid="{7E509A82-F537-4C0A-8A87-45DB86CFE7F6}"/>
    <cellStyle name="Total 2 18 2 2 2 2 4" xfId="27400" xr:uid="{FB40C467-7ED4-4E7B-A53D-269B79E6A910}"/>
    <cellStyle name="Total 2 18 2 2 2 3" xfId="22305" xr:uid="{FEEF35FF-A584-493C-B4EB-4845288B2A14}"/>
    <cellStyle name="Total 2 18 2 2 2 3 2" xfId="38873" xr:uid="{69F5FBC5-84C6-45E7-AB81-966E4E9B4CB2}"/>
    <cellStyle name="Total 2 18 2 2 2 3 3" xfId="39240" xr:uid="{6D39281E-650C-4D8D-863F-4F5F20CD4AED}"/>
    <cellStyle name="Total 2 18 2 2 2 4" xfId="36593" xr:uid="{3649D713-5A71-4196-9A2D-C0214C692B9B}"/>
    <cellStyle name="Total 2 18 2 2 2 5" xfId="29990" xr:uid="{B6532079-2603-44CA-A0D9-4ED7102B5396}"/>
    <cellStyle name="Total 2 18 2 2 3" xfId="18666" xr:uid="{AB3FB47D-764C-499C-9923-8CA78B493F10}"/>
    <cellStyle name="Total 2 18 2 2 3 2" xfId="32599" xr:uid="{29E49B6E-9E63-4EC1-BD84-104BCB93EFDD}"/>
    <cellStyle name="Total 2 18 2 2 3 3" xfId="35290" xr:uid="{99CB769F-1034-49B6-B574-44D0E683742A}"/>
    <cellStyle name="Total 2 18 2 2 3 4" xfId="23481" xr:uid="{0E5A17BD-29A3-41E5-B1C4-47BB8CFBC215}"/>
    <cellStyle name="Total 2 18 2 2 4" xfId="16312" xr:uid="{09D900F3-6E64-4DE0-8FC0-B9FEB5C3C039}"/>
    <cellStyle name="Total 2 18 2 2 4 2" xfId="30754" xr:uid="{BCBA3D1F-EC8C-4791-B063-CAA5C152B789}"/>
    <cellStyle name="Total 2 18 2 2 4 3" xfId="23755" xr:uid="{1FDE87EB-A762-4927-B177-E7CE7762B037}"/>
    <cellStyle name="Total 2 18 2 2 4 4" xfId="27602" xr:uid="{5CD3CD8A-590F-43AC-B951-DB4783414960}"/>
    <cellStyle name="Total 2 18 2 2 5" xfId="17587" xr:uid="{3B38E598-F5EC-46A2-B77F-02484CFC89BF}"/>
    <cellStyle name="Total 2 18 2 2 5 2" xfId="28455" xr:uid="{2EBA85B2-FD77-4F98-8C5F-BAF0BA46D673}"/>
    <cellStyle name="Total 2 18 2 2 5 3" xfId="24436" xr:uid="{7D8456A3-FD4B-4DD6-935B-BD7B322C614E}"/>
    <cellStyle name="Total 2 18 2 2 6" xfId="30340" xr:uid="{4EF033F8-0818-4D6D-8C16-E798A41515E1}"/>
    <cellStyle name="Total 2 18 2 2 7" xfId="27899" xr:uid="{E8961B18-8BB3-4FE2-95C3-F2CEA6BC12D2}"/>
    <cellStyle name="Total 2 18 2 3" xfId="15974" xr:uid="{892FA816-2C83-4483-9047-D21D5FCD6454}"/>
    <cellStyle name="Total 2 18 2 3 2" xfId="18982" xr:uid="{6BA478BB-8533-4162-A949-CEFDFF6A1563}"/>
    <cellStyle name="Total 2 18 2 3 2 2" xfId="32864" xr:uid="{F7C159FE-34A6-422C-BFA1-5CB59A906A3B}"/>
    <cellStyle name="Total 2 18 2 3 2 3" xfId="35606" xr:uid="{C159A104-5885-4619-8BD7-CF96D4923AA9}"/>
    <cellStyle name="Total 2 18 2 3 2 4" xfId="25093" xr:uid="{B8665E14-27E3-4B0F-8B0A-54C639B130BF}"/>
    <cellStyle name="Total 2 18 2 3 3" xfId="20478" xr:uid="{6F15D48B-FD86-40A0-BA97-E24EB8704764}"/>
    <cellStyle name="Total 2 18 2 3 3 2" xfId="33658" xr:uid="{068C49D8-B058-4FF2-A5E9-8E673D1DEC1B}"/>
    <cellStyle name="Total 2 18 2 3 3 3" xfId="37063" xr:uid="{60BD666B-EB97-4D25-B37F-A7CEAF07FAD7}"/>
    <cellStyle name="Total 2 18 2 3 3 4" xfId="29750" xr:uid="{20B6826D-CF8A-414B-AA6F-F809223348FA}"/>
    <cellStyle name="Total 2 18 2 3 4" xfId="17423" xr:uid="{1C3C32A1-8AC8-4D1B-BC24-3D6A2BA7EF5F}"/>
    <cellStyle name="Total 2 18 2 3 4 2" xfId="31557" xr:uid="{78F5757D-E484-4B18-A758-8B866DFA6C64}"/>
    <cellStyle name="Total 2 18 2 3 4 3" xfId="30546" xr:uid="{434A9B41-3C6A-4BF7-940D-9CC3E05C4463}"/>
    <cellStyle name="Total 2 18 2 3 4 4" xfId="23117" xr:uid="{9EF1374A-989B-45F2-8F9E-FB0077D3F448}"/>
    <cellStyle name="Total 2 18 2 3 5" xfId="17754" xr:uid="{5D8D7732-8FDC-4AED-9D6E-1D98D372F76A}"/>
    <cellStyle name="Total 2 18 2 3 5 2" xfId="24570" xr:uid="{092A9B34-9C3E-427E-B367-CF04E23FF4F8}"/>
    <cellStyle name="Total 2 18 2 3 5 3" xfId="24931" xr:uid="{26C42DDD-98B9-44E6-A278-6A2A46887E76}"/>
    <cellStyle name="Total 2 18 2 3 6" xfId="30499" xr:uid="{7756DC24-C5A5-4AF1-8067-EBAAE6E1D42F}"/>
    <cellStyle name="Total 2 18 2 3 7" xfId="32005" xr:uid="{42804E6C-70F3-4AFF-8A71-CC54306B6210}"/>
    <cellStyle name="Total 2 18 2 4" xfId="19147" xr:uid="{64722CF3-928A-4025-BE3A-D99FD96A460F}"/>
    <cellStyle name="Total 2 18 2 4 2" xfId="20642" xr:uid="{D0F6C6E5-C8DF-475C-9379-28E7E5AF833A}"/>
    <cellStyle name="Total 2 18 2 4 2 2" xfId="33822" xr:uid="{0B243A86-2F89-4FF0-8149-98266C013F61}"/>
    <cellStyle name="Total 2 18 2 4 2 3" xfId="37227" xr:uid="{59DCDE8A-E5F5-447E-B505-DDE3D75F358A}"/>
    <cellStyle name="Total 2 18 2 4 2 4" xfId="39031" xr:uid="{A9165EEF-9148-40C4-9069-533045EDD364}"/>
    <cellStyle name="Total 2 18 2 4 3" xfId="16743" xr:uid="{1C633712-FBC4-475D-BF92-DA344F3B6AA6}"/>
    <cellStyle name="Total 2 18 2 4 3 2" xfId="31049" xr:uid="{64006916-C4A8-4726-B975-3C4EE259D4A9}"/>
    <cellStyle name="Total 2 18 2 4 3 3" xfId="27544" xr:uid="{FE307DD6-4AF3-4554-9E08-3412334C161B}"/>
    <cellStyle name="Total 2 18 2 4 3 4" xfId="24956" xr:uid="{9C4A6E33-30FA-4DA5-AEEB-A2D6D29D793B}"/>
    <cellStyle name="Total 2 18 2 4 4" xfId="17365" xr:uid="{334370AF-FE7C-4953-AB90-1BD98FD9C75C}"/>
    <cellStyle name="Total 2 18 2 4 4 2" xfId="22954" xr:uid="{98F2A42A-6BCC-41FC-B342-15867C96B968}"/>
    <cellStyle name="Total 2 18 2 4 4 3" xfId="23173" xr:uid="{ED55745D-4B62-4DAD-B727-5F728B119DBC}"/>
    <cellStyle name="Total 2 18 2 4 5" xfId="35771" xr:uid="{976147BD-3E72-40C5-8DBB-27FE71BD44B7}"/>
    <cellStyle name="Total 2 18 2 4 6" xfId="23365" xr:uid="{22392543-34FC-427D-8EBC-E18811AB4684}"/>
    <cellStyle name="Total 2 18 2 5" xfId="19305" xr:uid="{03D7BFC2-D4C5-4DA0-B8EC-2FA7616BDE4B}"/>
    <cellStyle name="Total 2 18 2 5 2" xfId="20800" xr:uid="{08D55FE8-5582-4CBE-A64E-9EC153D3C467}"/>
    <cellStyle name="Total 2 18 2 5 2 2" xfId="33980" xr:uid="{BF07F279-697E-4A5A-9223-96607C241426}"/>
    <cellStyle name="Total 2 18 2 5 2 3" xfId="37385" xr:uid="{343CE463-88BA-43B0-828F-68D95012954D}"/>
    <cellStyle name="Total 2 18 2 5 2 4" xfId="25897" xr:uid="{60DE53EA-4567-4CFE-95F0-6B9A6419721E}"/>
    <cellStyle name="Total 2 18 2 5 3" xfId="18181" xr:uid="{7B52CC5C-C0B7-4B5C-93A1-EEBA048B36A0}"/>
    <cellStyle name="Total 2 18 2 5 3 2" xfId="32147" xr:uid="{C9A8153E-0784-4558-8801-4EF234957E16}"/>
    <cellStyle name="Total 2 18 2 5 3 3" xfId="30080" xr:uid="{126D1404-777F-4B26-90D4-B355B80ADEE2}"/>
    <cellStyle name="Total 2 18 2 5 3 4" xfId="32912" xr:uid="{9FB3C728-5D4B-438B-A763-B55D0DED2D3F}"/>
    <cellStyle name="Total 2 18 2 5 4" xfId="17379" xr:uid="{689D212B-24F5-41F6-B7AD-7EB5EE9AEB72}"/>
    <cellStyle name="Total 2 18 2 5 4 2" xfId="27419" xr:uid="{97591073-0D93-4A4C-8F39-7B018C71EF5A}"/>
    <cellStyle name="Total 2 18 2 5 4 3" xfId="23864" xr:uid="{FBFAE7E2-FC8D-4B57-9A97-C0E2C60FAD94}"/>
    <cellStyle name="Total 2 18 2 5 5" xfId="35929" xr:uid="{EBF82577-A06C-4F51-954F-2FEBEB026184}"/>
    <cellStyle name="Total 2 18 2 5 6" xfId="33051" xr:uid="{161FED7C-A0F3-4293-BB0E-E039FD762F56}"/>
    <cellStyle name="Total 2 18 2 6" xfId="19637" xr:uid="{F7011B3B-9503-434D-A1C6-9F9292556254}"/>
    <cellStyle name="Total 2 18 2 6 2" xfId="21123" xr:uid="{797B347D-18CD-4D7C-A295-F2F523BA9293}"/>
    <cellStyle name="Total 2 18 2 6 2 2" xfId="34303" xr:uid="{3C53F6AC-EEB1-4CCF-BEEE-A68DBB77E0B3}"/>
    <cellStyle name="Total 2 18 2 6 2 3" xfId="37708" xr:uid="{3610252B-4502-45FC-B1DC-E4F219B775DF}"/>
    <cellStyle name="Total 2 18 2 6 2 4" xfId="27773" xr:uid="{DDD54E74-953A-405C-BB5D-0ACCC917D579}"/>
    <cellStyle name="Total 2 18 2 6 3" xfId="17481" xr:uid="{B6747E7B-1621-4F3B-A9FA-13A3FB3BFAB8}"/>
    <cellStyle name="Total 2 18 2 6 3 2" xfId="31603" xr:uid="{A4BC2D2A-23B9-4204-94B7-E3B651FEC008}"/>
    <cellStyle name="Total 2 18 2 6 3 3" xfId="29847" xr:uid="{0F84064D-9718-43E4-BC72-E8274C4FA066}"/>
    <cellStyle name="Total 2 18 2 6 3 4" xfId="35102" xr:uid="{E86E9CC6-6DB1-4F85-A214-2D674739811E}"/>
    <cellStyle name="Total 2 18 2 6 4" xfId="17198" xr:uid="{00F61FA8-5EDC-4E80-8F66-135CA873A6A4}"/>
    <cellStyle name="Total 2 18 2 6 4 2" xfId="27361" xr:uid="{CEB6E0EE-F05C-4DFB-8160-F15ED974B7E7}"/>
    <cellStyle name="Total 2 18 2 6 4 3" xfId="25975" xr:uid="{7464B783-2D39-4A05-BA09-C7F3BDFE7A9D}"/>
    <cellStyle name="Total 2 18 2 6 5" xfId="36258" xr:uid="{FC3D9582-6073-43E2-A6E1-B1B17DF30056}"/>
    <cellStyle name="Total 2 18 2 6 6" xfId="22534" xr:uid="{E291AF20-C03F-4D8C-9F15-8674F6351D83}"/>
    <cellStyle name="Total 2 18 2 7" xfId="20172" xr:uid="{BF6577F5-9620-49DC-A268-78F631A7B736}"/>
    <cellStyle name="Total 2 18 2 7 2" xfId="21845" xr:uid="{C6F5AA39-EC79-425A-8506-82D8B7EEF99A}"/>
    <cellStyle name="Total 2 18 2 7 2 2" xfId="34962" xr:uid="{C55F54A0-F98B-40E5-9B0C-B1BBAF9DDDD6}"/>
    <cellStyle name="Total 2 18 2 7 2 3" xfId="38430" xr:uid="{1793F4BC-913D-4511-A673-55E390DF92A4}"/>
    <cellStyle name="Total 2 18 2 7 2 4" xfId="23005" xr:uid="{A9667B28-45C9-41E5-9066-CE8C3777047D}"/>
    <cellStyle name="Total 2 18 2 7 3" xfId="16664" xr:uid="{F169BAD1-C1AB-4FCC-958B-BE8EE2FBE371}"/>
    <cellStyle name="Total 2 18 2 7 3 2" xfId="30986" xr:uid="{1AFA5C05-BE20-4B05-8938-83C226791219}"/>
    <cellStyle name="Total 2 18 2 7 3 3" xfId="27418" xr:uid="{81AFB904-9F02-461F-9AF9-0DAEC1B6EBB1}"/>
    <cellStyle name="Total 2 18 2 7 3 4" xfId="23017" xr:uid="{B619F5EF-A387-48A0-A5A4-6DA580456790}"/>
    <cellStyle name="Total 2 18 2 7 4" xfId="22027" xr:uid="{30D3FA99-320E-4382-BCAD-3077674BF5D1}"/>
    <cellStyle name="Total 2 18 2 7 4 2" xfId="38604" xr:uid="{AE0BD815-6B06-4819-AAF2-AB34223CC024}"/>
    <cellStyle name="Total 2 18 2 7 4 3" xfId="28648" xr:uid="{FAE17B92-3F9C-4A82-8927-39BD43D06B96}"/>
    <cellStyle name="Total 2 18 2 7 5" xfId="36757" xr:uid="{1187B0CA-7F47-42AF-9F64-CFE5F81207FA}"/>
    <cellStyle name="Total 2 18 2 7 6" xfId="29321" xr:uid="{C0953F03-0443-4364-918F-6F737CF44567}"/>
    <cellStyle name="Total 2 18 2 8" xfId="18504" xr:uid="{910427EF-1245-428E-89D4-160E0D25CCAF}"/>
    <cellStyle name="Total 2 18 2 8 2" xfId="32438" xr:uid="{68917E76-757D-4519-BE75-9F3001967C13}"/>
    <cellStyle name="Total 2 18 2 8 3" xfId="28527" xr:uid="{EF1DDA29-5DBF-4F94-91A7-2F44276D4742}"/>
    <cellStyle name="Total 2 18 2 8 4" xfId="25755" xr:uid="{E2D42691-32C7-48ED-80CA-57FAD2427ABB}"/>
    <cellStyle name="Total 2 18 2 9" xfId="24189" xr:uid="{23306792-8F5A-4178-A0F7-DA0AF0B1DA93}"/>
    <cellStyle name="Total 2 18 3" xfId="15599" xr:uid="{4B8B57DC-466E-45A4-93CA-42BB927C7E7E}"/>
    <cellStyle name="Total 2 18 3 2" xfId="19818" xr:uid="{F5A5B140-F048-4B1E-8F07-F2221423283B}"/>
    <cellStyle name="Total 2 18 3 2 2" xfId="21219" xr:uid="{1DAF6FE0-DAFB-4D23-97AE-30CF2F9B2EBE}"/>
    <cellStyle name="Total 2 18 3 2 2 2" xfId="34388" xr:uid="{FE0F1C0B-5F0B-43C0-A8F5-FEF15E95CD0A}"/>
    <cellStyle name="Total 2 18 3 2 2 3" xfId="37804" xr:uid="{67E8E4E3-B82A-4D5F-A990-1E58EEB1B5CD}"/>
    <cellStyle name="Total 2 18 3 2 2 4" xfId="29108" xr:uid="{127EFAE1-771D-4D89-AE38-BE63740A3FF8}"/>
    <cellStyle name="Total 2 18 3 2 3" xfId="16857" xr:uid="{8FDBD30C-4B7C-4477-82DE-B72D97DE1745}"/>
    <cellStyle name="Total 2 18 3 2 3 2" xfId="31134" xr:uid="{85A8BDFA-D9DD-497A-B09A-6DAB1D95A959}"/>
    <cellStyle name="Total 2 18 3 2 3 3" xfId="25493" xr:uid="{1985DCEF-C6B0-43FC-B19C-66C284D37532}"/>
    <cellStyle name="Total 2 18 3 2 3 4" xfId="35136" xr:uid="{24DA964E-C80E-4DC8-9C15-D9951374C11E}"/>
    <cellStyle name="Total 2 18 3 2 4" xfId="22136" xr:uid="{7D2FB77A-6B1B-40AE-BA53-D4505230BFB3}"/>
    <cellStyle name="Total 2 18 3 2 4 2" xfId="38707" xr:uid="{670F33B7-78E4-4857-B6EE-1286AA9AC619}"/>
    <cellStyle name="Total 2 18 3 2 4 3" xfId="26762" xr:uid="{C1B1953D-18AF-4A12-8179-5EB8B6C4FC8E}"/>
    <cellStyle name="Total 2 18 3 2 5" xfId="36421" xr:uid="{0C43DF36-1D52-4FAA-A59E-C42D0FB228B0}"/>
    <cellStyle name="Total 2 18 3 2 6" xfId="35193" xr:uid="{52AEC263-AEB6-4823-AF22-4B40CBB9DD44}"/>
    <cellStyle name="Total 2 18 3 3" xfId="20076" xr:uid="{834CED36-3CD9-481D-BE19-F24E7EFF22F9}"/>
    <cellStyle name="Total 2 18 3 3 2" xfId="21467" xr:uid="{178C5C45-74A0-4BEB-9482-AB27AA150589}"/>
    <cellStyle name="Total 2 18 3 3 2 2" xfId="34635" xr:uid="{A2B05741-4F18-45C9-AEA2-5CAD32258AD2}"/>
    <cellStyle name="Total 2 18 3 3 2 3" xfId="38052" xr:uid="{7310FB5D-79EB-4588-AD6F-76449F489038}"/>
    <cellStyle name="Total 2 18 3 3 2 4" xfId="26398" xr:uid="{17A681B4-C208-47B2-A126-ED978844A073}"/>
    <cellStyle name="Total 2 18 3 3 3" xfId="22379" xr:uid="{7E4F2E55-0E95-45C7-9D93-585605691680}"/>
    <cellStyle name="Total 2 18 3 3 3 2" xfId="38947" xr:uid="{C606932F-9C79-45B1-922D-7D954423521E}"/>
    <cellStyle name="Total 2 18 3 3 3 3" xfId="39314" xr:uid="{472D6A56-F5C4-498F-805D-1822CB7CF978}"/>
    <cellStyle name="Total 2 18 3 3 4" xfId="36670" xr:uid="{015DDE58-7044-44FC-A82F-A8184C537AE9}"/>
    <cellStyle name="Total 2 18 3 3 5" xfId="35073" xr:uid="{643562D4-E08E-4473-A4B5-146EA3B02357}"/>
    <cellStyle name="Total 2 18 3 4" xfId="18582" xr:uid="{4C99351D-48DF-409E-8845-081133C23221}"/>
    <cellStyle name="Total 2 18 3 4 2" xfId="32515" xr:uid="{C148C3E4-F46B-4865-B4D1-075D6344DA2E}"/>
    <cellStyle name="Total 2 18 3 4 3" xfId="35091" xr:uid="{CBFB4A8B-7601-4410-BEFC-1E1BD60FB302}"/>
    <cellStyle name="Total 2 18 3 4 4" xfId="24835" xr:uid="{183FEF9B-9FE0-4127-B4D6-562494EDB8F2}"/>
    <cellStyle name="Total 2 18 3 5" xfId="20203" xr:uid="{536A4EE8-FC1D-4CD3-9E1A-3675C0934974}"/>
    <cellStyle name="Total 2 18 3 5 2" xfId="33404" xr:uid="{1E2A1FBB-6567-4486-BE7C-E520A42FEE0F}"/>
    <cellStyle name="Total 2 18 3 5 3" xfId="36788" xr:uid="{039CD259-DDC5-4383-B2A5-D8CAAAFDD4FE}"/>
    <cellStyle name="Total 2 18 3 5 4" xfId="28936" xr:uid="{C3181B3C-7507-41EB-8279-256167290DF6}"/>
    <cellStyle name="Total 2 18 3 6" xfId="18002" xr:uid="{8BC3D55F-26C0-432F-A48C-BA2CC484B543}"/>
    <cellStyle name="Total 2 18 3 6 2" xfId="29698" xr:uid="{0F016EC2-F310-486A-860E-0E324298E1BE}"/>
    <cellStyle name="Total 2 18 3 6 3" xfId="28492" xr:uid="{48F0E0BF-AE5A-4E1A-A849-CF9FF0846BC0}"/>
    <cellStyle name="Total 2 18 3 7" xfId="22539" xr:uid="{273413E7-D084-4A31-905F-AEA35CFFAD9F}"/>
    <cellStyle name="Total 2 18 3 8" xfId="28271" xr:uid="{6BDDDEA5-933A-44A5-9116-12242285DB29}"/>
    <cellStyle name="Total 2 18 4" xfId="15733" xr:uid="{08E6008E-75F5-4214-90ED-F10C92894CC5}"/>
    <cellStyle name="Total 2 18 4 2" xfId="19924" xr:uid="{5B19B2CD-2D9E-4629-92E0-99E133326883}"/>
    <cellStyle name="Total 2 18 4 2 2" xfId="21321" xr:uid="{24C94FAF-97D5-4161-B65B-B24BA835E922}"/>
    <cellStyle name="Total 2 18 4 2 2 2" xfId="34489" xr:uid="{4E6629D9-C798-455D-BF5A-3A0298B29D78}"/>
    <cellStyle name="Total 2 18 4 2 2 3" xfId="37906" xr:uid="{7D852835-BAA5-4897-B2B1-CB25E4BA7D87}"/>
    <cellStyle name="Total 2 18 4 2 2 4" xfId="22686" xr:uid="{40E378E8-B67E-444D-80AF-8BE65F30BC30}"/>
    <cellStyle name="Total 2 18 4 2 3" xfId="22234" xr:uid="{9535DA39-516F-4577-9B20-7B9F106643AD}"/>
    <cellStyle name="Total 2 18 4 2 3 2" xfId="38802" xr:uid="{62BA8FF2-C545-4CC7-9E29-588AB26842A0}"/>
    <cellStyle name="Total 2 18 4 2 3 3" xfId="39169" xr:uid="{19748587-6368-4E7D-8458-75D0F7556533}"/>
    <cellStyle name="Total 2 18 4 2 4" xfId="36522" xr:uid="{BECC39CD-6063-49B3-8CEC-F0496F5C6B93}"/>
    <cellStyle name="Total 2 18 4 2 5" xfId="33212" xr:uid="{9D816033-84A6-4809-AE84-56873B2B48F9}"/>
    <cellStyle name="Total 2 18 4 3" xfId="18851" xr:uid="{8BC31B67-C406-47CB-8CD6-84A4CF48EB9B}"/>
    <cellStyle name="Total 2 18 4 3 2" xfId="32760" xr:uid="{CBA44B6B-52D8-40D2-BE33-45DACFF01595}"/>
    <cellStyle name="Total 2 18 4 3 3" xfId="35475" xr:uid="{0DD0D838-34EF-48F2-99D4-8D910862C9D4}"/>
    <cellStyle name="Total 2 18 4 3 4" xfId="28338" xr:uid="{D81278CA-FC73-46FF-A487-77B6EEBC2892}"/>
    <cellStyle name="Total 2 18 4 4" xfId="21170" xr:uid="{9BC5269D-DF71-4C67-8AEF-D63EF22C48D5}"/>
    <cellStyle name="Total 2 18 4 4 2" xfId="34341" xr:uid="{BC77ACC5-D91F-48F4-90D5-4B0EBBD3C1B2}"/>
    <cellStyle name="Total 2 18 4 4 3" xfId="37755" xr:uid="{A7E4B3FC-5C32-43E4-932C-8A1C6529E632}"/>
    <cellStyle name="Total 2 18 4 4 4" xfId="23890" xr:uid="{8E55373E-5DF8-4EC3-91E2-0575850A367E}"/>
    <cellStyle name="Total 2 18 4 5" xfId="17701" xr:uid="{471377FE-45DA-4054-A45F-989CE9C9F3AE}"/>
    <cellStyle name="Total 2 18 4 5 2" xfId="26534" xr:uid="{99598CF1-6E87-4546-B6C4-D4666982978E}"/>
    <cellStyle name="Total 2 18 4 5 3" xfId="27908" xr:uid="{F9129772-CD76-49D8-B06E-556CCC676301}"/>
    <cellStyle name="Total 2 18 4 6" xfId="30262" xr:uid="{0C93EE40-847E-4603-9C11-B2D48C2C0A1B}"/>
    <cellStyle name="Total 2 18 4 7" xfId="26426" xr:uid="{1B1E7A77-CB19-44A6-8548-E062444B45F9}"/>
    <cellStyle name="Total 2 18 5" xfId="15890" xr:uid="{61EC8276-CD2D-4840-8BEF-289E1C1A0E30}"/>
    <cellStyle name="Total 2 18 5 2" xfId="18715" xr:uid="{DD8D1739-6560-4AFA-B5AF-0C06B97C7856}"/>
    <cellStyle name="Total 2 18 5 2 2" xfId="32641" xr:uid="{DD893602-C6DC-40D6-A711-2B035EBB991D}"/>
    <cellStyle name="Total 2 18 5 2 3" xfId="35339" xr:uid="{2153754F-45AD-484F-A7EC-7EFF50F829F2}"/>
    <cellStyle name="Total 2 18 5 2 4" xfId="25667" xr:uid="{85ABC31F-BB00-47EA-95E6-9FC667285AD3}"/>
    <cellStyle name="Total 2 18 5 3" xfId="20281" xr:uid="{CD1E6E5F-C1D4-4E84-8687-CEBAE99995C5}"/>
    <cellStyle name="Total 2 18 5 3 2" xfId="33464" xr:uid="{7024E33C-A16F-4F8C-9EB8-08D4AB10F6C5}"/>
    <cellStyle name="Total 2 18 5 3 3" xfId="36866" xr:uid="{74A0DA3D-EF1E-486E-B2B5-03A20C0A2939}"/>
    <cellStyle name="Total 2 18 5 3 4" xfId="29428" xr:uid="{AA504D19-A5E7-495F-B5B9-6C05C831539E}"/>
    <cellStyle name="Total 2 18 5 4" xfId="17368" xr:uid="{01833BB8-03C8-4C02-9DB7-F36DEE89BD55}"/>
    <cellStyle name="Total 2 18 5 4 2" xfId="31519" xr:uid="{13ED61F9-BCA6-4392-9674-632798569F60}"/>
    <cellStyle name="Total 2 18 5 4 3" xfId="24128" xr:uid="{66A31CD3-6254-43A8-AE46-24F159017F9F}"/>
    <cellStyle name="Total 2 18 5 4 4" xfId="28863" xr:uid="{6DC3CC52-BB83-4BE7-91B3-9002F56FA801}"/>
    <cellStyle name="Total 2 18 5 5" xfId="16093" xr:uid="{783899DA-63F0-4574-BDD5-65602E411ABE}"/>
    <cellStyle name="Total 2 18 5 5 2" xfId="30589" xr:uid="{0AA031CE-3308-43FE-8F22-3DCCCF3F90E6}"/>
    <cellStyle name="Total 2 18 5 5 3" xfId="26790" xr:uid="{511A3EB5-DE07-43B4-AA53-8A1BB5E29289}"/>
    <cellStyle name="Total 2 18 5 5 4" xfId="24101" xr:uid="{E5557373-A345-4A8B-B9E6-EA96F8798DA0}"/>
    <cellStyle name="Total 2 18 5 6" xfId="16398" xr:uid="{3DA85823-939A-4B8D-AA10-5B138F0E9966}"/>
    <cellStyle name="Total 2 18 5 6 2" xfId="29310" xr:uid="{E8AAD00F-634D-406C-8C83-9DFA58E67937}"/>
    <cellStyle name="Total 2 18 5 6 3" xfId="28196" xr:uid="{D6B44299-C4DC-4479-900B-692F05E4D8AE}"/>
    <cellStyle name="Total 2 18 5 7" xfId="30415" xr:uid="{D5EE2B38-7F61-4EE7-B33B-1958878DE390}"/>
    <cellStyle name="Total 2 18 5 8" xfId="24006" xr:uid="{445BC87F-328F-41FB-99F9-9BCC57AE1C01}"/>
    <cellStyle name="Total 2 18 6" xfId="18898" xr:uid="{A5BCEC96-69E2-484B-8AD6-2F1DDA1BB139}"/>
    <cellStyle name="Total 2 18 6 2" xfId="20394" xr:uid="{D937EDE9-02DD-467D-AC22-03B9FD5719A5}"/>
    <cellStyle name="Total 2 18 6 2 2" xfId="33574" xr:uid="{E93AFA05-D294-4638-8EBB-7515646975E3}"/>
    <cellStyle name="Total 2 18 6 2 3" xfId="36979" xr:uid="{53D0EA3C-B386-4A31-B3DE-29C6A19C15E8}"/>
    <cellStyle name="Total 2 18 6 2 4" xfId="26627" xr:uid="{C0227056-1B40-4BDA-A719-AF11E777ECE5}"/>
    <cellStyle name="Total 2 18 6 3" xfId="17015" xr:uid="{21F82D2A-AFE0-4FAB-B0BE-593562BBCEF0}"/>
    <cellStyle name="Total 2 18 6 3 2" xfId="31261" xr:uid="{775AE677-E9E8-45AA-AE25-BDBCA6FEE7BC}"/>
    <cellStyle name="Total 2 18 6 3 3" xfId="24680" xr:uid="{121A14FA-61BA-4A7C-A21B-DD3B312AB32D}"/>
    <cellStyle name="Total 2 18 6 3 4" xfId="24423" xr:uid="{21168D23-A66D-448E-B836-8ADEAEEAACFD}"/>
    <cellStyle name="Total 2 18 6 4" xfId="16705" xr:uid="{B26E5C3D-B1A0-445A-A570-CF3C8B4BA9F5}"/>
    <cellStyle name="Total 2 18 6 4 2" xfId="26262" xr:uid="{48F531E1-FA39-4138-837D-33AC34E31153}"/>
    <cellStyle name="Total 2 18 6 4 3" xfId="27014" xr:uid="{69766D22-E3A8-49F5-B04B-968F60D3D8DF}"/>
    <cellStyle name="Total 2 18 6 5" xfId="35522" xr:uid="{2854E939-0B22-499C-82C8-752C70F40150}"/>
    <cellStyle name="Total 2 18 6 6" xfId="24448" xr:uid="{8A9C9F84-9C5D-4759-9DFE-35CDED447D4E}"/>
    <cellStyle name="Total 2 18 7" xfId="19063" xr:uid="{518F1073-D90A-4251-8FD0-16AA0E489FAA}"/>
    <cellStyle name="Total 2 18 7 2" xfId="20558" xr:uid="{3B7E0A5D-F6C6-445E-B588-09985B3E400F}"/>
    <cellStyle name="Total 2 18 7 2 2" xfId="33738" xr:uid="{3A8AEFB2-E4B7-4B60-8650-4BE202652A34}"/>
    <cellStyle name="Total 2 18 7 2 3" xfId="37143" xr:uid="{984CC9DD-C4AF-43FE-97D0-A4F747E805C1}"/>
    <cellStyle name="Total 2 18 7 2 4" xfId="35960" xr:uid="{39FEE10D-9E2D-4DB7-BACC-B1D7C0F77E34}"/>
    <cellStyle name="Total 2 18 7 3" xfId="17606" xr:uid="{7ABAC709-1AA7-4224-B951-291CF5CB8F8A}"/>
    <cellStyle name="Total 2 18 7 3 2" xfId="31709" xr:uid="{7A5AD888-9471-446C-ADF1-84BCF955019C}"/>
    <cellStyle name="Total 2 18 7 3 3" xfId="25660" xr:uid="{6953CDAB-6CCE-489D-B0D4-80C700111549}"/>
    <cellStyle name="Total 2 18 7 3 4" xfId="31609" xr:uid="{EA2E06E3-3014-411D-8938-CEC7FE8582B5}"/>
    <cellStyle name="Total 2 18 7 4" xfId="16498" xr:uid="{6B50CA35-96BC-44BA-A6CD-732330D3C6B3}"/>
    <cellStyle name="Total 2 18 7 4 2" xfId="27744" xr:uid="{DD833552-4225-453D-8AD1-AAC5FC944DE1}"/>
    <cellStyle name="Total 2 18 7 4 3" xfId="23464" xr:uid="{E5820298-BA46-4C47-91F5-3C667710E318}"/>
    <cellStyle name="Total 2 18 7 5" xfId="35687" xr:uid="{69EFE42C-4967-49E4-8183-F2E3FA873BFD}"/>
    <cellStyle name="Total 2 18 7 6" xfId="28016" xr:uid="{95FB30F3-E6C2-4D29-B73E-454981223A67}"/>
    <cellStyle name="Total 2 18 8" xfId="19221" xr:uid="{28931912-7718-4D73-9FA0-FF139D0CCD8B}"/>
    <cellStyle name="Total 2 18 8 2" xfId="20716" xr:uid="{EA819D70-8302-4506-8325-5EB6F402963F}"/>
    <cellStyle name="Total 2 18 8 2 2" xfId="33896" xr:uid="{2F17028B-387A-47FF-8F84-5A30FF07E16A}"/>
    <cellStyle name="Total 2 18 8 2 3" xfId="37301" xr:uid="{0F6524D9-0BBA-47C4-A585-57578DDF1A44}"/>
    <cellStyle name="Total 2 18 8 2 4" xfId="22510" xr:uid="{50DB85D1-B0C2-471B-94A6-F09C8A0B413E}"/>
    <cellStyle name="Total 2 18 8 3" xfId="16551" xr:uid="{1A643BAB-0D8D-43AC-852B-95DA1931EC53}"/>
    <cellStyle name="Total 2 18 8 3 2" xfId="30916" xr:uid="{C869FF12-5C7F-4DE4-93CC-41B0F8460C2D}"/>
    <cellStyle name="Total 2 18 8 3 3" xfId="23283" xr:uid="{EB7FC688-A8A5-4CFC-8408-481C953AAF35}"/>
    <cellStyle name="Total 2 18 8 3 4" xfId="23269" xr:uid="{CE9A3114-9776-4198-A93E-38B8F3F0E4F3}"/>
    <cellStyle name="Total 2 18 8 4" xfId="18199" xr:uid="{0D27B110-84D6-4A52-86F1-B70BFDCF3A7D}"/>
    <cellStyle name="Total 2 18 8 4 2" xfId="29932" xr:uid="{C8C54A06-8521-4680-A688-76CC45F209DF}"/>
    <cellStyle name="Total 2 18 8 4 3" xfId="26932" xr:uid="{7570ED58-CB1E-4EE1-B677-1CE54775331B}"/>
    <cellStyle name="Total 2 18 8 5" xfId="35845" xr:uid="{2A9805E3-A1FE-4D1F-8409-38B4A299A88F}"/>
    <cellStyle name="Total 2 18 8 6" xfId="26825" xr:uid="{C40F6A9C-3896-4051-AEDC-196D63BBA7F5}"/>
    <cellStyle name="Total 2 18 9" xfId="19384" xr:uid="{4D1E144C-3E3C-4F78-A082-1E2F9876204E}"/>
    <cellStyle name="Total 2 18 9 2" xfId="20877" xr:uid="{3CCEA9A1-707F-4AEE-AAD5-17E076CAA892}"/>
    <cellStyle name="Total 2 18 9 2 2" xfId="34057" xr:uid="{60E3687A-835A-43B7-A0BF-52D63877C692}"/>
    <cellStyle name="Total 2 18 9 2 3" xfId="37462" xr:uid="{C883587C-663D-4F49-A64C-B1739EBB149A}"/>
    <cellStyle name="Total 2 18 9 2 4" xfId="32762" xr:uid="{9250A62E-0A4B-48CF-AF00-899D078BE5CD}"/>
    <cellStyle name="Total 2 18 9 3" xfId="21592" xr:uid="{20B73C69-D8DA-497F-80F0-0748C77F54A1}"/>
    <cellStyle name="Total 2 18 9 3 2" xfId="34742" xr:uid="{812C15D9-6C21-4C50-9AEF-CA51A3380A71}"/>
    <cellStyle name="Total 2 18 9 3 3" xfId="38177" xr:uid="{D649385E-0F1D-43E0-B1B1-315F7C2628DD}"/>
    <cellStyle name="Total 2 18 9 3 4" xfId="27739" xr:uid="{BBA37B2A-A659-4615-AC5C-F9660E021C2D}"/>
    <cellStyle name="Total 2 18 9 4" xfId="16190" xr:uid="{7FF15F91-2C55-413E-9C61-30130224A3EE}"/>
    <cellStyle name="Total 2 18 9 4 2" xfId="30660" xr:uid="{BDB2B369-0F9F-4B39-8909-500231FB7CAB}"/>
    <cellStyle name="Total 2 18 9 4 3" xfId="29207" xr:uid="{7A9A606A-D9F3-4807-B7BC-9B4670EED9DF}"/>
    <cellStyle name="Total 2 18 9 4 4" xfId="23233" xr:uid="{4E8157DD-52DD-4172-90C9-FB1136B850A6}"/>
    <cellStyle name="Total 2 18 9 5" xfId="20261" xr:uid="{D67EE344-B8D3-4997-8980-BEADADB828E6}"/>
    <cellStyle name="Total 2 18 9 5 2" xfId="36846" xr:uid="{7CC14620-B82A-4088-9291-B21529D747BF}"/>
    <cellStyle name="Total 2 18 9 5 3" xfId="27121" xr:uid="{456B8642-DF8F-4FFA-A6B4-46FBA72C790C}"/>
    <cellStyle name="Total 2 18 9 6" xfId="36008" xr:uid="{3C73E85F-D5FD-48C6-A31E-BB935160BB3E}"/>
    <cellStyle name="Total 2 18 9 7" xfId="24408" xr:uid="{70B3E30E-6A3A-4BC8-9248-4199BEA6E653}"/>
    <cellStyle name="Total 2 19" xfId="14933" xr:uid="{D07F309E-E948-4DFC-BA5A-FBA9E7C7C102}"/>
    <cellStyle name="Total 2 19 10" xfId="19472" xr:uid="{F73F988B-222B-4943-9B9A-6D8251390C60}"/>
    <cellStyle name="Total 2 19 10 2" xfId="20961" xr:uid="{47B5C4FA-1C6B-4A0E-92FC-CF547BBA0286}"/>
    <cellStyle name="Total 2 19 10 2 2" xfId="34141" xr:uid="{6D980ABD-4A38-407A-B220-9830BD62D25F}"/>
    <cellStyle name="Total 2 19 10 2 3" xfId="37546" xr:uid="{48DC6C02-10A9-4E8B-9BA4-8EA8FB835B43}"/>
    <cellStyle name="Total 2 19 10 2 4" xfId="36705" xr:uid="{37B57811-4D13-40AF-B5B2-36CF528F1A8D}"/>
    <cellStyle name="Total 2 19 10 3" xfId="16927" xr:uid="{3F3BEEA9-B1D5-4EB8-B014-77A7A039D344}"/>
    <cellStyle name="Total 2 19 10 3 2" xfId="31189" xr:uid="{3CD63BE6-B7F2-4D0F-BDBB-5BA53F478E49}"/>
    <cellStyle name="Total 2 19 10 3 3" xfId="27384" xr:uid="{5862782E-D482-47FF-8B24-C619BF513134}"/>
    <cellStyle name="Total 2 19 10 3 4" xfId="24201" xr:uid="{B2953222-9A57-496F-BA40-B16E01797442}"/>
    <cellStyle name="Total 2 19 10 4" xfId="18037" xr:uid="{3B29E059-0D93-4DB7-BB10-AFB3517ECC46}"/>
    <cellStyle name="Total 2 19 10 4 2" xfId="23044" xr:uid="{9C8BA410-D1DB-48C3-9D79-62DCC5C38A5E}"/>
    <cellStyle name="Total 2 19 10 4 3" xfId="33398" xr:uid="{FEA483C2-6505-444B-802E-5F40516801AB}"/>
    <cellStyle name="Total 2 19 10 5" xfId="36095" xr:uid="{C9507E34-63CB-4BE5-9F18-324FD81EAF68}"/>
    <cellStyle name="Total 2 19 10 6" xfId="33316" xr:uid="{A74D1D26-0B7A-4D59-8F2A-B506349C81BC}"/>
    <cellStyle name="Total 2 19 11" xfId="19555" xr:uid="{E3044EB0-82DA-42AB-B6BC-D7C7E21D5694}"/>
    <cellStyle name="Total 2 19 11 2" xfId="21041" xr:uid="{9A316792-FD88-4E1B-9E74-AC442563377E}"/>
    <cellStyle name="Total 2 19 11 2 2" xfId="34221" xr:uid="{481880BF-98D8-4963-8E11-DB06992BD7AA}"/>
    <cellStyle name="Total 2 19 11 2 3" xfId="37626" xr:uid="{A83DCF4F-0FEC-4344-8625-14B66A33D80A}"/>
    <cellStyle name="Total 2 19 11 2 4" xfId="28098" xr:uid="{CF24D9F7-2F24-4BA8-A601-7C33546A21E0}"/>
    <cellStyle name="Total 2 19 11 3" xfId="16622" xr:uid="{22589E50-518B-4C6F-A50E-87C50D5E2E85}"/>
    <cellStyle name="Total 2 19 11 3 2" xfId="30956" xr:uid="{F3BC72AD-E42D-497F-BC9D-CDB2C56F0212}"/>
    <cellStyle name="Total 2 19 11 3 3" xfId="27619" xr:uid="{74DA9BB2-601D-447D-9D2C-EE871C31302F}"/>
    <cellStyle name="Total 2 19 11 3 4" xfId="24926" xr:uid="{D8593323-4290-4F8A-B666-CB49241B8EFC}"/>
    <cellStyle name="Total 2 19 11 4" xfId="21953" xr:uid="{83E8632D-5067-48FF-BD28-B65E02FFC7E5}"/>
    <cellStyle name="Total 2 19 11 4 2" xfId="38538" xr:uid="{2C59AD4F-7C72-4E19-AB09-9CA18D552396}"/>
    <cellStyle name="Total 2 19 11 4 3" xfId="25179" xr:uid="{22E6E0AA-C271-490A-8632-B9A38D63DE1A}"/>
    <cellStyle name="Total 2 19 11 5" xfId="36176" xr:uid="{D721A0DA-9D42-45A3-98FF-A052B2256777}"/>
    <cellStyle name="Total 2 19 11 6" xfId="23344" xr:uid="{84FFD1D7-2BBA-4AD8-A228-AD937DAE8E37}"/>
    <cellStyle name="Total 2 19 12" xfId="19692" xr:uid="{82293160-A0B3-4572-9116-447FF0D310F4}"/>
    <cellStyle name="Total 2 19 12 2" xfId="21674" xr:uid="{AE5006E2-4645-42D6-8622-295CF958DBA3}"/>
    <cellStyle name="Total 2 19 12 2 2" xfId="34816" xr:uid="{C3D0777E-0D59-4231-98DD-FCB39E2F7E55}"/>
    <cellStyle name="Total 2 19 12 2 3" xfId="38259" xr:uid="{85C464C6-381E-4227-A648-3DBB9EBFD060}"/>
    <cellStyle name="Total 2 19 12 2 4" xfId="28964" xr:uid="{5E718B15-A877-4B83-B276-0347E6AE58CD}"/>
    <cellStyle name="Total 2 19 12 3" xfId="17345" xr:uid="{8BC30141-C28D-4722-A925-3ABF0C5CA0EE}"/>
    <cellStyle name="Total 2 19 12 3 2" xfId="31500" xr:uid="{2C889620-C97A-4129-8FF6-876F37E8B687}"/>
    <cellStyle name="Total 2 19 12 3 3" xfId="22445" xr:uid="{D8A165B6-DB04-4C5C-8861-27B6EF9CEB38}"/>
    <cellStyle name="Total 2 19 12 3 4" xfId="24210" xr:uid="{87B3DCBB-7183-4A04-B08D-2C8507FB3B56}"/>
    <cellStyle name="Total 2 19 12 4" xfId="17071" xr:uid="{58AFC730-0763-4AD5-8B15-3416DA4AA8DC}"/>
    <cellStyle name="Total 2 19 12 4 2" xfId="25720" xr:uid="{E3B7AE48-4EEE-44D2-A9BD-35D9715F2B24}"/>
    <cellStyle name="Total 2 19 12 4 3" xfId="23137" xr:uid="{D0C0A42D-3496-41A3-BC74-E8B4E41E8D03}"/>
    <cellStyle name="Total 2 19 12 5" xfId="36306" xr:uid="{66257257-834D-4A24-AC83-087700DA0391}"/>
    <cellStyle name="Total 2 19 12 6" xfId="33210" xr:uid="{D506B6BA-8E9A-4294-A809-A8C5040434C3}"/>
    <cellStyle name="Total 2 19 13" xfId="18321" xr:uid="{1E3A4693-4C3B-4B5B-84E7-11FD64F4CFBB}"/>
    <cellStyle name="Total 2 19 13 2" xfId="32270" xr:uid="{6023E6D2-6BDF-4985-A427-160B6CFA599A}"/>
    <cellStyle name="Total 2 19 13 3" xfId="26888" xr:uid="{A9B9A4A1-9777-4D52-B60C-C8DCEA7643B5}"/>
    <cellStyle name="Total 2 19 13 4" xfId="29196" xr:uid="{3EB0348B-A891-4B42-92FA-3CF6ADC90D48}"/>
    <cellStyle name="Total 2 19 14" xfId="25274" xr:uid="{407710F5-0452-4F53-8409-082567F06C19}"/>
    <cellStyle name="Total 2 19 15" xfId="39397" xr:uid="{2F415E45-AF45-4DDA-A4EC-925E09D7521E}"/>
    <cellStyle name="Total 2 19 16" xfId="39681" xr:uid="{B2382AF6-6FBF-4E94-A956-E4C54CFCC06B}"/>
    <cellStyle name="Total 2 19 17" xfId="39608" xr:uid="{A4EC0F49-9298-4F52-AA34-78D88F878558}"/>
    <cellStyle name="Total 2 19 2" xfId="15516" xr:uid="{A1B2CF41-C876-42AE-85B9-EA7884CE2C0F}"/>
    <cellStyle name="Total 2 19 2 10" xfId="39476" xr:uid="{45D25279-8E68-4476-BB9F-A01DF1B852D3}"/>
    <cellStyle name="Total 2 19 2 2" xfId="15810" xr:uid="{9E806416-045A-45DB-9290-B395C85B3E3B}"/>
    <cellStyle name="Total 2 19 2 2 2" xfId="19992" xr:uid="{D08B6A9C-57CA-4842-AA99-298F56D1246B}"/>
    <cellStyle name="Total 2 19 2 2 2 2" xfId="21389" xr:uid="{2F8E6979-9EB3-4BDD-91B7-D44D919ECE06}"/>
    <cellStyle name="Total 2 19 2 2 2 2 2" xfId="34557" xr:uid="{58C2A19F-9367-4022-83B1-AD83F33CAB92}"/>
    <cellStyle name="Total 2 19 2 2 2 2 3" xfId="37974" xr:uid="{9FD64075-E111-4E05-9B7F-5C3DD2371740}"/>
    <cellStyle name="Total 2 19 2 2 2 2 4" xfId="28317" xr:uid="{FB9BB141-A86E-4158-97D3-D08DA4E915A8}"/>
    <cellStyle name="Total 2 19 2 2 2 3" xfId="22302" xr:uid="{B903D060-04E0-4EF4-B004-316494D6CA1C}"/>
    <cellStyle name="Total 2 19 2 2 2 3 2" xfId="38870" xr:uid="{EE6313F7-0B89-4270-8952-C97C1EBCECC9}"/>
    <cellStyle name="Total 2 19 2 2 2 3 3" xfId="39237" xr:uid="{A59C23AF-F5FC-48C7-873E-01B64AF213CD}"/>
    <cellStyle name="Total 2 19 2 2 2 4" xfId="36590" xr:uid="{530B6C40-9EEC-4BC1-BAD8-EC2DB1354F3F}"/>
    <cellStyle name="Total 2 19 2 2 2 5" xfId="26974" xr:uid="{47B20130-9F9C-421F-914C-29EA34550D60}"/>
    <cellStyle name="Total 2 19 2 2 3" xfId="18663" xr:uid="{E3238C22-23BD-4141-B96C-69E6BC9D035B}"/>
    <cellStyle name="Total 2 19 2 2 3 2" xfId="32596" xr:uid="{1C962080-33C6-44C4-8965-89A6EEAFED70}"/>
    <cellStyle name="Total 2 19 2 2 3 3" xfId="35287" xr:uid="{122514FF-4372-4FC3-9683-B0C1499B5C86}"/>
    <cellStyle name="Total 2 19 2 2 3 4" xfId="25847" xr:uid="{AE976B86-6984-438C-B1D9-E2003CA12AF3}"/>
    <cellStyle name="Total 2 19 2 2 4" xfId="16800" xr:uid="{ABD65598-F917-4B76-957A-F080B6A39EB7}"/>
    <cellStyle name="Total 2 19 2 2 4 2" xfId="31096" xr:uid="{B78151DB-FBE0-4409-B5BE-869A85223597}"/>
    <cellStyle name="Total 2 19 2 2 4 3" xfId="24560" xr:uid="{85A33DDB-B56B-49C8-B9DE-4A45663E6C96}"/>
    <cellStyle name="Total 2 19 2 2 4 4" xfId="27881" xr:uid="{7897C136-01D0-4C04-B6DA-B1E527679AEA}"/>
    <cellStyle name="Total 2 19 2 2 5" xfId="21937" xr:uid="{6F960D27-08E3-451F-8838-805767B671CF}"/>
    <cellStyle name="Total 2 19 2 2 5 2" xfId="38522" xr:uid="{F96C7613-E3E4-4A3A-81D3-42CBF724D1BB}"/>
    <cellStyle name="Total 2 19 2 2 5 3" xfId="23937" xr:uid="{09BF55BB-8A5D-43FF-9D47-E9E66D029E9E}"/>
    <cellStyle name="Total 2 19 2 2 6" xfId="30337" xr:uid="{FA0624D7-E61E-403F-8503-6D4F1E70CDFF}"/>
    <cellStyle name="Total 2 19 2 2 7" xfId="26553" xr:uid="{952A1405-79B6-4E91-8777-22A751243541}"/>
    <cellStyle name="Total 2 19 2 3" xfId="15971" xr:uid="{0215CBF4-012A-451A-AA41-9CC34CC5F15F}"/>
    <cellStyle name="Total 2 19 2 3 2" xfId="18979" xr:uid="{190ACFDC-E51F-4BBB-8FBD-7F0718A4045F}"/>
    <cellStyle name="Total 2 19 2 3 2 2" xfId="32861" xr:uid="{A08427FC-A9AA-4C6F-A7BB-5835323DCD62}"/>
    <cellStyle name="Total 2 19 2 3 2 3" xfId="35603" xr:uid="{1AA64653-6F89-42F1-BC27-F89E2B2265B6}"/>
    <cellStyle name="Total 2 19 2 3 2 4" xfId="33329" xr:uid="{FFF1854C-941E-4E6E-8856-EE37B0E71B46}"/>
    <cellStyle name="Total 2 19 2 3 3" xfId="20475" xr:uid="{17E2880A-94E1-4F74-99E9-B0641503F424}"/>
    <cellStyle name="Total 2 19 2 3 3 2" xfId="33655" xr:uid="{81C81642-0F1B-4141-AF56-7811333C7652}"/>
    <cellStyle name="Total 2 19 2 3 3 3" xfId="37060" xr:uid="{7D91EFAB-C717-47DE-96B9-ABDFA34FCDBB}"/>
    <cellStyle name="Total 2 19 2 3 3 4" xfId="23781" xr:uid="{A9491A0D-B9E9-48A4-AB11-7CA7CACEDAED}"/>
    <cellStyle name="Total 2 19 2 3 4" xfId="18061" xr:uid="{121C1D07-830D-4A83-B803-52B8CFC8E88E}"/>
    <cellStyle name="Total 2 19 2 3 4 2" xfId="32052" xr:uid="{4BFDBD55-A790-457F-A191-CD5C4516D1E1}"/>
    <cellStyle name="Total 2 19 2 3 4 3" xfId="27461" xr:uid="{BFD369BA-B74D-4163-B700-FD5A855DAE40}"/>
    <cellStyle name="Total 2 19 2 3 4 4" xfId="29007" xr:uid="{65BBFAFD-4753-4FFD-A389-BB0BD0307BEF}"/>
    <cellStyle name="Total 2 19 2 3 5" xfId="21256" xr:uid="{F3E5FFCD-C1F1-47E3-BBB7-26CE4B6F831B}"/>
    <cellStyle name="Total 2 19 2 3 5 2" xfId="37841" xr:uid="{598E6B38-B651-4C5A-B67F-69B32360B7C7}"/>
    <cellStyle name="Total 2 19 2 3 5 3" xfId="28793" xr:uid="{C70887F6-6A26-4DC0-8FC7-3289D9B07EDE}"/>
    <cellStyle name="Total 2 19 2 3 6" xfId="30496" xr:uid="{059B843D-94B8-4AA8-9A31-0AB15E160878}"/>
    <cellStyle name="Total 2 19 2 3 7" xfId="25680" xr:uid="{DB6CEE77-85EB-4E4F-B2F2-50E5B5F61A4D}"/>
    <cellStyle name="Total 2 19 2 4" xfId="19144" xr:uid="{82152412-3CFF-41FD-A5F6-B518BAA5BAED}"/>
    <cellStyle name="Total 2 19 2 4 2" xfId="20639" xr:uid="{35269EED-67EA-4AE3-9BD1-88F66432461B}"/>
    <cellStyle name="Total 2 19 2 4 2 2" xfId="33819" xr:uid="{086E7258-CA5B-4AE0-B93A-BA621E470666}"/>
    <cellStyle name="Total 2 19 2 4 2 3" xfId="37224" xr:uid="{F11D9D38-23BB-4EF0-A3C1-3E632D63435D}"/>
    <cellStyle name="Total 2 19 2 4 2 4" xfId="38983" xr:uid="{CC08D7EE-FFAE-4FB2-88DA-245DA93EA5C5}"/>
    <cellStyle name="Total 2 19 2 4 3" xfId="16697" xr:uid="{44DDCF1C-A60B-4B5E-8E2B-31249A491FC1}"/>
    <cellStyle name="Total 2 19 2 4 3 2" xfId="31017" xr:uid="{24186241-8BCF-478E-A9D6-E936AE6E4395}"/>
    <cellStyle name="Total 2 19 2 4 3 3" xfId="25903" xr:uid="{39581F9A-679F-4472-96F4-E91D6C5F2D34}"/>
    <cellStyle name="Total 2 19 2 4 3 4" xfId="29248" xr:uid="{944730F2-D0E5-433C-8043-A0FDF160AC87}"/>
    <cellStyle name="Total 2 19 2 4 4" xfId="17009" xr:uid="{B4C2144F-40FC-4C9D-BC6B-5AC1E893D9D3}"/>
    <cellStyle name="Total 2 19 2 4 4 2" xfId="25275" xr:uid="{755D0BFF-788C-4B6F-87FB-73A807AE9DCA}"/>
    <cellStyle name="Total 2 19 2 4 4 3" xfId="27794" xr:uid="{31F36470-8896-4B7D-BAED-EA429BD88C23}"/>
    <cellStyle name="Total 2 19 2 4 5" xfId="35768" xr:uid="{6FFA3DBA-DDA0-4E8C-93A1-DFFAF86CFC3C}"/>
    <cellStyle name="Total 2 19 2 4 6" xfId="28706" xr:uid="{8DA40C62-691A-41D0-BA1C-FA8FE543592D}"/>
    <cellStyle name="Total 2 19 2 5" xfId="19302" xr:uid="{252312A2-84F2-49EC-869C-D3EACBDA8A69}"/>
    <cellStyle name="Total 2 19 2 5 2" xfId="20797" xr:uid="{5722883F-98ED-425D-96E3-0A8BFDBD4085}"/>
    <cellStyle name="Total 2 19 2 5 2 2" xfId="33977" xr:uid="{51E2907A-C150-41FF-A784-D80BA4CF7ADE}"/>
    <cellStyle name="Total 2 19 2 5 2 3" xfId="37382" xr:uid="{0630CBAA-306F-4439-B641-D887F99D4AC6}"/>
    <cellStyle name="Total 2 19 2 5 2 4" xfId="29215" xr:uid="{7B92E43A-18E0-4C82-B36F-E7D3A376305D}"/>
    <cellStyle name="Total 2 19 2 5 3" xfId="17940" xr:uid="{D92817A3-2B31-4CCA-8C97-1B41E65336CF}"/>
    <cellStyle name="Total 2 19 2 5 3 2" xfId="31973" xr:uid="{7A684B46-E2FC-4BD6-91C3-7A6CD9D752EC}"/>
    <cellStyle name="Total 2 19 2 5 3 3" xfId="25692" xr:uid="{6529BA3C-D325-4D32-B54E-325F79FC516A}"/>
    <cellStyle name="Total 2 19 2 5 3 4" xfId="29416" xr:uid="{ECAB1854-549B-4641-994A-5126C5A42547}"/>
    <cellStyle name="Total 2 19 2 5 4" xfId="17695" xr:uid="{2BAC12CA-07DB-49C7-BBB4-A33FCACD486E}"/>
    <cellStyle name="Total 2 19 2 5 4 2" xfId="26639" xr:uid="{30F8458F-48BF-4B02-8EFF-AA3FB1451D8E}"/>
    <cellStyle name="Total 2 19 2 5 4 3" xfId="24768" xr:uid="{46987303-BB94-4637-80BD-DF0FAF0D5F87}"/>
    <cellStyle name="Total 2 19 2 5 5" xfId="35926" xr:uid="{012952A8-5342-46D0-ADE2-DEA5CD51B927}"/>
    <cellStyle name="Total 2 19 2 5 6" xfId="24936" xr:uid="{6C2717DB-640F-45F0-82D6-741C98A93D61}"/>
    <cellStyle name="Total 2 19 2 6" xfId="19634" xr:uid="{C9CA8142-76B0-4ABA-AC44-A46EF10C2326}"/>
    <cellStyle name="Total 2 19 2 6 2" xfId="21120" xr:uid="{11BCFA75-86BE-40AA-A98F-15CFDD52E9A3}"/>
    <cellStyle name="Total 2 19 2 6 2 2" xfId="34300" xr:uid="{AF2A6E01-52F3-4D10-B80F-D590F7973E42}"/>
    <cellStyle name="Total 2 19 2 6 2 3" xfId="37705" xr:uid="{D466B98C-C2ED-4714-B26A-DC8D463D49DB}"/>
    <cellStyle name="Total 2 19 2 6 2 4" xfId="29006" xr:uid="{0A93C33A-C971-43BA-B496-A92FC6197D4B}"/>
    <cellStyle name="Total 2 19 2 6 3" xfId="17376" xr:uid="{394AC27B-6483-4E2A-A38D-9EF7C79D6CA3}"/>
    <cellStyle name="Total 2 19 2 6 3 2" xfId="31524" xr:uid="{8D7143D8-A61B-4C85-870C-D2EB1E8D5B16}"/>
    <cellStyle name="Total 2 19 2 6 3 3" xfId="23026" xr:uid="{E4D7A65D-14FD-4DD8-96B0-D63C3E432A8A}"/>
    <cellStyle name="Total 2 19 2 6 3 4" xfId="26921" xr:uid="{CDC29B8A-9973-493F-BC91-60BF6862D931}"/>
    <cellStyle name="Total 2 19 2 6 4" xfId="17452" xr:uid="{5CFA20D3-56B0-4E1A-B386-4D2E04B6247E}"/>
    <cellStyle name="Total 2 19 2 6 4 2" xfId="29931" xr:uid="{A1BAC6BD-BD03-42C1-92F1-96CFB3133C10}"/>
    <cellStyle name="Total 2 19 2 6 4 3" xfId="26619" xr:uid="{2EC7D7E7-0C08-4C02-A3DB-F9D522CAF467}"/>
    <cellStyle name="Total 2 19 2 6 5" xfId="36255" xr:uid="{248CCE8C-2ACF-440E-829D-3393F87A5256}"/>
    <cellStyle name="Total 2 19 2 6 6" xfId="26514" xr:uid="{F9CC0AE9-F7C3-4BF1-9FA3-1E60A7D5E00F}"/>
    <cellStyle name="Total 2 19 2 7" xfId="20169" xr:uid="{B95BF5BF-4B60-4F56-9708-B5D58D301661}"/>
    <cellStyle name="Total 2 19 2 7 2" xfId="21842" xr:uid="{D41FBDB8-77B9-4561-84C8-4CB3283EBDF3}"/>
    <cellStyle name="Total 2 19 2 7 2 2" xfId="34959" xr:uid="{41AF3337-257B-4FC7-A9DD-2B03C88E7F85}"/>
    <cellStyle name="Total 2 19 2 7 2 3" xfId="38427" xr:uid="{4E054FF8-7FDE-4814-96C0-D597BC2CA17D}"/>
    <cellStyle name="Total 2 19 2 7 2 4" xfId="24305" xr:uid="{15EE3AAC-1AA7-4059-ACBB-70720BC5C004}"/>
    <cellStyle name="Total 2 19 2 7 3" xfId="18177" xr:uid="{D281BCD6-DDCE-485F-98B4-57FE193FB2F2}"/>
    <cellStyle name="Total 2 19 2 7 3 2" xfId="32144" xr:uid="{1D3676C6-C42B-4646-BAF6-317056BD6797}"/>
    <cellStyle name="Total 2 19 2 7 3 3" xfId="24062" xr:uid="{2481DA5C-2327-45FC-853B-4406077ED4E3}"/>
    <cellStyle name="Total 2 19 2 7 3 4" xfId="22862" xr:uid="{8FCAE887-A6F1-4535-898E-438BB73B2BC5}"/>
    <cellStyle name="Total 2 19 2 7 4" xfId="22024" xr:uid="{9050D9E7-40C9-4A60-890B-BE303497FE71}"/>
    <cellStyle name="Total 2 19 2 7 4 2" xfId="38601" xr:uid="{AE33791B-40AD-4E36-867E-28E5CEBAF038}"/>
    <cellStyle name="Total 2 19 2 7 4 3" xfId="28564" xr:uid="{0F6EB2A6-8827-4FCD-8677-7D0C3DC6D9FB}"/>
    <cellStyle name="Total 2 19 2 7 5" xfId="36754" xr:uid="{B50BE44E-C81D-479A-9DD6-A8D9A4CB5441}"/>
    <cellStyle name="Total 2 19 2 7 6" xfId="27317" xr:uid="{D2605683-32B1-4DF3-BD6D-2AB716DC9393}"/>
    <cellStyle name="Total 2 19 2 8" xfId="18503" xr:uid="{C310811E-BF28-4530-BB51-DEEF2625EA42}"/>
    <cellStyle name="Total 2 19 2 8 2" xfId="32437" xr:uid="{85347E7A-EA9C-4C67-BD8A-6FCF4F319DFA}"/>
    <cellStyle name="Total 2 19 2 8 3" xfId="28530" xr:uid="{BD29419B-64A4-4DF7-ADBF-CFB3D2E1808D}"/>
    <cellStyle name="Total 2 19 2 8 4" xfId="35098" xr:uid="{E1D2B674-A4F2-4DAF-8108-A258308E0883}"/>
    <cellStyle name="Total 2 19 2 9" xfId="25594" xr:uid="{23179488-E70D-425D-9B25-C2F629AF3D81}"/>
    <cellStyle name="Total 2 19 3" xfId="15601" xr:uid="{F4287929-9CC9-4798-9B17-380661CC99A3}"/>
    <cellStyle name="Total 2 19 3 2" xfId="19820" xr:uid="{FB9D1E40-FB21-464B-8D55-24199707E641}"/>
    <cellStyle name="Total 2 19 3 2 2" xfId="21221" xr:uid="{805EAADB-54D3-4C3C-99E3-399EE53762B8}"/>
    <cellStyle name="Total 2 19 3 2 2 2" xfId="34390" xr:uid="{A9EFC96B-7D46-4EF6-9B9C-097DDF723648}"/>
    <cellStyle name="Total 2 19 3 2 2 3" xfId="37806" xr:uid="{863EDCB6-69F0-46AD-BED8-E39827CF0E03}"/>
    <cellStyle name="Total 2 19 3 2 2 4" xfId="22986" xr:uid="{737DCC2A-1BC7-45B5-A4B9-0E7B0757D4DB}"/>
    <cellStyle name="Total 2 19 3 2 3" xfId="18423" xr:uid="{F6BC1763-4AE9-45DC-A73B-3ED654AFC549}"/>
    <cellStyle name="Total 2 19 3 2 3 2" xfId="32365" xr:uid="{884EBC65-3385-4445-A263-48F6A7C985A4}"/>
    <cellStyle name="Total 2 19 3 2 3 3" xfId="26772" xr:uid="{731EA7A5-4BD0-4B10-B106-EF119761A35B}"/>
    <cellStyle name="Total 2 19 3 2 3 4" xfId="24797" xr:uid="{45F585F8-91C2-434B-9FD6-984B35110DEF}"/>
    <cellStyle name="Total 2 19 3 2 4" xfId="22138" xr:uid="{43DA98E2-349F-4AF5-AE9A-4241557882A8}"/>
    <cellStyle name="Total 2 19 3 2 4 2" xfId="38709" xr:uid="{B82813C7-6A19-44B5-BE56-813C7BDC913E}"/>
    <cellStyle name="Total 2 19 3 2 4 3" xfId="38994" xr:uid="{500CEBB8-BA25-4F15-AF6D-AFDE3470D481}"/>
    <cellStyle name="Total 2 19 3 2 5" xfId="36423" xr:uid="{1FE877AC-F507-493D-9491-94CED38EB98D}"/>
    <cellStyle name="Total 2 19 3 2 6" xfId="23049" xr:uid="{9F18898C-1C8D-4263-8407-8B7AD9CDF9BE}"/>
    <cellStyle name="Total 2 19 3 3" xfId="20078" xr:uid="{75C6F6F0-6477-44AE-9560-E6219AF24501}"/>
    <cellStyle name="Total 2 19 3 3 2" xfId="21469" xr:uid="{2D37CE76-09F4-4BF9-BD9E-3DDE4C6B81EB}"/>
    <cellStyle name="Total 2 19 3 3 2 2" xfId="34637" xr:uid="{6891E5AD-90C4-4CF1-9D82-152DBFCAB77A}"/>
    <cellStyle name="Total 2 19 3 3 2 3" xfId="38054" xr:uid="{4BE704EB-B04D-4B84-8336-C76154B49B1B}"/>
    <cellStyle name="Total 2 19 3 3 2 4" xfId="28105" xr:uid="{1353BF56-299B-49A2-8E1A-A67A5D213B28}"/>
    <cellStyle name="Total 2 19 3 3 3" xfId="22381" xr:uid="{7D0E24DB-2BF1-4DE1-8F72-AAB477799FEB}"/>
    <cellStyle name="Total 2 19 3 3 3 2" xfId="38949" xr:uid="{210BDAEA-7849-4708-8B13-2D4FF3957675}"/>
    <cellStyle name="Total 2 19 3 3 3 3" xfId="39316" xr:uid="{E683A302-A4EF-44EC-B754-6A6367C5E61A}"/>
    <cellStyle name="Total 2 19 3 3 4" xfId="36672" xr:uid="{E831E09D-97E7-40E2-B106-E68886812CF2}"/>
    <cellStyle name="Total 2 19 3 3 5" xfId="32182" xr:uid="{A7DB4098-F6F0-4D41-9185-335F5F574B90}"/>
    <cellStyle name="Total 2 19 3 4" xfId="18584" xr:uid="{F65B4A6C-4AE9-4610-B0BB-06F765E2C83E}"/>
    <cellStyle name="Total 2 19 3 4 2" xfId="32517" xr:uid="{DB3BBE9B-D1C1-4515-AD41-2780E8912205}"/>
    <cellStyle name="Total 2 19 3 4 3" xfId="35044" xr:uid="{9929298B-8830-4C8C-A38C-3472633ED2A0}"/>
    <cellStyle name="Total 2 19 3 4 4" xfId="26732" xr:uid="{8F67240D-14C6-44FE-BA5D-5A50153A825E}"/>
    <cellStyle name="Total 2 19 3 5" xfId="16877" xr:uid="{BD9DBE73-84D5-47B8-AF30-2E46BF60D675}"/>
    <cellStyle name="Total 2 19 3 5 2" xfId="31150" xr:uid="{C8290F76-0ADA-4CB2-AC27-F22198616743}"/>
    <cellStyle name="Total 2 19 3 5 3" xfId="24599" xr:uid="{61F1EEA7-6AA4-4CE4-937B-EC6DB7316D1C}"/>
    <cellStyle name="Total 2 19 3 5 4" xfId="24317" xr:uid="{6A2C45A2-3AD3-4A9C-8385-9A60BE9933B7}"/>
    <cellStyle name="Total 2 19 3 6" xfId="16465" xr:uid="{D54959F0-E940-463C-A728-3A731C64B1DC}"/>
    <cellStyle name="Total 2 19 3 6 2" xfId="27290" xr:uid="{6C569200-5DD2-4B9D-9983-F86791B0611D}"/>
    <cellStyle name="Total 2 19 3 6 3" xfId="28347" xr:uid="{CB24EAF2-5E36-492E-8546-C6D19E5FE265}"/>
    <cellStyle name="Total 2 19 3 7" xfId="29629" xr:uid="{26B3E34D-2A54-4009-81FC-DE03DF5DEC78}"/>
    <cellStyle name="Total 2 19 3 8" xfId="29404" xr:uid="{C5512000-0855-4DC7-A40C-D54D1D0E486C}"/>
    <cellStyle name="Total 2 19 4" xfId="15728" xr:uid="{0388C62F-FB9A-4E0A-AE57-4F924059777A}"/>
    <cellStyle name="Total 2 19 4 2" xfId="19919" xr:uid="{4A8C212C-83CB-4CAA-AD3C-FA2A2F405EC0}"/>
    <cellStyle name="Total 2 19 4 2 2" xfId="21316" xr:uid="{BC16E211-3EEA-47AF-B14E-A8BDDBA3B19A}"/>
    <cellStyle name="Total 2 19 4 2 2 2" xfId="34484" xr:uid="{886C756F-5167-44FF-A2A5-92CD19CEC858}"/>
    <cellStyle name="Total 2 19 4 2 2 3" xfId="37901" xr:uid="{7E0F9BB7-B2BF-4EC1-A96A-08107CF0D63A}"/>
    <cellStyle name="Total 2 19 4 2 2 4" xfId="33312" xr:uid="{C34E6DB5-0EA3-4480-8CCA-B4000EFF5E5A}"/>
    <cellStyle name="Total 2 19 4 2 3" xfId="22229" xr:uid="{986BD0D3-7588-4641-8D39-DC102573BD03}"/>
    <cellStyle name="Total 2 19 4 2 3 2" xfId="38797" xr:uid="{851CA6BE-7C79-4449-A8AE-5C8B5DFA4EC2}"/>
    <cellStyle name="Total 2 19 4 2 3 3" xfId="39164" xr:uid="{01E70B9F-1EFC-4135-9CAA-E915ED2E8D6D}"/>
    <cellStyle name="Total 2 19 4 2 4" xfId="36517" xr:uid="{BA094EDD-E3CB-4B5F-B12B-C71F79D16D6E}"/>
    <cellStyle name="Total 2 19 4 2 5" xfId="23063" xr:uid="{6635D00A-060B-4C0E-86F1-4460FAA9B914}"/>
    <cellStyle name="Total 2 19 4 3" xfId="18855" xr:uid="{07F6797D-D530-4B8C-9643-5F9ECED569E0}"/>
    <cellStyle name="Total 2 19 4 3 2" xfId="32764" xr:uid="{4931CEE2-D55B-4005-AD73-7C441DB31A5F}"/>
    <cellStyle name="Total 2 19 4 3 3" xfId="35479" xr:uid="{E279838F-022C-4987-98C7-EA985E7C237B}"/>
    <cellStyle name="Total 2 19 4 3 4" xfId="27763" xr:uid="{7A1E154E-4BF2-4435-A459-D19EAE3E10F9}"/>
    <cellStyle name="Total 2 19 4 4" xfId="16335" xr:uid="{4B6F7496-07B0-46BC-8B5B-A1BDFF57C0D8}"/>
    <cellStyle name="Total 2 19 4 4 2" xfId="30769" xr:uid="{63EFC0F7-7A21-446E-B9A3-D2DB17C5308E}"/>
    <cellStyle name="Total 2 19 4 4 3" xfId="26087" xr:uid="{433195B2-459F-4DCC-A398-386586F3C5AE}"/>
    <cellStyle name="Total 2 19 4 4 4" xfId="28397" xr:uid="{7A690C5A-B481-4A65-8CF0-6606CE818081}"/>
    <cellStyle name="Total 2 19 4 5" xfId="21161" xr:uid="{CE1A0CAB-DCF4-46EF-96C4-0930523D0C25}"/>
    <cellStyle name="Total 2 19 4 5 2" xfId="37746" xr:uid="{4DF5DCDE-ADFC-48D6-AADA-A38E02A374F9}"/>
    <cellStyle name="Total 2 19 4 5 3" xfId="27114" xr:uid="{0C3037D8-A61C-4283-81CE-737859187F2D}"/>
    <cellStyle name="Total 2 19 4 6" xfId="30257" xr:uid="{08AAC204-1798-4FE8-876B-72D92252A557}"/>
    <cellStyle name="Total 2 19 4 7" xfId="26731" xr:uid="{6A71C62C-CBF1-49EE-8942-670A243FDED3}"/>
    <cellStyle name="Total 2 19 5" xfId="15892" xr:uid="{E92DA723-9A2B-4C4F-8BAA-8174920CD180}"/>
    <cellStyle name="Total 2 19 5 2" xfId="18711" xr:uid="{3EE747AE-4D25-42DE-8DAE-AD5211893B49}"/>
    <cellStyle name="Total 2 19 5 2 2" xfId="32638" xr:uid="{492A7C60-CD70-49FB-B035-FEC8F60414C9}"/>
    <cellStyle name="Total 2 19 5 2 3" xfId="35335" xr:uid="{ABD532D9-7942-4443-A895-781310BBAEBD}"/>
    <cellStyle name="Total 2 19 5 2 4" xfId="23119" xr:uid="{8331625D-9660-488B-A1E3-AA8C143F7C28}"/>
    <cellStyle name="Total 2 19 5 3" xfId="20277" xr:uid="{409942E6-74F3-45C8-B77A-A7339928F3D0}"/>
    <cellStyle name="Total 2 19 5 3 2" xfId="33460" xr:uid="{22CB6C4A-7406-455C-BA71-FD5A9656A0B9}"/>
    <cellStyle name="Total 2 19 5 3 3" xfId="36862" xr:uid="{73D12206-A2F6-4FCD-B328-CAC2962D1D29}"/>
    <cellStyle name="Total 2 19 5 3 4" xfId="35018" xr:uid="{46DE8E6A-5E7D-411E-8BF5-47B1BC394194}"/>
    <cellStyle name="Total 2 19 5 4" xfId="18312" xr:uid="{408530C3-7740-4E64-B249-4DFFC8AC83C6}"/>
    <cellStyle name="Total 2 19 5 4 2" xfId="32261" xr:uid="{D2580D28-D874-425D-A609-6A1D16EFE33E}"/>
    <cellStyle name="Total 2 19 5 4 3" xfId="27722" xr:uid="{9F729D12-3C3A-46DA-BC2B-5515FB7D9614}"/>
    <cellStyle name="Total 2 19 5 4 4" xfId="24035" xr:uid="{BF847288-590B-45D3-AA74-5C8AE33E3B88}"/>
    <cellStyle name="Total 2 19 5 5" xfId="16871" xr:uid="{150A4A61-2FC9-40D1-9B0C-1A6DF4709DE9}"/>
    <cellStyle name="Total 2 19 5 5 2" xfId="31145" xr:uid="{D9254505-267D-4CAA-9946-280A059B5238}"/>
    <cellStyle name="Total 2 19 5 5 3" xfId="27943" xr:uid="{68ED091A-1F30-42FB-B14C-AC3B78204373}"/>
    <cellStyle name="Total 2 19 5 5 4" xfId="29155" xr:uid="{BD0C1041-4DBA-4CAC-BA9C-13CE97D7694B}"/>
    <cellStyle name="Total 2 19 5 6" xfId="17762" xr:uid="{69CA85D7-71B2-4FB9-8CAD-1699367BED51}"/>
    <cellStyle name="Total 2 19 5 6 2" xfId="29571" xr:uid="{737943AA-0552-4EF5-8933-B1263F115C37}"/>
    <cellStyle name="Total 2 19 5 6 3" xfId="23686" xr:uid="{A84E0A30-AD4C-4C88-A297-DFE609282C98}"/>
    <cellStyle name="Total 2 19 5 7" xfId="30417" xr:uid="{DCFBBA5F-9F59-420E-AB21-FC89ED7DC20F}"/>
    <cellStyle name="Total 2 19 5 8" xfId="22485" xr:uid="{D33BADF9-4450-435A-8CF5-F6355067654A}"/>
    <cellStyle name="Total 2 19 6" xfId="18900" xr:uid="{27576BE2-C5DE-4BC4-8BE5-BDA0BAAC3975}"/>
    <cellStyle name="Total 2 19 6 2" xfId="20396" xr:uid="{DE5547DD-379D-4159-AA53-739D0434008C}"/>
    <cellStyle name="Total 2 19 6 2 2" xfId="33576" xr:uid="{7C772B80-250D-481F-94B7-8E33A1D5C961}"/>
    <cellStyle name="Total 2 19 6 2 3" xfId="36981" xr:uid="{D83EC503-4248-4972-AFC7-36CF45F74431}"/>
    <cellStyle name="Total 2 19 6 2 4" xfId="25423" xr:uid="{63EF161B-103C-4EDA-94A7-BB9DAD01822B}"/>
    <cellStyle name="Total 2 19 6 3" xfId="16096" xr:uid="{99D61095-2CA5-4213-A24B-BD722825D394}"/>
    <cellStyle name="Total 2 19 6 3 2" xfId="30591" xr:uid="{C8988C4C-1AE1-4F83-BDF8-035A7C6C37CF}"/>
    <cellStyle name="Total 2 19 6 3 3" xfId="27769" xr:uid="{06F098E4-9D92-49AE-A43B-BDCF94CE4125}"/>
    <cellStyle name="Total 2 19 6 3 4" xfId="25877" xr:uid="{4A2B0981-1539-451E-9C49-4566261F137B}"/>
    <cellStyle name="Total 2 19 6 4" xfId="18162" xr:uid="{7F53431F-BE54-4BCE-B5EF-84A7D5F1D6AA}"/>
    <cellStyle name="Total 2 19 6 4 2" xfId="29017" xr:uid="{007CBA9D-FD29-4168-B2AF-457D6EA08B39}"/>
    <cellStyle name="Total 2 19 6 4 3" xfId="29293" xr:uid="{5967C92C-C2B1-42DB-90E9-B92FED41C1B5}"/>
    <cellStyle name="Total 2 19 6 5" xfId="35524" xr:uid="{06498DBD-827C-4C95-BA3E-9733369F4036}"/>
    <cellStyle name="Total 2 19 6 6" xfId="35222" xr:uid="{D6F9F830-2B0F-4874-9DE3-7CEB2959D047}"/>
    <cellStyle name="Total 2 19 7" xfId="19065" xr:uid="{E1A4CA76-80E1-4E14-96FD-C400EA99963A}"/>
    <cellStyle name="Total 2 19 7 2" xfId="20560" xr:uid="{520FE0FE-DCD0-4232-8EF3-15524BBEAEE7}"/>
    <cellStyle name="Total 2 19 7 2 2" xfId="33740" xr:uid="{2CEC8D23-6EAD-42DC-A0D4-BACBA2D19758}"/>
    <cellStyle name="Total 2 19 7 2 3" xfId="37145" xr:uid="{C5191E48-14C8-44BB-85D8-F8C9955F598A}"/>
    <cellStyle name="Total 2 19 7 2 4" xfId="33352" xr:uid="{F9BFEDB4-472E-4144-BB4B-1AF925B16586}"/>
    <cellStyle name="Total 2 19 7 3" xfId="16599" xr:uid="{C8B2D529-1A05-434B-B4C6-6E75E00388BE}"/>
    <cellStyle name="Total 2 19 7 3 2" xfId="30941" xr:uid="{6D1D1CDF-3BEA-4CFF-AC71-0EBFB3A145D1}"/>
    <cellStyle name="Total 2 19 7 3 3" xfId="26940" xr:uid="{2F89A7C6-BA9E-4188-B6D2-C4BD0C377283}"/>
    <cellStyle name="Total 2 19 7 3 4" xfId="24208" xr:uid="{9B4F67DD-50DF-47DD-931C-A6D99395B8AC}"/>
    <cellStyle name="Total 2 19 7 4" xfId="16147" xr:uid="{B23F2963-DF11-43DF-AB98-D1628C82E911}"/>
    <cellStyle name="Total 2 19 7 4 2" xfId="24678" xr:uid="{3096C85C-C83C-4218-B42D-8BB6B9C71198}"/>
    <cellStyle name="Total 2 19 7 4 3" xfId="30131" xr:uid="{E114A450-B54F-4514-81AC-E757109A6722}"/>
    <cellStyle name="Total 2 19 7 5" xfId="35689" xr:uid="{68CF66E5-D562-4C59-98A0-36E4465FE6C4}"/>
    <cellStyle name="Total 2 19 7 6" xfId="29918" xr:uid="{B1ED559D-8202-467C-ACDF-FC52D346977A}"/>
    <cellStyle name="Total 2 19 8" xfId="19223" xr:uid="{152DEEE7-D1E1-4F2E-8CF8-A3C53D9028DD}"/>
    <cellStyle name="Total 2 19 8 2" xfId="20718" xr:uid="{A55D616A-126A-46F9-819C-4507B197B5FF}"/>
    <cellStyle name="Total 2 19 8 2 2" xfId="33898" xr:uid="{CCD2239D-6A7F-48A0-B318-55A8DFBCB4AB}"/>
    <cellStyle name="Total 2 19 8 2 3" xfId="37303" xr:uid="{EC9E2CEB-D3FF-435C-9FF0-190B4F39ECEF}"/>
    <cellStyle name="Total 2 19 8 2 4" xfId="24023" xr:uid="{8EE7577B-04E4-472D-8DB8-C0A650C2FAAE}"/>
    <cellStyle name="Total 2 19 8 3" xfId="16726" xr:uid="{6C85360C-2739-461F-B632-CB1FECA2E46E}"/>
    <cellStyle name="Total 2 19 8 3 2" xfId="31037" xr:uid="{BDCCBC24-B94F-48B7-AFD9-3B84C321B546}"/>
    <cellStyle name="Total 2 19 8 3 3" xfId="22953" xr:uid="{D8538D02-70DC-4A10-8BAA-956183D709C2}"/>
    <cellStyle name="Total 2 19 8 3 4" xfId="22898" xr:uid="{C54DD28B-A10B-4655-BC8E-EF7E0EFC354B}"/>
    <cellStyle name="Total 2 19 8 4" xfId="16647" xr:uid="{2737BD56-1297-4E14-A96B-D753777F8F71}"/>
    <cellStyle name="Total 2 19 8 4 2" xfId="30060" xr:uid="{9F8BAD15-B37B-4C92-9F0F-5B4FDE364922}"/>
    <cellStyle name="Total 2 19 8 4 3" xfId="28533" xr:uid="{A0C2116E-AD20-488A-87A7-4CB28E942D18}"/>
    <cellStyle name="Total 2 19 8 5" xfId="35847" xr:uid="{8427CC57-E79D-4C93-85C0-03EC3C65EE98}"/>
    <cellStyle name="Total 2 19 8 6" xfId="25659" xr:uid="{C75D3511-0CE8-410D-8934-90E61247AD14}"/>
    <cellStyle name="Total 2 19 9" xfId="19386" xr:uid="{EF360155-1DF0-4BC7-ACA0-8DA16D59241F}"/>
    <cellStyle name="Total 2 19 9 2" xfId="20879" xr:uid="{D6B2BFC2-6AEA-4008-98BC-D45FBD94C772}"/>
    <cellStyle name="Total 2 19 9 2 2" xfId="34059" xr:uid="{70AD6E38-8144-4B50-806A-7CF1D5E91E1A}"/>
    <cellStyle name="Total 2 19 9 2 3" xfId="37464" xr:uid="{8DDC9C03-7A87-4A77-B437-9BA10294E82D}"/>
    <cellStyle name="Total 2 19 9 2 4" xfId="31598" xr:uid="{CD9B8AA4-9B8B-44BE-AA0D-36BF468F7A9A}"/>
    <cellStyle name="Total 2 19 9 3" xfId="21594" xr:uid="{787CCA25-6555-45B3-8AEF-F8906580DCE7}"/>
    <cellStyle name="Total 2 19 9 3 2" xfId="34744" xr:uid="{690E1DA6-D93D-4160-86D9-8827A21EC4EC}"/>
    <cellStyle name="Total 2 19 9 3 3" xfId="38179" xr:uid="{5ED76B3F-8462-45D8-A1F2-E574198CA5B5}"/>
    <cellStyle name="Total 2 19 9 3 4" xfId="26640" xr:uid="{B2A74419-EFF7-4D0C-9C66-6410EE9207AE}"/>
    <cellStyle name="Total 2 19 9 4" xfId="17066" xr:uid="{490E1713-7AA0-4EA1-9210-14FF5FDAE309}"/>
    <cellStyle name="Total 2 19 9 4 2" xfId="31303" xr:uid="{3ACD157B-E926-42BF-8FDE-DB0A18156FC9}"/>
    <cellStyle name="Total 2 19 9 4 3" xfId="27163" xr:uid="{726418FF-09F9-4C47-9541-C27C0C4C2862}"/>
    <cellStyle name="Total 2 19 9 4 4" xfId="28227" xr:uid="{B38AD8FC-266C-4C07-96DC-AED9C8196170}"/>
    <cellStyle name="Total 2 19 9 5" xfId="18382" xr:uid="{77A99116-B097-481F-825A-B3F33E583EFC}"/>
    <cellStyle name="Total 2 19 9 5 2" xfId="28805" xr:uid="{F07B5619-719F-4AB7-8639-F9DA2C039A99}"/>
    <cellStyle name="Total 2 19 9 5 3" xfId="30955" xr:uid="{7CD51DBA-AF88-4551-9D68-32C1D1EE44F0}"/>
    <cellStyle name="Total 2 19 9 6" xfId="36010" xr:uid="{FC967D1E-FE4E-4AD4-8215-97D00CFD01DB}"/>
    <cellStyle name="Total 2 19 9 7" xfId="28129" xr:uid="{64F6C452-D469-4D92-8154-7BB868912010}"/>
    <cellStyle name="Total 2 2" xfId="12677" xr:uid="{09B6B3FB-DC84-4F53-A8F9-C6BA9EB8F2BA}"/>
    <cellStyle name="Total 2 2 10" xfId="19443" xr:uid="{DE499DFF-78F2-4407-8731-A2C0C83AAD08}"/>
    <cellStyle name="Total 2 2 10 2" xfId="20933" xr:uid="{897D91C1-8748-4CD5-9AA3-9DBEA85251DE}"/>
    <cellStyle name="Total 2 2 10 2 2" xfId="34113" xr:uid="{648DF0C0-19BF-4E82-9DF6-E59545D6AEAC}"/>
    <cellStyle name="Total 2 2 10 2 3" xfId="37518" xr:uid="{B90209EA-12D8-4DD1-8786-7E6A6A9FB270}"/>
    <cellStyle name="Total 2 2 10 2 4" xfId="24537" xr:uid="{7878C6AF-8CBE-4480-907D-7EC1784DC2DB}"/>
    <cellStyle name="Total 2 2 10 3" xfId="17612" xr:uid="{387A8438-9F14-468E-8152-EF9A6254D4EE}"/>
    <cellStyle name="Total 2 2 10 3 2" xfId="31715" xr:uid="{74B83F84-7BAC-4F13-8DE6-054E08E317D3}"/>
    <cellStyle name="Total 2 2 10 3 3" xfId="29465" xr:uid="{0E68DE2A-FB5A-4BBD-A2D2-C03A899E5EA4}"/>
    <cellStyle name="Total 2 2 10 3 4" xfId="33097" xr:uid="{DEC3BB6E-0CD9-4096-93D2-86AF19E1D2FC}"/>
    <cellStyle name="Total 2 2 10 4" xfId="17963" xr:uid="{7BBDC865-9530-439E-8D8F-49E4CF0442C7}"/>
    <cellStyle name="Total 2 2 10 4 2" xfId="28046" xr:uid="{1AC28FDC-75C1-49D4-BD15-FA1A890D30F6}"/>
    <cellStyle name="Total 2 2 10 4 3" xfId="27987" xr:uid="{E472B397-3181-420B-B075-7589ADEFE46D}"/>
    <cellStyle name="Total 2 2 10 5" xfId="36066" xr:uid="{0E091EA9-82A1-4E36-9E40-9FD5CB38E2FF}"/>
    <cellStyle name="Total 2 2 10 6" xfId="28403" xr:uid="{C2A90B76-DC38-424F-B2BF-949FA489847F}"/>
    <cellStyle name="Total 2 2 11" xfId="19527" xr:uid="{B5613E94-97D8-4A4A-A29C-AC9C7039392A}"/>
    <cellStyle name="Total 2 2 11 2" xfId="21013" xr:uid="{F7052D6D-585E-4D11-B3D5-740483974FDA}"/>
    <cellStyle name="Total 2 2 11 2 2" xfId="34193" xr:uid="{946A5A66-2847-44F5-9631-53E1933C21D4}"/>
    <cellStyle name="Total 2 2 11 2 3" xfId="37598" xr:uid="{A843C146-0775-4180-8DB3-1679B7D2A49B}"/>
    <cellStyle name="Total 2 2 11 2 4" xfId="27885" xr:uid="{357BAC83-6158-4646-BDEA-D86C6CF927CE}"/>
    <cellStyle name="Total 2 2 11 3" xfId="17610" xr:uid="{6570BB56-2153-48E7-AA88-F49099A32537}"/>
    <cellStyle name="Total 2 2 11 3 2" xfId="31713" xr:uid="{B0324F0F-2A31-4DB4-9C62-DB6D02EC6CA6}"/>
    <cellStyle name="Total 2 2 11 3 3" xfId="26387" xr:uid="{0B7D1E66-04FA-433B-9C9A-64D22DA235A6}"/>
    <cellStyle name="Total 2 2 11 3 4" xfId="35164" xr:uid="{2C4351D3-7C1C-40DE-A932-0849E196952A}"/>
    <cellStyle name="Total 2 2 11 4" xfId="21882" xr:uid="{B158DE9B-14FD-4FFB-93E3-F1D32B71F647}"/>
    <cellStyle name="Total 2 2 11 4 2" xfId="38467" xr:uid="{D63CB972-EC27-4C88-904C-E25D90395F0B}"/>
    <cellStyle name="Total 2 2 11 4 3" xfId="24948" xr:uid="{13385C77-2069-4DEC-955B-78D878EE272F}"/>
    <cellStyle name="Total 2 2 11 5" xfId="36148" xr:uid="{C25B27C1-03DE-4741-8B7A-7CEADBED3F82}"/>
    <cellStyle name="Total 2 2 11 6" xfId="24832" xr:uid="{DBDCA85F-30CD-4298-8CEB-94BB46B14B5C}"/>
    <cellStyle name="Total 2 2 12" xfId="19731" xr:uid="{695F3E4E-B010-45FC-9F75-CCA627C8380F}"/>
    <cellStyle name="Total 2 2 12 2" xfId="21709" xr:uid="{543A8E83-5589-4C52-8604-E3F0275F56BD}"/>
    <cellStyle name="Total 2 2 12 2 2" xfId="34850" xr:uid="{3192A67A-33AB-4113-AD9C-11CEE4FF9154}"/>
    <cellStyle name="Total 2 2 12 2 3" xfId="38294" xr:uid="{D32EBE0A-57D2-4B2B-B589-38D0303310E8}"/>
    <cellStyle name="Total 2 2 12 2 4" xfId="25664" xr:uid="{E7DFE617-9EA4-496E-A320-CFB69B94DAAA}"/>
    <cellStyle name="Total 2 2 12 3" xfId="16652" xr:uid="{081FF8C8-ABE3-4F35-9164-AC792D98960A}"/>
    <cellStyle name="Total 2 2 12 3 2" xfId="30978" xr:uid="{BF4D0B6D-80EF-4973-A87B-A1F3041BCF7A}"/>
    <cellStyle name="Total 2 2 12 3 3" xfId="24990" xr:uid="{8BB2594C-C501-4B03-B300-88A9A694557B}"/>
    <cellStyle name="Total 2 2 12 3 4" xfId="24781" xr:uid="{5DCC97B0-92B8-43E0-8D34-D2C3BF7BD057}"/>
    <cellStyle name="Total 2 2 12 4" xfId="16452" xr:uid="{8D19E928-DD5C-46E3-87B7-8E8052602998}"/>
    <cellStyle name="Total 2 2 12 4 2" xfId="22649" xr:uid="{F4A96A89-0B81-4BD7-A66E-6D955EE593E5}"/>
    <cellStyle name="Total 2 2 12 4 3" xfId="30565" xr:uid="{726E678C-5BEF-4038-A293-D78C7E51D646}"/>
    <cellStyle name="Total 2 2 12 5" xfId="36343" xr:uid="{C5C83CB1-F68F-405B-A2D2-4328EA081F28}"/>
    <cellStyle name="Total 2 2 12 6" xfId="24612" xr:uid="{2D06D021-1CA8-48DA-B508-ECB2EEADD4C6}"/>
    <cellStyle name="Total 2 2 13" xfId="17918" xr:uid="{6DB56E03-4CA3-426E-A140-175F21EE4EA2}"/>
    <cellStyle name="Total 2 2 13 2" xfId="31951" xr:uid="{42AF88F8-077D-4B79-B249-5813B7FA4DA0}"/>
    <cellStyle name="Total 2 2 13 3" xfId="28201" xr:uid="{2E9423EE-49B8-44A5-9532-7F23A02EAC15}"/>
    <cellStyle name="Total 2 2 13 4" xfId="29964" xr:uid="{590BF957-7FAC-477B-B007-9A6B1601205C}"/>
    <cellStyle name="Total 2 2 14" xfId="29757" xr:uid="{642E1FC1-1B73-4809-B905-1DFA09B235D3}"/>
    <cellStyle name="Total 2 2 15" xfId="39369" xr:uid="{933E9DF9-4128-4F97-9313-687845AB74A7}"/>
    <cellStyle name="Total 2 2 16" xfId="39650" xr:uid="{A940A5F1-A1EF-484E-85F5-76CAB1B5A8F7}"/>
    <cellStyle name="Total 2 2 17" xfId="39593" xr:uid="{5EE8C9A9-700A-4FEF-AAF0-5CC385A163E6}"/>
    <cellStyle name="Total 2 2 2" xfId="15488" xr:uid="{CC734353-6EDB-4D85-A604-A2CA29671BB8}"/>
    <cellStyle name="Total 2 2 2 10" xfId="39432" xr:uid="{E12C7601-B741-4685-8C6B-F1812802774E}"/>
    <cellStyle name="Total 2 2 2 2" xfId="15765" xr:uid="{294F2A40-3B44-4D37-A2D8-F4340B127F47}"/>
    <cellStyle name="Total 2 2 2 2 2" xfId="19948" xr:uid="{011BA7A4-AF21-491E-A6DB-7E9C8195E3AA}"/>
    <cellStyle name="Total 2 2 2 2 2 2" xfId="21345" xr:uid="{12AAF777-9226-47F3-B76B-A3EAB60798C9}"/>
    <cellStyle name="Total 2 2 2 2 2 2 2" xfId="34513" xr:uid="{17C5A0E0-05ED-4E0F-914B-91FF58B271CD}"/>
    <cellStyle name="Total 2 2 2 2 2 2 3" xfId="37930" xr:uid="{A3136E0A-DBD3-49DC-8F83-4A0F0DF29A1C}"/>
    <cellStyle name="Total 2 2 2 2 2 2 4" xfId="27657" xr:uid="{D60E96E3-7ECE-4E44-9DA1-91688462CF42}"/>
    <cellStyle name="Total 2 2 2 2 2 3" xfId="22258" xr:uid="{2D0AB1B1-5D0F-48B9-8AA7-A2997CE2FFA9}"/>
    <cellStyle name="Total 2 2 2 2 2 3 2" xfId="38826" xr:uid="{402CB846-2C3B-4356-8042-DB00067CF94D}"/>
    <cellStyle name="Total 2 2 2 2 2 3 3" xfId="39193" xr:uid="{E3BC5CA6-F982-4B96-AD19-9AC1F3C4B7DB}"/>
    <cellStyle name="Total 2 2 2 2 2 4" xfId="36546" xr:uid="{5BB3ABD0-FBB1-4C32-B8CA-CA9A25C7C6F0}"/>
    <cellStyle name="Total 2 2 2 2 2 5" xfId="29047" xr:uid="{E43C5A54-1302-4EE4-B665-E408C296FD99}"/>
    <cellStyle name="Total 2 2 2 2 3" xfId="18619" xr:uid="{02884628-246E-4675-9F68-6F4F3443C689}"/>
    <cellStyle name="Total 2 2 2 2 3 2" xfId="32552" xr:uid="{3630DE72-70A7-4406-9483-FD904C49BEAA}"/>
    <cellStyle name="Total 2 2 2 2 3 3" xfId="35243" xr:uid="{F854EBC9-68EF-4810-A69C-6261CFFB8F63}"/>
    <cellStyle name="Total 2 2 2 2 3 4" xfId="28975" xr:uid="{64E99F13-1E10-46E0-ABF1-3B154BE984A0}"/>
    <cellStyle name="Total 2 2 2 2 4" xfId="21539" xr:uid="{B94A0858-27BB-4815-A890-6D8679A637D6}"/>
    <cellStyle name="Total 2 2 2 2 4 2" xfId="34693" xr:uid="{E7744404-DACB-461B-93BD-6649D9B74D1D}"/>
    <cellStyle name="Total 2 2 2 2 4 3" xfId="38124" xr:uid="{EFD66830-375C-4278-B256-29E78331ECCF}"/>
    <cellStyle name="Total 2 2 2 2 4 4" xfId="28263" xr:uid="{330CA196-06C8-4982-A1F8-5A757499F8B7}"/>
    <cellStyle name="Total 2 2 2 2 5" xfId="21884" xr:uid="{D74E8D3C-953C-4D42-9603-C55054AE2132}"/>
    <cellStyle name="Total 2 2 2 2 5 2" xfId="38469" xr:uid="{C3906C38-429E-432C-8945-7E4BFD65B64E}"/>
    <cellStyle name="Total 2 2 2 2 5 3" xfId="22632" xr:uid="{F8AF8618-EF8B-421B-8BA3-3169D02AE176}"/>
    <cellStyle name="Total 2 2 2 2 6" xfId="30292" xr:uid="{9DDE512E-DCDD-4C1D-ABCE-F4117CBA6769}"/>
    <cellStyle name="Total 2 2 2 2 7" xfId="30049" xr:uid="{C96C1C3D-AFA0-409B-8D8C-79106C501978}"/>
    <cellStyle name="Total 2 2 2 3" xfId="15927" xr:uid="{E0CC62E2-B816-4C65-BE46-6A0A4E14D50C}"/>
    <cellStyle name="Total 2 2 2 3 2" xfId="18935" xr:uid="{2FACE9A0-20FD-46C6-B65F-19787130A6BA}"/>
    <cellStyle name="Total 2 2 2 3 2 2" xfId="32817" xr:uid="{0B7601E5-0FCB-4F6C-9FEA-E87D8B4CCEA2}"/>
    <cellStyle name="Total 2 2 2 3 2 3" xfId="35559" xr:uid="{161829EE-1052-45FA-B5EC-6AE92DB570AF}"/>
    <cellStyle name="Total 2 2 2 3 2 4" xfId="29477" xr:uid="{DD85760B-C384-4426-9A47-D5759A654157}"/>
    <cellStyle name="Total 2 2 2 3 3" xfId="20431" xr:uid="{DF83251A-7B9C-4717-8807-4DC64B874C86}"/>
    <cellStyle name="Total 2 2 2 3 3 2" xfId="33611" xr:uid="{44A61115-DD34-4532-A846-D5D68B9895E5}"/>
    <cellStyle name="Total 2 2 2 3 3 3" xfId="37016" xr:uid="{454E9BB4-876E-4A9B-8268-2941E0BC4B36}"/>
    <cellStyle name="Total 2 2 2 3 3 4" xfId="27727" xr:uid="{1E8C3149-A961-429B-8886-56B5C399B583}"/>
    <cellStyle name="Total 2 2 2 3 4" xfId="17569" xr:uid="{B794BE96-947D-4CE9-9727-BB12DC99D974}"/>
    <cellStyle name="Total 2 2 2 3 4 2" xfId="31675" xr:uid="{F57DA670-7EA1-4ADC-B217-9280EF448E2E}"/>
    <cellStyle name="Total 2 2 2 3 4 3" xfId="28705" xr:uid="{602DE14F-4855-47CE-ACB9-CE84928B0B89}"/>
    <cellStyle name="Total 2 2 2 3 4 4" xfId="27445" xr:uid="{73DE24CC-B010-4F42-A9CB-11C9193042AA}"/>
    <cellStyle name="Total 2 2 2 3 5" xfId="17879" xr:uid="{D201D13A-6955-4A1F-87E2-6D7C8FDE1CED}"/>
    <cellStyle name="Total 2 2 2 3 5 2" xfId="25695" xr:uid="{4D5C6ABF-A2AE-4B5C-948D-C9091CF0F7D1}"/>
    <cellStyle name="Total 2 2 2 3 5 3" xfId="28220" xr:uid="{0FA814FC-F98A-4662-BBF0-B4FF29179215}"/>
    <cellStyle name="Total 2 2 2 3 6" xfId="30452" xr:uid="{28BD1EA3-7447-45F9-BC21-0D5710EBC646}"/>
    <cellStyle name="Total 2 2 2 3 7" xfId="32470" xr:uid="{54975A6C-6F1E-4653-849E-0FB979746446}"/>
    <cellStyle name="Total 2 2 2 4" xfId="19100" xr:uid="{0EAD3D40-8072-4D21-BCF0-068D170C9C45}"/>
    <cellStyle name="Total 2 2 2 4 2" xfId="20595" xr:uid="{BB01D4F6-B0D5-48C5-B259-F7C22732DECD}"/>
    <cellStyle name="Total 2 2 2 4 2 2" xfId="33775" xr:uid="{8B532CF3-BEF1-46FD-B7C4-B020362A0627}"/>
    <cellStyle name="Total 2 2 2 4 2 3" xfId="37180" xr:uid="{7AFB4A92-94DF-4DAC-A800-FDD1CAB0F728}"/>
    <cellStyle name="Total 2 2 2 4 2 4" xfId="22833" xr:uid="{3315E21A-6C61-47F3-9C8D-1A0DCAC4F4C7}"/>
    <cellStyle name="Total 2 2 2 4 3" xfId="17599" xr:uid="{627B0D1F-1D2F-4929-A726-23FEB6B4306D}"/>
    <cellStyle name="Total 2 2 2 4 3 2" xfId="31702" xr:uid="{96D2AF5D-2656-4D11-B373-154456E4677C}"/>
    <cellStyle name="Total 2 2 2 4 3 3" xfId="27363" xr:uid="{720F55CA-3213-44B1-89E6-6D98D8DED893}"/>
    <cellStyle name="Total 2 2 2 4 3 4" xfId="30717" xr:uid="{A2DA30B3-2110-4D83-9C45-804C5DE791A1}"/>
    <cellStyle name="Total 2 2 2 4 4" xfId="17145" xr:uid="{92A5C218-2D3A-4E3C-A87E-76B09EB3A100}"/>
    <cellStyle name="Total 2 2 2 4 4 2" xfId="28883" xr:uid="{92C9CB07-D1CB-48EA-BB4B-A96267C66806}"/>
    <cellStyle name="Total 2 2 2 4 4 3" xfId="31658" xr:uid="{6AC416C5-C7D9-4203-9AB0-FCBEA839F74C}"/>
    <cellStyle name="Total 2 2 2 4 5" xfId="35724" xr:uid="{E3B448E4-0BAE-4845-896E-A8CA47AA9311}"/>
    <cellStyle name="Total 2 2 2 4 6" xfId="26323" xr:uid="{5177A9BB-A09D-4942-9129-AC730DD75290}"/>
    <cellStyle name="Total 2 2 2 5" xfId="19258" xr:uid="{9B1BA936-0939-4F48-ACCA-7ADEB21792A7}"/>
    <cellStyle name="Total 2 2 2 5 2" xfId="20753" xr:uid="{56FF284E-262B-470C-AE56-3BC0F4125B9B}"/>
    <cellStyle name="Total 2 2 2 5 2 2" xfId="33933" xr:uid="{8010C4F9-7A60-4C24-9874-2CB8E9482B95}"/>
    <cellStyle name="Total 2 2 2 5 2 3" xfId="37338" xr:uid="{196B2652-C8A0-4703-A390-326A815878D9}"/>
    <cellStyle name="Total 2 2 2 5 2 4" xfId="32938" xr:uid="{FC68256F-568F-43F3-ACC8-7A133C41F063}"/>
    <cellStyle name="Total 2 2 2 5 3" xfId="16763" xr:uid="{28B775AB-B353-4927-976E-1C1776FB0570}"/>
    <cellStyle name="Total 2 2 2 5 3 2" xfId="31066" xr:uid="{9A57F812-6516-4650-8379-0E09EA92F53F}"/>
    <cellStyle name="Total 2 2 2 5 3 3" xfId="22570" xr:uid="{476C98DF-C07F-4981-8029-4638B6282AF2}"/>
    <cellStyle name="Total 2 2 2 5 3 4" xfId="31272" xr:uid="{9DCDD888-EB46-4E44-9B28-5FC4C211BF99}"/>
    <cellStyle name="Total 2 2 2 5 4" xfId="17207" xr:uid="{E531B7B7-B0A9-46F4-9AA8-3D5728215893}"/>
    <cellStyle name="Total 2 2 2 5 4 2" xfId="28654" xr:uid="{5F663D71-939B-4D18-9149-DD48586D179A}"/>
    <cellStyle name="Total 2 2 2 5 4 3" xfId="32952" xr:uid="{C01080A7-64A8-454D-83DE-6952918C851D}"/>
    <cellStyle name="Total 2 2 2 5 5" xfId="35882" xr:uid="{1A332AE4-3417-4123-A4C4-2A9610FEBA7D}"/>
    <cellStyle name="Total 2 2 2 5 6" xfId="32910" xr:uid="{A510C4B6-6DC7-4A63-9567-116282E6AECA}"/>
    <cellStyle name="Total 2 2 2 6" xfId="19590" xr:uid="{F6FEF7B6-F3C8-4E1D-B8A4-D1570142B1C1}"/>
    <cellStyle name="Total 2 2 2 6 2" xfId="21076" xr:uid="{7442AFBF-DC80-4811-9B18-72A1ED5E1848}"/>
    <cellStyle name="Total 2 2 2 6 2 2" xfId="34256" xr:uid="{AE5C9030-4F57-4D48-90AF-9917C3822903}"/>
    <cellStyle name="Total 2 2 2 6 2 3" xfId="37661" xr:uid="{6CE78562-1784-4C60-B0B5-9846F736CEE8}"/>
    <cellStyle name="Total 2 2 2 6 2 4" xfId="26002" xr:uid="{195DAB2D-3D98-4973-91A9-A096467C724D}"/>
    <cellStyle name="Total 2 2 2 6 3" xfId="16809" xr:uid="{159DDD26-5FED-4345-A29E-F2573BAD6C1C}"/>
    <cellStyle name="Total 2 2 2 6 3 2" xfId="31101" xr:uid="{9983FE81-1B63-45EE-BA42-18F370F535B9}"/>
    <cellStyle name="Total 2 2 2 6 3 3" xfId="24058" xr:uid="{22E8DE50-6CCD-4DD1-A27B-6F1CB1BA89AA}"/>
    <cellStyle name="Total 2 2 2 6 3 4" xfId="23355" xr:uid="{9CEEC937-B9D7-418E-950E-306184751687}"/>
    <cellStyle name="Total 2 2 2 6 4" xfId="21934" xr:uid="{A1148266-CDA6-4E24-BE92-20F6B45BED7C}"/>
    <cellStyle name="Total 2 2 2 6 4 2" xfId="38519" xr:uid="{4319FD3B-99B6-4DA4-B95E-4130286A88A1}"/>
    <cellStyle name="Total 2 2 2 6 4 3" xfId="24041" xr:uid="{B59BF732-D9CD-4C04-8D46-6C0F11F6E20A}"/>
    <cellStyle name="Total 2 2 2 6 5" xfId="36211" xr:uid="{5B682035-6519-4E8B-B591-62514C6C99D8}"/>
    <cellStyle name="Total 2 2 2 6 6" xfId="31092" xr:uid="{EDAD2EE2-9744-4C82-9CFF-D58FF72B04AD}"/>
    <cellStyle name="Total 2 2 2 7" xfId="20125" xr:uid="{E13EB16D-DA78-46B3-8D50-BCF3DC8A24E3}"/>
    <cellStyle name="Total 2 2 2 7 2" xfId="21798" xr:uid="{FB666848-D244-4B15-A544-A2636635B2F9}"/>
    <cellStyle name="Total 2 2 2 7 2 2" xfId="34915" xr:uid="{32D3DF29-42EA-438D-A29A-6A14BFE87736}"/>
    <cellStyle name="Total 2 2 2 7 2 3" xfId="38383" xr:uid="{4F212F0A-B319-4FE5-A7E1-3E21704A6C00}"/>
    <cellStyle name="Total 2 2 2 7 2 4" xfId="27029" xr:uid="{2743F665-2747-4EF3-8D1C-0AC5EBD67FA4}"/>
    <cellStyle name="Total 2 2 2 7 3" xfId="17813" xr:uid="{9AB5E072-44A8-4304-B328-83661F36CFB3}"/>
    <cellStyle name="Total 2 2 2 7 3 2" xfId="31874" xr:uid="{A022802F-B915-4FEB-9546-3928E7C9009D}"/>
    <cellStyle name="Total 2 2 2 7 3 3" xfId="23266" xr:uid="{2E42DE22-06FD-4191-916A-4F58D52F2DB1}"/>
    <cellStyle name="Total 2 2 2 7 3 4" xfId="30174" xr:uid="{5EFC14F9-3834-4436-B73F-0EBC7544E054}"/>
    <cellStyle name="Total 2 2 2 7 4" xfId="21980" xr:uid="{E9E1E347-B22B-4B0A-A1D1-B99BD512CA41}"/>
    <cellStyle name="Total 2 2 2 7 4 2" xfId="38557" xr:uid="{0F654DC8-646F-4505-8695-F8196968200F}"/>
    <cellStyle name="Total 2 2 2 7 4 3" xfId="26382" xr:uid="{BCE2362F-E33E-46E4-8876-32D34DD2CB15}"/>
    <cellStyle name="Total 2 2 2 7 5" xfId="36710" xr:uid="{B9638698-C739-4ECB-9345-8A3518E93D23}"/>
    <cellStyle name="Total 2 2 2 7 6" xfId="35209" xr:uid="{BA2C8204-1E39-41ED-B8C8-58F4CAC4F877}"/>
    <cellStyle name="Total 2 2 2 8" xfId="18468" xr:uid="{4F5D73ED-D4B9-4308-83FE-03898FF102C1}"/>
    <cellStyle name="Total 2 2 2 8 2" xfId="32402" xr:uid="{07F78EAD-A1F2-47DB-8448-3372828400C6}"/>
    <cellStyle name="Total 2 2 2 8 3" xfId="29749" xr:uid="{FDCCCEFA-F0FF-4ECD-954C-1A1BE461ADC9}"/>
    <cellStyle name="Total 2 2 2 8 4" xfId="24059" xr:uid="{DA5C49CA-6963-43BA-98DB-A9DFBD8F605A}"/>
    <cellStyle name="Total 2 2 2 9" xfId="27190" xr:uid="{3BD6AED2-FA54-4D7F-B436-C4117C521F04}"/>
    <cellStyle name="Total 2 2 3" xfId="15573" xr:uid="{473FB969-8A4C-485C-BF11-7E7B9DB57793}"/>
    <cellStyle name="Total 2 2 3 2" xfId="19792" xr:uid="{64F03A71-B9CA-48AE-8369-EB6037299081}"/>
    <cellStyle name="Total 2 2 3 2 2" xfId="21193" xr:uid="{5E98AD2F-E56E-46C6-BCF4-FC4968F259FD}"/>
    <cellStyle name="Total 2 2 3 2 2 2" xfId="34362" xr:uid="{B4D1717E-180E-4B3B-B1A9-51E7FDEEFF40}"/>
    <cellStyle name="Total 2 2 3 2 2 3" xfId="37778" xr:uid="{EDE16933-1324-4C24-BE3C-29898F382723}"/>
    <cellStyle name="Total 2 2 3 2 2 4" xfId="22944" xr:uid="{C19B4846-37C8-45AF-BBCE-82666EA7D672}"/>
    <cellStyle name="Total 2 2 3 2 3" xfId="18043" xr:uid="{DFF04A35-97C1-4AF6-93A7-98F3AB06155C}"/>
    <cellStyle name="Total 2 2 3 2 3 2" xfId="32037" xr:uid="{E3F3BA19-EC5D-409B-B79B-7884FEB4A6E9}"/>
    <cellStyle name="Total 2 2 3 2 3 3" xfId="23153" xr:uid="{F5095852-C1A4-4E0F-AFF5-9ACFC31ADBFC}"/>
    <cellStyle name="Total 2 2 3 2 3 4" xfId="33340" xr:uid="{5F09A263-C1C9-453C-AA96-86D2919F8DBA}"/>
    <cellStyle name="Total 2 2 3 2 4" xfId="22110" xr:uid="{11BD9E16-33FB-4CE4-9A38-4A7707734FB4}"/>
    <cellStyle name="Total 2 2 3 2 4 2" xfId="38681" xr:uid="{0F48DB48-D730-4E9B-B3DA-157DB1B8DCCF}"/>
    <cellStyle name="Total 2 2 3 2 4 3" xfId="24483" xr:uid="{844BB4E8-4BE5-4694-B921-50AD280B2595}"/>
    <cellStyle name="Total 2 2 3 2 5" xfId="36395" xr:uid="{A9CDA9E2-DB04-49CE-8616-F60AF6348CCC}"/>
    <cellStyle name="Total 2 2 3 2 6" xfId="30035" xr:uid="{DDF4BED9-5715-4B62-968D-D18C40DDD981}"/>
    <cellStyle name="Total 2 2 3 3" xfId="20050" xr:uid="{3FD636DA-904F-4D3A-B93D-0280066CD0B7}"/>
    <cellStyle name="Total 2 2 3 3 2" xfId="21441" xr:uid="{6DA59D8C-CFE9-4893-9A19-C438166D0A4E}"/>
    <cellStyle name="Total 2 2 3 3 2 2" xfId="34609" xr:uid="{BE8472FB-BE1B-4662-AE60-8663538B3C89}"/>
    <cellStyle name="Total 2 2 3 3 2 3" xfId="38026" xr:uid="{BCA190F7-A819-424D-9C10-73474A068884}"/>
    <cellStyle name="Total 2 2 3 3 2 4" xfId="29604" xr:uid="{8CCB119E-1E20-4126-8278-B8DD80BA4EA2}"/>
    <cellStyle name="Total 2 2 3 3 3" xfId="22353" xr:uid="{5DFD8E8D-E47A-4D9D-93B9-7F4027255EA6}"/>
    <cellStyle name="Total 2 2 3 3 3 2" xfId="38921" xr:uid="{D292ECD3-329F-4B8B-862C-8505264B9B2B}"/>
    <cellStyle name="Total 2 2 3 3 3 3" xfId="39288" xr:uid="{338EF1A8-3728-4DC2-86C0-5E6B7B3AEF91}"/>
    <cellStyle name="Total 2 2 3 3 4" xfId="36644" xr:uid="{B921888A-DE57-4539-8C4A-A4CF4F12818E}"/>
    <cellStyle name="Total 2 2 3 3 5" xfId="28639" xr:uid="{EC058281-9121-4B9A-A859-CB9D3F68D59A}"/>
    <cellStyle name="Total 2 2 3 4" xfId="18556" xr:uid="{60C4BD73-E434-47F8-A653-96AA1BF72283}"/>
    <cellStyle name="Total 2 2 3 4 2" xfId="32489" xr:uid="{4FFEE477-F94E-4108-B792-8E7EDC550470}"/>
    <cellStyle name="Total 2 2 3 4 3" xfId="23601" xr:uid="{A6C5572A-5800-43D0-BA11-B5D9E4A30CB0}"/>
    <cellStyle name="Total 2 2 3 4 4" xfId="35054" xr:uid="{3BB99D44-D76E-4482-BBAE-38626A71A087}"/>
    <cellStyle name="Total 2 2 3 5" xfId="16324" xr:uid="{C1E8EDF9-349C-45C3-89C7-F3A176636171}"/>
    <cellStyle name="Total 2 2 3 5 2" xfId="30761" xr:uid="{EF06FC97-C6BE-42D4-B41A-E7F989662C8D}"/>
    <cellStyle name="Total 2 2 3 5 3" xfId="26117" xr:uid="{4B47A85A-40B1-468B-BD5A-DB1B425236E8}"/>
    <cellStyle name="Total 2 2 3 5 4" xfId="28453" xr:uid="{506F480B-4DB1-4DC8-992A-0F45F7BF0F03}"/>
    <cellStyle name="Total 2 2 3 6" xfId="16139" xr:uid="{56B8D91C-C90E-4664-8008-574EC95A1CC1}"/>
    <cellStyle name="Total 2 2 3 6 2" xfId="28781" xr:uid="{5519216B-2FFF-4A1A-8830-FCD8211477A7}"/>
    <cellStyle name="Total 2 2 3 6 3" xfId="23191" xr:uid="{C920423B-2EC2-4615-B012-13DF4D67CA17}"/>
    <cellStyle name="Total 2 2 3 7" xfId="23146" xr:uid="{5DF9D1B1-00C8-491F-9E3E-53E3184B8096}"/>
    <cellStyle name="Total 2 2 3 8" xfId="25613" xr:uid="{CBB61B56-2C65-4663-B1C0-769CFBB86BA5}"/>
    <cellStyle name="Total 2 2 4" xfId="15697" xr:uid="{4D6EA24A-7A8A-4BF3-8FD1-76AB878EA2DB}"/>
    <cellStyle name="Total 2 2 4 2" xfId="19888" xr:uid="{5F456260-EEDA-4DA1-9C03-0F1ED6D2A3C7}"/>
    <cellStyle name="Total 2 2 4 2 2" xfId="21285" xr:uid="{96E52F5B-D663-4D1C-860A-31B022C1E686}"/>
    <cellStyle name="Total 2 2 4 2 2 2" xfId="34453" xr:uid="{6313333E-8BBE-4A0B-BCE1-4F0F794CFA27}"/>
    <cellStyle name="Total 2 2 4 2 2 3" xfId="37870" xr:uid="{BC1E3EF4-17A9-46D4-9FE8-3F71E5315D5C}"/>
    <cellStyle name="Total 2 2 4 2 2 4" xfId="23061" xr:uid="{37234A47-79C7-48BF-B538-55AB94AC16DC}"/>
    <cellStyle name="Total 2 2 4 2 3" xfId="22198" xr:uid="{64EFBC84-5CA0-445C-B2FB-31D2847AED38}"/>
    <cellStyle name="Total 2 2 4 2 3 2" xfId="38766" xr:uid="{9D0091BB-7987-4B5A-AF06-78626BCC78EB}"/>
    <cellStyle name="Total 2 2 4 2 3 3" xfId="39133" xr:uid="{481FF15D-2E1F-4828-B9EA-F8B2EF583054}"/>
    <cellStyle name="Total 2 2 4 2 4" xfId="36486" xr:uid="{16C9C3D3-0B64-40C5-B863-C4DC21656237}"/>
    <cellStyle name="Total 2 2 4 2 5" xfId="27162" xr:uid="{0B836A2A-B5C9-4F2E-908A-627B0CCA37BD}"/>
    <cellStyle name="Total 2 2 4 3" xfId="18807" xr:uid="{345C2BFC-804F-42D7-BCD0-B8A132F19FE9}"/>
    <cellStyle name="Total 2 2 4 3 2" xfId="32721" xr:uid="{AE0E0AE9-4755-4523-A104-BA2B6BE75257}"/>
    <cellStyle name="Total 2 2 4 3 3" xfId="35431" xr:uid="{CAFA7DC9-084F-4543-BC86-826777FE3BC0}"/>
    <cellStyle name="Total 2 2 4 3 4" xfId="33390" xr:uid="{DA7B1F85-A78F-4C42-8966-60DF5AE1D445}"/>
    <cellStyle name="Total 2 2 4 4" xfId="16645" xr:uid="{54741DAA-8FAF-413D-AFD9-19F05C26DEF3}"/>
    <cellStyle name="Total 2 2 4 4 2" xfId="30972" xr:uid="{2B5C24AE-8055-4194-B108-19BD18344636}"/>
    <cellStyle name="Total 2 2 4 4 3" xfId="23898" xr:uid="{31D7B602-6332-44EC-8D12-262E507F067D}"/>
    <cellStyle name="Total 2 2 4 4 4" xfId="28596" xr:uid="{4D3F0B36-32AB-4131-8D53-2B54CEA0E4D8}"/>
    <cellStyle name="Total 2 2 4 5" xfId="16992" xr:uid="{63F6E6EF-1D45-42DB-AB60-18180A150F0A}"/>
    <cellStyle name="Total 2 2 4 5 2" xfId="23369" xr:uid="{A8AFF913-BD97-4538-94AF-C64A1D700B07}"/>
    <cellStyle name="Total 2 2 4 5 3" xfId="25125" xr:uid="{59D9A2BE-F1F7-4406-958F-930991901D9E}"/>
    <cellStyle name="Total 2 2 4 6" xfId="30226" xr:uid="{E1C61E0F-B6D5-4468-9794-6CE833592343}"/>
    <cellStyle name="Total 2 2 4 7" xfId="24325" xr:uid="{1257BF16-A97B-4CA2-9BB9-DC2009F1AA98}"/>
    <cellStyle name="Total 2 2 5" xfId="15864" xr:uid="{9AC0D45C-53CA-4FD1-BC76-36FFC69C75FB}"/>
    <cellStyle name="Total 2 2 5 2" xfId="18758" xr:uid="{1F81D520-8493-46AB-AD03-DD5D408AFAA6}"/>
    <cellStyle name="Total 2 2 5 2 2" xfId="32678" xr:uid="{54AC244E-4952-498D-943E-8CB9EE6A3EAD}"/>
    <cellStyle name="Total 2 2 5 2 3" xfId="35382" xr:uid="{28837FF7-B0A8-4F39-9998-C242E4D7D8BC}"/>
    <cellStyle name="Total 2 2 5 2 4" xfId="29300" xr:uid="{4233624E-634C-4FC0-A5A4-DE17924401FC}"/>
    <cellStyle name="Total 2 2 5 3" xfId="20324" xr:uid="{6012EC27-20AA-4BDF-B0D5-12185EA0CCC4}"/>
    <cellStyle name="Total 2 2 5 3 2" xfId="33507" xr:uid="{C10598CB-DDE2-4602-93BF-5C44EE6A8F29}"/>
    <cellStyle name="Total 2 2 5 3 3" xfId="36909" xr:uid="{1947EFF9-A57D-4D6E-B748-002F8D35696B}"/>
    <cellStyle name="Total 2 2 5 3 4" xfId="23502" xr:uid="{55463744-897A-425D-A4D9-35B47729A5AC}"/>
    <cellStyle name="Total 2 2 5 4" xfId="17969" xr:uid="{54DA3A6D-67DF-46DD-B270-9EF4F1B9F484}"/>
    <cellStyle name="Total 2 2 5 4 2" xfId="31992" xr:uid="{D9B4A3F6-B512-452B-B8EB-2ADD5026CDA1}"/>
    <cellStyle name="Total 2 2 5 4 3" xfId="25834" xr:uid="{A9C88E68-E7C6-4D8C-94B4-FCF20B1ABB5A}"/>
    <cellStyle name="Total 2 2 5 4 4" xfId="27038" xr:uid="{38A3B335-E3F2-462F-99B1-7B1339CB0D18}"/>
    <cellStyle name="Total 2 2 5 5" xfId="17865" xr:uid="{99AE02C1-5BD7-4145-A614-988303C31F3C}"/>
    <cellStyle name="Total 2 2 5 5 2" xfId="31910" xr:uid="{BB5A127E-6EFB-4ABF-AC3A-836F3AC855B0}"/>
    <cellStyle name="Total 2 2 5 5 3" xfId="25384" xr:uid="{FC617D1D-2E1D-450A-B928-84C5AF08E152}"/>
    <cellStyle name="Total 2 2 5 5 4" xfId="28408" xr:uid="{44BC0FC6-9F10-4900-8873-02FC4D262951}"/>
    <cellStyle name="Total 2 2 5 6" xfId="16802" xr:uid="{00D02EBE-81BD-4718-87E4-EA2816DB813A}"/>
    <cellStyle name="Total 2 2 5 6 2" xfId="28259" xr:uid="{35A04993-3559-4F22-83BB-D7F8E0BCE505}"/>
    <cellStyle name="Total 2 2 5 6 3" xfId="26880" xr:uid="{6D4A1B03-A49B-4063-91A9-62DD2CEC7789}"/>
    <cellStyle name="Total 2 2 5 7" xfId="30389" xr:uid="{227F90C1-3D01-44F4-A1A8-B3A9F0A2978D}"/>
    <cellStyle name="Total 2 2 5 8" xfId="24480" xr:uid="{E90F47DA-1921-4152-804F-529364A11B1A}"/>
    <cellStyle name="Total 2 2 6" xfId="18722" xr:uid="{8BBF3383-1BDF-44A8-8A00-BB2098C3C494}"/>
    <cellStyle name="Total 2 2 6 2" xfId="20288" xr:uid="{2FC3530B-9E94-4859-A523-F121ED180276}"/>
    <cellStyle name="Total 2 2 6 2 2" xfId="33471" xr:uid="{0849935D-DC2F-419D-811A-A1EB05C06A0C}"/>
    <cellStyle name="Total 2 2 6 2 3" xfId="36873" xr:uid="{9C661702-84DC-484B-B4B5-3A88307C0749}"/>
    <cellStyle name="Total 2 2 6 2 4" xfId="23434" xr:uid="{6A2F142F-7D8C-4C4F-B232-3AE443E90ADA}"/>
    <cellStyle name="Total 2 2 6 3" xfId="17476" xr:uid="{5EE0CAF5-C29D-4416-BEF0-297C6F3535FC}"/>
    <cellStyle name="Total 2 2 6 3 2" xfId="31599" xr:uid="{16E20F9C-650F-447F-AA8F-1386DE4974D0}"/>
    <cellStyle name="Total 2 2 6 3 3" xfId="23510" xr:uid="{9B7EC0E1-6FC1-4A25-A79F-B94FEACF27FC}"/>
    <cellStyle name="Total 2 2 6 3 4" xfId="34778" xr:uid="{FE6A201C-FC1B-4004-9717-0BEF09EAA407}"/>
    <cellStyle name="Total 2 2 6 4" xfId="16066" xr:uid="{2E9DC37C-9C46-4C69-A36A-50FE729D8B3B}"/>
    <cellStyle name="Total 2 2 6 4 2" xfId="25009" xr:uid="{A13BA8CB-3D7D-4B1E-B912-06B5FBA72FC7}"/>
    <cellStyle name="Total 2 2 6 4 3" xfId="23059" xr:uid="{156C9DA5-2285-42DC-A68D-32E641FB8834}"/>
    <cellStyle name="Total 2 2 6 5" xfId="35346" xr:uid="{2085D844-DD4C-458C-B088-6E5343A4A9AF}"/>
    <cellStyle name="Total 2 2 6 6" xfId="26548" xr:uid="{E49D36D0-582D-4F7A-A288-0ECB1116E0B4}"/>
    <cellStyle name="Total 2 2 7" xfId="19037" xr:uid="{AC196298-56B4-44AE-8699-301D60E5B9B8}"/>
    <cellStyle name="Total 2 2 7 2" xfId="20532" xr:uid="{8ECB7643-652D-4DCC-AD2D-DD0039680CF7}"/>
    <cellStyle name="Total 2 2 7 2 2" xfId="33712" xr:uid="{DAD890C5-A700-4C15-BE41-DA8C9C4C00B5}"/>
    <cellStyle name="Total 2 2 7 2 3" xfId="37117" xr:uid="{CBB02A51-4B2E-486E-9D88-6C575E2AB7B0}"/>
    <cellStyle name="Total 2 2 7 2 4" xfId="28006" xr:uid="{062B5B39-DCEF-4CB6-AB8E-6BE6C8C56E01}"/>
    <cellStyle name="Total 2 2 7 3" xfId="17744" xr:uid="{C5086928-A6EA-4247-A1FE-265DEF689096}"/>
    <cellStyle name="Total 2 2 7 3 2" xfId="31825" xr:uid="{5E6DA7EF-A7AD-4B4E-839C-BB2EB3454C77}"/>
    <cellStyle name="Total 2 2 7 3 3" xfId="26540" xr:uid="{844F0AFF-AC69-4605-8FE0-42AD439DE75F}"/>
    <cellStyle name="Total 2 2 7 3 4" xfId="29139" xr:uid="{BBA4C4E5-4674-44EA-8357-55CB6C160814}"/>
    <cellStyle name="Total 2 2 7 4" xfId="17781" xr:uid="{1303168A-B0EE-479A-84B6-098B935BC7D9}"/>
    <cellStyle name="Total 2 2 7 4 2" xfId="26688" xr:uid="{5390DDBE-A6AA-4853-AE9D-88ECABD5C5F4}"/>
    <cellStyle name="Total 2 2 7 4 3" xfId="27240" xr:uid="{CB709C4F-3249-4E3C-8087-5901748BCDEC}"/>
    <cellStyle name="Total 2 2 7 5" xfId="35661" xr:uid="{8F61C390-240F-4A08-AE71-45B76C2C5679}"/>
    <cellStyle name="Total 2 2 7 6" xfId="25197" xr:uid="{46A39E20-95DE-4179-8849-02371B3F6F20}"/>
    <cellStyle name="Total 2 2 8" xfId="19195" xr:uid="{E4318E53-BF9C-4669-AAF8-6B05B6F79930}"/>
    <cellStyle name="Total 2 2 8 2" xfId="20690" xr:uid="{21AEA35D-855D-4004-A556-8152B2E9395F}"/>
    <cellStyle name="Total 2 2 8 2 2" xfId="33870" xr:uid="{7B04540C-6ADE-493F-8659-A185FA279B1E}"/>
    <cellStyle name="Total 2 2 8 2 3" xfId="37275" xr:uid="{0CC3936A-CAF9-472D-A128-F792832F1FFA}"/>
    <cellStyle name="Total 2 2 8 2 4" xfId="28061" xr:uid="{954F412B-1CF0-41CA-A037-50223644A216}"/>
    <cellStyle name="Total 2 2 8 3" xfId="18202" xr:uid="{0EECC358-8DE9-40C6-BFB1-BC2B3FCF0351}"/>
    <cellStyle name="Total 2 2 8 3 2" xfId="32162" xr:uid="{BA9BDE72-FC98-4C54-B7A9-CADB7FE12E4C}"/>
    <cellStyle name="Total 2 2 8 3 3" xfId="24624" xr:uid="{41E3C6A8-808B-4CA7-A90C-37DFA611DDFE}"/>
    <cellStyle name="Total 2 2 8 3 4" xfId="27020" xr:uid="{9399A042-084F-4C70-BF07-EE40C6CEDF5B}"/>
    <cellStyle name="Total 2 2 8 4" xfId="16578" xr:uid="{8B874E33-D4DB-49F7-B300-5CEE2CC34D1D}"/>
    <cellStyle name="Total 2 2 8 4 2" xfId="29193" xr:uid="{942CBC42-3675-49C2-BD6D-7F17F5A6EDCF}"/>
    <cellStyle name="Total 2 2 8 4 3" xfId="25111" xr:uid="{405964EF-153D-428E-82F0-A58B85E2E199}"/>
    <cellStyle name="Total 2 2 8 5" xfId="35819" xr:uid="{6EDBD511-5DA9-4CEF-AE4E-5E66B7667FC5}"/>
    <cellStyle name="Total 2 2 8 6" xfId="29970" xr:uid="{1FC7A327-9293-45E1-B56D-1383ABA7DAD1}"/>
    <cellStyle name="Total 2 2 9" xfId="19357" xr:uid="{8EE5A908-D580-433E-A19C-DB06656DD1E9}"/>
    <cellStyle name="Total 2 2 9 2" xfId="20850" xr:uid="{3D7A0CA1-F214-4F49-B704-43B6605ADD47}"/>
    <cellStyle name="Total 2 2 9 2 2" xfId="34030" xr:uid="{5FFC994B-05C1-4E04-BA79-885AC9375B17}"/>
    <cellStyle name="Total 2 2 9 2 3" xfId="37435" xr:uid="{570AFBC3-0B6D-4B9B-A5C2-09F71B635565}"/>
    <cellStyle name="Total 2 2 9 2 4" xfId="27714" xr:uid="{65D8B436-9B81-42E8-82FA-1B9EB609AE8E}"/>
    <cellStyle name="Total 2 2 9 3" xfId="21566" xr:uid="{1E42C784-C4FD-400F-9CFE-EE4B4D912693}"/>
    <cellStyle name="Total 2 2 9 3 2" xfId="34716" xr:uid="{259459ED-13DD-468C-953D-C82FD3CE03A7}"/>
    <cellStyle name="Total 2 2 9 3 3" xfId="38151" xr:uid="{8001F961-3B9C-4DA8-AE9C-1CC333B59AF7}"/>
    <cellStyle name="Total 2 2 9 3 4" xfId="29305" xr:uid="{E68F6FEA-E1D9-4441-A24D-E7477C80DDC5}"/>
    <cellStyle name="Total 2 2 9 4" xfId="16788" xr:uid="{57CA6FD1-1E7A-4372-A787-334DE9B592EA}"/>
    <cellStyle name="Total 2 2 9 4 2" xfId="31085" xr:uid="{C424DF86-25A9-4BCD-A7D7-28CEAB932530}"/>
    <cellStyle name="Total 2 2 9 4 3" xfId="26281" xr:uid="{008093D4-15E5-479B-981D-755C719AF2A8}"/>
    <cellStyle name="Total 2 2 9 4 4" xfId="30074" xr:uid="{99694615-54EE-4FF1-95F5-AD3768DE3933}"/>
    <cellStyle name="Total 2 2 9 5" xfId="16995" xr:uid="{36753B27-2A7D-444E-9C76-2B2DDFD56FB3}"/>
    <cellStyle name="Total 2 2 9 5 2" xfId="25446" xr:uid="{A839673A-8555-4B0E-AC9E-1029CF8AD80C}"/>
    <cellStyle name="Total 2 2 9 5 3" xfId="28252" xr:uid="{D9B67F99-1729-4560-BBBA-2A64EF0E3EDF}"/>
    <cellStyle name="Total 2 2 9 6" xfId="35981" xr:uid="{AFD3CE99-0F50-4472-A2FD-97AF4E32ABC7}"/>
    <cellStyle name="Total 2 2 9 7" xfId="28901" xr:uid="{AF52FF89-01D2-4D14-B52C-D6BDD0570758}"/>
    <cellStyle name="Total 2 20" xfId="14975" xr:uid="{6182CDCC-D21E-47F0-A1C4-19E0D2399FEE}"/>
    <cellStyle name="Total 2 20 10" xfId="19474" xr:uid="{B5643C3A-13EA-489F-986B-F07A76359FDD}"/>
    <cellStyle name="Total 2 20 10 2" xfId="20963" xr:uid="{B0ABF722-F351-402B-ADC8-86B3414A8436}"/>
    <cellStyle name="Total 2 20 10 2 2" xfId="34143" xr:uid="{5694E7D3-E4F9-4A61-9380-CE6710FC31AD}"/>
    <cellStyle name="Total 2 20 10 2 3" xfId="37548" xr:uid="{B40D1005-4E08-4C18-AF06-F64869E73107}"/>
    <cellStyle name="Total 2 20 10 2 4" xfId="36085" xr:uid="{875C7007-AB21-4834-94AE-163901D5EE7F}"/>
    <cellStyle name="Total 2 20 10 3" xfId="16774" xr:uid="{FE68D347-A575-41C1-BC96-D637090C7EC0}"/>
    <cellStyle name="Total 2 20 10 3 2" xfId="31076" xr:uid="{32B875B0-C6A9-4132-90DB-8072224C765E}"/>
    <cellStyle name="Total 2 20 10 3 3" xfId="22793" xr:uid="{3A4FF54B-8C3B-4280-A216-935A6BA5D7CC}"/>
    <cellStyle name="Total 2 20 10 3 4" xfId="28996" xr:uid="{69DE4FDC-A07E-4CCC-922B-BCFE73FA424E}"/>
    <cellStyle name="Total 2 20 10 4" xfId="17414" xr:uid="{F10E584B-18A3-480C-8AEE-BBD6CE76CF0F}"/>
    <cellStyle name="Total 2 20 10 4 2" xfId="25771" xr:uid="{EDFA944E-A405-40CB-BE3B-DFC34AECA536}"/>
    <cellStyle name="Total 2 20 10 4 3" xfId="28724" xr:uid="{37AF5AED-4958-4F50-A03A-A23CADA20BEE}"/>
    <cellStyle name="Total 2 20 10 5" xfId="36097" xr:uid="{04C4AEB3-21DB-4489-A0ED-700A5B9D280C}"/>
    <cellStyle name="Total 2 20 10 6" xfId="28199" xr:uid="{7ABB7129-F89E-407D-BB27-5247EA00022D}"/>
    <cellStyle name="Total 2 20 11" xfId="19557" xr:uid="{DFBF319E-11BF-4708-8F74-66111073BB46}"/>
    <cellStyle name="Total 2 20 11 2" xfId="21043" xr:uid="{8C76403D-1722-4385-9824-618B60690116}"/>
    <cellStyle name="Total 2 20 11 2 2" xfId="34223" xr:uid="{6880BA56-C4E8-44F9-A015-0D8AB1020FE0}"/>
    <cellStyle name="Total 2 20 11 2 3" xfId="37628" xr:uid="{F17D668C-AE79-4268-A74E-7DB83B7CA7FC}"/>
    <cellStyle name="Total 2 20 11 2 4" xfId="27875" xr:uid="{DDF94899-E4A3-4853-B255-F786538BACBD}"/>
    <cellStyle name="Total 2 20 11 3" xfId="20238" xr:uid="{7344494D-BD2C-4A73-BDA5-B2014F0E85FC}"/>
    <cellStyle name="Total 2 20 11 3 2" xfId="33427" xr:uid="{41E068EF-F333-499C-A828-719CC3F3AEBB}"/>
    <cellStyle name="Total 2 20 11 3 3" xfId="36823" xr:uid="{1E70D591-BF1E-4DE8-965A-77AF6E7BAF86}"/>
    <cellStyle name="Total 2 20 11 3 4" xfId="29399" xr:uid="{C8D7F638-610A-4D5E-AFD2-3885803ECBDD}"/>
    <cellStyle name="Total 2 20 11 4" xfId="16092" xr:uid="{E5C2C7B7-C5BF-4D41-A843-47A15EE62464}"/>
    <cellStyle name="Total 2 20 11 4 2" xfId="24415" xr:uid="{B51E9B0F-AAA0-488F-814C-9B80812DA683}"/>
    <cellStyle name="Total 2 20 11 4 3" xfId="27647" xr:uid="{756C6826-975B-4F1F-A7C8-E6C134ED83CD}"/>
    <cellStyle name="Total 2 20 11 5" xfId="36178" xr:uid="{6EB1ED01-CFBB-4955-B38F-909050084E7D}"/>
    <cellStyle name="Total 2 20 11 6" xfId="28960" xr:uid="{C0926674-0694-4759-A6C7-A7923658FF25}"/>
    <cellStyle name="Total 2 20 12" xfId="19760" xr:uid="{B6CA57B5-0D5A-40C7-B97B-F93FBA9E6EC6}"/>
    <cellStyle name="Total 2 20 12 2" xfId="21736" xr:uid="{190DACF6-C209-42ED-8A1F-BB3C1FA9C8D6}"/>
    <cellStyle name="Total 2 20 12 2 2" xfId="34877" xr:uid="{74D8AF75-9775-4CB5-A8F8-51A37C69148E}"/>
    <cellStyle name="Total 2 20 12 2 3" xfId="38321" xr:uid="{2DA07609-B437-484F-A8C7-1965AE6FADC7}"/>
    <cellStyle name="Total 2 20 12 2 4" xfId="24304" xr:uid="{9F5E518D-7CFD-4C04-A5AC-D18E58C01B0F}"/>
    <cellStyle name="Total 2 20 12 3" xfId="17151" xr:uid="{047DA0CD-D0FE-45E7-B2F7-2D87E95CBC09}"/>
    <cellStyle name="Total 2 20 12 3 2" xfId="31369" xr:uid="{07DA2777-B2CD-4A0C-ADC4-973EBBCC3775}"/>
    <cellStyle name="Total 2 20 12 3 3" xfId="26010" xr:uid="{CE84AC9E-4715-4C79-80E9-E915265C1E0C}"/>
    <cellStyle name="Total 2 20 12 3 4" xfId="33298" xr:uid="{00E42226-87D8-4F83-96BE-315C8CA398AC}"/>
    <cellStyle name="Total 2 20 12 4" xfId="16923" xr:uid="{44BCE00E-D073-4CD7-A430-2A4FE26E1A7F}"/>
    <cellStyle name="Total 2 20 12 4 2" xfId="30110" xr:uid="{E7B49D29-B76C-4A38-9880-47294F6CBC6C}"/>
    <cellStyle name="Total 2 20 12 4 3" xfId="28577" xr:uid="{FE5CE082-00EA-47C8-BF9C-EB2ABED538C5}"/>
    <cellStyle name="Total 2 20 12 5" xfId="36372" xr:uid="{827DAF58-DBD9-4159-8734-AA7A15F04CEE}"/>
    <cellStyle name="Total 2 20 12 6" xfId="29285" xr:uid="{93C2584C-CD4C-476F-AA63-6235133FF3CF}"/>
    <cellStyle name="Total 2 20 13" xfId="18333" xr:uid="{C8313265-6DB1-47E7-9E76-F31DE2CFA4A2}"/>
    <cellStyle name="Total 2 20 13 2" xfId="32280" xr:uid="{AFA3D3ED-5F0C-4238-969A-C6D199A75A9F}"/>
    <cellStyle name="Total 2 20 13 3" xfId="27457" xr:uid="{82C6F0C3-E3BA-4E55-91DE-128ECBB9BF27}"/>
    <cellStyle name="Total 2 20 13 4" xfId="23990" xr:uid="{E8A80F9B-0428-40AA-9AF3-DAC553F85D45}"/>
    <cellStyle name="Total 2 20 14" xfId="27751" xr:uid="{9E310A5A-601C-480D-AC2C-1193C3B5C91A}"/>
    <cellStyle name="Total 2 20 15" xfId="39399" xr:uid="{BD80A818-E30F-4D37-9096-0713B4C35C31}"/>
    <cellStyle name="Total 2 20 16" xfId="39683" xr:uid="{394358E8-3A62-46D8-BC31-46F49B6DD66F}"/>
    <cellStyle name="Total 2 20 17" xfId="39611" xr:uid="{1E506D51-D5C8-4881-8A37-B3F9686C75B1}"/>
    <cellStyle name="Total 2 20 2" xfId="15518" xr:uid="{2225EE3C-4F73-46A4-A78A-6EB6DBF3BF05}"/>
    <cellStyle name="Total 2 20 2 10" xfId="39483" xr:uid="{5C36C632-1DDA-4F1D-BC3A-BBF85C8298CC}"/>
    <cellStyle name="Total 2 20 2 2" xfId="15818" xr:uid="{9CA86B98-87F4-45B4-BF5A-5C74FB9FC810}"/>
    <cellStyle name="Total 2 20 2 2 2" xfId="19999" xr:uid="{6B0FC178-0C22-4F5B-8E85-8D8EE173DE0D}"/>
    <cellStyle name="Total 2 20 2 2 2 2" xfId="21396" xr:uid="{5EBFC5BA-8F87-4610-B5C5-B5970CC52AAA}"/>
    <cellStyle name="Total 2 20 2 2 2 2 2" xfId="34564" xr:uid="{556064DD-E5C8-4669-82BE-BD6E186772D2}"/>
    <cellStyle name="Total 2 20 2 2 2 2 3" xfId="37981" xr:uid="{241DC318-9184-451F-AB10-D5BE3A575E5F}"/>
    <cellStyle name="Total 2 20 2 2 2 2 4" xfId="26738" xr:uid="{CD88F8BA-BC04-4FC2-8C8D-75B94BD9419B}"/>
    <cellStyle name="Total 2 20 2 2 2 3" xfId="22309" xr:uid="{C9DDE8A7-E1D2-48D8-84DA-740CEF421595}"/>
    <cellStyle name="Total 2 20 2 2 2 3 2" xfId="38877" xr:uid="{A8155181-7E28-4D67-BC86-4FB000135A92}"/>
    <cellStyle name="Total 2 20 2 2 2 3 3" xfId="39244" xr:uid="{B25C90F4-E304-484F-8DCF-FEBEF8B12433}"/>
    <cellStyle name="Total 2 20 2 2 2 4" xfId="36597" xr:uid="{2107A9A4-4418-4EDB-B840-E4F71E369818}"/>
    <cellStyle name="Total 2 20 2 2 2 5" xfId="24092" xr:uid="{5AC3023C-3E78-4BC4-B879-918BAA9F3EDC}"/>
    <cellStyle name="Total 2 20 2 2 3" xfId="18670" xr:uid="{D991E23B-7EAE-40B1-AE31-B8457A30D6AB}"/>
    <cellStyle name="Total 2 20 2 2 3 2" xfId="32603" xr:uid="{44F3C585-0F0F-45F8-8B45-22F7FF2B9FB3}"/>
    <cellStyle name="Total 2 20 2 2 3 3" xfId="35294" xr:uid="{952C66F6-E3D7-4F5A-A2FE-B3D7F1D82B17}"/>
    <cellStyle name="Total 2 20 2 2 3 4" xfId="25596" xr:uid="{9F98877A-4A80-471A-94D9-20FCB80EE2E4}"/>
    <cellStyle name="Total 2 20 2 2 4" xfId="21922" xr:uid="{D6C401F3-D193-4386-9207-3E606E976744}"/>
    <cellStyle name="Total 2 20 2 2 4 2" xfId="35016" xr:uid="{3EDF6FAE-1C71-4551-B22F-85852C536FDA}"/>
    <cellStyle name="Total 2 20 2 2 4 3" xfId="38507" xr:uid="{C9BCE814-9070-4D7A-8E8F-45B871A5B95B}"/>
    <cellStyle name="Total 2 20 2 2 4 4" xfId="25801" xr:uid="{1DF1C638-2692-4A66-8B99-73D05D7CC3ED}"/>
    <cellStyle name="Total 2 20 2 2 5" xfId="21544" xr:uid="{9E5699F1-516A-4FA6-87D0-CA0E0A44E4E1}"/>
    <cellStyle name="Total 2 20 2 2 5 2" xfId="38129" xr:uid="{6A4C1CB7-56B5-48EA-9F92-DC740AE0E5A5}"/>
    <cellStyle name="Total 2 20 2 2 5 3" xfId="23941" xr:uid="{E1C065D2-8DC2-46D1-BA2A-2FA285F82E08}"/>
    <cellStyle name="Total 2 20 2 2 6" xfId="30344" xr:uid="{83BF4C86-48D0-493F-BDB4-7BDFACE9E6C0}"/>
    <cellStyle name="Total 2 20 2 2 7" xfId="39112" xr:uid="{EA71B969-D065-4BE5-93BB-8281D198F06B}"/>
    <cellStyle name="Total 2 20 2 3" xfId="15978" xr:uid="{FA58E0D8-D80D-43F5-A14A-225FC6AA81D1}"/>
    <cellStyle name="Total 2 20 2 3 2" xfId="18986" xr:uid="{224B1ED8-8028-4993-961C-812341225E09}"/>
    <cellStyle name="Total 2 20 2 3 2 2" xfId="32868" xr:uid="{B6DD20CC-7496-4954-83FD-1A5933AFE139}"/>
    <cellStyle name="Total 2 20 2 3 2 3" xfId="35610" xr:uid="{139AD5FE-D64F-4051-89C2-38A99B628E4B}"/>
    <cellStyle name="Total 2 20 2 3 2 4" xfId="23768" xr:uid="{765A6B8D-584A-41B2-9951-A4B6EEF87C6B}"/>
    <cellStyle name="Total 2 20 2 3 3" xfId="20482" xr:uid="{287A5BEA-5A71-4F48-9B09-B9675911F0C0}"/>
    <cellStyle name="Total 2 20 2 3 3 2" xfId="33662" xr:uid="{AC3B893F-121A-4B5A-9480-E22ECCF25AF4}"/>
    <cellStyle name="Total 2 20 2 3 3 3" xfId="37067" xr:uid="{D429AA57-5EFF-48FA-B589-02350E120B2F}"/>
    <cellStyle name="Total 2 20 2 3 3 4" xfId="35168" xr:uid="{0E5C5A3D-C0A2-4E66-9EFF-E3D75A6B2D47}"/>
    <cellStyle name="Total 2 20 2 3 4" xfId="20227" xr:uid="{3D39DC51-AC54-4713-996C-2E422110A539}"/>
    <cellStyle name="Total 2 20 2 3 4 2" xfId="33421" xr:uid="{16F2DC09-9CD3-42FF-AB2D-5629AACD4E85}"/>
    <cellStyle name="Total 2 20 2 3 4 3" xfId="36812" xr:uid="{C8EDBEC1-A81B-4CE5-BF15-5F503E67B1B0}"/>
    <cellStyle name="Total 2 20 2 3 4 4" xfId="31583" xr:uid="{D4F4A3B9-28AA-4950-8886-4174A404D90C}"/>
    <cellStyle name="Total 2 20 2 3 5" xfId="16729" xr:uid="{45A9EDEB-3371-44C7-A4FD-462CA2BB9D28}"/>
    <cellStyle name="Total 2 20 2 3 5 2" xfId="26810" xr:uid="{A0BFDBDF-B60A-4189-911D-013B1A881E00}"/>
    <cellStyle name="Total 2 20 2 3 5 3" xfId="24992" xr:uid="{F6352C5C-9708-4399-8EE7-D18F008459BD}"/>
    <cellStyle name="Total 2 20 2 3 6" xfId="30503" xr:uid="{D344CA23-3D4A-4B5D-8441-BCBFB125729D}"/>
    <cellStyle name="Total 2 20 2 3 7" xfId="22515" xr:uid="{58DD72DF-9C1E-4788-9BE9-E54A076DE62D}"/>
    <cellStyle name="Total 2 20 2 4" xfId="19151" xr:uid="{A18270CE-A68E-4E6D-88BF-FC6C06DD5438}"/>
    <cellStyle name="Total 2 20 2 4 2" xfId="20646" xr:uid="{D9731DF2-F952-4E84-BA95-C7B25D626BF1}"/>
    <cellStyle name="Total 2 20 2 4 2 2" xfId="33826" xr:uid="{3642D1CD-2E18-49F1-9F5C-4C15D0CF128D}"/>
    <cellStyle name="Total 2 20 2 4 2 3" xfId="37231" xr:uid="{1C3468F6-A511-40DE-BC1A-F2122E753756}"/>
    <cellStyle name="Total 2 20 2 4 2 4" xfId="38984" xr:uid="{C40B741B-24C1-4E17-8283-DD481D7CD1D6}"/>
    <cellStyle name="Total 2 20 2 4 3" xfId="18103" xr:uid="{DF696091-E9EA-42FD-B97F-A88F23057735}"/>
    <cellStyle name="Total 2 20 2 4 3 2" xfId="32087" xr:uid="{D2E0EA6E-EF77-428A-9BD6-3EDE36403BD5}"/>
    <cellStyle name="Total 2 20 2 4 3 3" xfId="28666" xr:uid="{60A50A1D-3037-4E48-A5C4-AC838AD6305B}"/>
    <cellStyle name="Total 2 20 2 4 3 4" xfId="28875" xr:uid="{437E89DB-A302-4054-8AB7-EF536CFD55FC}"/>
    <cellStyle name="Total 2 20 2 4 4" xfId="17631" xr:uid="{42766E91-D3E8-482C-8F9F-C1529A592CAB}"/>
    <cellStyle name="Total 2 20 2 4 4 2" xfId="22992" xr:uid="{F1EA0B80-A42A-4BD3-9A01-5D6EB6621DD9}"/>
    <cellStyle name="Total 2 20 2 4 4 3" xfId="22569" xr:uid="{45BB768C-2B94-452B-8CE2-B21B3C471BE5}"/>
    <cellStyle name="Total 2 20 2 4 5" xfId="35775" xr:uid="{C11D28CF-284C-4579-BA2F-79AA5D7EFA78}"/>
    <cellStyle name="Total 2 20 2 4 6" xfId="25107" xr:uid="{AB5F7E0E-BDA5-4BC4-BFEA-3BC2BA0581AE}"/>
    <cellStyle name="Total 2 20 2 5" xfId="19309" xr:uid="{64217839-AE38-4D0F-912B-38819711A686}"/>
    <cellStyle name="Total 2 20 2 5 2" xfId="20804" xr:uid="{EFBC2518-A091-4F61-B45C-D137A11D995D}"/>
    <cellStyle name="Total 2 20 2 5 2 2" xfId="33984" xr:uid="{CA4E1D6C-0385-437C-A310-90187B3A6EA3}"/>
    <cellStyle name="Total 2 20 2 5 2 3" xfId="37389" xr:uid="{AB19741F-350E-47F7-9867-B4D9E36328F5}"/>
    <cellStyle name="Total 2 20 2 5 2 4" xfId="28319" xr:uid="{1A253AA5-9058-4AA6-9A73-2365B4840D5F}"/>
    <cellStyle name="Total 2 20 2 5 3" xfId="17713" xr:uid="{FAF4D6E4-B0AB-4B82-B11A-8B0A6A920E6A}"/>
    <cellStyle name="Total 2 20 2 5 3 2" xfId="31805" xr:uid="{774DB3CC-937D-4BFA-B3F6-0CCBB9F8A346}"/>
    <cellStyle name="Total 2 20 2 5 3 3" xfId="29011" xr:uid="{D5695A6A-E70D-4BD1-B6A6-B6740D909778}"/>
    <cellStyle name="Total 2 20 2 5 3 4" xfId="26346" xr:uid="{FA0584CE-E8BD-4533-9028-0EB4457BC612}"/>
    <cellStyle name="Total 2 20 2 5 4" xfId="17457" xr:uid="{27BC79BF-A4A8-4683-827F-7601FF2A14AC}"/>
    <cellStyle name="Total 2 20 2 5 4 2" xfId="28483" xr:uid="{921B8AA7-770A-4F92-95DA-DA22CBF42E58}"/>
    <cellStyle name="Total 2 20 2 5 4 3" xfId="25368" xr:uid="{A329D43D-28F4-48E5-B961-81911D6C643C}"/>
    <cellStyle name="Total 2 20 2 5 5" xfId="35933" xr:uid="{0BC32520-B9A1-40B1-9224-AE2CC4D80EDD}"/>
    <cellStyle name="Total 2 20 2 5 6" xfId="26045" xr:uid="{79F3314E-7CC7-4751-8FBC-6D51FE3A3632}"/>
    <cellStyle name="Total 2 20 2 6" xfId="19641" xr:uid="{0FC152CD-FEC0-4E9E-A63B-C52678837A42}"/>
    <cellStyle name="Total 2 20 2 6 2" xfId="21127" xr:uid="{2EBBBABA-8C28-4F68-B4A6-317631D7A323}"/>
    <cellStyle name="Total 2 20 2 6 2 2" xfId="34307" xr:uid="{C0905B14-B46C-4B44-A168-7F82916EA99E}"/>
    <cellStyle name="Total 2 20 2 6 2 3" xfId="37712" xr:uid="{F675E351-4033-429B-800B-EC9B3E6FB498}"/>
    <cellStyle name="Total 2 20 2 6 2 4" xfId="27814" xr:uid="{4568B58F-FDBF-4108-96E0-19F2740F3D36}"/>
    <cellStyle name="Total 2 20 2 6 3" xfId="17128" xr:uid="{3B508A82-337E-4B67-B760-BB52F78EE55D}"/>
    <cellStyle name="Total 2 20 2 6 3 2" xfId="31350" xr:uid="{0D2AA5D1-E615-4750-BD84-62E39C266A9F}"/>
    <cellStyle name="Total 2 20 2 6 3 3" xfId="22993" xr:uid="{10734C98-8898-4CEB-B393-4E932F05BF4D}"/>
    <cellStyle name="Total 2 20 2 6 3 4" xfId="31368" xr:uid="{1D43F8B5-D15A-47FE-BC33-8B15D8B37B4A}"/>
    <cellStyle name="Total 2 20 2 6 4" xfId="22057" xr:uid="{A36AE7C0-C4D2-4F7F-BCDF-1759A5D34272}"/>
    <cellStyle name="Total 2 20 2 6 4 2" xfId="38634" xr:uid="{53F32EB8-8211-46AD-83BD-4BD68C957F09}"/>
    <cellStyle name="Total 2 20 2 6 4 3" xfId="23123" xr:uid="{5F060C1D-863C-4524-A496-91D9B61B452B}"/>
    <cellStyle name="Total 2 20 2 6 5" xfId="36262" xr:uid="{86A74BA2-17DC-4D05-8932-B1A154405507}"/>
    <cellStyle name="Total 2 20 2 6 6" xfId="23116" xr:uid="{23A83D88-9EF6-455C-98D1-1C478F744A01}"/>
    <cellStyle name="Total 2 20 2 7" xfId="20176" xr:uid="{F35B92A1-0A12-4602-832C-28B24D036EB9}"/>
    <cellStyle name="Total 2 20 2 7 2" xfId="21849" xr:uid="{21080FD6-380C-47B8-8687-4A2BFEDECEE2}"/>
    <cellStyle name="Total 2 20 2 7 2 2" xfId="34966" xr:uid="{E9A6D601-F778-41FF-9031-ABF373AD17E4}"/>
    <cellStyle name="Total 2 20 2 7 2 3" xfId="38434" xr:uid="{9C6518C9-E8B1-489A-B0C0-770CB13FFB8F}"/>
    <cellStyle name="Total 2 20 2 7 2 4" xfId="24082" xr:uid="{60CA27DA-5ECC-4F54-BF33-CD30151C250B}"/>
    <cellStyle name="Total 2 20 2 7 3" xfId="16716" xr:uid="{391674FC-A983-492C-AE12-CB9FDFA1B37A}"/>
    <cellStyle name="Total 2 20 2 7 3 2" xfId="31028" xr:uid="{D3E33AC0-B659-476B-ACAE-8AE4A399EEEB}"/>
    <cellStyle name="Total 2 20 2 7 3 3" xfId="27061" xr:uid="{4DD67D43-DEC5-4C7D-A0D3-A648252DE398}"/>
    <cellStyle name="Total 2 20 2 7 3 4" xfId="26636" xr:uid="{562102F4-C572-484A-B99B-22DC116D7609}"/>
    <cellStyle name="Total 2 20 2 7 4" xfId="22031" xr:uid="{1D20E0C4-CB57-4095-A1EC-0040D581E649}"/>
    <cellStyle name="Total 2 20 2 7 4 2" xfId="38608" xr:uid="{CE72E800-B750-46B4-BBAC-7C12807500D2}"/>
    <cellStyle name="Total 2 20 2 7 4 3" xfId="22511" xr:uid="{83649992-DBB3-4AB2-88E7-FC83EFE1B785}"/>
    <cellStyle name="Total 2 20 2 7 5" xfId="36761" xr:uid="{384D0B6D-0405-414D-9098-B36BEEB63CD7}"/>
    <cellStyle name="Total 2 20 2 7 6" xfId="35204" xr:uid="{6B4EB853-4D2D-4E9C-8A8C-F29CFB546C73}"/>
    <cellStyle name="Total 2 20 2 8" xfId="18484" xr:uid="{31DFCAB3-B0D8-4FF1-8F13-F8C3C2B18CC4}"/>
    <cellStyle name="Total 2 20 2 8 2" xfId="32418" xr:uid="{C33D7D0A-5DC4-4381-A708-B77CCF40468F}"/>
    <cellStyle name="Total 2 20 2 8 3" xfId="25196" xr:uid="{7837BF76-015F-4917-90A7-D28472C84B4B}"/>
    <cellStyle name="Total 2 20 2 8 4" xfId="27944" xr:uid="{9D277B4D-00E9-4B3C-AE27-FE22F271E258}"/>
    <cellStyle name="Total 2 20 2 9" xfId="23036" xr:uid="{555DB150-4A84-4C50-B8F9-A444C814909E}"/>
    <cellStyle name="Total 2 20 3" xfId="15603" xr:uid="{EE095D93-3EA7-456B-B472-5C9DEA7AC245}"/>
    <cellStyle name="Total 2 20 3 2" xfId="19822" xr:uid="{9AA959AC-6F83-4059-AD71-8BB10BD30AC1}"/>
    <cellStyle name="Total 2 20 3 2 2" xfId="21223" xr:uid="{CAEB454B-236C-4914-9004-D5A1F1C33905}"/>
    <cellStyle name="Total 2 20 3 2 2 2" xfId="34392" xr:uid="{FBC147E2-4D40-4482-91D0-82A13469F81E}"/>
    <cellStyle name="Total 2 20 3 2 2 3" xfId="37808" xr:uid="{7F024D51-9EFD-41EE-9BD4-8AF750AEC9C2}"/>
    <cellStyle name="Total 2 20 3 2 2 4" xfId="29891" xr:uid="{CA48E386-9ADA-471D-9D80-DB50E3A30352}"/>
    <cellStyle name="Total 2 20 3 2 3" xfId="18227" xr:uid="{6D256CB4-72BD-4440-82C0-1CD35FEFF154}"/>
    <cellStyle name="Total 2 20 3 2 3 2" xfId="32184" xr:uid="{FE7EEAAB-DB71-4E11-A1F9-5383E66E2CB0}"/>
    <cellStyle name="Total 2 20 3 2 3 3" xfId="27956" xr:uid="{79347A8D-81F6-4AC4-84AF-DF4ADB6FFF36}"/>
    <cellStyle name="Total 2 20 3 2 3 4" xfId="30177" xr:uid="{9A3EC4C9-19ED-48F1-A44B-C6745E950B1E}"/>
    <cellStyle name="Total 2 20 3 2 4" xfId="22140" xr:uid="{BCB4B49F-6A73-48B3-8B45-136364941C53}"/>
    <cellStyle name="Total 2 20 3 2 4 2" xfId="38711" xr:uid="{7C45C76F-4AFE-499A-9573-8A58C427274B}"/>
    <cellStyle name="Total 2 20 3 2 4 3" xfId="39103" xr:uid="{AC0D2BD0-B054-4773-A017-689B9CF2B283}"/>
    <cellStyle name="Total 2 20 3 2 5" xfId="36425" xr:uid="{16EE73B0-5E78-4F68-897C-0947EE247AFF}"/>
    <cellStyle name="Total 2 20 3 2 6" xfId="26453" xr:uid="{C74D177C-77B8-4478-8290-4BBEF0C51466}"/>
    <cellStyle name="Total 2 20 3 3" xfId="20080" xr:uid="{0A014BF2-9337-4A0E-9C6A-5FBF63658BA9}"/>
    <cellStyle name="Total 2 20 3 3 2" xfId="21471" xr:uid="{E5628D3A-F30F-4B8F-8757-1CB042B02890}"/>
    <cellStyle name="Total 2 20 3 3 2 2" xfId="34639" xr:uid="{3FB176CA-BFA8-4127-B8CC-469F2683C9C0}"/>
    <cellStyle name="Total 2 20 3 3 2 3" xfId="38056" xr:uid="{E86656F7-5BE9-41CC-9C01-B36487C603F2}"/>
    <cellStyle name="Total 2 20 3 3 2 4" xfId="22578" xr:uid="{4032AB2B-7E40-4B15-B72F-EBF15A15CEBF}"/>
    <cellStyle name="Total 2 20 3 3 3" xfId="22383" xr:uid="{320FFE9B-AF08-4427-BE8F-CD7184EADEF2}"/>
    <cellStyle name="Total 2 20 3 3 3 2" xfId="38951" xr:uid="{7BA546D4-10B7-46A0-AD3A-85D496D7104A}"/>
    <cellStyle name="Total 2 20 3 3 3 3" xfId="39318" xr:uid="{3E339BA3-2713-4FC1-A046-08E73E6B96D4}"/>
    <cellStyle name="Total 2 20 3 3 4" xfId="36674" xr:uid="{E0F8D110-2E58-4F66-9061-63200DCA8617}"/>
    <cellStyle name="Total 2 20 3 3 5" xfId="35048" xr:uid="{32DA09C8-F80F-4B03-9F16-164958C2163A}"/>
    <cellStyle name="Total 2 20 3 4" xfId="18586" xr:uid="{41CCA2BA-45DC-4DA0-A3C0-3BCA618C5C50}"/>
    <cellStyle name="Total 2 20 3 4 2" xfId="32519" xr:uid="{72EEBC5B-D81A-49E1-9E40-27D31CFA51AA}"/>
    <cellStyle name="Total 2 20 3 4 3" xfId="35126" xr:uid="{CE5065FF-1FB7-4679-9CE5-77CF9EB91A39}"/>
    <cellStyle name="Total 2 20 3 4 4" xfId="33377" xr:uid="{FD2A4910-CCB6-444E-9027-B89AACE8C40C}"/>
    <cellStyle name="Total 2 20 3 5" xfId="16878" xr:uid="{DE921C94-4543-4E18-8A52-02A936A324D0}"/>
    <cellStyle name="Total 2 20 3 5 2" xfId="31151" xr:uid="{5E4DC537-4118-4E59-8D49-64A21C9DFFD1}"/>
    <cellStyle name="Total 2 20 3 5 3" xfId="26990" xr:uid="{19EE2DE5-48FA-4184-9414-A9291C82F126}"/>
    <cellStyle name="Total 2 20 3 5 4" xfId="26145" xr:uid="{28B77E5B-D31D-4A96-BA8D-CEAE9EA54EED}"/>
    <cellStyle name="Total 2 20 3 6" xfId="21533" xr:uid="{D83E03A5-F83D-40A3-B9F0-6BF259C854E1}"/>
    <cellStyle name="Total 2 20 3 6 2" xfId="38118" xr:uid="{3D4F6A24-86ED-4CD3-B1E2-45FD85E7CBCE}"/>
    <cellStyle name="Total 2 20 3 6 3" xfId="27464" xr:uid="{5F30078C-AB72-403A-B850-42FB942499FE}"/>
    <cellStyle name="Total 2 20 3 7" xfId="24323" xr:uid="{1006C931-9C33-455B-9AF6-077CD5681A65}"/>
    <cellStyle name="Total 2 20 3 8" xfId="26590" xr:uid="{B6955C66-1C84-4582-BDC5-93831299CD1C}"/>
    <cellStyle name="Total 2 20 4" xfId="15740" xr:uid="{9B41B8D0-F83F-4843-AE8C-553E56313305}"/>
    <cellStyle name="Total 2 20 4 2" xfId="19931" xr:uid="{0CC5C7D9-0956-4FD6-B4E7-8218A6441B72}"/>
    <cellStyle name="Total 2 20 4 2 2" xfId="21328" xr:uid="{0E663D57-1DEC-4B51-8B7A-1086C48DC069}"/>
    <cellStyle name="Total 2 20 4 2 2 2" xfId="34496" xr:uid="{BDF93C3D-1C49-42E5-8D00-A7B71D9C5B8B}"/>
    <cellStyle name="Total 2 20 4 2 2 3" xfId="37913" xr:uid="{8A9BDD7E-6C5B-4BA0-A859-881D9426DA1C}"/>
    <cellStyle name="Total 2 20 4 2 2 4" xfId="25739" xr:uid="{0977EC67-C859-45A5-8F1B-4E20250FBE45}"/>
    <cellStyle name="Total 2 20 4 2 3" xfId="22241" xr:uid="{E24DA67D-29E6-4C37-9DB3-FA44D0E28D77}"/>
    <cellStyle name="Total 2 20 4 2 3 2" xfId="38809" xr:uid="{73B84F0D-9323-4ECB-A313-7BF55C56E473}"/>
    <cellStyle name="Total 2 20 4 2 3 3" xfId="39176" xr:uid="{919EDB1D-C1F7-43C7-B32A-F85E4506444C}"/>
    <cellStyle name="Total 2 20 4 2 4" xfId="36529" xr:uid="{9CECFBB0-5D0D-44D7-8222-E2A9B62F4970}"/>
    <cellStyle name="Total 2 20 4 2 5" xfId="28289" xr:uid="{28E4919E-3474-4D24-83CE-7C5B9165C2A7}"/>
    <cellStyle name="Total 2 20 4 3" xfId="18858" xr:uid="{460BB31D-86C1-4E05-8F9F-59E21CA50470}"/>
    <cellStyle name="Total 2 20 4 3 2" xfId="32767" xr:uid="{C1E4299F-BA7E-4F57-96C9-5B84136CBFB7}"/>
    <cellStyle name="Total 2 20 4 3 3" xfId="35482" xr:uid="{AB8A5291-CCD9-4662-9ACC-4DC4FD4F7C0D}"/>
    <cellStyle name="Total 2 20 4 3 4" xfId="25850" xr:uid="{7008C1E6-783F-48B6-8C20-6FCCAEEE0C76}"/>
    <cellStyle name="Total 2 20 4 4" xfId="16691" xr:uid="{620243A9-9CAD-4C98-92E7-2BB4900E74A1}"/>
    <cellStyle name="Total 2 20 4 4 2" xfId="31012" xr:uid="{40C49CEE-DE73-42CF-83B9-2D8CC5932744}"/>
    <cellStyle name="Total 2 20 4 4 3" xfId="27293" xr:uid="{B6DC9C1E-4E2B-4BBC-8C89-EF7F85034B2B}"/>
    <cellStyle name="Total 2 20 4 4 4" xfId="24812" xr:uid="{7D5FEFF9-DBA1-4FAF-ABF4-6B5C4A8387D2}"/>
    <cellStyle name="Total 2 20 4 5" xfId="16382" xr:uid="{50D738A8-15B5-4705-AF4D-F2C54CD63770}"/>
    <cellStyle name="Total 2 20 4 5 2" xfId="29226" xr:uid="{8739FAE6-51FD-4C5A-87E0-6194F7BA13A3}"/>
    <cellStyle name="Total 2 20 4 5 3" xfId="23837" xr:uid="{0B61A0CB-1E4F-4C5D-80EE-D8C074754F22}"/>
    <cellStyle name="Total 2 20 4 6" xfId="30269" xr:uid="{2A7EB207-5A8A-4C4B-B6C2-07505EB4085D}"/>
    <cellStyle name="Total 2 20 4 7" xfId="28090" xr:uid="{F873D978-F8A9-4B2A-A681-7B65FDD687EC}"/>
    <cellStyle name="Total 2 20 5" xfId="15894" xr:uid="{DA56229F-5513-4079-B5A3-55C8F4DC4482}"/>
    <cellStyle name="Total 2 20 5 2" xfId="18721" xr:uid="{4F37C6F3-D501-433B-84E2-1A74F7755397}"/>
    <cellStyle name="Total 2 20 5 2 2" xfId="32645" xr:uid="{934BE700-B4F3-4940-852F-A2C17A475AAF}"/>
    <cellStyle name="Total 2 20 5 2 3" xfId="35345" xr:uid="{99E00E16-30D2-4D93-957F-CF0D43937291}"/>
    <cellStyle name="Total 2 20 5 2 4" xfId="26601" xr:uid="{C692DF33-A838-4718-A230-10101633A170}"/>
    <cellStyle name="Total 2 20 5 3" xfId="20287" xr:uid="{D171A150-C70E-499D-9CD0-9812B8580ED4}"/>
    <cellStyle name="Total 2 20 5 3 2" xfId="33470" xr:uid="{35524102-F2C0-4401-864C-12A1E79074CA}"/>
    <cellStyle name="Total 2 20 5 3 3" xfId="36872" xr:uid="{CFA83009-FA46-4FCA-85A5-1129F38E3BA0}"/>
    <cellStyle name="Total 2 20 5 3 4" xfId="26407" xr:uid="{9C11F24B-0CE8-412D-AAB7-ACAC531104A6}"/>
    <cellStyle name="Total 2 20 5 4" xfId="18391" xr:uid="{0A15E28B-652D-464C-A10C-E88187D3CEBB}"/>
    <cellStyle name="Total 2 20 5 4 2" xfId="32336" xr:uid="{6A64A779-CEDB-450A-9127-DB36A592EA6A}"/>
    <cellStyle name="Total 2 20 5 4 3" xfId="22917" xr:uid="{19C4BDF1-1110-4D6A-AB21-3E7F00089DCF}"/>
    <cellStyle name="Total 2 20 5 4 4" xfId="25061" xr:uid="{BC50FAA0-941A-4148-A97A-0B53B750CFF4}"/>
    <cellStyle name="Total 2 20 5 5" xfId="20219" xr:uid="{B1AD9850-2BB6-49B5-9A13-EC648269F02E}"/>
    <cellStyle name="Total 2 20 5 5 2" xfId="33415" xr:uid="{EB1DB9B5-B1AB-47B7-BA29-A8BFE6E68E6B}"/>
    <cellStyle name="Total 2 20 5 5 3" xfId="36804" xr:uid="{2607BE9B-9CEC-45B0-91C0-2B5E3BB36AEE}"/>
    <cellStyle name="Total 2 20 5 5 4" xfId="28467" xr:uid="{1F20C1CC-D907-41FB-A1C0-6153A3476404}"/>
    <cellStyle name="Total 2 20 5 6" xfId="18251" xr:uid="{C391839D-436D-4AA8-9A82-D6D85FEEC321}"/>
    <cellStyle name="Total 2 20 5 6 2" xfId="24266" xr:uid="{4F4547E1-C464-441D-AF00-4173779FFB9E}"/>
    <cellStyle name="Total 2 20 5 6 3" xfId="24221" xr:uid="{2FDD661F-FB04-4798-9F40-554C3B58510C}"/>
    <cellStyle name="Total 2 20 5 7" xfId="30419" xr:uid="{15D1CBEC-4686-4577-848E-493A4A9026FA}"/>
    <cellStyle name="Total 2 20 5 8" xfId="26185" xr:uid="{48982E0C-E019-4575-9E43-EE753B18FFD2}"/>
    <cellStyle name="Total 2 20 6" xfId="18902" xr:uid="{A0D5CF52-0E29-4666-9141-A7A1D94E220F}"/>
    <cellStyle name="Total 2 20 6 2" xfId="20398" xr:uid="{B172BBC0-54BE-4306-B20C-F2430FCFF84E}"/>
    <cellStyle name="Total 2 20 6 2 2" xfId="33578" xr:uid="{0642D951-9978-4863-A920-B40434C931FB}"/>
    <cellStyle name="Total 2 20 6 2 3" xfId="36983" xr:uid="{B1C2842D-F78D-419C-88A3-DD6920836A24}"/>
    <cellStyle name="Total 2 20 6 2 4" xfId="30061" xr:uid="{21AC701D-4DAA-4C1A-93D3-89BF024C857D}"/>
    <cellStyle name="Total 2 20 6 3" xfId="16091" xr:uid="{E88DC84F-DEE3-49B2-8EAE-75E4B44397A0}"/>
    <cellStyle name="Total 2 20 6 3 2" xfId="30588" xr:uid="{BCC09193-A71D-45FC-8F19-46F0D08FB64A}"/>
    <cellStyle name="Total 2 20 6 3 3" xfId="26158" xr:uid="{B794DA74-3A54-449F-9C7B-82203F1A32D7}"/>
    <cellStyle name="Total 2 20 6 3 4" xfId="22926" xr:uid="{EAA36A58-EB04-481B-9C99-0E4AA850AE14}"/>
    <cellStyle name="Total 2 20 6 4" xfId="16472" xr:uid="{0F03E72F-E3F9-4822-A7CB-72B93091152C}"/>
    <cellStyle name="Total 2 20 6 4 2" xfId="23447" xr:uid="{0E4FC1C7-5690-4C9B-911F-B3A2350B4110}"/>
    <cellStyle name="Total 2 20 6 4 3" xfId="23602" xr:uid="{E99E7CBD-8F06-4E56-B063-1185C57A6AE1}"/>
    <cellStyle name="Total 2 20 6 5" xfId="35526" xr:uid="{269F5E86-0F75-4368-AAB5-17486C558F3E}"/>
    <cellStyle name="Total 2 20 6 6" xfId="28064" xr:uid="{2BC36DC3-2264-4B84-B2C3-9291A4B3FE16}"/>
    <cellStyle name="Total 2 20 7" xfId="19067" xr:uid="{068706BA-2239-4CB3-84F8-592A6C818797}"/>
    <cellStyle name="Total 2 20 7 2" xfId="20562" xr:uid="{B470A925-5D35-472E-828A-91ECD8089ECB}"/>
    <cellStyle name="Total 2 20 7 2 2" xfId="33742" xr:uid="{25205DA3-7AEA-4C5E-B004-8B57C4911979}"/>
    <cellStyle name="Total 2 20 7 2 3" xfId="37147" xr:uid="{4D84F95E-2868-410F-9F9B-C693936B30C0}"/>
    <cellStyle name="Total 2 20 7 2 4" xfId="23870" xr:uid="{151C81E7-280E-44B1-8C0D-7A2DDC07C1C0}"/>
    <cellStyle name="Total 2 20 7 3" xfId="18338" xr:uid="{6D28D88C-617A-4FE8-9649-8085FECB29BC}"/>
    <cellStyle name="Total 2 20 7 3 2" xfId="32285" xr:uid="{06B5A922-C30F-4AB4-BE2B-E8BBE86FC86E}"/>
    <cellStyle name="Total 2 20 7 3 3" xfId="22859" xr:uid="{64913A50-18D7-4E07-8F1B-7EA6A41BC71A}"/>
    <cellStyle name="Total 2 20 7 3 4" xfId="31442" xr:uid="{8CE0C1E9-E187-47C7-98AD-8180B762DBA6}"/>
    <cellStyle name="Total 2 20 7 4" xfId="16156" xr:uid="{9BE90C8B-14D0-4B75-8920-5FD9707B7084}"/>
    <cellStyle name="Total 2 20 7 4 2" xfId="29875" xr:uid="{7C88FC0E-F9D1-4E97-8F7C-FE85EFD0664C}"/>
    <cellStyle name="Total 2 20 7 4 3" xfId="22579" xr:uid="{5F506FDF-BEE3-484C-BA62-FCD70AF3D8F3}"/>
    <cellStyle name="Total 2 20 7 5" xfId="35691" xr:uid="{0E72B895-8F94-45F9-A5B2-8ACC1075A12B}"/>
    <cellStyle name="Total 2 20 7 6" xfId="27485" xr:uid="{E8132154-B021-4E3A-967C-F476AF5399E2}"/>
    <cellStyle name="Total 2 20 8" xfId="19225" xr:uid="{4E6E4CF8-B2D9-446C-BFC8-7BD19CB4D287}"/>
    <cellStyle name="Total 2 20 8 2" xfId="20720" xr:uid="{908DFE8D-366A-418E-BB12-CC14AB9203A5}"/>
    <cellStyle name="Total 2 20 8 2 2" xfId="33900" xr:uid="{0BA2E651-B2B2-43A9-9783-B585CCB41936}"/>
    <cellStyle name="Total 2 20 8 2 3" xfId="37305" xr:uid="{E9FADBDB-0A12-42A1-88F3-FE2E6499DE4D}"/>
    <cellStyle name="Total 2 20 8 2 4" xfId="28234" xr:uid="{703ABFA0-B7B9-4BEC-95E3-77FA4F0F641E}"/>
    <cellStyle name="Total 2 20 8 3" xfId="17605" xr:uid="{7FFC3CAC-B86C-4CC9-926E-127502D39B88}"/>
    <cellStyle name="Total 2 20 8 3 2" xfId="31708" xr:uid="{46F3B1F8-E4C3-4BD9-B188-11F68AF321A4}"/>
    <cellStyle name="Total 2 20 8 3 3" xfId="23234" xr:uid="{E67E0CFF-392A-4B96-8925-0C5A2C668B2D}"/>
    <cellStyle name="Total 2 20 8 3 4" xfId="33130" xr:uid="{1B531AC0-8B75-4133-83DD-940A39034BEB}"/>
    <cellStyle name="Total 2 20 8 4" xfId="17860" xr:uid="{5C94F902-15B4-400E-8EC6-5AFBC1EB14B8}"/>
    <cellStyle name="Total 2 20 8 4 2" xfId="25216" xr:uid="{A8F16DB9-80FC-4FF2-A8A0-EE7FD2675171}"/>
    <cellStyle name="Total 2 20 8 4 3" xfId="23560" xr:uid="{5281F4E8-A3E3-4AF9-AD58-BEAEA7B033E3}"/>
    <cellStyle name="Total 2 20 8 5" xfId="35849" xr:uid="{89211D5E-F7A5-4777-8BB3-6E7A56739C90}"/>
    <cellStyle name="Total 2 20 8 6" xfId="22968" xr:uid="{9C32E657-C40D-4230-8EF3-3E8BAF3CF62F}"/>
    <cellStyle name="Total 2 20 9" xfId="19388" xr:uid="{B548DECB-35CA-4C40-A738-6643B1959207}"/>
    <cellStyle name="Total 2 20 9 2" xfId="20881" xr:uid="{3B1CAC8C-E8CD-45DD-9A0B-D236428A21DC}"/>
    <cellStyle name="Total 2 20 9 2 2" xfId="34061" xr:uid="{3A0C7F14-339E-4334-85E7-6D790309A2C1}"/>
    <cellStyle name="Total 2 20 9 2 3" xfId="37466" xr:uid="{AA1F6EEC-53F9-4D48-9F9A-DA6C98AEBA28}"/>
    <cellStyle name="Total 2 20 9 2 4" xfId="31410" xr:uid="{C4A54303-7828-413A-B8D8-E15F7617D96A}"/>
    <cellStyle name="Total 2 20 9 3" xfId="21596" xr:uid="{0067F070-5A08-4404-932C-D374CEEE7A6C}"/>
    <cellStyle name="Total 2 20 9 3 2" xfId="34746" xr:uid="{80D22220-6FEA-49BF-BAEA-D0634157DC47}"/>
    <cellStyle name="Total 2 20 9 3 3" xfId="38181" xr:uid="{2303AEE2-16B2-4825-B946-9E9DD9D7DA79}"/>
    <cellStyle name="Total 2 20 9 3 4" xfId="29227" xr:uid="{D5E3D32F-B560-4735-A59E-91ACBB5F7A5A}"/>
    <cellStyle name="Total 2 20 9 4" xfId="18395" xr:uid="{EC51ADF7-30E7-4DF7-B0DD-A1F31C757380}"/>
    <cellStyle name="Total 2 20 9 4 2" xfId="32340" xr:uid="{FF19A1FF-3086-45B1-B1AB-A7BDFFCA3DA8}"/>
    <cellStyle name="Total 2 20 9 4 3" xfId="25845" xr:uid="{E653A1F9-7AD6-4AD7-80D5-0D4A174B64C4}"/>
    <cellStyle name="Total 2 20 9 4 4" xfId="33076" xr:uid="{C3E433F1-4210-40B3-8755-C717126CCBCA}"/>
    <cellStyle name="Total 2 20 9 5" xfId="16320" xr:uid="{A72B82CD-A684-4A6B-BD96-A75DCBFBE398}"/>
    <cellStyle name="Total 2 20 9 5 2" xfId="25454" xr:uid="{9044037B-EB9F-4CAC-BC64-B9BCC12C0401}"/>
    <cellStyle name="Total 2 20 9 5 3" xfId="27280" xr:uid="{E0710A95-05A4-4CC0-B73A-06901855D2A0}"/>
    <cellStyle name="Total 2 20 9 6" xfId="36012" xr:uid="{BA11DEB3-270E-4445-A3D4-556EC2788EA7}"/>
    <cellStyle name="Total 2 20 9 7" xfId="24723" xr:uid="{DECB55CD-A490-430A-98C8-9BED94A0BDE2}"/>
    <cellStyle name="Total 2 21" xfId="14999" xr:uid="{7E029C3A-4474-4E0E-869C-E307E2F31837}"/>
    <cellStyle name="Total 2 21 10" xfId="19476" xr:uid="{DDCE845E-DAEF-49ED-9AB9-03DEF09BA100}"/>
    <cellStyle name="Total 2 21 10 2" xfId="20965" xr:uid="{A9DE9FED-CE35-447D-9845-EA838D979729}"/>
    <cellStyle name="Total 2 21 10 2 2" xfId="34145" xr:uid="{AF46C5E9-CC29-4847-A5E3-15120956F355}"/>
    <cellStyle name="Total 2 21 10 2 3" xfId="37550" xr:uid="{59547440-11B1-4C2A-AAE3-FBA5F7A03EA1}"/>
    <cellStyle name="Total 2 21 10 2 4" xfId="38660" xr:uid="{8BD4DF79-0BC5-41B7-AB41-DA8EF2BDFDD1}"/>
    <cellStyle name="Total 2 21 10 3" xfId="16735" xr:uid="{51CDA6EB-B774-431F-A4F6-143C664ACEB2}"/>
    <cellStyle name="Total 2 21 10 3 2" xfId="31041" xr:uid="{458A627B-F9CF-4819-A00D-9FC676A0E002}"/>
    <cellStyle name="Total 2 21 10 3 3" xfId="26089" xr:uid="{B17DFA17-BF9A-4732-9326-879FA1C9AA14}"/>
    <cellStyle name="Total 2 21 10 3 4" xfId="23197" xr:uid="{5D5FD3A3-0E6B-44DB-8577-D399B57931DE}"/>
    <cellStyle name="Total 2 21 10 4" xfId="21927" xr:uid="{B103DD30-8F3C-4E6A-9CBE-2C46B0E0D84B}"/>
    <cellStyle name="Total 2 21 10 4 2" xfId="38512" xr:uid="{8DD56AB0-2FE4-4EB3-8540-7E26217BD91E}"/>
    <cellStyle name="Total 2 21 10 4 3" xfId="22985" xr:uid="{AEBBD63A-4941-4FFC-8BCB-79C1FE6DB369}"/>
    <cellStyle name="Total 2 21 10 5" xfId="36099" xr:uid="{A538B3B4-C0EF-4AD7-B985-4E540DE28BD2}"/>
    <cellStyle name="Total 2 21 10 6" xfId="28561" xr:uid="{7044C0AD-99BE-4BEC-BEF7-8BA08926D6A4}"/>
    <cellStyle name="Total 2 21 11" xfId="19559" xr:uid="{573C8B52-6786-4C60-9906-097F575D51C6}"/>
    <cellStyle name="Total 2 21 11 2" xfId="21045" xr:uid="{D0E70C11-6C1A-4598-8E4F-140BD675E289}"/>
    <cellStyle name="Total 2 21 11 2 2" xfId="34225" xr:uid="{3767F2C9-D852-4246-B8F5-3477EF3D1509}"/>
    <cellStyle name="Total 2 21 11 2 3" xfId="37630" xr:uid="{7E54C2FD-4AC3-4D9B-B022-3D38AF5F35B7}"/>
    <cellStyle name="Total 2 21 11 2 4" xfId="28912" xr:uid="{3E97C450-AA06-45B5-9760-ADBB924092B4}"/>
    <cellStyle name="Total 2 21 11 3" xfId="16950" xr:uid="{A1FEEFAC-6395-42C4-9466-11E699CD811D}"/>
    <cellStyle name="Total 2 21 11 3 2" xfId="31211" xr:uid="{7946D7BD-A14E-4BE5-B569-84B7B40DFCDF}"/>
    <cellStyle name="Total 2 21 11 3 3" xfId="28784" xr:uid="{FAABF4BB-E753-4E42-89EC-22A4A9A68399}"/>
    <cellStyle name="Total 2 21 11 3 4" xfId="38987" xr:uid="{58732075-AB04-4955-868C-2133FAF312E7}"/>
    <cellStyle name="Total 2 21 11 4" xfId="21537" xr:uid="{EEF14C5E-6332-4923-B5B3-78450127468A}"/>
    <cellStyle name="Total 2 21 11 4 2" xfId="38122" xr:uid="{070576F8-D88C-4E68-8C21-5F7C74BA8091}"/>
    <cellStyle name="Total 2 21 11 4 3" xfId="23819" xr:uid="{B32F04A6-100C-47A7-9C76-74BB6D0F3C74}"/>
    <cellStyle name="Total 2 21 11 5" xfId="36180" xr:uid="{438799D0-FB81-491A-BB34-9E421BBE0B00}"/>
    <cellStyle name="Total 2 21 11 6" xfId="25237" xr:uid="{FACA7D3B-3EB2-4B8B-8195-4556B6995510}"/>
    <cellStyle name="Total 2 21 12" xfId="19737" xr:uid="{512D11E5-083D-4CBD-ACE6-E4A69B3F0BCA}"/>
    <cellStyle name="Total 2 21 12 2" xfId="21715" xr:uid="{6CBAF80C-B37F-488D-AD07-358268C01CA1}"/>
    <cellStyle name="Total 2 21 12 2 2" xfId="34856" xr:uid="{FDA01BDC-5B57-4C4E-841C-6A3FA4E64078}"/>
    <cellStyle name="Total 2 21 12 2 3" xfId="38300" xr:uid="{9CEA441A-76A8-4F14-9BE7-5BBB365E6920}"/>
    <cellStyle name="Total 2 21 12 2 4" xfId="24847" xr:uid="{A45C60BF-865E-4067-AC1E-A49B74367857}"/>
    <cellStyle name="Total 2 21 12 3" xfId="18174" xr:uid="{E13EB473-8D09-43B0-A424-FB48582CF146}"/>
    <cellStyle name="Total 2 21 12 3 2" xfId="32143" xr:uid="{A5850868-54BB-48D6-9677-D3CA638C822A}"/>
    <cellStyle name="Total 2 21 12 3 3" xfId="23531" xr:uid="{05B04F1E-CF03-46D7-A449-9441097009E5}"/>
    <cellStyle name="Total 2 21 12 3 4" xfId="27995" xr:uid="{EF1E4DD3-FC5E-4239-A7FC-8B5386085AB6}"/>
    <cellStyle name="Total 2 21 12 4" xfId="16049" xr:uid="{330A7AB4-81A6-477F-9584-02A0B4D81A67}"/>
    <cellStyle name="Total 2 21 12 4 2" xfId="23304" xr:uid="{0662F7B5-406A-4DBE-863F-6AD3BD970E23}"/>
    <cellStyle name="Total 2 21 12 4 3" xfId="24770" xr:uid="{B4772872-903B-4785-BAEB-226D7479D220}"/>
    <cellStyle name="Total 2 21 12 5" xfId="36349" xr:uid="{44015C33-FCFB-4556-BB73-3D39E50DC6E3}"/>
    <cellStyle name="Total 2 21 12 6" xfId="33304" xr:uid="{358C4051-5F12-457C-B191-10B0156DAFEE}"/>
    <cellStyle name="Total 2 21 13" xfId="18340" xr:uid="{1480DEA2-AFF4-4A1C-AE36-81F24CD0058B}"/>
    <cellStyle name="Total 2 21 13 2" xfId="32287" xr:uid="{BB6C8AD3-6604-415E-9B0B-6181F2DE5FBA}"/>
    <cellStyle name="Total 2 21 13 3" xfId="27506" xr:uid="{2F37F316-3DBB-4992-A9DA-5DE233E6F34E}"/>
    <cellStyle name="Total 2 21 13 4" xfId="32993" xr:uid="{C43A2CFC-BB04-4772-9448-EE5D68BE525E}"/>
    <cellStyle name="Total 2 21 14" xfId="26968" xr:uid="{3BF98E3A-8365-41A7-9B92-44A47B7A829E}"/>
    <cellStyle name="Total 2 21 15" xfId="39401" xr:uid="{FD103C1B-DEA1-4272-B89E-D0BEFF23988D}"/>
    <cellStyle name="Total 2 21 16" xfId="39685" xr:uid="{E6246813-C9BB-4656-A678-FC19234ECCCB}"/>
    <cellStyle name="Total 2 21 17" xfId="39609" xr:uid="{DA9D9CAF-81F5-49E7-A80D-40DB75C6B343}"/>
    <cellStyle name="Total 2 21 2" xfId="15520" xr:uid="{076B5FF6-64BF-468F-8CD1-1E4EEB4B7FA2}"/>
    <cellStyle name="Total 2 21 2 10" xfId="39497" xr:uid="{06407245-B477-4CD9-9EDD-CCB5ADED259C}"/>
    <cellStyle name="Total 2 21 2 2" xfId="15834" xr:uid="{5DB1D1D8-4DD2-4274-ADEF-A75332608279}"/>
    <cellStyle name="Total 2 21 2 2 2" xfId="20014" xr:uid="{AFDD3A55-2AB8-427F-8D99-6B0FD808EA1F}"/>
    <cellStyle name="Total 2 21 2 2 2 2" xfId="21410" xr:uid="{4BD7DAFD-234D-4865-98AA-2F2B77B715DD}"/>
    <cellStyle name="Total 2 21 2 2 2 2 2" xfId="34578" xr:uid="{43C1648C-B293-4289-A575-61C618576E15}"/>
    <cellStyle name="Total 2 21 2 2 2 2 3" xfId="37995" xr:uid="{6808D9CD-C37A-4D00-B5E5-C76294B2517A}"/>
    <cellStyle name="Total 2 21 2 2 2 2 4" xfId="22911" xr:uid="{5D5E8A4C-B2A9-4C5F-8058-C696ABC247AE}"/>
    <cellStyle name="Total 2 21 2 2 2 3" xfId="22323" xr:uid="{5C5DB719-6E75-4BA6-A0E4-CD797F901A01}"/>
    <cellStyle name="Total 2 21 2 2 2 3 2" xfId="38891" xr:uid="{992AB251-C6EB-4C60-995F-8BABE6C9C146}"/>
    <cellStyle name="Total 2 21 2 2 2 3 3" xfId="39258" xr:uid="{CAFE1B6A-37C1-4F26-A760-2B5CCAAFA0F9}"/>
    <cellStyle name="Total 2 21 2 2 2 4" xfId="36611" xr:uid="{05EC641B-7EAF-462E-85EF-0FB330901A8E}"/>
    <cellStyle name="Total 2 21 2 2 2 5" xfId="27663" xr:uid="{26C3244C-5E54-4D78-A1E8-51C50D0D15F1}"/>
    <cellStyle name="Total 2 21 2 2 3" xfId="18684" xr:uid="{ABB9CC44-0CB4-4168-AE6E-E134628F4781}"/>
    <cellStyle name="Total 2 21 2 2 3 2" xfId="32617" xr:uid="{328D7401-7B56-4248-AAE2-16B3ACAB3AED}"/>
    <cellStyle name="Total 2 21 2 2 3 3" xfId="35308" xr:uid="{67D1D7A0-59B1-421B-A24C-BF3FBE492FC8}"/>
    <cellStyle name="Total 2 21 2 2 3 4" xfId="28422" xr:uid="{BBF9332F-3AFD-4084-8EE4-6AAB7AB146AC}"/>
    <cellStyle name="Total 2 21 2 2 4" xfId="18169" xr:uid="{CE7D45BB-A6A9-42B7-904E-08F84863D909}"/>
    <cellStyle name="Total 2 21 2 2 4 2" xfId="32138" xr:uid="{5B91B45F-FCE6-4651-ACEB-C6B8CEF8B38F}"/>
    <cellStyle name="Total 2 21 2 2 4 3" xfId="27813" xr:uid="{505F4AC7-2B0F-4E5D-BA95-D2E37B121ABA}"/>
    <cellStyle name="Total 2 21 2 2 4 4" xfId="32921" xr:uid="{493A69C1-B5D4-4DC1-A582-5B5CDEA4AF66}"/>
    <cellStyle name="Total 2 21 2 2 5" xfId="17817" xr:uid="{3286358C-AB1A-4E7E-99A3-20B81ABBC8C3}"/>
    <cellStyle name="Total 2 21 2 2 5 2" xfId="28144" xr:uid="{F1598BE9-E608-4669-80EC-12C839481DA1}"/>
    <cellStyle name="Total 2 21 2 2 5 3" xfId="23789" xr:uid="{1F36E0C4-BDF4-405F-A0C1-2D246D4F4F46}"/>
    <cellStyle name="Total 2 21 2 2 6" xfId="30359" xr:uid="{635B749C-BF3D-4E63-AA13-B992CEA651E0}"/>
    <cellStyle name="Total 2 21 2 2 7" xfId="27592" xr:uid="{1CB8CBCB-2D4C-4720-BBFA-34AE6CFE39A7}"/>
    <cellStyle name="Total 2 21 2 3" xfId="15992" xr:uid="{4296BDA5-7E8D-4807-912B-77D63CF6DC52}"/>
    <cellStyle name="Total 2 21 2 3 2" xfId="19000" xr:uid="{725784EF-9715-447D-9C58-92A95310C63B}"/>
    <cellStyle name="Total 2 21 2 3 2 2" xfId="32882" xr:uid="{C67CC31A-1206-42D8-A0AB-133A15BA15CF}"/>
    <cellStyle name="Total 2 21 2 3 2 3" xfId="35624" xr:uid="{226341C8-AB1D-4821-A72B-69464FEEEF65}"/>
    <cellStyle name="Total 2 21 2 3 2 4" xfId="30917" xr:uid="{4B3977F0-AF01-4F91-92D9-DE82F9061070}"/>
    <cellStyle name="Total 2 21 2 3 3" xfId="20496" xr:uid="{E91DDFFE-0371-4A18-9E6E-47535F9502DA}"/>
    <cellStyle name="Total 2 21 2 3 3 2" xfId="33676" xr:uid="{8B54FE32-BFA6-4EE1-B36B-EEC9EF798B53}"/>
    <cellStyle name="Total 2 21 2 3 3 3" xfId="37081" xr:uid="{DB560D45-7B29-45A4-AD2D-423BAEBA92F2}"/>
    <cellStyle name="Total 2 21 2 3 3 4" xfId="23499" xr:uid="{2DD1AEB0-0ADC-4AAB-A90C-AF4552C7B541}"/>
    <cellStyle name="Total 2 21 2 3 4" xfId="16456" xr:uid="{F02B992E-8D16-4EC1-A208-446ED4FA81DF}"/>
    <cellStyle name="Total 2 21 2 3 4 2" xfId="30854" xr:uid="{6982F220-EC86-401E-9C0B-739F12FCDF50}"/>
    <cellStyle name="Total 2 21 2 3 4 3" xfId="23592" xr:uid="{6A075B70-B597-4228-8919-A4BD1F812216}"/>
    <cellStyle name="Total 2 21 2 3 4 4" xfId="35077" xr:uid="{2F34A91B-C3B7-4604-9046-4CD245CD4768}"/>
    <cellStyle name="Total 2 21 2 3 5" xfId="16353" xr:uid="{8301FB2C-6871-49FD-81C9-8E8EC98A789E}"/>
    <cellStyle name="Total 2 21 2 3 5 2" xfId="25142" xr:uid="{38A3BBA8-38C9-4D2D-B4B1-84B742C1918F}"/>
    <cellStyle name="Total 2 21 2 3 5 3" xfId="23902" xr:uid="{27F041BF-8885-40B9-9B72-38A96A9B93FC}"/>
    <cellStyle name="Total 2 21 2 3 6" xfId="30517" xr:uid="{981EFA9D-6F0B-400C-ABAB-FBFE6418D857}"/>
    <cellStyle name="Total 2 21 2 3 7" xfId="23512" xr:uid="{525AC327-0F87-4C69-846A-9C5B1F5FA695}"/>
    <cellStyle name="Total 2 21 2 4" xfId="19165" xr:uid="{02A815B7-064F-44D7-8D86-5D70A0F99452}"/>
    <cellStyle name="Total 2 21 2 4 2" xfId="20660" xr:uid="{136BBC1A-A099-4CAA-8217-E872337158E5}"/>
    <cellStyle name="Total 2 21 2 4 2 2" xfId="33840" xr:uid="{54ACF6AB-179F-4481-80A8-005837456077}"/>
    <cellStyle name="Total 2 21 2 4 2 3" xfId="37245" xr:uid="{FB1818F8-A08A-44DA-B088-EC9402159A8A}"/>
    <cellStyle name="Total 2 21 2 4 2 4" xfId="39063" xr:uid="{18CEDC73-9BC1-4754-9914-BED72300F9F4}"/>
    <cellStyle name="Total 2 21 2 4 3" xfId="18368" xr:uid="{6B495ED0-8C54-4301-864B-9A05EC668B20}"/>
    <cellStyle name="Total 2 21 2 4 3 2" xfId="32314" xr:uid="{5CD9B995-AA5A-4FA6-9E1F-0A4855A9D176}"/>
    <cellStyle name="Total 2 21 2 4 3 3" xfId="28156" xr:uid="{ADB51FBD-6D92-4C4C-9D29-EE0898DDFFA0}"/>
    <cellStyle name="Total 2 21 2 4 3 4" xfId="33342" xr:uid="{66336712-39E1-4221-8476-4DC492C4A9FC}"/>
    <cellStyle name="Total 2 21 2 4 4" xfId="16478" xr:uid="{FF184ACA-B6E2-4D7A-84C6-2564EA652921}"/>
    <cellStyle name="Total 2 21 2 4 4 2" xfId="28321" xr:uid="{C6464885-7FC2-4AB3-A925-2C435506AB11}"/>
    <cellStyle name="Total 2 21 2 4 4 3" xfId="30771" xr:uid="{2FCEC6A7-0C42-4183-9FDC-31CEF8DBDC54}"/>
    <cellStyle name="Total 2 21 2 4 5" xfId="35789" xr:uid="{B853EC43-E273-48C0-AC49-4F2DAFB75714}"/>
    <cellStyle name="Total 2 21 2 4 6" xfId="23198" xr:uid="{1CCF05B6-C8BE-49DD-B53D-AADD198F40E6}"/>
    <cellStyle name="Total 2 21 2 5" xfId="19323" xr:uid="{EBEF033E-EC03-4781-8D98-4A355AE0B253}"/>
    <cellStyle name="Total 2 21 2 5 2" xfId="20818" xr:uid="{2DFE1548-A390-4D18-BE8A-7412408386D6}"/>
    <cellStyle name="Total 2 21 2 5 2 2" xfId="33998" xr:uid="{83435017-8041-49A0-A846-B8A585A2336C}"/>
    <cellStyle name="Total 2 21 2 5 2 3" xfId="37403" xr:uid="{6F5B41AD-4595-41F6-8CDF-F8F6150B8808}"/>
    <cellStyle name="Total 2 21 2 5 2 4" xfId="29514" xr:uid="{9CF7A195-C9A9-498B-A45A-A26E928009E0}"/>
    <cellStyle name="Total 2 21 2 5 3" xfId="20386" xr:uid="{062B546F-8300-43B8-9F22-450FC3341071}"/>
    <cellStyle name="Total 2 21 2 5 3 2" xfId="33566" xr:uid="{6D067BAF-8FB2-4533-9A82-3419D32E54E0}"/>
    <cellStyle name="Total 2 21 2 5 3 3" xfId="36971" xr:uid="{EB406DCE-3E09-418F-B656-5D8193B811A1}"/>
    <cellStyle name="Total 2 21 2 5 3 4" xfId="33276" xr:uid="{C341527B-C3BF-4337-B845-1F4842431E30}"/>
    <cellStyle name="Total 2 21 2 5 4" xfId="17484" xr:uid="{FE8B8872-2D2C-4137-9FD8-174B67BE2A6C}"/>
    <cellStyle name="Total 2 21 2 5 4 2" xfId="26618" xr:uid="{0A121E81-97A9-4D14-A2AA-6B789F32532F}"/>
    <cellStyle name="Total 2 21 2 5 4 3" xfId="32936" xr:uid="{1930CD62-2107-4CEA-8744-3BE7ED4D17B9}"/>
    <cellStyle name="Total 2 21 2 5 5" xfId="35947" xr:uid="{709B3FFE-1268-4881-A37E-B3450FA35EC1}"/>
    <cellStyle name="Total 2 21 2 5 6" xfId="25317" xr:uid="{65BBD435-BC09-44C7-84F7-52A8F58884B3}"/>
    <cellStyle name="Total 2 21 2 6" xfId="19655" xr:uid="{76020872-25A1-40BB-A0F1-CF2FD19A2B03}"/>
    <cellStyle name="Total 2 21 2 6 2" xfId="21141" xr:uid="{262DC2F5-8937-4C27-9E7D-AF65D3960034}"/>
    <cellStyle name="Total 2 21 2 6 2 2" xfId="34321" xr:uid="{89F3D2DD-CA4D-4917-941B-40C49CC109A4}"/>
    <cellStyle name="Total 2 21 2 6 2 3" xfId="37726" xr:uid="{E9B56907-C636-4933-80B7-40E06F2FF114}"/>
    <cellStyle name="Total 2 21 2 6 2 4" xfId="26108" xr:uid="{351CBF17-AB0C-4CF7-8CD6-B2475AA223EA}"/>
    <cellStyle name="Total 2 21 2 6 3" xfId="21504" xr:uid="{55C562E7-7F05-4174-B726-408BF9C9F0B8}"/>
    <cellStyle name="Total 2 21 2 6 3 2" xfId="34672" xr:uid="{68135582-4503-4261-A90C-9D077D2C48A9}"/>
    <cellStyle name="Total 2 21 2 6 3 3" xfId="38089" xr:uid="{4241A253-3D64-43F3-A302-1F96E133A71F}"/>
    <cellStyle name="Total 2 21 2 6 3 4" xfId="25361" xr:uid="{2029B332-1EDB-4321-8C57-D141206675DA}"/>
    <cellStyle name="Total 2 21 2 6 4" xfId="22071" xr:uid="{7727E21E-0D83-4B78-BAA1-B08342636EBE}"/>
    <cellStyle name="Total 2 21 2 6 4 2" xfId="38648" xr:uid="{8D9C557C-CFB7-495C-8C79-49BA2DBAC2FA}"/>
    <cellStyle name="Total 2 21 2 6 4 3" xfId="26797" xr:uid="{58883649-6CAB-4D67-AD6C-2D76668233E7}"/>
    <cellStyle name="Total 2 21 2 6 5" xfId="36276" xr:uid="{304B3B62-AE87-4274-B069-08A0CA935690}"/>
    <cellStyle name="Total 2 21 2 6 6" xfId="34677" xr:uid="{630A6247-DA7B-494A-A781-9521A196F676}"/>
    <cellStyle name="Total 2 21 2 7" xfId="20190" xr:uid="{409B797E-7932-4131-AEA5-E8FE66661265}"/>
    <cellStyle name="Total 2 21 2 7 2" xfId="21863" xr:uid="{0D57BEEC-DA70-49B3-94DE-85BE46736046}"/>
    <cellStyle name="Total 2 21 2 7 2 2" xfId="34980" xr:uid="{FD17AD9C-C2D8-4EFA-BEE3-8C1B158B5531}"/>
    <cellStyle name="Total 2 21 2 7 2 3" xfId="38448" xr:uid="{0F3B6409-1A71-4BF9-958F-1B82E685A655}"/>
    <cellStyle name="Total 2 21 2 7 2 4" xfId="23518" xr:uid="{87F78A81-42A7-4A3D-B50B-C4B344AFC517}"/>
    <cellStyle name="Total 2 21 2 7 3" xfId="21929" xr:uid="{63F9E325-A813-45DE-8C29-635B68EB4410}"/>
    <cellStyle name="Total 2 21 2 7 3 2" xfId="35021" xr:uid="{0D94AF00-3E01-44D9-840D-F9EC46CCE9F2}"/>
    <cellStyle name="Total 2 21 2 7 3 3" xfId="38514" xr:uid="{7890B95E-08B5-4F07-B230-2F21A8C22D59}"/>
    <cellStyle name="Total 2 21 2 7 3 4" xfId="26843" xr:uid="{62861DF7-3568-4AE3-8859-AAA08B3EB6B8}"/>
    <cellStyle name="Total 2 21 2 7 4" xfId="22045" xr:uid="{244C2480-5E9B-4CB1-9D62-7616858046F5}"/>
    <cellStyle name="Total 2 21 2 7 4 2" xfId="38622" xr:uid="{49C8A3D4-1805-403E-95A4-0435932B86DC}"/>
    <cellStyle name="Total 2 21 2 7 4 3" xfId="26770" xr:uid="{3BA395E5-6B5A-46D8-8B77-C56A1DFE3E5C}"/>
    <cellStyle name="Total 2 21 2 7 5" xfId="36775" xr:uid="{975C21D8-3F39-4A97-8743-4DCCE7952FBB}"/>
    <cellStyle name="Total 2 21 2 7 6" xfId="28411" xr:uid="{B13FC2A3-D58D-4286-9D87-2D3F2CDA7FA8}"/>
    <cellStyle name="Total 2 21 2 8" xfId="18506" xr:uid="{9B720B69-C58A-4225-8DCA-9B73F59EC994}"/>
    <cellStyle name="Total 2 21 2 8 2" xfId="32440" xr:uid="{69AC039A-2285-4EA2-B745-55FFAF9C832A}"/>
    <cellStyle name="Total 2 21 2 8 3" xfId="26734" xr:uid="{2683A539-B6B2-406F-8340-A15989A633C7}"/>
    <cellStyle name="Total 2 21 2 8 4" xfId="22588" xr:uid="{0FB67DCA-1260-412D-BF0F-C2E2660301B4}"/>
    <cellStyle name="Total 2 21 2 9" xfId="27976" xr:uid="{AF49ACFB-B1C9-49B1-B2F9-2273CFD9F99F}"/>
    <cellStyle name="Total 2 21 3" xfId="15605" xr:uid="{53E154AA-4239-4544-ABDE-04A4095D27FB}"/>
    <cellStyle name="Total 2 21 3 2" xfId="19824" xr:uid="{E1F0D36A-4B2B-4EDE-BAE8-982F56CF2BA7}"/>
    <cellStyle name="Total 2 21 3 2 2" xfId="21225" xr:uid="{E71E6AAB-2D1D-4529-84D3-4C49411CB125}"/>
    <cellStyle name="Total 2 21 3 2 2 2" xfId="34394" xr:uid="{630191D8-0BD8-421B-84DE-26521CB34D93}"/>
    <cellStyle name="Total 2 21 3 2 2 3" xfId="37810" xr:uid="{56ADAA52-631F-4517-ACC0-E00BD2BC32DF}"/>
    <cellStyle name="Total 2 21 3 2 2 4" xfId="26293" xr:uid="{649BD8AE-9557-453F-BF38-B7305B467FA3}"/>
    <cellStyle name="Total 2 21 3 2 3" xfId="16334" xr:uid="{EDA8F6B8-5871-4151-AC22-6BE7C04EED85}"/>
    <cellStyle name="Total 2 21 3 2 3 2" xfId="30768" xr:uid="{10E0DC4D-2233-46B3-AE3E-B271C28E8724}"/>
    <cellStyle name="Total 2 21 3 2 3 3" xfId="27069" xr:uid="{F41B9B37-0080-4736-9333-253AE4431A79}"/>
    <cellStyle name="Total 2 21 3 2 3 4" xfId="26551" xr:uid="{80E320C4-B2A7-4FA8-8CF7-4EA8A2EA9DB5}"/>
    <cellStyle name="Total 2 21 3 2 4" xfId="22142" xr:uid="{F58EC207-C0EF-42F5-801D-3D753CDA60D4}"/>
    <cellStyle name="Total 2 21 3 2 4 2" xfId="38713" xr:uid="{A4F3909F-7358-480B-89D2-45FB321280D4}"/>
    <cellStyle name="Total 2 21 3 2 4 3" xfId="30025" xr:uid="{7F6B1CF9-0C2D-4D36-A7E5-BCE55C274314}"/>
    <cellStyle name="Total 2 21 3 2 5" xfId="36427" xr:uid="{14C77204-1A23-494F-8879-B121192E3F1C}"/>
    <cellStyle name="Total 2 21 3 2 6" xfId="35229" xr:uid="{0234291A-74A7-40B7-9A68-DE143DA85C97}"/>
    <cellStyle name="Total 2 21 3 3" xfId="20082" xr:uid="{30836BC8-AAE7-4994-8860-B83F96721FE1}"/>
    <cellStyle name="Total 2 21 3 3 2" xfId="21473" xr:uid="{C9FDC8B1-449E-409A-9652-7D317196D459}"/>
    <cellStyle name="Total 2 21 3 3 2 2" xfId="34641" xr:uid="{6A8A9204-C6F4-4AF1-BF54-68C21524C61A}"/>
    <cellStyle name="Total 2 21 3 3 2 3" xfId="38058" xr:uid="{C2D6BEAD-753D-49DA-BF4D-34662979C5D8}"/>
    <cellStyle name="Total 2 21 3 3 2 4" xfId="23927" xr:uid="{BAA21300-29B7-4884-88DB-6BE0FC3142FE}"/>
    <cellStyle name="Total 2 21 3 3 3" xfId="22385" xr:uid="{97E46233-7F3D-4827-AD1C-25B2EEAF46C1}"/>
    <cellStyle name="Total 2 21 3 3 3 2" xfId="38953" xr:uid="{7D696A84-782D-408E-98CD-1F60269C6D4A}"/>
    <cellStyle name="Total 2 21 3 3 3 3" xfId="39320" xr:uid="{70DA3035-8084-4702-AB35-99B10D48A7A6}"/>
    <cellStyle name="Total 2 21 3 3 4" xfId="36676" xr:uid="{F196A26C-56D2-40FF-A24F-CEFF9DDE9FD5}"/>
    <cellStyle name="Total 2 21 3 3 5" xfId="26948" xr:uid="{1564BE15-DAFA-484C-BDCA-266AF51B4CE9}"/>
    <cellStyle name="Total 2 21 3 4" xfId="18588" xr:uid="{5374FABD-7ABD-43A6-BBC6-84D9EE141CA0}"/>
    <cellStyle name="Total 2 21 3 4 2" xfId="32521" xr:uid="{F1AC5F0F-248C-4000-BC2B-25F8BD7BC938}"/>
    <cellStyle name="Total 2 21 3 4 3" xfId="30203" xr:uid="{1C76E2B5-A3B8-42DE-8BF8-0A64CE896887}"/>
    <cellStyle name="Total 2 21 3 4 4" xfId="25027" xr:uid="{8D31F9FC-E950-4409-9681-02C9B3EC39C0}"/>
    <cellStyle name="Total 2 21 3 5" xfId="17757" xr:uid="{ABC91C87-901B-484D-B30F-7B8914E8853A}"/>
    <cellStyle name="Total 2 21 3 5 2" xfId="31834" xr:uid="{78BCC427-F04A-4C80-8D1C-4339D82FB99F}"/>
    <cellStyle name="Total 2 21 3 5 3" xfId="28967" xr:uid="{624CDE48-8723-4432-BC8F-D42B7FE3FE83}"/>
    <cellStyle name="Total 2 21 3 5 4" xfId="25528" xr:uid="{3FED1A29-A72B-40EF-B0F8-9C89A8EC042D}"/>
    <cellStyle name="Total 2 21 3 6" xfId="17968" xr:uid="{27F564DE-4E80-4D53-BD8F-593CC26833DC}"/>
    <cellStyle name="Total 2 21 3 6 2" xfId="24876" xr:uid="{3DE782FB-F2E8-47B7-B5E7-8C4D7448BF87}"/>
    <cellStyle name="Total 2 21 3 6 3" xfId="24206" xr:uid="{9C5ECC9E-B54A-4BBA-931D-D3AFD7BE79DC}"/>
    <cellStyle name="Total 2 21 3 7" xfId="29874" xr:uid="{EC51AFCC-3CB5-4194-B8E0-C1A4864C9274}"/>
    <cellStyle name="Total 2 21 3 8" xfId="27985" xr:uid="{4F96507C-15D3-4948-83AA-8F2DC9D2C508}"/>
    <cellStyle name="Total 2 21 4" xfId="15746" xr:uid="{CFB0DA75-F4E1-45D7-BF67-E38DBF3AB168}"/>
    <cellStyle name="Total 2 21 4 2" xfId="19937" xr:uid="{5F441477-5912-427C-AECC-2E883953B33D}"/>
    <cellStyle name="Total 2 21 4 2 2" xfId="21334" xr:uid="{5CEB3484-7B69-42F3-8676-E75E1282564B}"/>
    <cellStyle name="Total 2 21 4 2 2 2" xfId="34502" xr:uid="{D1CFF783-57F2-424E-8114-33C454E207BB}"/>
    <cellStyle name="Total 2 21 4 2 2 3" xfId="37919" xr:uid="{A6B08EB4-E876-4222-9866-8B5AAC63E8C9}"/>
    <cellStyle name="Total 2 21 4 2 2 4" xfId="27947" xr:uid="{41892FD7-506E-4519-8233-DE9D4806736E}"/>
    <cellStyle name="Total 2 21 4 2 3" xfId="22247" xr:uid="{4533ABEE-8062-4FD1-8A51-9AAEA6E3B2E4}"/>
    <cellStyle name="Total 2 21 4 2 3 2" xfId="38815" xr:uid="{30CB2BAE-D47E-43B0-ABD0-498AA85184C4}"/>
    <cellStyle name="Total 2 21 4 2 3 3" xfId="39182" xr:uid="{B3E3FAF3-B23A-4EA4-8D22-43ACCA21E396}"/>
    <cellStyle name="Total 2 21 4 2 4" xfId="36535" xr:uid="{917AD674-67EC-4B52-ACA8-73FDAF2B2009}"/>
    <cellStyle name="Total 2 21 4 2 5" xfId="24479" xr:uid="{AB1B46BB-3B43-4870-B377-0D9295789AC6}"/>
    <cellStyle name="Total 2 21 4 3" xfId="18861" xr:uid="{962CD38B-DB05-4759-9AF8-AB90CF5E2968}"/>
    <cellStyle name="Total 2 21 4 3 2" xfId="32770" xr:uid="{75E258CF-5519-4021-B84C-44B398697F6E}"/>
    <cellStyle name="Total 2 21 4 3 3" xfId="35485" xr:uid="{E8DF9201-7685-41CC-A61B-8339DD83E7E5}"/>
    <cellStyle name="Total 2 21 4 3 4" xfId="25784" xr:uid="{AB58566B-65AE-4876-B551-9005B88639D1}"/>
    <cellStyle name="Total 2 21 4 4" xfId="16739" xr:uid="{0529CCD7-8E93-47C7-BB5D-CB4F9D867171}"/>
    <cellStyle name="Total 2 21 4 4 2" xfId="31045" xr:uid="{6E10EA6C-E048-4683-9A14-3B384B19EA4F}"/>
    <cellStyle name="Total 2 21 4 4 3" xfId="27864" xr:uid="{FEEA8346-BF63-4636-81CD-A2B01069C7A6}"/>
    <cellStyle name="Total 2 21 4 4 4" xfId="29264" xr:uid="{B8FECB17-3C78-49EE-BACD-458360BA695D}"/>
    <cellStyle name="Total 2 21 4 5" xfId="16318" xr:uid="{32E79A72-17ED-4790-A74B-F618A48FA4C1}"/>
    <cellStyle name="Total 2 21 4 5 2" xfId="24414" xr:uid="{C5547E53-A507-4044-B68C-14CFAF865C3C}"/>
    <cellStyle name="Total 2 21 4 5 3" xfId="24258" xr:uid="{E3E481C2-DF6E-4578-B49F-3B4A70B5E583}"/>
    <cellStyle name="Total 2 21 4 6" xfId="30275" xr:uid="{8D517BDA-6B72-42DE-9F4E-CD32C4C78033}"/>
    <cellStyle name="Total 2 21 4 7" xfId="27598" xr:uid="{7ABC7773-459C-45EE-B6AD-D26B4B246708}"/>
    <cellStyle name="Total 2 21 5" xfId="15896" xr:uid="{AA5B9CCB-4EFE-4D01-A77D-6492A2246313}"/>
    <cellStyle name="Total 2 21 5 2" xfId="18705" xr:uid="{A33C9270-2EA0-4FD8-9932-9998324247B1}"/>
    <cellStyle name="Total 2 21 5 2 2" xfId="32634" xr:uid="{942486F1-3AE3-4980-B53E-6795FA098624}"/>
    <cellStyle name="Total 2 21 5 2 3" xfId="35329" xr:uid="{5F1FF778-5A0C-470E-AB44-76BB337E0232}"/>
    <cellStyle name="Total 2 21 5 2 4" xfId="27590" xr:uid="{5D550A3A-0C78-454C-84A1-6AC73B3C6310}"/>
    <cellStyle name="Total 2 21 5 3" xfId="20271" xr:uid="{D867C173-655B-49D1-B999-FA0E27C15322}"/>
    <cellStyle name="Total 2 21 5 3 2" xfId="33454" xr:uid="{9FD079B6-4819-4022-BB85-B52CF8F9E2CB}"/>
    <cellStyle name="Total 2 21 5 3 3" xfId="36856" xr:uid="{231EE4E1-9C4C-4EAF-B268-901048FCC1A4}"/>
    <cellStyle name="Total 2 21 5 3 4" xfId="28814" xr:uid="{667B47AC-315E-4A61-8B2C-557A39BB08D0}"/>
    <cellStyle name="Total 2 21 5 4" xfId="17728" xr:uid="{0A9637AC-559A-4220-ADF0-EA2F3F35D357}"/>
    <cellStyle name="Total 2 21 5 4 2" xfId="31816" xr:uid="{76F76267-00A7-40D3-BC71-481359D4B90F}"/>
    <cellStyle name="Total 2 21 5 4 3" xfId="25415" xr:uid="{D43C5618-4C60-460A-9C2A-B3A20C545A40}"/>
    <cellStyle name="Total 2 21 5 4 4" xfId="33071" xr:uid="{30F40724-849A-4E9B-99C2-8D7AC17A49D8}"/>
    <cellStyle name="Total 2 21 5 5" xfId="16585" xr:uid="{A077860E-8541-42CB-B874-CD93B2F0D457}"/>
    <cellStyle name="Total 2 21 5 5 2" xfId="30932" xr:uid="{111B944E-0753-4E99-B456-2BF497FF763B}"/>
    <cellStyle name="Total 2 21 5 5 3" xfId="23403" xr:uid="{6E2DC514-0234-4CE9-A09B-D737F53CB3D6}"/>
    <cellStyle name="Total 2 21 5 5 4" xfId="26186" xr:uid="{8E225719-1887-4362-81E4-D2B3AE292A2B}"/>
    <cellStyle name="Total 2 21 5 6" xfId="21912" xr:uid="{40FB67F6-7D23-4D76-9688-3AC52BC45EB6}"/>
    <cellStyle name="Total 2 21 5 6 2" xfId="38497" xr:uid="{48CF0A38-E716-432B-A2A2-6B1C07CC2A16}"/>
    <cellStyle name="Total 2 21 5 6 3" xfId="29208" xr:uid="{AEECE81D-3A30-43AF-81E6-1FEDAADE995F}"/>
    <cellStyle name="Total 2 21 5 7" xfId="30421" xr:uid="{75774086-2EEF-42F9-91C3-7C1AF7DEC919}"/>
    <cellStyle name="Total 2 21 5 8" xfId="29488" xr:uid="{99B1BD8E-65EA-4ABC-8385-92A00ED4B171}"/>
    <cellStyle name="Total 2 21 6" xfId="18904" xr:uid="{BA9BDEEE-7CAC-4F8A-81EA-6B7AC62CAF65}"/>
    <cellStyle name="Total 2 21 6 2" xfId="20400" xr:uid="{689482C5-EF31-4E4A-86E4-6E36E1C5D8DE}"/>
    <cellStyle name="Total 2 21 6 2 2" xfId="33580" xr:uid="{BBB85FF1-ED1F-4B15-8449-1914C881226C}"/>
    <cellStyle name="Total 2 21 6 2 3" xfId="36985" xr:uid="{0F5A597E-9E49-46E4-9A60-B675E18A6401}"/>
    <cellStyle name="Total 2 21 6 2 4" xfId="35172" xr:uid="{CB3808CC-458A-4F4F-82D3-7B2982DFC598}"/>
    <cellStyle name="Total 2 21 6 3" xfId="17240" xr:uid="{432F6E18-63DF-4A40-97AD-130A4758E3F1}"/>
    <cellStyle name="Total 2 21 6 3 2" xfId="31435" xr:uid="{414C95C4-0FC4-4441-8BE7-A90CDCCC91D1}"/>
    <cellStyle name="Total 2 21 6 3 3" xfId="28753" xr:uid="{83E6159A-2E1E-4182-BE5D-C9ECB0349618}"/>
    <cellStyle name="Total 2 21 6 3 4" xfId="27952" xr:uid="{EC15C517-EC19-48EB-A8AC-E317CD776627}"/>
    <cellStyle name="Total 2 21 6 4" xfId="17869" xr:uid="{EBE6B858-BCC2-463E-9DDB-4C0490461464}"/>
    <cellStyle name="Total 2 21 6 4 2" xfId="25953" xr:uid="{64DE2C5E-E15B-4746-A0F6-C55E27EF6E73}"/>
    <cellStyle name="Total 2 21 6 4 3" xfId="28047" xr:uid="{15F01290-4D9F-4746-BFC9-B451DEA96943}"/>
    <cellStyle name="Total 2 21 6 5" xfId="35528" xr:uid="{47FA4408-2B59-468E-A2D8-007E904AA47B}"/>
    <cellStyle name="Total 2 21 6 6" xfId="29558" xr:uid="{DBD75F6F-8D25-4A04-B022-12E43F8831A8}"/>
    <cellStyle name="Total 2 21 7" xfId="19069" xr:uid="{9399A71E-C30F-4988-8667-3BC805516BBD}"/>
    <cellStyle name="Total 2 21 7 2" xfId="20564" xr:uid="{31F97241-32BA-458D-9E07-8E247E43959A}"/>
    <cellStyle name="Total 2 21 7 2 2" xfId="33744" xr:uid="{34E78B72-96C5-45A5-BA20-60CB62CF377F}"/>
    <cellStyle name="Total 2 21 7 2 3" xfId="37149" xr:uid="{0B8BDC62-11A8-455A-A559-417E175FA078}"/>
    <cellStyle name="Total 2 21 7 2 4" xfId="31548" xr:uid="{1FDAED18-C290-4BC7-B7A6-A42E6CE10C9E}"/>
    <cellStyle name="Total 2 21 7 3" xfId="18201" xr:uid="{A5508567-946E-4889-A1C4-26F5933DE9F7}"/>
    <cellStyle name="Total 2 21 7 3 2" xfId="32161" xr:uid="{67881BD1-D05C-430E-A0EC-EFD379503DCF}"/>
    <cellStyle name="Total 2 21 7 3 3" xfId="23011" xr:uid="{9E62814C-D8BD-4F4C-A189-68276D5394EA}"/>
    <cellStyle name="Total 2 21 7 3 4" xfId="31582" xr:uid="{212BFCD7-BFD5-462F-BAEC-4FE2AB956AEA}"/>
    <cellStyle name="Total 2 21 7 4" xfId="16837" xr:uid="{29EAEE53-B1D1-4CE2-934E-FF6266AADEA7}"/>
    <cellStyle name="Total 2 21 7 4 2" xfId="28987" xr:uid="{A23676B2-2737-4341-BCF7-44B2F649E428}"/>
    <cellStyle name="Total 2 21 7 4 3" xfId="26464" xr:uid="{2DABB9BB-5049-4B77-91DC-B354861B4925}"/>
    <cellStyle name="Total 2 21 7 5" xfId="35693" xr:uid="{2AD47600-965C-4712-B6D8-FE0DC1A9AF86}"/>
    <cellStyle name="Total 2 21 7 6" xfId="29374" xr:uid="{96CDCD86-1AD1-4808-BB10-3634DB271F08}"/>
    <cellStyle name="Total 2 21 8" xfId="19227" xr:uid="{1813CABA-ACE9-4510-8E47-C2CD5A0E9A40}"/>
    <cellStyle name="Total 2 21 8 2" xfId="20722" xr:uid="{A84A28D4-4740-4576-826A-9D5B54D19BA5}"/>
    <cellStyle name="Total 2 21 8 2 2" xfId="33902" xr:uid="{71F5D43B-CB7E-4515-BDE5-FBE65F59B96F}"/>
    <cellStyle name="Total 2 21 8 2 3" xfId="37307" xr:uid="{8A866D6D-132C-4BA9-B1EC-86E34CF63210}"/>
    <cellStyle name="Total 2 21 8 2 4" xfId="24831" xr:uid="{6E25536C-A0F2-4208-B6ED-2B25CFCA8B1C}"/>
    <cellStyle name="Total 2 21 8 3" xfId="16803" xr:uid="{BE7A34D4-D04E-48AC-886B-3EF40374A8F7}"/>
    <cellStyle name="Total 2 21 8 3 2" xfId="31098" xr:uid="{B6AD80A3-A3F7-4A0F-8951-2BFF03B31063}"/>
    <cellStyle name="Total 2 21 8 3 3" xfId="27597" xr:uid="{AD490942-AB35-425D-B611-61390AC3672B}"/>
    <cellStyle name="Total 2 21 8 3 4" xfId="29050" xr:uid="{40E3AFF4-0735-4E0F-BA5E-7FD708FD2BC2}"/>
    <cellStyle name="Total 2 21 8 4" xfId="17055" xr:uid="{6AD31E31-4161-494E-86F1-0485C5A081E8}"/>
    <cellStyle name="Total 2 21 8 4 2" xfId="28835" xr:uid="{58C6A53C-B7A2-4B28-B92A-17AE646FA792}"/>
    <cellStyle name="Total 2 21 8 4 3" xfId="22608" xr:uid="{B2674DAB-D912-4757-BCB4-CEDA6FD9D45B}"/>
    <cellStyle name="Total 2 21 8 5" xfId="35851" xr:uid="{696085A2-42A2-40E2-BE39-29311A32CC47}"/>
    <cellStyle name="Total 2 21 8 6" xfId="31299" xr:uid="{AE57E2A7-8E5A-4795-A8A5-9A705E7541EB}"/>
    <cellStyle name="Total 2 21 9" xfId="19390" xr:uid="{4882A9C2-A28B-4992-A2EF-D0598705FB6A}"/>
    <cellStyle name="Total 2 21 9 2" xfId="20883" xr:uid="{8865C010-5B9B-4F16-94C3-E190D9E477DF}"/>
    <cellStyle name="Total 2 21 9 2 2" xfId="34063" xr:uid="{1819D9BA-F200-41F8-96A8-296C67D8B3A4}"/>
    <cellStyle name="Total 2 21 9 2 3" xfId="37468" xr:uid="{39E721E9-3FF6-4377-A6C5-C3309EE531FE}"/>
    <cellStyle name="Total 2 21 9 2 4" xfId="25324" xr:uid="{A5328EED-3525-48C9-ACF8-4CEC9DE14FAF}"/>
    <cellStyle name="Total 2 21 9 3" xfId="21598" xr:uid="{F3FCAE83-E4EB-4A32-9688-3EC74AA8227E}"/>
    <cellStyle name="Total 2 21 9 3 2" xfId="34748" xr:uid="{480104A6-9264-404B-BAA3-DF171137B715}"/>
    <cellStyle name="Total 2 21 9 3 3" xfId="38183" xr:uid="{611C8D52-6504-4C03-A3E2-1AC8CCD9447F}"/>
    <cellStyle name="Total 2 21 9 3 4" xfId="26433" xr:uid="{72C457FF-CE6F-4F42-B4D0-7D388A44B9F6}"/>
    <cellStyle name="Total 2 21 9 4" xfId="16189" xr:uid="{BA56D56F-5568-4AE2-B784-0D3B63083BED}"/>
    <cellStyle name="Total 2 21 9 4 2" xfId="30659" xr:uid="{95D8F1A0-27FB-4D60-8691-54408E64535C}"/>
    <cellStyle name="Total 2 21 9 4 3" xfId="25773" xr:uid="{81E50FA3-D0FF-4864-AC0D-A7E8396A5E8D}"/>
    <cellStyle name="Total 2 21 9 4 4" xfId="24261" xr:uid="{A5C5CD72-AA78-4B14-9BF9-0C33C9F3B339}"/>
    <cellStyle name="Total 2 21 9 5" xfId="21545" xr:uid="{D24B7891-8CA3-4C54-BED7-3BCA463F8FB7}"/>
    <cellStyle name="Total 2 21 9 5 2" xfId="38130" xr:uid="{33861EC0-520C-45CA-8AA3-49B19DE81525}"/>
    <cellStyle name="Total 2 21 9 5 3" xfId="26126" xr:uid="{35F1974E-EEE5-4932-888F-98BF37370070}"/>
    <cellStyle name="Total 2 21 9 6" xfId="36014" xr:uid="{A5230DD6-95DA-48C3-8D6D-A7A47E22A1FC}"/>
    <cellStyle name="Total 2 21 9 7" xfId="28670" xr:uid="{636D5662-150D-4A24-8143-CC4E76524189}"/>
    <cellStyle name="Total 2 22" xfId="15044" xr:uid="{0C25DE13-0D41-4631-97D7-D0118DBAA9BB}"/>
    <cellStyle name="Total 2 22 10" xfId="19478" xr:uid="{772F58BD-0F14-43E5-91B2-8D2A7C147366}"/>
    <cellStyle name="Total 2 22 10 2" xfId="20967" xr:uid="{BED8E07B-314D-4F88-AC84-5F8A4D7ADBB9}"/>
    <cellStyle name="Total 2 22 10 2 2" xfId="34147" xr:uid="{88A7454D-3FD3-43DB-BC77-196BE60DE378}"/>
    <cellStyle name="Total 2 22 10 2 3" xfId="37552" xr:uid="{E8A071D5-19E3-4639-8AE0-BA9EE1EA95DB}"/>
    <cellStyle name="Total 2 22 10 2 4" xfId="24597" xr:uid="{C85A2D7D-E5AD-4BAA-833A-307006C73F5A}"/>
    <cellStyle name="Total 2 22 10 3" xfId="17246" xr:uid="{6929269C-8A25-458A-B969-1621375E6874}"/>
    <cellStyle name="Total 2 22 10 3 2" xfId="31438" xr:uid="{6A497BB9-FC14-4245-9C95-707BDCC089EC}"/>
    <cellStyle name="Total 2 22 10 3 3" xfId="27458" xr:uid="{EBB5FE9F-DE6F-40FF-A165-D7B9925F8CC3}"/>
    <cellStyle name="Total 2 22 10 3 4" xfId="27508" xr:uid="{8C9F554D-46B2-4479-9D0B-B2B1C694E5A4}"/>
    <cellStyle name="Total 2 22 10 4" xfId="18156" xr:uid="{0C322C72-5E93-4C41-9FA3-2EA9FAE67B50}"/>
    <cellStyle name="Total 2 22 10 4 2" xfId="25726" xr:uid="{2F9161E0-9F8C-49DA-8806-E55810F71453}"/>
    <cellStyle name="Total 2 22 10 4 3" xfId="35202" xr:uid="{29B46BA6-63C1-4237-BF91-EBB59F861662}"/>
    <cellStyle name="Total 2 22 10 5" xfId="36101" xr:uid="{15C3FEBD-49ED-4292-9221-164F84F05F47}"/>
    <cellStyle name="Total 2 22 10 6" xfId="27955" xr:uid="{C6653C41-D364-4378-9CCA-C4FF6983279F}"/>
    <cellStyle name="Total 2 22 11" xfId="19561" xr:uid="{823ACFE1-0132-47CA-B376-4DED9848B109}"/>
    <cellStyle name="Total 2 22 11 2" xfId="21047" xr:uid="{500E3372-38F0-49F4-87C5-574BEF26B014}"/>
    <cellStyle name="Total 2 22 11 2 2" xfId="34227" xr:uid="{A91C89D3-2AAC-4D7D-96CA-5C3553CFC291}"/>
    <cellStyle name="Total 2 22 11 2 3" xfId="37632" xr:uid="{DC7D1C2F-5C65-4804-BB16-3AB3ADDAFCBC}"/>
    <cellStyle name="Total 2 22 11 2 4" xfId="33337" xr:uid="{E5BF166E-B664-4587-B65A-3D48F50EAEE1}"/>
    <cellStyle name="Total 2 22 11 3" xfId="17044" xr:uid="{C0BDE15F-12A2-4731-A26F-3B07CE0DB959}"/>
    <cellStyle name="Total 2 22 11 3 2" xfId="31286" xr:uid="{FAEF13AB-09FE-4D9D-AC8E-5A1EC7910762}"/>
    <cellStyle name="Total 2 22 11 3 3" xfId="22870" xr:uid="{DE752217-4A35-4C57-BB37-93E9D14C6705}"/>
    <cellStyle name="Total 2 22 11 3 4" xfId="22902" xr:uid="{EC670284-271A-43D3-BFD0-03F45D0C7FBB}"/>
    <cellStyle name="Total 2 22 11 4" xfId="21952" xr:uid="{6BB8D4F1-9356-4B46-B489-9B31174EF144}"/>
    <cellStyle name="Total 2 22 11 4 2" xfId="38537" xr:uid="{020CD0B4-25B0-4F8A-A010-8A8649074380}"/>
    <cellStyle name="Total 2 22 11 4 3" xfId="28288" xr:uid="{D407AB37-B232-49D3-BAD3-7137CF3C82C2}"/>
    <cellStyle name="Total 2 22 11 5" xfId="36182" xr:uid="{DCD8A83C-79B9-412D-9020-374CB30AB001}"/>
    <cellStyle name="Total 2 22 11 6" xfId="31488" xr:uid="{7EB77834-718E-42FD-B79A-BCC2DBC9284B}"/>
    <cellStyle name="Total 2 22 12" xfId="19702" xr:uid="{D1E40F81-8690-494A-945E-3A4162872857}"/>
    <cellStyle name="Total 2 22 12 2" xfId="21684" xr:uid="{3129F409-F335-4288-96F3-E272BCBB2664}"/>
    <cellStyle name="Total 2 22 12 2 2" xfId="34826" xr:uid="{3A7E1790-C12A-479F-BB25-34B453F0069F}"/>
    <cellStyle name="Total 2 22 12 2 3" xfId="38269" xr:uid="{64876E9A-9E11-49CF-8E53-86F213517275}"/>
    <cellStyle name="Total 2 22 12 2 4" xfId="22609" xr:uid="{0265A421-FD51-476D-B633-4349440421C1}"/>
    <cellStyle name="Total 2 22 12 3" xfId="16272" xr:uid="{F8DBBE9D-C7B1-40EA-BE28-1A8952681AE2}"/>
    <cellStyle name="Total 2 22 12 3 2" xfId="30731" xr:uid="{99BC4F25-3981-415C-A5AE-1C5AB9403AB0}"/>
    <cellStyle name="Total 2 22 12 3 3" xfId="28446" xr:uid="{80A0BDAD-828F-4E85-BB50-E0B2D30176D2}"/>
    <cellStyle name="Total 2 22 12 3 4" xfId="25672" xr:uid="{9D9EB24A-1BA8-4659-A317-49B45A98AD46}"/>
    <cellStyle name="Total 2 22 12 4" xfId="17201" xr:uid="{5DCFBD60-7BFB-4DA9-8FC6-540B3B3BD662}"/>
    <cellStyle name="Total 2 22 12 4 2" xfId="29809" xr:uid="{09CBE030-FC77-408F-88F0-11DF6DF6D8C8}"/>
    <cellStyle name="Total 2 22 12 4 3" xfId="26190" xr:uid="{549FD0EA-D573-41AF-915E-CAD865B1905E}"/>
    <cellStyle name="Total 2 22 12 5" xfId="36316" xr:uid="{CBCAFBD7-874F-4CAD-A248-CCB2375C7305}"/>
    <cellStyle name="Total 2 22 12 6" xfId="30532" xr:uid="{35BA696E-B03D-4F7C-9EA0-F70C1B051061}"/>
    <cellStyle name="Total 2 22 13" xfId="18352" xr:uid="{654813EA-CDF9-46C6-A76A-E4C33F234CE2}"/>
    <cellStyle name="Total 2 22 13 2" xfId="32299" xr:uid="{8CD9E2BC-60B1-4501-BC34-B0B8BE885C5F}"/>
    <cellStyle name="Total 2 22 13 3" xfId="23515" xr:uid="{C7F8819D-187C-4B42-B956-182D7FFD5C8A}"/>
    <cellStyle name="Total 2 22 13 4" xfId="27723" xr:uid="{9EDE003C-F6FD-468C-9F7A-513F8B742EC2}"/>
    <cellStyle name="Total 2 22 14" xfId="29702" xr:uid="{D55D4093-4896-4D3F-A24F-101A3ECACF29}"/>
    <cellStyle name="Total 2 22 15" xfId="39403" xr:uid="{5DC3BAA2-2536-470F-BB39-783CB26F1E47}"/>
    <cellStyle name="Total 2 22 16" xfId="39687" xr:uid="{E4CD02AD-32AC-4704-8D3D-2779D69DB9B7}"/>
    <cellStyle name="Total 2 22 17" xfId="39607" xr:uid="{80FD4907-724C-4309-8CE5-8F5DD446AF35}"/>
    <cellStyle name="Total 2 22 2" xfId="15522" xr:uid="{5D27E4DB-94B8-4B7D-834B-A9D51AD3A62D}"/>
    <cellStyle name="Total 2 22 2 10" xfId="39504" xr:uid="{2FE84A95-7DBA-4E7E-B9EC-799BC4B26D83}"/>
    <cellStyle name="Total 2 22 2 2" xfId="15841" xr:uid="{CA929C91-C286-495B-9ED3-6111D2D130AD}"/>
    <cellStyle name="Total 2 22 2 2 2" xfId="20021" xr:uid="{07BFB5C5-9DD3-4E20-A100-B990125A74ED}"/>
    <cellStyle name="Total 2 22 2 2 2 2" xfId="21417" xr:uid="{4A2BFCDB-2FC2-4490-9A53-45932AB31E1C}"/>
    <cellStyle name="Total 2 22 2 2 2 2 2" xfId="34585" xr:uid="{424FB862-CC38-429D-AA84-FFB63490687E}"/>
    <cellStyle name="Total 2 22 2 2 2 2 3" xfId="38002" xr:uid="{D9E3190B-614E-4107-A129-113355593DCF}"/>
    <cellStyle name="Total 2 22 2 2 2 2 4" xfId="27451" xr:uid="{E0BADF3E-A711-42AD-B589-9D7C698388CF}"/>
    <cellStyle name="Total 2 22 2 2 2 3" xfId="22330" xr:uid="{F5E632E4-C018-4A4F-BADA-7626D8E13EE8}"/>
    <cellStyle name="Total 2 22 2 2 2 3 2" xfId="38898" xr:uid="{8690A74B-5C57-40B7-B8DB-DA04D40F89B0}"/>
    <cellStyle name="Total 2 22 2 2 2 3 3" xfId="39265" xr:uid="{2A74B630-3E9B-4C4D-91D4-D50FCBD795BB}"/>
    <cellStyle name="Total 2 22 2 2 2 4" xfId="36618" xr:uid="{B1414DDB-CB4B-4E11-93FE-0936869C58B5}"/>
    <cellStyle name="Total 2 22 2 2 2 5" xfId="24352" xr:uid="{12BEE93D-FD29-468A-9D99-337089B9800C}"/>
    <cellStyle name="Total 2 22 2 2 3" xfId="18691" xr:uid="{C7A24A28-3269-40D3-A60A-E3E7385E429D}"/>
    <cellStyle name="Total 2 22 2 2 3 2" xfId="32624" xr:uid="{A8D5550F-AE8A-403A-AF8D-B1AE33E9E846}"/>
    <cellStyle name="Total 2 22 2 2 3 3" xfId="35315" xr:uid="{35909617-D338-4528-8CF8-017D9D8D4A12}"/>
    <cellStyle name="Total 2 22 2 2 3 4" xfId="35184" xr:uid="{8F518AED-0273-4F22-95EE-879C621CF794}"/>
    <cellStyle name="Total 2 22 2 2 4" xfId="17082" xr:uid="{3565E631-9AFC-43C8-9261-A9CCF0ECF483}"/>
    <cellStyle name="Total 2 22 2 2 4 2" xfId="31315" xr:uid="{4A7F022B-94B6-4218-B553-526C8630CC11}"/>
    <cellStyle name="Total 2 22 2 2 4 3" xfId="26632" xr:uid="{AFAAC7A1-08A1-4C60-B2FD-637A4ECCB5E7}"/>
    <cellStyle name="Total 2 22 2 2 4 4" xfId="23922" xr:uid="{56293556-7C74-4E28-BFAD-28A1B1C0E614}"/>
    <cellStyle name="Total 2 22 2 2 5" xfId="17206" xr:uid="{C6E09B8B-3693-4F72-853D-3AFAA75DA55E}"/>
    <cellStyle name="Total 2 22 2 2 5 2" xfId="28685" xr:uid="{4A21A98E-BF75-40BE-AD39-5B51A9A8D79D}"/>
    <cellStyle name="Total 2 22 2 2 5 3" xfId="24277" xr:uid="{92C27EC3-E35B-4AF9-8065-AD472C140DE7}"/>
    <cellStyle name="Total 2 22 2 2 6" xfId="30366" xr:uid="{4D81B73B-73F3-422A-BBE1-45A71EDB171F}"/>
    <cellStyle name="Total 2 22 2 2 7" xfId="29815" xr:uid="{A09ADBE4-7076-4325-B0CC-5DCDC3BD4878}"/>
    <cellStyle name="Total 2 22 2 3" xfId="15999" xr:uid="{DD765323-FC50-4254-BF85-61957B9DEC20}"/>
    <cellStyle name="Total 2 22 2 3 2" xfId="19007" xr:uid="{B7052D94-3A81-4DA0-B4A2-6C2EBAB7D49F}"/>
    <cellStyle name="Total 2 22 2 3 2 2" xfId="32889" xr:uid="{BD7B37E5-C458-4A5C-A223-23C4C4F9CBEA}"/>
    <cellStyle name="Total 2 22 2 3 2 3" xfId="35631" xr:uid="{1BE2DC3A-649A-4327-84A2-A3DEA220D3CE}"/>
    <cellStyle name="Total 2 22 2 3 2 4" xfId="33060" xr:uid="{645FDAC7-C607-4CB5-ACE9-582FD5347C8E}"/>
    <cellStyle name="Total 2 22 2 3 3" xfId="20503" xr:uid="{6EA20190-77E7-4AEB-A7F8-DBCC24B57859}"/>
    <cellStyle name="Total 2 22 2 3 3 2" xfId="33683" xr:uid="{F3E171B9-0FB2-4311-BB3D-31543DDAC400}"/>
    <cellStyle name="Total 2 22 2 3 3 3" xfId="37088" xr:uid="{940BF303-0B53-4CDB-8189-A5B4D37D0A64}"/>
    <cellStyle name="Total 2 22 2 3 3 4" xfId="23287" xr:uid="{88C0B24E-EC35-4F6F-93E7-AF916363C6F1}"/>
    <cellStyle name="Total 2 22 2 3 4" xfId="17664" xr:uid="{4B9D0C79-F985-4940-84F4-0EA32A9386B0}"/>
    <cellStyle name="Total 2 22 2 3 4 2" xfId="31765" xr:uid="{0FDEBF21-7AD0-4DFC-9402-D86D17DA5EFE}"/>
    <cellStyle name="Total 2 22 2 3 4 3" xfId="24324" xr:uid="{A5EA20CC-D706-4333-A42C-0E37D203F154}"/>
    <cellStyle name="Total 2 22 2 3 4 4" xfId="25271" xr:uid="{24F99811-7637-450D-8C18-D2184CB5FA23}"/>
    <cellStyle name="Total 2 22 2 3 5" xfId="17036" xr:uid="{5EB18647-422B-439B-B890-35D92E960D88}"/>
    <cellStyle name="Total 2 22 2 3 5 2" xfId="30029" xr:uid="{A098B189-B428-4BFA-94D4-94658C8D209E}"/>
    <cellStyle name="Total 2 22 2 3 5 3" xfId="28514" xr:uid="{16625C8E-B03A-45A5-BD91-A81E06C7160A}"/>
    <cellStyle name="Total 2 22 2 3 6" xfId="30524" xr:uid="{00444642-214C-45B6-888D-9D28E9647B23}"/>
    <cellStyle name="Total 2 22 2 3 7" xfId="30838" xr:uid="{0DEBB40D-0707-49F7-AC19-AB383F247466}"/>
    <cellStyle name="Total 2 22 2 4" xfId="19172" xr:uid="{A3E23C11-D1E6-4D02-8B5E-EE0CE66BD68D}"/>
    <cellStyle name="Total 2 22 2 4 2" xfId="20667" xr:uid="{6308C32D-1E52-457C-8EF6-56259AFCF0DB}"/>
    <cellStyle name="Total 2 22 2 4 2 2" xfId="33847" xr:uid="{177E4B6A-3016-47FE-B689-7CBCE61F49AC}"/>
    <cellStyle name="Total 2 22 2 4 2 3" xfId="37252" xr:uid="{7BFFD6BF-F068-4548-9DDD-44AF4CDECA12}"/>
    <cellStyle name="Total 2 22 2 4 2 4" xfId="39052" xr:uid="{3C8DAE57-5DAC-4DA0-876E-49FE637BFCF4}"/>
    <cellStyle name="Total 2 22 2 4 3" xfId="18058" xr:uid="{D58CAFB5-CDE4-4448-9268-00460E024BCD}"/>
    <cellStyle name="Total 2 22 2 4 3 2" xfId="32050" xr:uid="{F41AFA75-2088-442F-A398-620645F8C868}"/>
    <cellStyle name="Total 2 22 2 4 3 3" xfId="29178" xr:uid="{D535E036-3225-4FEA-9C96-E2309B795C29}"/>
    <cellStyle name="Total 2 22 2 4 3 4" xfId="25902" xr:uid="{16C1CBE5-FA2A-46F7-8C67-B24DEBA2196D}"/>
    <cellStyle name="Total 2 22 2 4 4" xfId="18107" xr:uid="{F165A1BF-8DA9-4AC0-A8D8-6B2B418073E3}"/>
    <cellStyle name="Total 2 22 2 4 4 2" xfId="26605" xr:uid="{B9B6BB1F-D182-4939-83DC-8E7AD5DABCE4}"/>
    <cellStyle name="Total 2 22 2 4 4 3" xfId="32967" xr:uid="{CD900858-5916-49CB-8A27-D1F58D44D2ED}"/>
    <cellStyle name="Total 2 22 2 4 5" xfId="35796" xr:uid="{26DCDFF8-4730-4420-89D9-CE30F1556165}"/>
    <cellStyle name="Total 2 22 2 4 6" xfId="26671" xr:uid="{828DB4C4-1EC2-4D39-BE2F-337839B19EED}"/>
    <cellStyle name="Total 2 22 2 5" xfId="19330" xr:uid="{C34BCFF0-26EB-46EC-86A6-51C068DD6F5C}"/>
    <cellStyle name="Total 2 22 2 5 2" xfId="20825" xr:uid="{58EF0A1B-D1F6-4BA9-8985-C543096CA536}"/>
    <cellStyle name="Total 2 22 2 5 2 2" xfId="34005" xr:uid="{AF1EE554-7D81-49CF-ACB3-ACE180381D04}"/>
    <cellStyle name="Total 2 22 2 5 2 3" xfId="37410" xr:uid="{758555F9-3512-450F-ABF0-CCFE1159B379}"/>
    <cellStyle name="Total 2 22 2 5 2 4" xfId="24318" xr:uid="{031F0ACE-EC16-4043-8060-14631FB78D97}"/>
    <cellStyle name="Total 2 22 2 5 3" xfId="16816" xr:uid="{6CEB9FA8-8539-42EF-A847-5055D4F2697A}"/>
    <cellStyle name="Total 2 22 2 5 3 2" xfId="31104" xr:uid="{DEE1A62D-F1E3-4901-8D12-71CC0F084124}"/>
    <cellStyle name="Total 2 22 2 5 3 3" xfId="28851" xr:uid="{0BAED41E-DD0D-4E61-A316-0846D7F8D361}"/>
    <cellStyle name="Total 2 22 2 5 3 4" xfId="24399" xr:uid="{FF874D12-B4A2-4511-88BA-0780C6FECEBD}"/>
    <cellStyle name="Total 2 22 2 5 4" xfId="16577" xr:uid="{7A5A3742-B917-4125-BC89-FE886EB2D697}"/>
    <cellStyle name="Total 2 22 2 5 4 2" xfId="24720" xr:uid="{C4102E76-122C-4B09-983A-09E97C4E0ED1}"/>
    <cellStyle name="Total 2 22 2 5 4 3" xfId="25820" xr:uid="{366C6F7B-858B-481E-B5E3-86F1AAC23935}"/>
    <cellStyle name="Total 2 22 2 5 5" xfId="35954" xr:uid="{C1210FAB-FADC-4396-AD69-B35E316DC8CB}"/>
    <cellStyle name="Total 2 22 2 5 6" xfId="29145" xr:uid="{87A11E68-512D-4487-9AC2-D6E08AAB9502}"/>
    <cellStyle name="Total 2 22 2 6" xfId="19662" xr:uid="{DA46A696-E8B2-453D-B2EA-FA31AC367FA4}"/>
    <cellStyle name="Total 2 22 2 6 2" xfId="21148" xr:uid="{29007993-E2F2-48A4-9468-401D88A8A359}"/>
    <cellStyle name="Total 2 22 2 6 2 2" xfId="34328" xr:uid="{84CD35CB-DA79-4F6F-A17E-C0BAF9F0C6B7}"/>
    <cellStyle name="Total 2 22 2 6 2 3" xfId="37733" xr:uid="{030BA803-7C17-4B5F-9BDC-AFC92822A1F6}"/>
    <cellStyle name="Total 2 22 2 6 2 4" xfId="24355" xr:uid="{AB2FFCEF-F6D3-4167-97CE-3C05C4C74F18}"/>
    <cellStyle name="Total 2 22 2 6 3" xfId="17398" xr:uid="{F60C9304-6158-4FA7-AE27-E00D7F228F42}"/>
    <cellStyle name="Total 2 22 2 6 3 2" xfId="31539" xr:uid="{189078A0-F7AE-4012-8146-8FF092EB8F51}"/>
    <cellStyle name="Total 2 22 2 6 3 3" xfId="23300" xr:uid="{8A522932-AB7F-45F8-BB8F-C6C3E43FA291}"/>
    <cellStyle name="Total 2 22 2 6 3 4" xfId="25616" xr:uid="{5C405A3F-5A5C-4546-8D81-29D3F8EF9B6F}"/>
    <cellStyle name="Total 2 22 2 6 4" xfId="22078" xr:uid="{5996F264-C745-4F63-91C4-52961EB310B4}"/>
    <cellStyle name="Total 2 22 2 6 4 2" xfId="38655" xr:uid="{CC38A907-4058-4465-9F99-348D55F897B1}"/>
    <cellStyle name="Total 2 22 2 6 4 3" xfId="30042" xr:uid="{52435D17-4EE0-47EC-BF3A-6DDCA3320575}"/>
    <cellStyle name="Total 2 22 2 6 5" xfId="36283" xr:uid="{DFBC6A12-4535-4486-AC20-A02A078C22E1}"/>
    <cellStyle name="Total 2 22 2 6 6" xfId="29879" xr:uid="{BDEB553B-9073-4014-AD6A-DA83A002CF0C}"/>
    <cellStyle name="Total 2 22 2 7" xfId="20197" xr:uid="{12B66AE5-A23B-4CED-8F88-DC254DA3F161}"/>
    <cellStyle name="Total 2 22 2 7 2" xfId="21870" xr:uid="{A56C2F57-7C61-42A9-8F77-95BF4AB29162}"/>
    <cellStyle name="Total 2 22 2 7 2 2" xfId="34987" xr:uid="{5108E24B-762B-41CF-8317-0B334C5EA19A}"/>
    <cellStyle name="Total 2 22 2 7 2 3" xfId="38455" xr:uid="{6E625A74-85C8-40EA-A3D9-67AF14CF60F2}"/>
    <cellStyle name="Total 2 22 2 7 2 4" xfId="25622" xr:uid="{68D546AC-00F0-4ABC-9680-6382DEE1285F}"/>
    <cellStyle name="Total 2 22 2 7 3" xfId="16685" xr:uid="{A89DEE52-9CE0-4470-BA4E-CB0A21EB0C88}"/>
    <cellStyle name="Total 2 22 2 7 3 2" xfId="31006" xr:uid="{89997F18-7269-4AC1-9120-B62ED2CF854F}"/>
    <cellStyle name="Total 2 22 2 7 3 3" xfId="26168" xr:uid="{D8740C2C-83EA-419E-8965-6176364EC27C}"/>
    <cellStyle name="Total 2 22 2 7 3 4" xfId="26451" xr:uid="{28543E4A-7125-4DC1-A5F0-391DBE6BFF1B}"/>
    <cellStyle name="Total 2 22 2 7 4" xfId="22052" xr:uid="{7A70629A-D6F4-485D-BF8F-ED4E98C3E7F7}"/>
    <cellStyle name="Total 2 22 2 7 4 2" xfId="38629" xr:uid="{8A7131B0-2B7F-4BD9-8D15-F73182254B34}"/>
    <cellStyle name="Total 2 22 2 7 4 3" xfId="30173" xr:uid="{0041D707-701A-4F80-9E8D-1D1D4CEE8442}"/>
    <cellStyle name="Total 2 22 2 7 5" xfId="36782" xr:uid="{DF3ED05B-121B-44D0-A2D7-FCF52A7C4385}"/>
    <cellStyle name="Total 2 22 2 7 6" xfId="33282" xr:uid="{7D5B4749-C987-4D6E-868A-765C7EA15E76}"/>
    <cellStyle name="Total 2 22 2 8" xfId="18508" xr:uid="{590593CC-9B20-4B47-B7A3-1ECFCE76FCFB}"/>
    <cellStyle name="Total 2 22 2 8 2" xfId="32442" xr:uid="{DB244FFC-EF3E-444A-BD30-0C5A35B9BB35}"/>
    <cellStyle name="Total 2 22 2 8 3" xfId="29946" xr:uid="{C90E657D-F18D-46DB-A0DD-EF73E7AC926D}"/>
    <cellStyle name="Total 2 22 2 8 4" xfId="24074" xr:uid="{5AFC4C31-22F3-4350-A609-C754F2D54E8F}"/>
    <cellStyle name="Total 2 22 2 9" xfId="24223" xr:uid="{202BA493-FFC7-4177-8B4E-7F332CC7A59E}"/>
    <cellStyle name="Total 2 22 3" xfId="15607" xr:uid="{D004A435-20B9-4930-8550-4FD90ADAA873}"/>
    <cellStyle name="Total 2 22 3 2" xfId="19826" xr:uid="{EF4E7A3B-7006-40F0-895F-64FE223F9334}"/>
    <cellStyle name="Total 2 22 3 2 2" xfId="21227" xr:uid="{C0503E03-6D9F-4B37-8A79-7566C6EF71D6}"/>
    <cellStyle name="Total 2 22 3 2 2 2" xfId="34396" xr:uid="{8CDB3B99-09A5-4118-9218-6E8C288A645B}"/>
    <cellStyle name="Total 2 22 3 2 2 3" xfId="37812" xr:uid="{A35744A4-2EE5-4E16-98CA-A5B462E4F68F}"/>
    <cellStyle name="Total 2 22 3 2 2 4" xfId="28540" xr:uid="{B4EAA5BA-0700-4D48-AF83-90830E867C43}"/>
    <cellStyle name="Total 2 22 3 2 3" xfId="17585" xr:uid="{7D93D0C6-9F47-4511-9103-61313736B002}"/>
    <cellStyle name="Total 2 22 3 2 3 2" xfId="31690" xr:uid="{03F1B597-DFB0-4D58-BCBF-8BABF17BFC5B}"/>
    <cellStyle name="Total 2 22 3 2 3 3" xfId="28695" xr:uid="{2638F0BD-358E-4E3E-8C1C-8C03EB37340B}"/>
    <cellStyle name="Total 2 22 3 2 3 4" xfId="24202" xr:uid="{62D16C0C-4461-4A3B-BD3B-97C88048232C}"/>
    <cellStyle name="Total 2 22 3 2 4" xfId="22144" xr:uid="{D1F00A00-074E-4C40-8756-734A51AEB4A8}"/>
    <cellStyle name="Total 2 22 3 2 4 2" xfId="38715" xr:uid="{AD37C9DE-7B7B-479E-9739-9968C3057A83}"/>
    <cellStyle name="Total 2 22 3 2 4 3" xfId="39093" xr:uid="{1B9A71B4-193F-4346-A789-5417CC38DFA8}"/>
    <cellStyle name="Total 2 22 3 2 5" xfId="36429" xr:uid="{F609F8C2-83CE-4C0E-AE43-3896EAB40C54}"/>
    <cellStyle name="Total 2 22 3 2 6" xfId="31192" xr:uid="{40553828-B582-4095-BCFE-AF66E5D4DF4D}"/>
    <cellStyle name="Total 2 22 3 3" xfId="20084" xr:uid="{0BC440F2-3DF3-44B4-AE42-E6EC1D47884A}"/>
    <cellStyle name="Total 2 22 3 3 2" xfId="21475" xr:uid="{BC45C044-31C1-46B1-9DD4-F61CB7D531B6}"/>
    <cellStyle name="Total 2 22 3 3 2 2" xfId="34643" xr:uid="{D3992215-8627-4EE3-94C1-08100131C9E0}"/>
    <cellStyle name="Total 2 22 3 3 2 3" xfId="38060" xr:uid="{59B4348B-E3C4-4584-B712-EF6A3E939278}"/>
    <cellStyle name="Total 2 22 3 3 2 4" xfId="25870" xr:uid="{F00823C1-F1CE-4D3E-8602-08553A23A690}"/>
    <cellStyle name="Total 2 22 3 3 3" xfId="22387" xr:uid="{DFEB8EA7-AF39-47B0-8EE3-C197C9BAEA52}"/>
    <cellStyle name="Total 2 22 3 3 3 2" xfId="38955" xr:uid="{0F8E813F-068B-445C-8208-021AD66C8FEF}"/>
    <cellStyle name="Total 2 22 3 3 3 3" xfId="39322" xr:uid="{12F67C51-08C9-4FF1-A92E-C58A8DF6F459}"/>
    <cellStyle name="Total 2 22 3 3 4" xfId="36678" xr:uid="{4CF05794-778E-4FFC-93AE-C07A5FB0D830}"/>
    <cellStyle name="Total 2 22 3 3 5" xfId="29080" xr:uid="{AAA3B01E-DFE1-4958-BA22-BF2D28E6D923}"/>
    <cellStyle name="Total 2 22 3 4" xfId="18590" xr:uid="{23B5D9A9-9BBD-4D23-9B3F-345F8D8D366F}"/>
    <cellStyle name="Total 2 22 3 4 2" xfId="32523" xr:uid="{6F4E8933-8BA1-4794-A9D3-C6EE12D5745C}"/>
    <cellStyle name="Total 2 22 3 4 3" xfId="33332" xr:uid="{823EED0A-2111-4979-868E-4468800BE7FA}"/>
    <cellStyle name="Total 2 22 3 4 4" xfId="26438" xr:uid="{AEA5321B-CA6A-443D-A1BA-6287E5363875}"/>
    <cellStyle name="Total 2 22 3 5" xfId="17777" xr:uid="{68CA8404-1BE3-4A06-986E-AC01A9F60B27}"/>
    <cellStyle name="Total 2 22 3 5 2" xfId="31850" xr:uid="{3C5E1743-7732-4C45-93BD-FAD2C5388906}"/>
    <cellStyle name="Total 2 22 3 5 3" xfId="22806" xr:uid="{46445272-0102-4FBD-A971-218DC7C1C8A4}"/>
    <cellStyle name="Total 2 22 3 5 4" xfId="30638" xr:uid="{75D82743-D983-445F-B342-29BCF2CC9B39}"/>
    <cellStyle name="Total 2 22 3 6" xfId="17300" xr:uid="{8C75B0CB-4F0F-49BD-BC81-E977DAFFC0BF}"/>
    <cellStyle name="Total 2 22 3 6 2" xfId="29787" xr:uid="{79FE99E1-AF9A-470D-9838-7DEBF49C6BB9}"/>
    <cellStyle name="Total 2 22 3 6 3" xfId="29489" xr:uid="{7C518A51-9DA8-466D-8CF9-E37D53569220}"/>
    <cellStyle name="Total 2 22 3 7" xfId="25343" xr:uid="{74D459A0-671C-4D01-AF33-EDB7631BADDB}"/>
    <cellStyle name="Total 2 22 3 8" xfId="24203" xr:uid="{AE609659-E719-46C2-BEBF-A6CBCE4B2836}"/>
    <cellStyle name="Total 2 22 4" xfId="15722" xr:uid="{89090E04-728F-4BEA-A6DE-4B0E61D9C519}"/>
    <cellStyle name="Total 2 22 4 2" xfId="19913" xr:uid="{D12E4F1A-EA51-402A-A3FD-6A392823B349}"/>
    <cellStyle name="Total 2 22 4 2 2" xfId="21310" xr:uid="{1FDB317C-00EC-4368-A0E7-D69F72963706}"/>
    <cellStyle name="Total 2 22 4 2 2 2" xfId="34478" xr:uid="{5A5070D6-8C6C-4A09-AA46-693073B14473}"/>
    <cellStyle name="Total 2 22 4 2 2 3" xfId="37895" xr:uid="{BF987EF2-CD8B-4CFC-AE39-E49C9932FC84}"/>
    <cellStyle name="Total 2 22 4 2 2 4" xfId="28257" xr:uid="{3E65B46F-6721-4C2B-94ED-599150F3CA6B}"/>
    <cellStyle name="Total 2 22 4 2 3" xfId="22223" xr:uid="{99C42CD0-72D1-4659-AC85-70686F4C9906}"/>
    <cellStyle name="Total 2 22 4 2 3 2" xfId="38791" xr:uid="{73B03802-6E3C-459E-B05D-8D410731F48C}"/>
    <cellStyle name="Total 2 22 4 2 3 3" xfId="39158" xr:uid="{6195CE2E-E74E-4FC9-AA1C-30B91490D8EA}"/>
    <cellStyle name="Total 2 22 4 2 4" xfId="36511" xr:uid="{E73064BB-A2F4-41A5-B4F0-3254E54FA046}"/>
    <cellStyle name="Total 2 22 4 2 5" xfId="28858" xr:uid="{1437C19D-DDE8-4566-ABB0-29056476C95A}"/>
    <cellStyle name="Total 2 22 4 3" xfId="18863" xr:uid="{022E36E6-EDD2-4F65-A5D6-562F2F7999F0}"/>
    <cellStyle name="Total 2 22 4 3 2" xfId="32772" xr:uid="{E4824068-4577-4A2A-B6FF-384522DEE937}"/>
    <cellStyle name="Total 2 22 4 3 3" xfId="35487" xr:uid="{44EBDEB0-A458-4335-B2A7-9631E0330BD1}"/>
    <cellStyle name="Total 2 22 4 3 4" xfId="25912" xr:uid="{1090887C-CB35-4279-97F6-F804E5777056}"/>
    <cellStyle name="Total 2 22 4 4" xfId="16168" xr:uid="{5FB104E7-539D-465F-A444-C89B6C433432}"/>
    <cellStyle name="Total 2 22 4 4 2" xfId="30640" xr:uid="{3F4DDCB8-EC90-46DF-A0BB-B65A759FB6DC}"/>
    <cellStyle name="Total 2 22 4 4 3" xfId="23052" xr:uid="{EBBF1562-0A46-44DA-82E5-427342DCF962}"/>
    <cellStyle name="Total 2 22 4 4 4" xfId="27601" xr:uid="{8FB2A423-E3C3-4029-9FAB-ADFE6908BAA3}"/>
    <cellStyle name="Total 2 22 4 5" xfId="17276" xr:uid="{19799046-095B-49E1-A9AB-5DA6169DB35C}"/>
    <cellStyle name="Total 2 22 4 5 2" xfId="25035" xr:uid="{FBFACCD5-F39F-4FEE-90D5-08EAB5C1589E}"/>
    <cellStyle name="Total 2 22 4 5 3" xfId="25713" xr:uid="{4EF73C2A-8ABD-40B8-BCBB-BD21E25E03B5}"/>
    <cellStyle name="Total 2 22 4 6" xfId="30251" xr:uid="{65FB44D5-AA55-4801-93CB-0E96BA3051A0}"/>
    <cellStyle name="Total 2 22 4 7" xfId="23901" xr:uid="{71318E9A-C357-4319-84A7-1A71724792A8}"/>
    <cellStyle name="Total 2 22 5" xfId="15898" xr:uid="{6F25B604-171E-46C3-9A67-32267DB2D39C}"/>
    <cellStyle name="Total 2 22 5 2" xfId="18734" xr:uid="{FFC1DFB1-7BD8-4305-B93B-0E5E362CA7C1}"/>
    <cellStyle name="Total 2 22 5 2 2" xfId="32657" xr:uid="{A573404A-2DD8-4F1C-A6EF-84A5D085D729}"/>
    <cellStyle name="Total 2 22 5 2 3" xfId="35358" xr:uid="{8C375D79-F4AE-456A-B513-E2E91D907F70}"/>
    <cellStyle name="Total 2 22 5 2 4" xfId="35072" xr:uid="{68B17892-9663-4942-A203-02CBAC150776}"/>
    <cellStyle name="Total 2 22 5 3" xfId="20300" xr:uid="{75D3350E-EB65-4020-8224-A2B3F71F8450}"/>
    <cellStyle name="Total 2 22 5 3 2" xfId="33483" xr:uid="{C023D3AC-876F-47F6-BB76-5C47E8B19D18}"/>
    <cellStyle name="Total 2 22 5 3 3" xfId="36885" xr:uid="{16340EFF-22D9-45C3-BB8D-50F61F29CDE4}"/>
    <cellStyle name="Total 2 22 5 3 4" xfId="28551" xr:uid="{0EA92835-926D-4278-8BA8-021818EB776D}"/>
    <cellStyle name="Total 2 22 5 4" xfId="17106" xr:uid="{7E8DB4CD-DFF9-498B-8B38-BDA9BBC5076E}"/>
    <cellStyle name="Total 2 22 5 4 2" xfId="31334" xr:uid="{AE33FBF7-2E8C-4E5E-90FC-17D84AF088CE}"/>
    <cellStyle name="Total 2 22 5 4 3" xfId="33267" xr:uid="{24B9B48C-2A31-4AC7-BF6E-65713838300E}"/>
    <cellStyle name="Total 2 22 5 4 4" xfId="22776" xr:uid="{068A86D2-4D68-4185-9A15-BA6E8549FBEF}"/>
    <cellStyle name="Total 2 22 5 5" xfId="17796" xr:uid="{3BD2A21A-F817-4CB3-A0E6-3CF6E7879000}"/>
    <cellStyle name="Total 2 22 5 5 2" xfId="31862" xr:uid="{D8579FC7-D468-4E52-8FFC-AED2F6E3C746}"/>
    <cellStyle name="Total 2 22 5 5 3" xfId="23073" xr:uid="{82D45699-247D-47BE-8725-B5160A4C96D3}"/>
    <cellStyle name="Total 2 22 5 5 4" xfId="26715" xr:uid="{6C272BE9-2086-47B7-B858-6E909E52C790}"/>
    <cellStyle name="Total 2 22 5 6" xfId="17000" xr:uid="{89B1FAA4-D63A-4C9A-8C6C-756C66BBDBDD}"/>
    <cellStyle name="Total 2 22 5 6 2" xfId="29868" xr:uid="{0FB76A19-44EC-4181-A9A4-98FA3AA350B2}"/>
    <cellStyle name="Total 2 22 5 6 3" xfId="27353" xr:uid="{1391C184-256E-44A3-978A-10C7D9B42D1A}"/>
    <cellStyle name="Total 2 22 5 7" xfId="30423" xr:uid="{552E24BC-B40B-48C6-8FA6-5BCA1FE2B333}"/>
    <cellStyle name="Total 2 22 5 8" xfId="29944" xr:uid="{23ABED8A-D67D-4F19-B278-A009A70D3349}"/>
    <cellStyle name="Total 2 22 6" xfId="18906" xr:uid="{87F1B3C9-4946-42F4-A717-C0F16816A1BC}"/>
    <cellStyle name="Total 2 22 6 2" xfId="20402" xr:uid="{B6A31846-3E8A-409A-8B1F-A5A4051C51A7}"/>
    <cellStyle name="Total 2 22 6 2 2" xfId="33582" xr:uid="{6CEE4742-F100-426F-A707-1D2FAB89D20E}"/>
    <cellStyle name="Total 2 22 6 2 3" xfId="36987" xr:uid="{D1EB3D21-70E0-4AD7-AA8F-28B7B83A4FF7}"/>
    <cellStyle name="Total 2 22 6 2 4" xfId="27251" xr:uid="{4B02BFFB-7C28-490F-8547-66B76440BA6D}"/>
    <cellStyle name="Total 2 22 6 3" xfId="21651" xr:uid="{BB0558F7-516B-4F27-8A1C-9EA0BE8143ED}"/>
    <cellStyle name="Total 2 22 6 3 2" xfId="34795" xr:uid="{F09785E0-066D-46D5-BD86-5DA3CF708C7C}"/>
    <cellStyle name="Total 2 22 6 3 3" xfId="38236" xr:uid="{F4AADB48-FAF6-4392-A76F-B848087676B1}"/>
    <cellStyle name="Total 2 22 6 3 4" xfId="24708" xr:uid="{241B8881-9439-433D-AA65-E8422C05E70E}"/>
    <cellStyle name="Total 2 22 6 4" xfId="18149" xr:uid="{ED2CF5D5-3358-4FF5-877E-3444E7C0F805}"/>
    <cellStyle name="Total 2 22 6 4 2" xfId="26900" xr:uid="{A402730F-0254-47F7-A745-1912BC9C05B9}"/>
    <cellStyle name="Total 2 22 6 4 3" xfId="33111" xr:uid="{83D794E9-F34D-4B05-BF00-0CEE282A70DA}"/>
    <cellStyle name="Total 2 22 6 5" xfId="35530" xr:uid="{A3B169A0-B55B-481D-A53D-9D33C66DDA47}"/>
    <cellStyle name="Total 2 22 6 6" xfId="25861" xr:uid="{EE88EB33-5A54-4C6B-AEDC-FFD22747348F}"/>
    <cellStyle name="Total 2 22 7" xfId="19071" xr:uid="{2F8D0A08-C049-4DD6-BB80-8A3269F087C0}"/>
    <cellStyle name="Total 2 22 7 2" xfId="20566" xr:uid="{4870BA5C-1E35-47BD-A833-AAEB8153A600}"/>
    <cellStyle name="Total 2 22 7 2 2" xfId="33746" xr:uid="{BA267577-4CD1-4D79-BDE5-3B08853C8B3A}"/>
    <cellStyle name="Total 2 22 7 2 3" xfId="37151" xr:uid="{60A4B5BE-6625-45A4-ABF6-20E2B5953719}"/>
    <cellStyle name="Total 2 22 7 2 4" xfId="24870" xr:uid="{D4371D14-66F3-4031-9842-B6DF6F995D01}"/>
    <cellStyle name="Total 2 22 7 3" xfId="16450" xr:uid="{E0FEC302-E465-43C2-A6FF-72F63B7F963F}"/>
    <cellStyle name="Total 2 22 7 3 2" xfId="30849" xr:uid="{0F0F47DE-FA85-4648-B764-B0AB231C462C}"/>
    <cellStyle name="Total 2 22 7 3 3" xfId="25030" xr:uid="{1CBEA24E-B90B-442F-863D-092B61BE51D0}"/>
    <cellStyle name="Total 2 22 7 3 4" xfId="25453" xr:uid="{DBFC8590-56DA-4039-BD3F-1EBF37A3D4EA}"/>
    <cellStyle name="Total 2 22 7 4" xfId="16602" xr:uid="{13C300BD-99F2-4756-AE28-EDCDAE853A4A}"/>
    <cellStyle name="Total 2 22 7 4 2" xfId="25702" xr:uid="{0D7CD571-2384-4D53-9C62-74FB2D3F48BF}"/>
    <cellStyle name="Total 2 22 7 4 3" xfId="32943" xr:uid="{B0C8EEF1-CA5E-4F59-B102-DB3D20F72EA1}"/>
    <cellStyle name="Total 2 22 7 5" xfId="35695" xr:uid="{55D147D0-0EC2-4844-8B72-7CCFB8ADEE4A}"/>
    <cellStyle name="Total 2 22 7 6" xfId="29440" xr:uid="{90777BE2-8B62-46E5-8D75-00EFCE40C84A}"/>
    <cellStyle name="Total 2 22 8" xfId="19229" xr:uid="{6EF20F35-CA00-4D85-ACDE-5D6801AAB955}"/>
    <cellStyle name="Total 2 22 8 2" xfId="20724" xr:uid="{49FF1F90-9D3F-4D27-A8AE-3EF97DBCDE8F}"/>
    <cellStyle name="Total 2 22 8 2 2" xfId="33904" xr:uid="{8E16B99D-F3CC-459D-A4BC-EFE8BE20C71A}"/>
    <cellStyle name="Total 2 22 8 2 3" xfId="37309" xr:uid="{86C72120-936D-4C65-8AF6-1F30665EB027}"/>
    <cellStyle name="Total 2 22 8 2 4" xfId="29240" xr:uid="{3C6D18ED-B397-43CA-AADF-4A621917D27D}"/>
    <cellStyle name="Total 2 22 8 3" xfId="21422" xr:uid="{1BD11219-9269-4F30-8713-52657B07577A}"/>
    <cellStyle name="Total 2 22 8 3 2" xfId="34590" xr:uid="{3CC79CE0-E9AC-47D9-88F3-AA79EAFF4DF5}"/>
    <cellStyle name="Total 2 22 8 3 3" xfId="38007" xr:uid="{9F438C58-9262-4886-A91B-421CA7D4BF1A}"/>
    <cellStyle name="Total 2 22 8 3 4" xfId="30969" xr:uid="{6C394B25-9C34-4630-9E13-BE9361094E31}"/>
    <cellStyle name="Total 2 22 8 4" xfId="16345" xr:uid="{0B06BC1C-47F0-494C-B8E9-475581BC14E3}"/>
    <cellStyle name="Total 2 22 8 4 2" xfId="29037" xr:uid="{996A8E03-F266-456A-AE5F-14A0F9840E88}"/>
    <cellStyle name="Total 2 22 8 4 3" xfId="27447" xr:uid="{0AD6E7F8-FC6A-49E3-9228-E09A6FFC4A6A}"/>
    <cellStyle name="Total 2 22 8 5" xfId="35853" xr:uid="{1D26E945-E604-473A-94B3-820333ECBB71}"/>
    <cellStyle name="Total 2 22 8 6" xfId="25628" xr:uid="{CB02D1A9-B229-41E3-9625-7F37D3981929}"/>
    <cellStyle name="Total 2 22 9" xfId="19392" xr:uid="{FBF5BB85-D84E-4116-A201-78132E8CD488}"/>
    <cellStyle name="Total 2 22 9 2" xfId="20885" xr:uid="{35D57CAD-E42A-4DC8-846F-CD8E67CB0509}"/>
    <cellStyle name="Total 2 22 9 2 2" xfId="34065" xr:uid="{41517951-8990-4523-AA88-8FAD0179ED39}"/>
    <cellStyle name="Total 2 22 9 2 3" xfId="37470" xr:uid="{E4726A38-8693-4ED8-923D-9CDC8354DE84}"/>
    <cellStyle name="Total 2 22 9 2 4" xfId="26736" xr:uid="{E95B1CB8-000D-407E-B2B3-65F426C9255C}"/>
    <cellStyle name="Total 2 22 9 3" xfId="21600" xr:uid="{40859A77-4607-46A4-A0DA-8A1816D70426}"/>
    <cellStyle name="Total 2 22 9 3 2" xfId="34750" xr:uid="{D23F9404-B1DC-4F02-8FDA-9554726A5C1F}"/>
    <cellStyle name="Total 2 22 9 3 3" xfId="38185" xr:uid="{161EE965-38B2-4E2F-AF32-B9FB6C129CAC}"/>
    <cellStyle name="Total 2 22 9 3 4" xfId="24430" xr:uid="{AFF77C45-BA58-4996-A6F2-86DA0EF97A80}"/>
    <cellStyle name="Total 2 22 9 4" xfId="17709" xr:uid="{3F7C7E20-89EC-455C-A361-73735C3F03E6}"/>
    <cellStyle name="Total 2 22 9 4 2" xfId="31801" xr:uid="{11EC6B8F-2F65-40E7-A61D-B13AAF1C9FFA}"/>
    <cellStyle name="Total 2 22 9 4 3" xfId="28461" xr:uid="{D25C45BF-4F82-4BCF-96BE-081B9EBA4EFF}"/>
    <cellStyle name="Total 2 22 9 4 4" xfId="33364" xr:uid="{5864EF83-4B0C-4D68-81D5-68912AB6822B}"/>
    <cellStyle name="Total 2 22 9 5" xfId="16931" xr:uid="{C0816CC3-1D65-464D-959A-5516CC8574D7}"/>
    <cellStyle name="Total 2 22 9 5 2" xfId="23298" xr:uid="{29E70A45-8776-457A-8931-04AF67AE6C11}"/>
    <cellStyle name="Total 2 22 9 5 3" xfId="27249" xr:uid="{C57AFB1F-BB88-4060-B441-C4E249E9800A}"/>
    <cellStyle name="Total 2 22 9 6" xfId="36016" xr:uid="{13DAE675-77C2-46EB-B92F-3BD7982B8057}"/>
    <cellStyle name="Total 2 22 9 7" xfId="24980" xr:uid="{4E13784E-E8BC-4900-904E-F2C6AC034955}"/>
    <cellStyle name="Total 2 23" xfId="15076" xr:uid="{20C5E493-CCF0-4E81-85D9-B5D96A911752}"/>
    <cellStyle name="Total 2 23 10" xfId="19481" xr:uid="{FE71FBED-6268-4DB9-9505-182BFEE2DA7A}"/>
    <cellStyle name="Total 2 23 10 2" xfId="20970" xr:uid="{AE91CAAD-ED12-4605-A1DD-68C9081F3471}"/>
    <cellStyle name="Total 2 23 10 2 2" xfId="34150" xr:uid="{45C099D6-FE9D-4CFD-940F-F9A87803425E}"/>
    <cellStyle name="Total 2 23 10 2 3" xfId="37555" xr:uid="{1FB3DAD4-E907-457F-8B18-75BC53232135}"/>
    <cellStyle name="Total 2 23 10 2 4" xfId="23399" xr:uid="{0D351BB4-2525-4B8E-A4D1-6B77D7BB258B}"/>
    <cellStyle name="Total 2 23 10 3" xfId="17006" xr:uid="{5C405749-F777-40B4-8605-32E67496C857}"/>
    <cellStyle name="Total 2 23 10 3 2" xfId="31254" xr:uid="{9A37DB60-FA5E-4DE2-8173-7B97FA58A887}"/>
    <cellStyle name="Total 2 23 10 3 3" xfId="22984" xr:uid="{B67C30A1-AC76-4C15-808F-F0C7600DF05B}"/>
    <cellStyle name="Total 2 23 10 3 4" xfId="28305" xr:uid="{F9635965-DA63-4D46-B3C4-08BFFAAC9058}"/>
    <cellStyle name="Total 2 23 10 4" xfId="16550" xr:uid="{2D643A72-E4D2-4930-B87D-51282E196D02}"/>
    <cellStyle name="Total 2 23 10 4 2" xfId="25647" xr:uid="{0B016B6F-04AF-4F86-A5F4-6BAEB795F5EE}"/>
    <cellStyle name="Total 2 23 10 4 3" xfId="28853" xr:uid="{AD4F2723-4F94-473D-92F4-B684D2B613A4}"/>
    <cellStyle name="Total 2 23 10 5" xfId="36104" xr:uid="{DB7897AF-721C-426C-AA58-65BFED982041}"/>
    <cellStyle name="Total 2 23 10 6" xfId="30584" xr:uid="{43325916-BA94-4304-867D-C1F0EA0E9868}"/>
    <cellStyle name="Total 2 23 11" xfId="19563" xr:uid="{FB912C34-56E1-45CC-A3F8-59A199B85BE9}"/>
    <cellStyle name="Total 2 23 11 2" xfId="21049" xr:uid="{C9555151-35CC-461F-8AB2-74F73E434F90}"/>
    <cellStyle name="Total 2 23 11 2 2" xfId="34229" xr:uid="{109B9233-F1D7-467A-8DE9-3CA8BFA9CDF6}"/>
    <cellStyle name="Total 2 23 11 2 3" xfId="37634" xr:uid="{FE8248B8-6CBA-421D-B423-438799ADBEA6}"/>
    <cellStyle name="Total 2 23 11 2 4" xfId="25290" xr:uid="{5DD3D891-D02E-4E5D-A0A1-94F9C0A2E3AC}"/>
    <cellStyle name="Total 2 23 11 3" xfId="16979" xr:uid="{577C352F-FA69-4A66-889A-AC2B0505EAD7}"/>
    <cellStyle name="Total 2 23 11 3 2" xfId="31233" xr:uid="{C09AAC00-655D-42F0-80FC-AB90B8BA0849}"/>
    <cellStyle name="Total 2 23 11 3 3" xfId="26623" xr:uid="{4C86384B-AFBF-48F9-8276-A4A99E5C22A6}"/>
    <cellStyle name="Total 2 23 11 3 4" xfId="39050" xr:uid="{7876CAEB-67C9-49BB-85AB-A2DD1495654F}"/>
    <cellStyle name="Total 2 23 11 4" xfId="21793" xr:uid="{AE762F7E-7DE7-4A1F-ABFA-C7B513520DD4}"/>
    <cellStyle name="Total 2 23 11 4 2" xfId="38378" xr:uid="{2C49F63D-C7AB-49A2-90FF-EC5FD6F34F1F}"/>
    <cellStyle name="Total 2 23 11 4 3" xfId="24145" xr:uid="{77D57555-4368-4762-BC40-A2CBFD521EDE}"/>
    <cellStyle name="Total 2 23 11 5" xfId="36184" xr:uid="{895259FF-69FB-4651-A5AB-B0E899BE9139}"/>
    <cellStyle name="Total 2 23 11 6" xfId="32894" xr:uid="{AF07011F-5ABF-4E53-9F00-6427041FE1A9}"/>
    <cellStyle name="Total 2 23 12" xfId="19721" xr:uid="{E9CD63C9-DC4B-4518-8818-38DBC1E1E7E8}"/>
    <cellStyle name="Total 2 23 12 2" xfId="21699" xr:uid="{36382AAC-04DB-4439-A34B-195FDDE3CA53}"/>
    <cellStyle name="Total 2 23 12 2 2" xfId="34840" xr:uid="{7653AD42-EC3C-4D70-BD47-58769966991D}"/>
    <cellStyle name="Total 2 23 12 2 3" xfId="38284" xr:uid="{23486234-5E71-4566-A2BF-5C01AC1DFA99}"/>
    <cellStyle name="Total 2 23 12 2 4" xfId="23421" xr:uid="{D6A1CFBF-84F5-479E-A9EB-51E2395EA930}"/>
    <cellStyle name="Total 2 23 12 3" xfId="16770" xr:uid="{41C2D9B8-00B1-4F71-95D2-02B26710C016}"/>
    <cellStyle name="Total 2 23 12 3 2" xfId="31072" xr:uid="{4255D879-5140-4507-8D5C-C9ABE8DA4EBB}"/>
    <cellStyle name="Total 2 23 12 3 3" xfId="23151" xr:uid="{65271BF2-1CB5-40C6-B287-985192D9F4BF}"/>
    <cellStyle name="Total 2 23 12 3 4" xfId="32745" xr:uid="{98747364-9843-4B50-BFA2-53C8B3AE6226}"/>
    <cellStyle name="Total 2 23 12 4" xfId="18172" xr:uid="{5C9C3C23-DBA1-47FD-BE96-F07C6D1E00AD}"/>
    <cellStyle name="Total 2 23 12 4 2" xfId="28621" xr:uid="{C382D5BF-4EE1-4F13-8F35-815D0CF83AA3}"/>
    <cellStyle name="Total 2 23 12 4 3" xfId="32805" xr:uid="{7B527FBA-C478-4640-9BD5-B419B558B671}"/>
    <cellStyle name="Total 2 23 12 5" xfId="36333" xr:uid="{C9EA2D80-3C65-428E-86E3-7BF5BDB140AF}"/>
    <cellStyle name="Total 2 23 12 6" xfId="25128" xr:uid="{43033ED8-C2F5-4659-8B58-B6955F24D0EB}"/>
    <cellStyle name="Total 2 23 13" xfId="18364" xr:uid="{D0155919-D420-4B25-8163-A57D1E5742C8}"/>
    <cellStyle name="Total 2 23 13 2" xfId="32310" xr:uid="{F0339A18-888A-4CF3-A9C7-7D54358E0F43}"/>
    <cellStyle name="Total 2 23 13 3" xfId="23353" xr:uid="{C580F4E5-308C-4791-8922-654E301E896B}"/>
    <cellStyle name="Total 2 23 13 4" xfId="35045" xr:uid="{5F850F51-BD09-47D1-9456-FC3E594E04B6}"/>
    <cellStyle name="Total 2 23 14" xfId="25793" xr:uid="{D7D83DD8-DEF5-4028-BB28-FA26444C43B6}"/>
    <cellStyle name="Total 2 23 15" xfId="39405" xr:uid="{3CA8480B-852A-40EF-9B0A-BFA9DEEB6AE9}"/>
    <cellStyle name="Total 2 23 16" xfId="39689" xr:uid="{F6F6DE4F-B08F-4754-B3B4-D0AE04DE9245}"/>
    <cellStyle name="Total 2 23 17" xfId="39606" xr:uid="{07BECADA-4324-40E9-AAD0-EDB618376AF7}"/>
    <cellStyle name="Total 2 23 2" xfId="15524" xr:uid="{0993323A-A7F2-4498-A4DD-17C6FBE6A1A7}"/>
    <cellStyle name="Total 2 23 2 10" xfId="39505" xr:uid="{C8317C1E-8DB5-432C-9C82-9CA9B219CC8A}"/>
    <cellStyle name="Total 2 23 2 2" xfId="15842" xr:uid="{76EFD5C7-4F9C-4D79-8FA5-3F31E456930A}"/>
    <cellStyle name="Total 2 23 2 2 2" xfId="20022" xr:uid="{14879F1E-DB57-4304-BC0D-527E461DD223}"/>
    <cellStyle name="Total 2 23 2 2 2 2" xfId="21418" xr:uid="{6546BE15-68A6-4921-86CF-E00F949A363F}"/>
    <cellStyle name="Total 2 23 2 2 2 2 2" xfId="34586" xr:uid="{9FBE4F80-A78D-4DCE-B57C-B2BB6CC78530}"/>
    <cellStyle name="Total 2 23 2 2 2 2 3" xfId="38003" xr:uid="{BF41C406-FBFA-4B49-9D64-38C302660AA3}"/>
    <cellStyle name="Total 2 23 2 2 2 2 4" xfId="25470" xr:uid="{A3A0782E-1072-4A58-BDBF-F8FAA1524A63}"/>
    <cellStyle name="Total 2 23 2 2 2 3" xfId="22331" xr:uid="{ECB8E150-8F2B-4090-B0B2-F36E063DD58C}"/>
    <cellStyle name="Total 2 23 2 2 2 3 2" xfId="38899" xr:uid="{D2D35A47-4463-47DF-A3D1-EA64CA11C360}"/>
    <cellStyle name="Total 2 23 2 2 2 3 3" xfId="39266" xr:uid="{A2EAFE9B-E9B6-4DCE-B837-4AEF491BFEF4}"/>
    <cellStyle name="Total 2 23 2 2 2 4" xfId="36619" xr:uid="{48B1C107-AC9E-42E2-A375-FC21DCD012A0}"/>
    <cellStyle name="Total 2 23 2 2 2 5" xfId="35187" xr:uid="{4541B8FB-2E96-4023-B1E3-7503A85D9CEB}"/>
    <cellStyle name="Total 2 23 2 2 3" xfId="18692" xr:uid="{0B706DC8-F6B3-4A77-9345-5EA85A20ADA0}"/>
    <cellStyle name="Total 2 23 2 2 3 2" xfId="32625" xr:uid="{0DE74DF5-8EC7-4A11-BBE7-E13C02275CFA}"/>
    <cellStyle name="Total 2 23 2 2 3 3" xfId="35316" xr:uid="{3888DA64-2DD5-4B8B-9933-AD1B1CF3C425}"/>
    <cellStyle name="Total 2 23 2 2 3 4" xfId="35225" xr:uid="{F4D9DA88-3601-4553-84B1-07A02218ADF0}"/>
    <cellStyle name="Total 2 23 2 2 4" xfId="16372" xr:uid="{A987CDC9-1D91-476B-BDC7-E7C65F054288}"/>
    <cellStyle name="Total 2 23 2 2 4 2" xfId="30794" xr:uid="{AB91236F-1D99-4864-95B7-BD3EF293B036}"/>
    <cellStyle name="Total 2 23 2 2 4 3" xfId="28720" xr:uid="{A9B37B59-EDE4-40E5-91EB-1ADFF253F41F}"/>
    <cellStyle name="Total 2 23 2 2 4 4" xfId="25389" xr:uid="{97D80A5D-410D-4B7D-BC86-1731054C2D16}"/>
    <cellStyle name="Total 2 23 2 2 5" xfId="17191" xr:uid="{6A582856-F796-4742-B542-616E388F1139}"/>
    <cellStyle name="Total 2 23 2 2 5 2" xfId="27922" xr:uid="{FBCD2CFB-81AF-4D2E-BF8A-A63869A242E5}"/>
    <cellStyle name="Total 2 23 2 2 5 3" xfId="23211" xr:uid="{FD41C4B6-3B4C-41F9-BB9D-5F2D14D23A39}"/>
    <cellStyle name="Total 2 23 2 2 6" xfId="30367" xr:uid="{8A7896E9-5CE9-4412-8E33-A3C62B230385}"/>
    <cellStyle name="Total 2 23 2 2 7" xfId="29200" xr:uid="{36FC6291-5F79-434B-8597-C3369A63D8C7}"/>
    <cellStyle name="Total 2 23 2 3" xfId="16000" xr:uid="{2CEF294D-C961-42BC-9A74-2AC4E1834616}"/>
    <cellStyle name="Total 2 23 2 3 2" xfId="19008" xr:uid="{EF7752FB-D767-49DC-846A-956E43E2D4A8}"/>
    <cellStyle name="Total 2 23 2 3 2 2" xfId="32890" xr:uid="{49A47941-6B43-4137-B6C3-81B54FC3180F}"/>
    <cellStyle name="Total 2 23 2 3 2 3" xfId="35632" xr:uid="{EEB67295-91F2-49C3-AF39-6C839506C5A4}"/>
    <cellStyle name="Total 2 23 2 3 2 4" xfId="22914" xr:uid="{B6DE6497-4012-4527-A3ED-0CA2E9669260}"/>
    <cellStyle name="Total 2 23 2 3 3" xfId="20504" xr:uid="{17388900-0FDB-483B-BDFF-4D26B3E718AC}"/>
    <cellStyle name="Total 2 23 2 3 3 2" xfId="33684" xr:uid="{0C71F450-6E1C-4711-A04D-567F0FAF11C5}"/>
    <cellStyle name="Total 2 23 2 3 3 3" xfId="37089" xr:uid="{592AABEA-5EB3-4B1E-9BBD-A379E55CE2B0}"/>
    <cellStyle name="Total 2 23 2 3 3 4" xfId="23931" xr:uid="{95AB7CE1-FD4F-4D89-8C2C-816B32D28A03}"/>
    <cellStyle name="Total 2 23 2 3 4" xfId="16956" xr:uid="{780C8BBF-7904-4F71-975C-05B860B5AF0B}"/>
    <cellStyle name="Total 2 23 2 3 4 2" xfId="31217" xr:uid="{DB527E67-82F0-456C-96BA-118232022E53}"/>
    <cellStyle name="Total 2 23 2 3 4 3" xfId="22567" xr:uid="{9EA90DCC-00A9-49D0-9C77-4FCA61D3ECAD}"/>
    <cellStyle name="Total 2 23 2 3 4 4" xfId="39095" xr:uid="{9656F484-8D63-4BB5-A566-EB3790F6AC30}"/>
    <cellStyle name="Total 2 23 2 3 5" xfId="17267" xr:uid="{60A15433-AC65-4279-A090-7A7DCF687823}"/>
    <cellStyle name="Total 2 23 2 3 5 2" xfId="23318" xr:uid="{8538681E-69BD-4FA9-82C1-D64322391C25}"/>
    <cellStyle name="Total 2 23 2 3 5 3" xfId="27504" xr:uid="{9C126719-A61C-4FA2-BB9E-78EB89184355}"/>
    <cellStyle name="Total 2 23 2 3 6" xfId="30525" xr:uid="{4B13DF6B-7C10-4F81-B95D-6652A2022007}"/>
    <cellStyle name="Total 2 23 2 3 7" xfId="33128" xr:uid="{829EDA91-D86E-4BD5-8BDC-9453260A4C9E}"/>
    <cellStyle name="Total 2 23 2 4" xfId="19173" xr:uid="{5705AD47-3846-4AA2-8350-BE2A5D1AF5F7}"/>
    <cellStyle name="Total 2 23 2 4 2" xfId="20668" xr:uid="{E6CC6F97-C3E0-4FFF-8924-2D0A7B681B12}"/>
    <cellStyle name="Total 2 23 2 4 2 2" xfId="33848" xr:uid="{11FE7228-C058-41BC-9877-1AD8B53F42DA}"/>
    <cellStyle name="Total 2 23 2 4 2 3" xfId="37253" xr:uid="{3F9C87D4-FD01-40CC-8301-213A4931E698}"/>
    <cellStyle name="Total 2 23 2 4 2 4" xfId="39051" xr:uid="{033279E7-A756-4322-A6F7-E0FFA71810FA}"/>
    <cellStyle name="Total 2 23 2 4 3" xfId="18066" xr:uid="{9C5C7BB8-E471-48A1-A3FB-6EAA6725908A}"/>
    <cellStyle name="Total 2 23 2 4 3 2" xfId="32056" xr:uid="{A0C3619C-3F30-4E4C-808D-370D898BEBA4}"/>
    <cellStyle name="Total 2 23 2 4 3 3" xfId="22679" xr:uid="{18EDE245-0D80-4258-95ED-C05277797C3E}"/>
    <cellStyle name="Total 2 23 2 4 3 4" xfId="29817" xr:uid="{F50B8207-EFE8-440F-9CA8-B35C93CDDD2B}"/>
    <cellStyle name="Total 2 23 2 4 4" xfId="17982" xr:uid="{51360F53-A304-4350-B602-35C64322B11A}"/>
    <cellStyle name="Total 2 23 2 4 4 2" xfId="24718" xr:uid="{D9193B2B-49AE-4823-A058-3661252F52D0}"/>
    <cellStyle name="Total 2 23 2 4 4 3" xfId="33153" xr:uid="{B1A062CE-A622-4FCE-BFF2-ED86D3C93E61}"/>
    <cellStyle name="Total 2 23 2 4 5" xfId="35797" xr:uid="{27063E50-A481-43AA-8912-AEC6B0B445C4}"/>
    <cellStyle name="Total 2 23 2 4 6" xfId="27220" xr:uid="{EE36297F-5B48-4250-9170-72436A34774D}"/>
    <cellStyle name="Total 2 23 2 5" xfId="19331" xr:uid="{42C62EBE-FD2F-4900-AFBF-2AD8219B4D65}"/>
    <cellStyle name="Total 2 23 2 5 2" xfId="20826" xr:uid="{44F3ABB7-6FDB-42D0-9716-3AF03A240B31}"/>
    <cellStyle name="Total 2 23 2 5 2 2" xfId="34006" xr:uid="{4868C7A6-97BD-4944-B5B5-1CEF1BF12A0B}"/>
    <cellStyle name="Total 2 23 2 5 2 3" xfId="37411" xr:uid="{75AD6D1F-C0DF-49F7-9514-E45CDC4A9840}"/>
    <cellStyle name="Total 2 23 2 5 2 4" xfId="22692" xr:uid="{E5227EC1-651B-4CF0-B3E9-CB95E626952B}"/>
    <cellStyle name="Total 2 23 2 5 3" xfId="18084" xr:uid="{CC83A025-8ECE-43A5-AB29-87C559F121E2}"/>
    <cellStyle name="Total 2 23 2 5 3 2" xfId="32072" xr:uid="{FE4AF5A7-123F-4AF2-9F6D-4BB2C4006A18}"/>
    <cellStyle name="Total 2 23 2 5 3 3" xfId="28979" xr:uid="{9900B7D3-3C24-4C9C-8822-BD62AC870CE4}"/>
    <cellStyle name="Total 2 23 2 5 3 4" xfId="23942" xr:uid="{8D8EF5E5-42FD-46AC-8539-F9D8A5BB5FD0}"/>
    <cellStyle name="Total 2 23 2 5 4" xfId="16590" xr:uid="{37D39478-FB55-470C-92CE-BA8799155726}"/>
    <cellStyle name="Total 2 23 2 5 4 2" xfId="25808" xr:uid="{1F9D0D36-4286-418C-9098-C4ECA9270CD0}"/>
    <cellStyle name="Total 2 23 2 5 4 3" xfId="23282" xr:uid="{C7393372-A2CC-4D6C-A695-AE43AC50BD3C}"/>
    <cellStyle name="Total 2 23 2 5 5" xfId="35955" xr:uid="{4AD541DB-C05E-4498-B44C-F9777D017199}"/>
    <cellStyle name="Total 2 23 2 5 6" xfId="29958" xr:uid="{872FD5F7-BD5A-4780-8B4C-D87A2A28B1EA}"/>
    <cellStyle name="Total 2 23 2 6" xfId="19663" xr:uid="{6839E32D-41DD-4A00-8395-A4BCDA59481A}"/>
    <cellStyle name="Total 2 23 2 6 2" xfId="21149" xr:uid="{855E1924-B5D6-42C5-9C2F-6CBDB5DFA319}"/>
    <cellStyle name="Total 2 23 2 6 2 2" xfId="34329" xr:uid="{353413BF-D67B-45CF-8208-CB1CC4D1AFCE}"/>
    <cellStyle name="Total 2 23 2 6 2 3" xfId="37734" xr:uid="{99BAA1FF-417D-44CF-89FB-5DF37574BE0F}"/>
    <cellStyle name="Total 2 23 2 6 2 4" xfId="26284" xr:uid="{E6F1D8ED-AF9E-4D64-98E0-26DD20FD9403}"/>
    <cellStyle name="Total 2 23 2 6 3" xfId="18305" xr:uid="{85132F52-53F6-4F7B-AB4A-9AE3ACB7011F}"/>
    <cellStyle name="Total 2 23 2 6 3 2" xfId="32254" xr:uid="{99929EBF-5980-4AEB-AF4B-C7E56C61A7D8}"/>
    <cellStyle name="Total 2 23 2 6 3 3" xfId="22546" xr:uid="{0593AB9C-D5E2-464C-B43A-1AB3A2FFD6A5}"/>
    <cellStyle name="Total 2 23 2 6 3 4" xfId="28290" xr:uid="{0DA2CD5D-A5F6-471A-BD94-A94F34C9B757}"/>
    <cellStyle name="Total 2 23 2 6 4" xfId="22079" xr:uid="{0C253AAB-6859-481F-8F13-4B53890CE822}"/>
    <cellStyle name="Total 2 23 2 6 4 2" xfId="38656" xr:uid="{5051ED1E-A1D9-42AA-9E40-D4258D3D5986}"/>
    <cellStyle name="Total 2 23 2 6 4 3" xfId="27745" xr:uid="{093DAC86-E2A2-45D7-B5C8-B7F754CDECA0}"/>
    <cellStyle name="Total 2 23 2 6 5" xfId="36284" xr:uid="{EC53E69B-53CC-43AC-B5A7-96E69A8C122B}"/>
    <cellStyle name="Total 2 23 2 6 6" xfId="22925" xr:uid="{57E1927C-496C-4406-8D1D-1E28005440B2}"/>
    <cellStyle name="Total 2 23 2 7" xfId="20198" xr:uid="{471D081C-B9F2-41CC-989D-37E463214C2F}"/>
    <cellStyle name="Total 2 23 2 7 2" xfId="21871" xr:uid="{A276D5CE-F745-4D2F-883E-D35F0082D7A6}"/>
    <cellStyle name="Total 2 23 2 7 2 2" xfId="34988" xr:uid="{41307A62-B272-4DA5-A7FF-A1D0C948A742}"/>
    <cellStyle name="Total 2 23 2 7 2 3" xfId="38456" xr:uid="{A81E5456-3A93-4558-8CE5-168C3F53554D}"/>
    <cellStyle name="Total 2 23 2 7 2 4" xfId="23003" xr:uid="{2D932AF5-6387-4B69-818C-37FE4841CA7F}"/>
    <cellStyle name="Total 2 23 2 7 3" xfId="18425" xr:uid="{D30A842D-AFA5-4AD7-8E90-487EBA33CD3E}"/>
    <cellStyle name="Total 2 23 2 7 3 2" xfId="32367" xr:uid="{A37B8211-CBEA-4D12-B2BA-226F8F802C30}"/>
    <cellStyle name="Total 2 23 2 7 3 3" xfId="27625" xr:uid="{BF56F522-3166-460A-A6A1-4F1CBD219262}"/>
    <cellStyle name="Total 2 23 2 7 3 4" xfId="25303" xr:uid="{07B7572F-5EDB-4CB5-9499-C41E31A70006}"/>
    <cellStyle name="Total 2 23 2 7 4" xfId="22053" xr:uid="{68F71C5C-C852-46E7-AAE6-CF5ADC1D4F5C}"/>
    <cellStyle name="Total 2 23 2 7 4 2" xfId="38630" xr:uid="{828F8B8A-E6EE-49FB-BD76-D4321CF29856}"/>
    <cellStyle name="Total 2 23 2 7 4 3" xfId="31322" xr:uid="{010E7518-21CA-413D-B59D-A6E8A39CCE23}"/>
    <cellStyle name="Total 2 23 2 7 5" xfId="36783" xr:uid="{0AC2FA32-3946-4DDA-911E-C63923F90666}"/>
    <cellStyle name="Total 2 23 2 7 6" xfId="24616" xr:uid="{2450D27C-7209-4C5D-9712-46D3FF6488EE}"/>
    <cellStyle name="Total 2 23 2 8" xfId="18510" xr:uid="{79DC8B45-9421-4500-9B37-B44A44332406}"/>
    <cellStyle name="Total 2 23 2 8 2" xfId="32444" xr:uid="{1DFEF831-21D5-4EE0-8A51-F37F23C0A028}"/>
    <cellStyle name="Total 2 23 2 8 3" xfId="29566" xr:uid="{4A235F25-9EC7-439D-9047-0D119DC9B345}"/>
    <cellStyle name="Total 2 23 2 8 4" xfId="33067" xr:uid="{1133FA33-5803-421B-937A-478030E040E1}"/>
    <cellStyle name="Total 2 23 2 9" xfId="25247" xr:uid="{3CC39342-F7F3-44C9-9D48-ED19C4360D81}"/>
    <cellStyle name="Total 2 23 3" xfId="15609" xr:uid="{DBB54A9C-88B7-4345-BF1C-9AAF35A669E6}"/>
    <cellStyle name="Total 2 23 3 2" xfId="19828" xr:uid="{52D53258-FAA3-4E3B-AD45-7F4D64F00347}"/>
    <cellStyle name="Total 2 23 3 2 2" xfId="21229" xr:uid="{52786A62-0876-468D-A709-800D1F819AE1}"/>
    <cellStyle name="Total 2 23 3 2 2 2" xfId="34398" xr:uid="{F2987BFB-55B0-407A-86EE-CAE68459E5C1}"/>
    <cellStyle name="Total 2 23 3 2 2 3" xfId="37814" xr:uid="{4F80AE55-A334-4D83-8E5A-FBC0565DDC6B}"/>
    <cellStyle name="Total 2 23 3 2 2 4" xfId="29511" xr:uid="{0EBB1964-BCB9-4966-9201-6A8C15449B30}"/>
    <cellStyle name="Total 2 23 3 2 3" xfId="17221" xr:uid="{328A5EA8-2A20-4A30-93AC-8F677FA0B64A}"/>
    <cellStyle name="Total 2 23 3 2 3 2" xfId="31422" xr:uid="{883F0643-A15E-4A1F-AD12-BDFAC4A72476}"/>
    <cellStyle name="Total 2 23 3 2 3 3" xfId="23729" xr:uid="{A6D32D47-FFA6-4C55-BA73-B714DD0B85EE}"/>
    <cellStyle name="Total 2 23 3 2 3 4" xfId="35005" xr:uid="{21C687F9-F0F8-4055-BE5F-AE3BCA13466B}"/>
    <cellStyle name="Total 2 23 3 2 4" xfId="22146" xr:uid="{1058DAE4-EEB3-496A-B3CF-FEC0AAB2F7AA}"/>
    <cellStyle name="Total 2 23 3 2 4 2" xfId="38717" xr:uid="{60A4D45E-D960-44FE-8183-A2340BD194E2}"/>
    <cellStyle name="Total 2 23 3 2 4 3" xfId="39073" xr:uid="{D5182796-C1D0-443E-83FE-E7ABA5B7BD2C}"/>
    <cellStyle name="Total 2 23 3 2 5" xfId="36431" xr:uid="{745CF5D5-451F-4C01-808C-9171013B8881}"/>
    <cellStyle name="Total 2 23 3 2 6" xfId="33360" xr:uid="{E00C157E-960F-48AB-8041-A079ED2CFC2F}"/>
    <cellStyle name="Total 2 23 3 3" xfId="20086" xr:uid="{CFE08028-B343-459A-8454-B2CFB60409C2}"/>
    <cellStyle name="Total 2 23 3 3 2" xfId="21477" xr:uid="{2296CA55-8303-40B5-BD42-CDE5BA881DB6}"/>
    <cellStyle name="Total 2 23 3 3 2 2" xfId="34645" xr:uid="{06D0C1FB-7073-4E53-AFE9-DFFC6641DB97}"/>
    <cellStyle name="Total 2 23 3 3 2 3" xfId="38062" xr:uid="{59B76551-608D-4181-AF59-3C87403B3A85}"/>
    <cellStyle name="Total 2 23 3 3 2 4" xfId="23203" xr:uid="{E66609D6-1558-4800-9D53-97D99E288D6F}"/>
    <cellStyle name="Total 2 23 3 3 3" xfId="22389" xr:uid="{EB3EC20E-0C38-470A-9A94-5E94628563C0}"/>
    <cellStyle name="Total 2 23 3 3 3 2" xfId="38957" xr:uid="{4BAB707E-4057-4044-B73A-C4BE4637BAB6}"/>
    <cellStyle name="Total 2 23 3 3 3 3" xfId="39324" xr:uid="{2258D83A-C6AA-4B56-BBB0-89F0814DCE66}"/>
    <cellStyle name="Total 2 23 3 3 4" xfId="36680" xr:uid="{D2E1B6CB-05FE-4CCE-BBC2-BAA7D6FE91DD}"/>
    <cellStyle name="Total 2 23 3 3 5" xfId="29760" xr:uid="{72433C97-6E30-4E75-AEFF-A556A2DAE467}"/>
    <cellStyle name="Total 2 23 3 4" xfId="18592" xr:uid="{47593862-4B92-4861-9353-0FEB6909757D}"/>
    <cellStyle name="Total 2 23 3 4 2" xfId="32525" xr:uid="{967DB91E-EDA8-44B5-9929-DD4F8FC11CE6}"/>
    <cellStyle name="Total 2 23 3 4 3" xfId="33223" xr:uid="{35C925E6-8630-4FF8-AABC-198024459522}"/>
    <cellStyle name="Total 2 23 3 4 4" xfId="22789" xr:uid="{6AC87AE0-E754-4E28-8C86-7D4B3651DCFB}"/>
    <cellStyle name="Total 2 23 3 5" xfId="16468" xr:uid="{06E0098D-4BA2-4048-8FCF-08665D1F753F}"/>
    <cellStyle name="Total 2 23 3 5 2" xfId="30863" xr:uid="{A50A4AC2-D790-4DC2-A820-177F641FB82C}"/>
    <cellStyle name="Total 2 23 3 5 3" xfId="29431" xr:uid="{CBAF2AA4-2111-453B-9CA8-257F08E16355}"/>
    <cellStyle name="Total 2 23 3 5 4" xfId="33092" xr:uid="{A09B3BFE-2F66-4BB3-9723-58993BAB9452}"/>
    <cellStyle name="Total 2 23 3 6" xfId="17380" xr:uid="{469003E6-DB93-42C3-BE61-28E6ED289A4F}"/>
    <cellStyle name="Total 2 23 3 6 2" xfId="26744" xr:uid="{BA7B305B-388E-4AC7-8901-88C7FA2F0501}"/>
    <cellStyle name="Total 2 23 3 6 3" xfId="32197" xr:uid="{58EC047E-7B7D-405F-AB78-9A3B6BF74DFD}"/>
    <cellStyle name="Total 2 23 3 7" xfId="29281" xr:uid="{5E434403-696E-4F9A-96D0-B514DF04DD03}"/>
    <cellStyle name="Total 2 23 3 8" xfId="27983" xr:uid="{7D955E07-BF4F-4050-AB64-45CDA9AE58B3}"/>
    <cellStyle name="Total 2 23 4" xfId="15720" xr:uid="{12710F84-FD57-422E-BA98-6ADCEECCEFA2}"/>
    <cellStyle name="Total 2 23 4 2" xfId="19911" xr:uid="{D788EED3-E372-4773-A5E7-6DD8CF88B94F}"/>
    <cellStyle name="Total 2 23 4 2 2" xfId="21308" xr:uid="{9EBA0DA4-F276-4774-A0E5-D3AD019FEA72}"/>
    <cellStyle name="Total 2 23 4 2 2 2" xfId="34476" xr:uid="{3CF1A7CE-288B-4699-9DDA-1885A81B7383}"/>
    <cellStyle name="Total 2 23 4 2 2 3" xfId="37893" xr:uid="{03EC4639-3736-4C6B-B645-4B7A2E4B4EFB}"/>
    <cellStyle name="Total 2 23 4 2 2 4" xfId="27729" xr:uid="{E8A673B8-B206-461F-B02D-BF3079EF146E}"/>
    <cellStyle name="Total 2 23 4 2 3" xfId="22221" xr:uid="{1A2D6174-8507-4631-9445-20321CFD2948}"/>
    <cellStyle name="Total 2 23 4 2 3 2" xfId="38789" xr:uid="{7EB8AAA8-9A76-451A-A220-8484E0B34D1D}"/>
    <cellStyle name="Total 2 23 4 2 3 3" xfId="39156" xr:uid="{3A67CFE3-291B-4A3A-92FF-59931A9D161C}"/>
    <cellStyle name="Total 2 23 4 2 4" xfId="36509" xr:uid="{7CB0526A-AC7C-4C6C-B215-10C6DF42F063}"/>
    <cellStyle name="Total 2 23 4 2 5" xfId="22830" xr:uid="{B8CC8699-A14E-4D57-850F-BA01A74DDFFF}"/>
    <cellStyle name="Total 2 23 4 3" xfId="18865" xr:uid="{789232FF-6D44-4516-94D2-898DE31F5A44}"/>
    <cellStyle name="Total 2 23 4 3 2" xfId="32774" xr:uid="{2D72A1CF-3F9E-44BA-A209-FE90AF1961D6}"/>
    <cellStyle name="Total 2 23 4 3 3" xfId="35489" xr:uid="{66B3E8F5-25DC-4D53-B341-3757943986AA}"/>
    <cellStyle name="Total 2 23 4 3 4" xfId="30934" xr:uid="{EDC59459-ED60-415E-8FF2-0C198C21B910}"/>
    <cellStyle name="Total 2 23 4 4" xfId="17763" xr:uid="{EE26AAC4-2A19-4CE0-90AE-97EDE2A92855}"/>
    <cellStyle name="Total 2 23 4 4 2" xfId="31839" xr:uid="{AD0B1BB4-D3D3-4E56-B68B-416D928C3FCC}"/>
    <cellStyle name="Total 2 23 4 4 3" xfId="25432" xr:uid="{31C3CEA1-CC4D-4982-93D4-D91346DEABFD}"/>
    <cellStyle name="Total 2 23 4 4 4" xfId="25630" xr:uid="{96CEE640-766A-470E-AE0D-4C4BD87A97C1}"/>
    <cellStyle name="Total 2 23 4 5" xfId="21958" xr:uid="{8AF70C3A-87FB-4D3F-93CE-F3BD49E4C709}"/>
    <cellStyle name="Total 2 23 4 5 2" xfId="38543" xr:uid="{7DC0CD1A-FBB4-4D68-BE0D-196B5E7A1599}"/>
    <cellStyle name="Total 2 23 4 5 3" xfId="26443" xr:uid="{BAEAA254-8189-4040-83F2-CC069ED400F5}"/>
    <cellStyle name="Total 2 23 4 6" xfId="30249" xr:uid="{22F694AC-A1DC-4B90-B3BA-2CC956AD1825}"/>
    <cellStyle name="Total 2 23 4 7" xfId="30611" xr:uid="{36567000-AABE-4721-82F0-9561AFAEF737}"/>
    <cellStyle name="Total 2 23 5" xfId="15900" xr:uid="{BC15E4D3-AB68-4754-A206-CD7B53BF23BF}"/>
    <cellStyle name="Total 2 23 5 2" xfId="18766" xr:uid="{39B103F7-ACF7-43B0-9D33-5C38CA4472A3}"/>
    <cellStyle name="Total 2 23 5 2 2" xfId="32684" xr:uid="{17302912-ACB5-4754-862C-7C30D192F029}"/>
    <cellStyle name="Total 2 23 5 2 3" xfId="35390" xr:uid="{D98FB497-CC42-4D02-8E1B-45E5C68AEFCC}"/>
    <cellStyle name="Total 2 23 5 2 4" xfId="26075" xr:uid="{070C1233-0F41-44E8-AB4F-6B572657791E}"/>
    <cellStyle name="Total 2 23 5 3" xfId="20332" xr:uid="{EDFA0C96-6A5B-4209-86F5-DC0A09351D92}"/>
    <cellStyle name="Total 2 23 5 3 2" xfId="33515" xr:uid="{D878F005-80B2-4016-B609-460A56D09732}"/>
    <cellStyle name="Total 2 23 5 3 3" xfId="36917" xr:uid="{63A39F5A-AE24-4D52-A924-6CD0A80E358E}"/>
    <cellStyle name="Total 2 23 5 3 4" xfId="32951" xr:uid="{B92AAB17-7009-477C-9543-2A94CA5589E4}"/>
    <cellStyle name="Total 2 23 5 4" xfId="16244" xr:uid="{972D543F-0ECF-4283-B7B8-324C1647615E}"/>
    <cellStyle name="Total 2 23 5 4 2" xfId="30712" xr:uid="{DCCF3E7E-6937-4769-8540-1F0AF73F9062}"/>
    <cellStyle name="Total 2 23 5 4 3" xfId="25310" xr:uid="{D9FBC9F2-3589-4428-B5C5-B522B6FCFC2B}"/>
    <cellStyle name="Total 2 23 5 4 4" xfId="24362" xr:uid="{4FEC89EA-EED6-41A8-B9E4-7A98BAE5B0CB}"/>
    <cellStyle name="Total 2 23 5 5" xfId="17997" xr:uid="{54369ADF-51EC-4548-BFE9-F605B00236EA}"/>
    <cellStyle name="Total 2 23 5 5 2" xfId="32007" xr:uid="{D3B7F3D1-7266-46EC-B4E6-97BA55A33C20}"/>
    <cellStyle name="Total 2 23 5 5 3" xfId="30012" xr:uid="{C0253D35-12BE-450A-A9C8-AB324C4ACCD5}"/>
    <cellStyle name="Total 2 23 5 5 4" xfId="31295" xr:uid="{E4E10FCA-55B9-40E2-B4E8-3B66D7C529E1}"/>
    <cellStyle name="Total 2 23 5 6" xfId="16810" xr:uid="{48F544A3-E400-4B24-91B2-3E739710E06F}"/>
    <cellStyle name="Total 2 23 5 6 2" xfId="29900" xr:uid="{67C89662-A8CB-46BD-85F8-7011B55B6AE4}"/>
    <cellStyle name="Total 2 23 5 6 3" xfId="25467" xr:uid="{BCA6E0DE-EA5A-4BF3-B877-FB3107F4038E}"/>
    <cellStyle name="Total 2 23 5 7" xfId="30425" xr:uid="{2BA14CF4-ACA5-4856-A7BC-23E86D72F180}"/>
    <cellStyle name="Total 2 23 5 8" xfId="26694" xr:uid="{A10E75BC-45A6-4A69-AC39-C85E34554CE5}"/>
    <cellStyle name="Total 2 23 6" xfId="18908" xr:uid="{7D1C7356-8BEF-409F-AE0E-D2D4CC9BE522}"/>
    <cellStyle name="Total 2 23 6 2" xfId="20404" xr:uid="{54A1AAEB-C986-482E-9FE8-F6222F252C9E}"/>
    <cellStyle name="Total 2 23 6 2 2" xfId="33584" xr:uid="{77F8AE48-EA18-4E96-9100-08BF887115F3}"/>
    <cellStyle name="Total 2 23 6 2 3" xfId="36989" xr:uid="{B3A1BD5B-B60F-47BE-85CF-42991E70B195}"/>
    <cellStyle name="Total 2 23 6 2 4" xfId="28599" xr:uid="{EE2BA3E1-F7D0-49DA-AC1A-A4A61EB6B9E8}"/>
    <cellStyle name="Total 2 23 6 3" xfId="18232" xr:uid="{D515B4F5-D4C2-49B1-8048-6BF845E8426A}"/>
    <cellStyle name="Total 2 23 6 3 2" xfId="32189" xr:uid="{2FEA6B5E-5195-482D-BBEE-B60388346F06}"/>
    <cellStyle name="Total 2 23 6 3 3" xfId="28448" xr:uid="{9DCD0F35-C3AF-4C04-87C3-0541CDFC2A51}"/>
    <cellStyle name="Total 2 23 6 3 4" xfId="33173" xr:uid="{7EC6EA13-F4A2-4390-B3E8-7D8BD3611AFD}"/>
    <cellStyle name="Total 2 23 6 4" xfId="17275" xr:uid="{D27F7665-23D9-415E-ABB9-73D6D015B9CE}"/>
    <cellStyle name="Total 2 23 6 4 2" xfId="27675" xr:uid="{2441A913-CC9C-42BF-AAD5-2D0E085CD00E}"/>
    <cellStyle name="Total 2 23 6 4 3" xfId="25298" xr:uid="{5BAB9F3F-F061-4398-846E-3A5B14499067}"/>
    <cellStyle name="Total 2 23 6 5" xfId="35532" xr:uid="{34E6029F-47F9-4786-A916-BE575A4F790C}"/>
    <cellStyle name="Total 2 23 6 6" xfId="22824" xr:uid="{AD850F92-9FC0-4F9B-8983-EC377E72B486}"/>
    <cellStyle name="Total 2 23 7" xfId="19073" xr:uid="{F9EE3B1C-4F96-467D-9001-77BC7E5A2386}"/>
    <cellStyle name="Total 2 23 7 2" xfId="20568" xr:uid="{C87F6758-BC17-4C6F-9FD9-84B1621EA7B1}"/>
    <cellStyle name="Total 2 23 7 2 2" xfId="33748" xr:uid="{542B94BD-C6C7-4447-89C0-84D7F9934EA2}"/>
    <cellStyle name="Total 2 23 7 2 3" xfId="37153" xr:uid="{2FA0F110-D555-4801-86AC-1057855CC559}"/>
    <cellStyle name="Total 2 23 7 2 4" xfId="26050" xr:uid="{50F8BF84-EEA8-43A3-9708-15C182141480}"/>
    <cellStyle name="Total 2 23 7 3" xfId="16228" xr:uid="{8E1BF9BF-8D3D-4C88-8F61-CF539E90643C}"/>
    <cellStyle name="Total 2 23 7 3 2" xfId="30697" xr:uid="{3C6B4B3D-8E09-4CE1-AD94-8252C28C4493}"/>
    <cellStyle name="Total 2 23 7 3 3" xfId="30053" xr:uid="{2E9593A4-5477-4FD1-A0F3-E051A2266C1C}"/>
    <cellStyle name="Total 2 23 7 3 4" xfId="33392" xr:uid="{CFDCFA8B-50B7-4AC8-B856-4166A572FC21}"/>
    <cellStyle name="Total 2 23 7 4" xfId="17996" xr:uid="{9E4FBEC6-5691-421B-8D6D-06D67D2FC7F6}"/>
    <cellStyle name="Total 2 23 7 4 2" xfId="24238" xr:uid="{5F9B3DA0-ED1A-429E-88FC-858CD406EF31}"/>
    <cellStyle name="Total 2 23 7 4 3" xfId="30179" xr:uid="{454633E4-5078-405B-8B7C-5D01CDDA2F8F}"/>
    <cellStyle name="Total 2 23 7 5" xfId="35697" xr:uid="{F9C80F21-A18B-434A-965C-D58A3AC0771D}"/>
    <cellStyle name="Total 2 23 7 6" xfId="27378" xr:uid="{E1656B58-F652-4427-A604-708B929A0281}"/>
    <cellStyle name="Total 2 23 8" xfId="19231" xr:uid="{D739ED42-FA9C-4FBE-A302-EBAAC6534BC1}"/>
    <cellStyle name="Total 2 23 8 2" xfId="20726" xr:uid="{C2C72569-5BB6-4B09-9EAF-3651CC145C67}"/>
    <cellStyle name="Total 2 23 8 2 2" xfId="33906" xr:uid="{6FF6FD26-B122-48C3-A4FC-C746F4284158}"/>
    <cellStyle name="Total 2 23 8 2 3" xfId="37311" xr:uid="{25C823CB-AE3B-45E2-BA13-9A91FDFA5504}"/>
    <cellStyle name="Total 2 23 8 2 4" xfId="25433" xr:uid="{D1504CFB-7828-4AD8-BEEA-6F2F7790AA33}"/>
    <cellStyle name="Total 2 23 8 3" xfId="16215" xr:uid="{8C7E0F2C-21E8-425C-B8B0-4FC9652E4B3C}"/>
    <cellStyle name="Total 2 23 8 3 2" xfId="30685" xr:uid="{CA46A0D3-F2E0-448B-8509-58B0C1C34855}"/>
    <cellStyle name="Total 2 23 8 3 3" xfId="27852" xr:uid="{8A4DC8B0-EC5D-4F84-BFC2-9F03A73B78E1}"/>
    <cellStyle name="Total 2 23 8 3 4" xfId="25769" xr:uid="{AD4C5ECF-EE04-4B9A-9B89-F10A86275F2C}"/>
    <cellStyle name="Total 2 23 8 4" xfId="21163" xr:uid="{BB47300C-8ACC-437E-9769-37491CA655D8}"/>
    <cellStyle name="Total 2 23 8 4 2" xfId="37748" xr:uid="{35E48BF8-41D6-407F-B72E-855091512CA4}"/>
    <cellStyle name="Total 2 23 8 4 3" xfId="27784" xr:uid="{D469E0BB-94A1-42D7-A6AB-CDC205EBEDDE}"/>
    <cellStyle name="Total 2 23 8 5" xfId="35855" xr:uid="{4BE8EBCD-AEB4-41AC-A173-D2014CA24948}"/>
    <cellStyle name="Total 2 23 8 6" xfId="26881" xr:uid="{4CC8E8DA-8B32-406E-AB13-B44BD00781E7}"/>
    <cellStyle name="Total 2 23 9" xfId="19394" xr:uid="{31B7515D-5F09-4413-BA7E-20F71352A1B9}"/>
    <cellStyle name="Total 2 23 9 2" xfId="20887" xr:uid="{45136567-CF53-471B-B4A1-5E7737AF8472}"/>
    <cellStyle name="Total 2 23 9 2 2" xfId="34067" xr:uid="{4FBBF5A3-1A1C-463E-BC06-D55A6872D5C6}"/>
    <cellStyle name="Total 2 23 9 2 3" xfId="37472" xr:uid="{102D4A8E-C9D2-4D89-99BA-B3F68C7CEACB}"/>
    <cellStyle name="Total 2 23 9 2 4" xfId="27972" xr:uid="{D037A5C0-2CCD-47F6-A85C-18EFEE192A43}"/>
    <cellStyle name="Total 2 23 9 3" xfId="21602" xr:uid="{1EF8E369-7B40-4DCD-BABE-6A97F3F26A2A}"/>
    <cellStyle name="Total 2 23 9 3 2" xfId="34752" xr:uid="{9F55142E-DA67-4DAC-AEBF-6CDBFE547BB3}"/>
    <cellStyle name="Total 2 23 9 3 3" xfId="38187" xr:uid="{9BC40525-B318-4E34-94F5-51999D134A25}"/>
    <cellStyle name="Total 2 23 9 3 4" xfId="29729" xr:uid="{649CD999-009C-46D8-9CAD-31BDBA3F0E97}"/>
    <cellStyle name="Total 2 23 9 4" xfId="17708" xr:uid="{5DCA4E39-C80F-40AF-AB54-A2A9E33B755B}"/>
    <cellStyle name="Total 2 23 9 4 2" xfId="31800" xr:uid="{F4F5B8FA-2DB4-47A9-942A-E8271370E051}"/>
    <cellStyle name="Total 2 23 9 4 3" xfId="30545" xr:uid="{A76692E7-2D05-4D10-9FB3-21D88FEEFDF3}"/>
    <cellStyle name="Total 2 23 9 4 4" xfId="23646" xr:uid="{B245C391-AD8B-41B8-84EB-F97C28CA04B3}"/>
    <cellStyle name="Total 2 23 9 5" xfId="17241" xr:uid="{9398042A-7ACC-42CC-AA35-2516A9E15F3B}"/>
    <cellStyle name="Total 2 23 9 5 2" xfId="22466" xr:uid="{40E48A91-67D7-4C80-9582-54C2CD6D4811}"/>
    <cellStyle name="Total 2 23 9 5 3" xfId="28264" xr:uid="{A8BEB492-3087-42E0-B7CF-29691305FAD0}"/>
    <cellStyle name="Total 2 23 9 6" xfId="36018" xr:uid="{5EDDB8DC-54EC-4DA9-B4DA-CBADA167D5E9}"/>
    <cellStyle name="Total 2 23 9 7" xfId="22781" xr:uid="{CB95C453-7449-4481-8843-9D20C96B035B}"/>
    <cellStyle name="Total 2 24" xfId="15107" xr:uid="{0B63D8BD-13F2-4CEF-87F4-C6B7C138A6ED}"/>
    <cellStyle name="Total 2 24 10" xfId="19483" xr:uid="{C64CB6F3-6EC8-4904-9AC8-534D97A14E05}"/>
    <cellStyle name="Total 2 24 10 2" xfId="20972" xr:uid="{B90BF3A2-4BDA-4EF5-BE0B-58FDC3E2E1F6}"/>
    <cellStyle name="Total 2 24 10 2 2" xfId="34152" xr:uid="{F8642285-20D5-4278-8ADE-A2CDF2C0356D}"/>
    <cellStyle name="Total 2 24 10 2 3" xfId="37557" xr:uid="{E06FCBDA-0E38-4DC1-B8BE-22B87F3BE9BB}"/>
    <cellStyle name="Total 2 24 10 2 4" xfId="24492" xr:uid="{E7EFE5D8-66E7-457C-848E-E712C3BFB4C2}"/>
    <cellStyle name="Total 2 24 10 3" xfId="18126" xr:uid="{4F88279E-8EBD-4E00-82D8-65C92FE732DB}"/>
    <cellStyle name="Total 2 24 10 3 2" xfId="32109" xr:uid="{20866FB3-50CC-48EA-A087-0A531091E181}"/>
    <cellStyle name="Total 2 24 10 3 3" xfId="24823" xr:uid="{D2E6718B-5CA8-40E5-AA95-42830A57A544}"/>
    <cellStyle name="Total 2 24 10 3 4" xfId="27505" xr:uid="{B5EEFEAD-37D0-4A94-8AFA-D4ECC9DEEC40}"/>
    <cellStyle name="Total 2 24 10 4" xfId="16407" xr:uid="{DC2BBEF9-9427-409A-9D66-439056C2266F}"/>
    <cellStyle name="Total 2 24 10 4 2" xfId="22689" xr:uid="{5A558EAC-2425-4689-99AE-F86E4B3B911B}"/>
    <cellStyle name="Total 2 24 10 4 3" xfId="39061" xr:uid="{2B81CFCE-A80C-42A2-88C0-191EB9B856B4}"/>
    <cellStyle name="Total 2 24 10 5" xfId="36106" xr:uid="{54B2B8A7-ECCC-4768-B76C-B6DB5DEE04AA}"/>
    <cellStyle name="Total 2 24 10 6" xfId="29249" xr:uid="{3DDD4AE7-3965-4D09-8D61-6D90EA79620C}"/>
    <cellStyle name="Total 2 24 11" xfId="19565" xr:uid="{C067E0B7-E060-4E93-B38A-5FC8F2394F24}"/>
    <cellStyle name="Total 2 24 11 2" xfId="21051" xr:uid="{79DDC0AA-F3B6-48D5-A460-231CFEFECB63}"/>
    <cellStyle name="Total 2 24 11 2 2" xfId="34231" xr:uid="{B63D4C22-0134-4784-BC75-B4DA5134F0E4}"/>
    <cellStyle name="Total 2 24 11 2 3" xfId="37636" xr:uid="{9366DDF7-045C-49B4-B10A-BF935DB49DE9}"/>
    <cellStyle name="Total 2 24 11 2 4" xfId="29319" xr:uid="{05B6929C-ABEC-48F2-8615-6F1D48493CF7}"/>
    <cellStyle name="Total 2 24 11 3" xfId="16660" xr:uid="{AEFC6C88-4ED0-4E40-946A-69F1EDFB3F73}"/>
    <cellStyle name="Total 2 24 11 3 2" xfId="30983" xr:uid="{C50569EA-616D-4291-B582-C7A873077E98}"/>
    <cellStyle name="Total 2 24 11 3 3" xfId="25277" xr:uid="{A3397633-BC3D-421F-8E8B-62D118D4071D}"/>
    <cellStyle name="Total 2 24 11 3 4" xfId="24284" xr:uid="{2722260D-82C5-4271-9DED-F09DDB618109}"/>
    <cellStyle name="Total 2 24 11 4" xfId="17831" xr:uid="{2C868774-AABC-4C2C-991E-C247211BA2ED}"/>
    <cellStyle name="Total 2 24 11 4 2" xfId="26801" xr:uid="{F011A02E-146A-4FF0-8281-8E6624409E2B}"/>
    <cellStyle name="Total 2 24 11 4 3" xfId="29532" xr:uid="{A0FBB776-0E57-4298-8A46-B49790FB6800}"/>
    <cellStyle name="Total 2 24 11 5" xfId="36186" xr:uid="{7AD4C0A3-6F89-44D5-9368-3FDEEA331FE8}"/>
    <cellStyle name="Total 2 24 11 6" xfId="27523" xr:uid="{9BE5519A-BD81-4319-9EE2-78AE4C83D11C}"/>
    <cellStyle name="Total 2 24 12" xfId="19715" xr:uid="{97556255-8DCE-4EAD-9B3C-4698CFF88B0E}"/>
    <cellStyle name="Total 2 24 12 2" xfId="21693" xr:uid="{A0C88CE5-CB8A-4CF6-8894-5D4C2D9CDF55}"/>
    <cellStyle name="Total 2 24 12 2 2" xfId="34834" xr:uid="{CAB7D0AC-6FDB-4781-9E7D-D86682AF6A28}"/>
    <cellStyle name="Total 2 24 12 2 3" xfId="38278" xr:uid="{77A2944E-1617-4402-9DE0-CB475E819EB4}"/>
    <cellStyle name="Total 2 24 12 2 4" xfId="25710" xr:uid="{DF031FAB-5C2E-4288-BAEF-D9999AF73C6D}"/>
    <cellStyle name="Total 2 24 12 3" xfId="16667" xr:uid="{37D6E6AE-BF5A-4E1F-AECF-E8D2E5C3E698}"/>
    <cellStyle name="Total 2 24 12 3 2" xfId="30989" xr:uid="{0E61AD53-A6EF-4668-A01C-B66C1FB88151}"/>
    <cellStyle name="Total 2 24 12 3 3" xfId="24804" xr:uid="{5E66C642-8206-4AF3-9CCC-FD0563A56478}"/>
    <cellStyle name="Total 2 24 12 3 4" xfId="35058" xr:uid="{B17DC424-9EA2-48CF-B253-0B95B24378AE}"/>
    <cellStyle name="Total 2 24 12 4" xfId="16454" xr:uid="{11BCDBE4-A084-4FD7-BE5E-576B1C123EDF}"/>
    <cellStyle name="Total 2 24 12 4 2" xfId="28980" xr:uid="{0D198559-0DD4-4299-A51B-B804523D6F56}"/>
    <cellStyle name="Total 2 24 12 4 3" xfId="27302" xr:uid="{EC26C811-A2B6-41CE-8BF7-EBB9888BEB2B}"/>
    <cellStyle name="Total 2 24 12 5" xfId="36327" xr:uid="{D020D18B-A7DF-41C6-B5D0-0A3BC0162318}"/>
    <cellStyle name="Total 2 24 12 6" xfId="30099" xr:uid="{FAB9C589-495B-4DD5-83C4-21D17FC271A4}"/>
    <cellStyle name="Total 2 24 13" xfId="18372" xr:uid="{8B57CB4F-3367-41D2-9A0E-C12703C58690}"/>
    <cellStyle name="Total 2 24 13 2" xfId="32318" xr:uid="{AC2C8012-A942-40F9-A919-0300A61AC3AD}"/>
    <cellStyle name="Total 2 24 13 3" xfId="25825" xr:uid="{04CFA4DE-1A50-4BC4-B518-F2FB46F060CD}"/>
    <cellStyle name="Total 2 24 13 4" xfId="33040" xr:uid="{0DEB664B-17CA-482A-BFF6-AC663145BD30}"/>
    <cellStyle name="Total 2 24 14" xfId="23477" xr:uid="{7FEE7EDE-CB5B-4399-B1A0-E8503FECD084}"/>
    <cellStyle name="Total 2 24 15" xfId="39407" xr:uid="{1DEE8D5C-F57F-4A45-8A92-59006A02EB36}"/>
    <cellStyle name="Total 2 24 16" xfId="39691" xr:uid="{804E7A43-1708-4254-96EA-C2558DF60941}"/>
    <cellStyle name="Total 2 24 17" xfId="39725" xr:uid="{755E1942-CB5E-4EF8-97E6-545F57B7AB37}"/>
    <cellStyle name="Total 2 24 2" xfId="15526" xr:uid="{BCDD2A69-9FB2-474B-9BCE-E29831303194}"/>
    <cellStyle name="Total 2 24 2 10" xfId="39472" xr:uid="{C13D42F4-6B5C-4C6D-A621-754B36477550}"/>
    <cellStyle name="Total 2 24 2 2" xfId="15806" xr:uid="{68BF8DE2-2545-478A-B3D8-70E36BF49CAA}"/>
    <cellStyle name="Total 2 24 2 2 2" xfId="19988" xr:uid="{512C5192-0A85-41C8-8A2D-9ED8A3EFB443}"/>
    <cellStyle name="Total 2 24 2 2 2 2" xfId="21385" xr:uid="{FFAB8F85-8466-43CA-A4B5-1C032D9DA152}"/>
    <cellStyle name="Total 2 24 2 2 2 2 2" xfId="34553" xr:uid="{5215DD7A-C316-4535-8595-43D1E8E1AE03}"/>
    <cellStyle name="Total 2 24 2 2 2 2 3" xfId="37970" xr:uid="{C785BADF-7D16-48D2-AFE5-8F315B256D1B}"/>
    <cellStyle name="Total 2 24 2 2 2 2 4" xfId="24345" xr:uid="{09856AF5-92ED-42CF-802A-3BBBAB18B82D}"/>
    <cellStyle name="Total 2 24 2 2 2 3" xfId="22298" xr:uid="{A825FC7C-3585-40CC-84C4-970B72BAAE7E}"/>
    <cellStyle name="Total 2 24 2 2 2 3 2" xfId="38866" xr:uid="{5D0FA6F9-8175-4132-98CD-C678C12E8D09}"/>
    <cellStyle name="Total 2 24 2 2 2 3 3" xfId="39233" xr:uid="{95BA3169-D250-486C-B9DF-78542B004EF7}"/>
    <cellStyle name="Total 2 24 2 2 2 4" xfId="36586" xr:uid="{F3D25233-4019-4B62-AADB-3C6283B6B3BA}"/>
    <cellStyle name="Total 2 24 2 2 2 5" xfId="27948" xr:uid="{00E96BB4-B412-435E-9CFC-26BC9255BACF}"/>
    <cellStyle name="Total 2 24 2 2 3" xfId="18659" xr:uid="{C3CBEBAE-673D-4CC3-A934-4C243725A820}"/>
    <cellStyle name="Total 2 24 2 2 3 2" xfId="32592" xr:uid="{298E3DC0-0280-4310-A822-77CB889EAD1B}"/>
    <cellStyle name="Total 2 24 2 2 3 3" xfId="35283" xr:uid="{FE7133B3-A929-4E6D-B8A1-00AEC16BD3B4}"/>
    <cellStyle name="Total 2 24 2 2 3 4" xfId="33388" xr:uid="{BC480A5B-03B4-461B-83E4-A506E685E108}"/>
    <cellStyle name="Total 2 24 2 2 4" xfId="18141" xr:uid="{790951B9-CB5B-4795-98D5-F62AE9E349FF}"/>
    <cellStyle name="Total 2 24 2 2 4 2" xfId="32118" xr:uid="{0C45F563-049F-436B-9894-3AD505C1FAE5}"/>
    <cellStyle name="Total 2 24 2 2 4 3" xfId="25295" xr:uid="{7B8AD7BE-82FA-4AA6-9F78-C55D7511ADD9}"/>
    <cellStyle name="Total 2 24 2 2 4 4" xfId="30070" xr:uid="{B7E25B9F-B7FE-4D57-A67C-490A1B0439E0}"/>
    <cellStyle name="Total 2 24 2 2 5" xfId="21521" xr:uid="{F2ADDAE6-6E81-48AC-90A1-2A70A6FDB34B}"/>
    <cellStyle name="Total 2 24 2 2 5 2" xfId="38106" xr:uid="{1EC8366A-6D0E-4C4D-B7DB-2B70013BEC2A}"/>
    <cellStyle name="Total 2 24 2 2 5 3" xfId="26266" xr:uid="{2E591707-CF1C-4018-BFD8-90C6C7CDD6C6}"/>
    <cellStyle name="Total 2 24 2 2 6" xfId="30333" xr:uid="{23FFBA8E-F798-4DBA-A7A4-8BFD6826405B}"/>
    <cellStyle name="Total 2 24 2 2 7" xfId="27261" xr:uid="{C36171B2-9C24-40DF-ABD3-5E94C4D4605F}"/>
    <cellStyle name="Total 2 24 2 3" xfId="15967" xr:uid="{AD838CC7-D616-4FA1-893A-288C263AE614}"/>
    <cellStyle name="Total 2 24 2 3 2" xfId="18975" xr:uid="{CF9CE15F-020A-4406-943C-1E5C0C9A9068}"/>
    <cellStyle name="Total 2 24 2 3 2 2" xfId="32857" xr:uid="{8D608B93-849C-4B83-A631-EBAFBD6F1C73}"/>
    <cellStyle name="Total 2 24 2 3 2 3" xfId="35599" xr:uid="{7DBE7D38-7381-46B3-8E00-83BD3CE77927}"/>
    <cellStyle name="Total 2 24 2 3 2 4" xfId="28501" xr:uid="{5B879238-70C1-491D-9B79-8D1F88AC3560}"/>
    <cellStyle name="Total 2 24 2 3 3" xfId="20471" xr:uid="{C6CFD16C-1E2E-4835-9913-3E87A80F1D1B}"/>
    <cellStyle name="Total 2 24 2 3 3 2" xfId="33651" xr:uid="{9EDFB4DF-7223-4E26-964F-582F45A5F73D}"/>
    <cellStyle name="Total 2 24 2 3 3 3" xfId="37056" xr:uid="{3C9B4F48-F841-4CEA-9D0F-59A0E5A80305}"/>
    <cellStyle name="Total 2 24 2 3 3 4" xfId="24441" xr:uid="{0DB66920-6F94-42A7-B1E9-FFF0DA45FA42}"/>
    <cellStyle name="Total 2 24 2 3 4" xfId="17561" xr:uid="{B2965CB1-E80F-474D-82F5-E322561A31F8}"/>
    <cellStyle name="Total 2 24 2 3 4 2" xfId="31667" xr:uid="{52CAC1CE-6EFD-4073-B0B1-8A31E19326DF}"/>
    <cellStyle name="Total 2 24 2 3 4 3" xfId="29677" xr:uid="{38E7D026-11B1-484C-9C03-8BA6C3F9A48E}"/>
    <cellStyle name="Total 2 24 2 3 4 4" xfId="27653" xr:uid="{3BC0DCB2-F512-448A-989E-87091E9AC2F2}"/>
    <cellStyle name="Total 2 24 2 3 5" xfId="21689" xr:uid="{EC8D9BC0-7925-43D3-9B48-28D86AE568E2}"/>
    <cellStyle name="Total 2 24 2 3 5 2" xfId="38274" xr:uid="{E54973AA-9F4E-4FC6-B582-3C0CF530B91D}"/>
    <cellStyle name="Total 2 24 2 3 5 3" xfId="22562" xr:uid="{F870E3F9-97A3-4CB8-9B45-562F67B3CECC}"/>
    <cellStyle name="Total 2 24 2 3 6" xfId="30492" xr:uid="{41281FCE-5567-4C4D-9044-9BF421137029}"/>
    <cellStyle name="Total 2 24 2 3 7" xfId="28390" xr:uid="{FEFEDC2F-6C7B-469C-9623-BED6EDA3CBFB}"/>
    <cellStyle name="Total 2 24 2 4" xfId="19140" xr:uid="{8ABE0ACF-9BF4-4C82-9AED-1C9DB874CC69}"/>
    <cellStyle name="Total 2 24 2 4 2" xfId="20635" xr:uid="{10BEBF6F-ADFC-4330-8796-F037711D0DC6}"/>
    <cellStyle name="Total 2 24 2 4 2 2" xfId="33815" xr:uid="{0434FCDF-A460-4E2B-BFA3-8E3D03BE9F7E}"/>
    <cellStyle name="Total 2 24 2 4 2 3" xfId="37220" xr:uid="{F894B029-75B7-454E-8093-E022F7706CAB}"/>
    <cellStyle name="Total 2 24 2 4 2 4" xfId="31983" xr:uid="{5CA626AB-9854-4770-8895-3F7E86B7D4A7}"/>
    <cellStyle name="Total 2 24 2 4 3" xfId="16624" xr:uid="{107E5027-ACFD-4331-BB74-523D18B37CCC}"/>
    <cellStyle name="Total 2 24 2 4 3 2" xfId="30958" xr:uid="{1C8CEA10-49C1-4C46-A8E6-E1C97661EAF4}"/>
    <cellStyle name="Total 2 24 2 4 3 3" xfId="28110" xr:uid="{09DD1F3F-74D2-4AEE-B065-0C1DAD73E857}"/>
    <cellStyle name="Total 2 24 2 4 3 4" xfId="28307" xr:uid="{5912A406-15E4-40F1-9693-1540BFA5CF99}"/>
    <cellStyle name="Total 2 24 2 4 4" xfId="17284" xr:uid="{2AC8A89C-745E-4030-9AC2-21E3F53DD0BE}"/>
    <cellStyle name="Total 2 24 2 4 4 2" xfId="24194" xr:uid="{07E829EC-A829-4C30-A7B5-E6A500098F40}"/>
    <cellStyle name="Total 2 24 2 4 4 3" xfId="25151" xr:uid="{4A031D6D-830D-4E96-A4D0-69664681FD77}"/>
    <cellStyle name="Total 2 24 2 4 5" xfId="35764" xr:uid="{78090A2E-43D3-450B-A736-72B9FC6CDEF9}"/>
    <cellStyle name="Total 2 24 2 4 6" xfId="31835" xr:uid="{4A615ED0-93FD-4026-9582-1E7DF078FDF1}"/>
    <cellStyle name="Total 2 24 2 5" xfId="19298" xr:uid="{4579C66C-B765-4EDE-9A2A-8C9B4314D8DA}"/>
    <cellStyle name="Total 2 24 2 5 2" xfId="20793" xr:uid="{88AC56DA-DD39-49AD-B124-20F357B33C9A}"/>
    <cellStyle name="Total 2 24 2 5 2 2" xfId="33973" xr:uid="{AF1DCDAA-0C56-4A14-9F47-1DA6B2DD02BB}"/>
    <cellStyle name="Total 2 24 2 5 2 3" xfId="37378" xr:uid="{069A617B-7ED6-41DF-AF80-D1BE59CE1DA0}"/>
    <cellStyle name="Total 2 24 2 5 2 4" xfId="23553" xr:uid="{4CB819D3-B69A-4280-8CE6-4FEEA5D9004D}"/>
    <cellStyle name="Total 2 24 2 5 3" xfId="16068" xr:uid="{7AD34766-ED5C-4526-A5A5-AECE67CC2142}"/>
    <cellStyle name="Total 2 24 2 5 3 2" xfId="30577" xr:uid="{1E59E784-1301-4BA1-A793-E3EA170AA792}"/>
    <cellStyle name="Total 2 24 2 5 3 3" xfId="26236" xr:uid="{CB7252B0-B13A-4117-AE52-73750FB9D3A6}"/>
    <cellStyle name="Total 2 24 2 5 3 4" xfId="24604" xr:uid="{6FA47B3E-16C4-4141-B54B-7B537FE757AF}"/>
    <cellStyle name="Total 2 24 2 5 4" xfId="16736" xr:uid="{1C63160C-D9E1-41F5-808A-10EE8CF488C5}"/>
    <cellStyle name="Total 2 24 2 5 4 2" xfId="24625" xr:uid="{02D752CD-81C7-4653-A3E2-86A88467F4B0}"/>
    <cellStyle name="Total 2 24 2 5 4 3" xfId="25961" xr:uid="{082278FC-1C1F-4304-88B5-450C4789D2DF}"/>
    <cellStyle name="Total 2 24 2 5 5" xfId="35922" xr:uid="{FB33AB1D-18F7-4B1B-BA1F-90242960C186}"/>
    <cellStyle name="Total 2 24 2 5 6" xfId="29278" xr:uid="{0D7F1275-95C2-48C4-9B5D-380DF017BF40}"/>
    <cellStyle name="Total 2 24 2 6" xfId="19630" xr:uid="{345F0CB9-931C-4E88-AF4F-FC23F855B8E1}"/>
    <cellStyle name="Total 2 24 2 6 2" xfId="21116" xr:uid="{FD754299-5E2C-4652-9A25-626170F27220}"/>
    <cellStyle name="Total 2 24 2 6 2 2" xfId="34296" xr:uid="{FB7BB4F6-5F59-4A39-8812-070D5DCF8A58}"/>
    <cellStyle name="Total 2 24 2 6 2 3" xfId="37701" xr:uid="{E421C03D-C9F5-48F0-B513-1969A132EB47}"/>
    <cellStyle name="Total 2 24 2 6 2 4" xfId="23776" xr:uid="{80C3C652-7E63-4BF1-B2EF-9D13501CB5DD}"/>
    <cellStyle name="Total 2 24 2 6 3" xfId="16914" xr:uid="{C055EDC3-FD16-4196-8052-CA294F4F091A}"/>
    <cellStyle name="Total 2 24 2 6 3 2" xfId="31179" xr:uid="{CFA3FE5C-9D7F-4433-BF55-4B525906A3F1}"/>
    <cellStyle name="Total 2 24 2 6 3 3" xfId="28203" xr:uid="{3EC7CCC8-8413-419B-A017-896B10C34A59}"/>
    <cellStyle name="Total 2 24 2 6 3 4" xfId="25999" xr:uid="{14A8C827-9F5A-491D-98C6-E9D774265C54}"/>
    <cellStyle name="Total 2 24 2 6 4" xfId="17830" xr:uid="{770D958D-F8EA-4502-9A13-A2F6B3AF0B56}"/>
    <cellStyle name="Total 2 24 2 6 4 2" xfId="29657" xr:uid="{0FFE007D-387E-44C8-91C7-B0FCD31338B6}"/>
    <cellStyle name="Total 2 24 2 6 4 3" xfId="23718" xr:uid="{FDFEFC6B-F2CD-4432-B000-0CBCD0CC850C}"/>
    <cellStyle name="Total 2 24 2 6 5" xfId="36251" xr:uid="{008B4914-9E2E-48D1-891D-2C8CA7875F04}"/>
    <cellStyle name="Total 2 24 2 6 6" xfId="28601" xr:uid="{7BF53D22-4A70-4998-9167-61957A4A5EB9}"/>
    <cellStyle name="Total 2 24 2 7" xfId="20165" xr:uid="{0C700C70-9487-4312-9C50-97DBEA059A72}"/>
    <cellStyle name="Total 2 24 2 7 2" xfId="21838" xr:uid="{1AB3502C-138A-4CDB-8594-6327C316BCE0}"/>
    <cellStyle name="Total 2 24 2 7 2 2" xfId="34955" xr:uid="{8E41582C-BEFA-4D4B-AA39-7562BEF83648}"/>
    <cellStyle name="Total 2 24 2 7 2 3" xfId="38423" xr:uid="{B3A4BC87-723D-44CF-AF7C-920D94F941E9}"/>
    <cellStyle name="Total 2 24 2 7 2 4" xfId="34343" xr:uid="{634C4CBE-776F-4175-8200-F84331E67A1E}"/>
    <cellStyle name="Total 2 24 2 7 3" xfId="16470" xr:uid="{BC6F9AD1-CA15-490E-A3EF-FC1361B71D9D}"/>
    <cellStyle name="Total 2 24 2 7 3 2" xfId="30864" xr:uid="{075C5B9A-B69C-4549-85EB-981A67C83C66}"/>
    <cellStyle name="Total 2 24 2 7 3 3" xfId="25021" xr:uid="{6E43D70D-00A8-4753-9094-E44903AF6E37}"/>
    <cellStyle name="Total 2 24 2 7 3 4" xfId="33110" xr:uid="{672464D9-5269-40A1-9C63-1B2C99B77DDF}"/>
    <cellStyle name="Total 2 24 2 7 4" xfId="22020" xr:uid="{3158B874-BC57-434F-96EA-462D8C12497B}"/>
    <cellStyle name="Total 2 24 2 7 4 2" xfId="38597" xr:uid="{23DE6433-A34C-40A0-9907-32667B122A8F}"/>
    <cellStyle name="Total 2 24 2 7 4 3" xfId="24164" xr:uid="{4ED2104B-782B-4F40-92E6-1725C1429208}"/>
    <cellStyle name="Total 2 24 2 7 5" xfId="36750" xr:uid="{9B348627-E2F2-46F6-B1C3-91853AA2597C}"/>
    <cellStyle name="Total 2 24 2 7 6" xfId="26287" xr:uid="{3BEECE38-A1E5-4BF1-8B18-300AAD4C2A1C}"/>
    <cellStyle name="Total 2 24 2 8" xfId="18512" xr:uid="{C6AD27FB-9210-42FD-A703-A579D8DA7C25}"/>
    <cellStyle name="Total 2 24 2 8 2" xfId="32446" xr:uid="{256F6E17-DB51-4018-8292-BC604352D1B7}"/>
    <cellStyle name="Total 2 24 2 8 3" xfId="25497" xr:uid="{5B40F2DF-01D3-43FA-8648-6F73AD2E1620}"/>
    <cellStyle name="Total 2 24 2 8 4" xfId="29409" xr:uid="{F9A90D13-B2C5-4A48-9FD3-D7C5704DD7C3}"/>
    <cellStyle name="Total 2 24 2 9" xfId="23328" xr:uid="{31E5CFE4-2C74-4165-99BE-38EDCF0DC463}"/>
    <cellStyle name="Total 2 24 3" xfId="15611" xr:uid="{81C7CE0F-A620-4119-A9CB-CCF45EF107B4}"/>
    <cellStyle name="Total 2 24 3 2" xfId="19830" xr:uid="{B589DA20-FA87-4095-AAE8-C850D6B8D311}"/>
    <cellStyle name="Total 2 24 3 2 2" xfId="21231" xr:uid="{5CF16835-116B-45E6-B8FF-1D5EAA43C30C}"/>
    <cellStyle name="Total 2 24 3 2 2 2" xfId="34400" xr:uid="{337E92DD-C07F-4449-B1A6-38ED87AD5514}"/>
    <cellStyle name="Total 2 24 3 2 2 3" xfId="37816" xr:uid="{7FC02E8E-01A6-407F-BCE9-2A6EFF66AB27}"/>
    <cellStyle name="Total 2 24 3 2 2 4" xfId="29840" xr:uid="{B26D97E9-ADFC-400B-9BBC-DED45647EADA}"/>
    <cellStyle name="Total 2 24 3 2 3" xfId="18052" xr:uid="{411E2063-0B0F-48AC-9651-202094DC3F9A}"/>
    <cellStyle name="Total 2 24 3 2 3 2" xfId="32045" xr:uid="{AEA8A6BB-E2CA-4B17-8814-36DCB41938DA}"/>
    <cellStyle name="Total 2 24 3 2 3 3" xfId="29187" xr:uid="{5C26ECEC-0551-41C9-A823-106868D05599}"/>
    <cellStyle name="Total 2 24 3 2 3 4" xfId="22896" xr:uid="{80685DDB-1366-4A52-9383-63DEFF40FC77}"/>
    <cellStyle name="Total 2 24 3 2 4" xfId="22148" xr:uid="{C687627A-2B1B-43A0-BAE7-07AA3721738B}"/>
    <cellStyle name="Total 2 24 3 2 4 2" xfId="38719" xr:uid="{BB06AA8B-3AE5-48CE-BDC5-9890799AF943}"/>
    <cellStyle name="Total 2 24 3 2 4 3" xfId="39016" xr:uid="{3B1059D2-AB56-4928-BECC-E64F0879431B}"/>
    <cellStyle name="Total 2 24 3 2 5" xfId="36433" xr:uid="{27C60132-CC8F-469B-8DFA-403149BE5CBF}"/>
    <cellStyle name="Total 2 24 3 2 6" xfId="25832" xr:uid="{6FA7C394-5D6B-4C58-BE1B-B10DCD9D30E3}"/>
    <cellStyle name="Total 2 24 3 3" xfId="20088" xr:uid="{489C599F-63FA-4F62-95F1-CA57301A10AF}"/>
    <cellStyle name="Total 2 24 3 3 2" xfId="21479" xr:uid="{767D9461-DA49-4672-9B88-71103C997E3C}"/>
    <cellStyle name="Total 2 24 3 3 2 2" xfId="34647" xr:uid="{56575A17-7562-4C9D-AF0C-2308A45C8D94}"/>
    <cellStyle name="Total 2 24 3 3 2 3" xfId="38064" xr:uid="{8989676A-0213-4414-863B-E2C0B717E174}"/>
    <cellStyle name="Total 2 24 3 3 2 4" xfId="24290" xr:uid="{530DA0E2-3A07-4514-905F-0A9D00EC4B6B}"/>
    <cellStyle name="Total 2 24 3 3 3" xfId="22391" xr:uid="{F6F55697-D5C7-47AA-A561-D20D9C9C960D}"/>
    <cellStyle name="Total 2 24 3 3 3 2" xfId="38959" xr:uid="{533E8DFB-3C9F-4156-AEB0-5403E854F7AC}"/>
    <cellStyle name="Total 2 24 3 3 3 3" xfId="39326" xr:uid="{04FEC87C-269A-4E34-A938-6DB755F30DFB}"/>
    <cellStyle name="Total 2 24 3 3 4" xfId="36682" xr:uid="{F3C69CA3-A459-4448-9899-E12AE2C824B4}"/>
    <cellStyle name="Total 2 24 3 3 5" xfId="23004" xr:uid="{C755787E-D5C9-4033-A0FC-688369F3CE3D}"/>
    <cellStyle name="Total 2 24 3 4" xfId="18594" xr:uid="{869CC789-960D-4546-8621-7713876813DB}"/>
    <cellStyle name="Total 2 24 3 4 2" xfId="32527" xr:uid="{ADD5E4B5-CB5F-461A-B792-E49E6425FDAA}"/>
    <cellStyle name="Total 2 24 3 4 3" xfId="30846" xr:uid="{2EE4EDC7-E0A6-4879-A768-A700BDC23F4D}"/>
    <cellStyle name="Total 2 24 3 4 4" xfId="31268" xr:uid="{8250A62E-E86B-46E8-8391-7D65E7A1D4F9}"/>
    <cellStyle name="Total 2 24 3 5" xfId="17636" xr:uid="{F15057C9-AAA2-407F-B466-1E9D88D69DA3}"/>
    <cellStyle name="Total 2 24 3 5 2" xfId="31737" xr:uid="{EBC7EB15-FF74-4BFD-B32C-4353B48E7EFB}"/>
    <cellStyle name="Total 2 24 3 5 3" xfId="28506" xr:uid="{40E8FC3A-DDA6-4FFB-8C1C-4D857A631DD1}"/>
    <cellStyle name="Total 2 24 3 5 4" xfId="29028" xr:uid="{CF097F90-1D35-45C6-8B55-77DDDCFF318E}"/>
    <cellStyle name="Total 2 24 3 6" xfId="16538" xr:uid="{989F706F-CB43-423A-B1B0-BC0275755AF1}"/>
    <cellStyle name="Total 2 24 3 6 2" xfId="22922" xr:uid="{E6FD6754-3CA9-4AA3-9119-6417B127DE6A}"/>
    <cellStyle name="Total 2 24 3 6 3" xfId="33192" xr:uid="{C4707C63-0FFB-4C9B-94A1-C0E472A6AA9C}"/>
    <cellStyle name="Total 2 24 3 7" xfId="25591" xr:uid="{41BECF1B-BC5A-4856-9B49-8D6A56BAFDCF}"/>
    <cellStyle name="Total 2 24 3 8" xfId="23844" xr:uid="{2D84CCEC-27C6-4DB0-B942-C2769221E2E3}"/>
    <cellStyle name="Total 2 24 4" xfId="15719" xr:uid="{5552D4B7-7B75-4DF1-B4AE-38E6B513F9E1}"/>
    <cellStyle name="Total 2 24 4 2" xfId="19910" xr:uid="{85F9C11D-CA0A-4D52-810F-EA25417DD9FD}"/>
    <cellStyle name="Total 2 24 4 2 2" xfId="21307" xr:uid="{951E7C2F-7DCF-433E-BAA3-334061C86F1C}"/>
    <cellStyle name="Total 2 24 4 2 2 2" xfId="34475" xr:uid="{CCB9AE9A-EFA1-4FD2-B09A-26687822ABA1}"/>
    <cellStyle name="Total 2 24 4 2 2 3" xfId="37892" xr:uid="{B72E22C7-4455-4A44-BD5B-51999CBF6C02}"/>
    <cellStyle name="Total 2 24 4 2 2 4" xfId="26541" xr:uid="{FB38CE8A-8D83-46B6-8055-41FB9928CE16}"/>
    <cellStyle name="Total 2 24 4 2 3" xfId="22220" xr:uid="{32710F4A-AF31-42F1-AA5E-086427EDA2F3}"/>
    <cellStyle name="Total 2 24 4 2 3 2" xfId="38788" xr:uid="{28CF24A2-0914-4522-B98E-A77A84CDB80D}"/>
    <cellStyle name="Total 2 24 4 2 3 3" xfId="39155" xr:uid="{AED9A81B-5E33-4635-8149-5330C8B0980C}"/>
    <cellStyle name="Total 2 24 4 2 4" xfId="36508" xr:uid="{AE339443-B960-4113-80F1-D2622ACF7309}"/>
    <cellStyle name="Total 2 24 4 2 5" xfId="28270" xr:uid="{72C94CB4-5F18-43DE-88AA-50F3AB200E58}"/>
    <cellStyle name="Total 2 24 4 3" xfId="18868" xr:uid="{DAF310ED-2914-4E5D-AC9A-103EC92B2712}"/>
    <cellStyle name="Total 2 24 4 3 2" xfId="32776" xr:uid="{4652BB0B-6BFD-4D11-B676-BC1057EB8D47}"/>
    <cellStyle name="Total 2 24 4 3 3" xfId="35492" xr:uid="{B3C949F9-9C55-4F9B-9C81-24ED7A99CCFD}"/>
    <cellStyle name="Total 2 24 4 3 4" xfId="25655" xr:uid="{C81AA09B-883F-4E5B-A94D-E04D8B82D516}"/>
    <cellStyle name="Total 2 24 4 4" xfId="18014" xr:uid="{A65B0D9C-C68A-422B-BCB6-7602B0A7FDB4}"/>
    <cellStyle name="Total 2 24 4 4 2" xfId="32019" xr:uid="{C952A81B-5E53-4288-AC75-F77CA2A5CD34}"/>
    <cellStyle name="Total 2 24 4 4 3" xfId="29733" xr:uid="{D0377414-91A1-47FA-A7D7-40B49B77DB96}"/>
    <cellStyle name="Total 2 24 4 4 4" xfId="26473" xr:uid="{70CB530A-1B56-43F8-B7AD-CCA0AA51B9A4}"/>
    <cellStyle name="Total 2 24 4 5" xfId="17837" xr:uid="{243F1FA2-CAAB-4AB3-9236-2DA77723CF5A}"/>
    <cellStyle name="Total 2 24 4 5 2" xfId="26699" xr:uid="{8C6DF536-0639-4CAB-B972-55036549D1F2}"/>
    <cellStyle name="Total 2 24 4 5 3" xfId="28437" xr:uid="{3D9B0149-585E-4E2E-B484-7D815FBFC9E4}"/>
    <cellStyle name="Total 2 24 4 6" xfId="30248" xr:uid="{C6420373-FA2F-4EC7-8CFF-0D8547268822}"/>
    <cellStyle name="Total 2 24 4 7" xfId="27588" xr:uid="{F3B9DF67-B810-44E4-9619-FE102CE59C0C}"/>
    <cellStyle name="Total 2 24 5" xfId="15902" xr:uid="{FD8DC6E5-1AB3-4416-8C3D-E437A5FCD165}"/>
    <cellStyle name="Total 2 24 5 2" xfId="18778" xr:uid="{BF3E3806-B3A0-4B17-A596-A5F11C2D7A94}"/>
    <cellStyle name="Total 2 24 5 2 2" xfId="32695" xr:uid="{4DA4E3A9-3905-4690-8FEF-27987366B011}"/>
    <cellStyle name="Total 2 24 5 2 3" xfId="35402" xr:uid="{713F506C-2EF6-488F-88CD-C92A2DAC6BE8}"/>
    <cellStyle name="Total 2 24 5 2 4" xfId="27629" xr:uid="{02D0AF7F-06F1-4F29-A8FB-12BCFDC3FE22}"/>
    <cellStyle name="Total 2 24 5 3" xfId="20344" xr:uid="{36769615-A6A3-4DD6-B3CF-CE42F04011D4}"/>
    <cellStyle name="Total 2 24 5 3 2" xfId="33527" xr:uid="{A7DD7003-151D-406A-80C5-CC36469454F2}"/>
    <cellStyle name="Total 2 24 5 3 3" xfId="36929" xr:uid="{8E683AE9-F08A-4D8C-B727-CF7046F5143B}"/>
    <cellStyle name="Total 2 24 5 3 4" xfId="27066" xr:uid="{FD77D1BB-40DE-4DFA-B6A0-178758ADF2E5}"/>
    <cellStyle name="Total 2 24 5 4" xfId="18188" xr:uid="{0CAC4922-8D58-4213-9266-E4F87A8E7ADC}"/>
    <cellStyle name="Total 2 24 5 4 2" xfId="32152" xr:uid="{EF7D7B6B-8975-472A-A414-1D406BB38831}"/>
    <cellStyle name="Total 2 24 5 4 3" xfId="29128" xr:uid="{31E13717-B2B0-4F66-8223-3797692ACC1A}"/>
    <cellStyle name="Total 2 24 5 4 4" xfId="28153" xr:uid="{FC7F3D6C-483F-452C-A9E4-307E7F463549}"/>
    <cellStyle name="Total 2 24 5 5" xfId="17774" xr:uid="{6BCFF58D-AC90-4919-9ED5-EE54E97BD66A}"/>
    <cellStyle name="Total 2 24 5 5 2" xfId="31847" xr:uid="{969B4CF3-6E16-4C5C-B43D-59AC0AC719A9}"/>
    <cellStyle name="Total 2 24 5 5 3" xfId="27405" xr:uid="{51069E40-292D-44E9-A991-43A6248C1157}"/>
    <cellStyle name="Total 2 24 5 5 4" xfId="26522" xr:uid="{09F4547C-1AFB-46C1-89D3-997B2FBA0CD8}"/>
    <cellStyle name="Total 2 24 5 6" xfId="17464" xr:uid="{4E1DDE39-0B84-42F5-BE04-1F4D6AE74123}"/>
    <cellStyle name="Total 2 24 5 6 2" xfId="30092" xr:uid="{E8ADB83E-788B-4BE1-AD02-89C1E486C5FA}"/>
    <cellStyle name="Total 2 24 5 6 3" xfId="29536" xr:uid="{AA537F74-DE7F-4D55-8B66-8DE985F94ABB}"/>
    <cellStyle name="Total 2 24 5 7" xfId="30427" xr:uid="{93E8DE21-A6AD-43F7-B217-3A343E7D6C2F}"/>
    <cellStyle name="Total 2 24 5 8" xfId="29273" xr:uid="{BE22BF12-EF25-4129-A5FC-C5EEFE4C5E5E}"/>
    <cellStyle name="Total 2 24 6" xfId="18910" xr:uid="{C385A308-7D73-47BF-9469-E28712B0F825}"/>
    <cellStyle name="Total 2 24 6 2" xfId="20406" xr:uid="{DCD0B252-844D-4047-A6EE-CD8AC5560FC3}"/>
    <cellStyle name="Total 2 24 6 2 2" xfId="33586" xr:uid="{D3A99DED-5C1C-420B-900E-C1E929B4864B}"/>
    <cellStyle name="Total 2 24 6 2 3" xfId="36991" xr:uid="{819226D7-F729-491F-BE17-61698BC976E1}"/>
    <cellStyle name="Total 2 24 6 2 4" xfId="31367" xr:uid="{E412743E-CD38-4BE9-A5FB-FC335ED32017}"/>
    <cellStyle name="Total 2 24 6 3" xfId="17051" xr:uid="{32DEFFCB-3C9D-4F5E-8EB1-6899C797DEE1}"/>
    <cellStyle name="Total 2 24 6 3 2" xfId="31292" xr:uid="{1790C25A-1F5C-49DC-92AF-925654E73E45}"/>
    <cellStyle name="Total 2 24 6 3 3" xfId="28204" xr:uid="{59D6389A-ADF1-4072-B828-928D184781E9}"/>
    <cellStyle name="Total 2 24 6 3 4" xfId="22744" xr:uid="{5B7D451F-E61B-4040-99C3-8703232C58F8}"/>
    <cellStyle name="Total 2 24 6 4" xfId="16074" xr:uid="{857F8027-7BBD-4E02-99F9-B0CB36E0EC0F}"/>
    <cellStyle name="Total 2 24 6 4 2" xfId="24596" xr:uid="{E7349C0D-9BEE-4A11-8AE5-28F237DB760C}"/>
    <cellStyle name="Total 2 24 6 4 3" xfId="22723" xr:uid="{2B1A3C65-4C9A-4379-B7A6-C624DCA585C3}"/>
    <cellStyle name="Total 2 24 6 5" xfId="35534" xr:uid="{D048122C-3A14-41AF-B68B-C25F615BDEC7}"/>
    <cellStyle name="Total 2 24 6 6" xfId="27214" xr:uid="{E2F79D57-17E8-47C4-ABB1-4298BC65615C}"/>
    <cellStyle name="Total 2 24 7" xfId="19075" xr:uid="{573A38C2-6F0E-4985-98F2-CCD6C7D4ED60}"/>
    <cellStyle name="Total 2 24 7 2" xfId="20570" xr:uid="{443FB892-ED6D-4B5B-9EF1-26D3094B0909}"/>
    <cellStyle name="Total 2 24 7 2 2" xfId="33750" xr:uid="{DAA681B8-94E0-4A30-9F17-2557357475D8}"/>
    <cellStyle name="Total 2 24 7 2 3" xfId="37155" xr:uid="{1209950A-99BD-407D-9FEF-259EAD9412E4}"/>
    <cellStyle name="Total 2 24 7 2 4" xfId="25723" xr:uid="{3D2A7342-13FE-4D85-BBF4-C0B8FAF09BCE}"/>
    <cellStyle name="Total 2 24 7 3" xfId="21755" xr:uid="{D97AFBAB-413F-4167-B877-7F55BB2D2C1C}"/>
    <cellStyle name="Total 2 24 7 3 2" xfId="34891" xr:uid="{73C344B9-6BCF-4A41-A80B-B1398E84CFA4}"/>
    <cellStyle name="Total 2 24 7 3 3" xfId="38340" xr:uid="{0CE7D356-1C34-490A-909F-34F64F956241}"/>
    <cellStyle name="Total 2 24 7 3 4" xfId="22868" xr:uid="{3D105D20-F29E-4DF6-9913-89233D45F09B}"/>
    <cellStyle name="Total 2 24 7 4" xfId="16380" xr:uid="{5A20CC00-209C-4F39-9AC1-C6D61CF0CE1B}"/>
    <cellStyle name="Total 2 24 7 4 2" xfId="23681" xr:uid="{49B6A534-CA36-4370-A0EC-7C1B930D20E2}"/>
    <cellStyle name="Total 2 24 7 4 3" xfId="25362" xr:uid="{A4A12AE3-E078-4785-8052-DDCB4C1CB407}"/>
    <cellStyle name="Total 2 24 7 5" xfId="35699" xr:uid="{1326149B-3C98-4171-920E-EB84F7D1E98B}"/>
    <cellStyle name="Total 2 24 7 6" xfId="28821" xr:uid="{3CB8BCF6-6F79-446D-9453-5E69D343A67C}"/>
    <cellStyle name="Total 2 24 8" xfId="19233" xr:uid="{68AD4DF4-4C16-43D1-9DFA-EF9FA6D32EE6}"/>
    <cellStyle name="Total 2 24 8 2" xfId="20728" xr:uid="{D1F9971B-B219-4415-9A27-734D2DE9A1D2}"/>
    <cellStyle name="Total 2 24 8 2 2" xfId="33908" xr:uid="{90ACA4FA-C85A-4D00-8E54-35B8D03CB820}"/>
    <cellStyle name="Total 2 24 8 2 3" xfId="37313" xr:uid="{E3D1688F-359A-4787-AB37-7C24E0A34DAF}"/>
    <cellStyle name="Total 2 24 8 2 4" xfId="28294" xr:uid="{DFD10FE0-8972-4B08-9D75-C60AA58476D0}"/>
    <cellStyle name="Total 2 24 8 3" xfId="17717" xr:uid="{EE773CF7-0305-4AC7-8E07-07B4A4F66749}"/>
    <cellStyle name="Total 2 24 8 3 2" xfId="31809" xr:uid="{F6FB91A8-2D51-4CAA-8A9A-86138387EC69}"/>
    <cellStyle name="Total 2 24 8 3 3" xfId="23558" xr:uid="{333B5798-F418-4B57-AF15-246C1D6FD124}"/>
    <cellStyle name="Total 2 24 8 3 4" xfId="25796" xr:uid="{86BF1EAD-DF2F-4801-A7A0-7025B11E28E6}"/>
    <cellStyle name="Total 2 24 8 4" xfId="17737" xr:uid="{0055CD1A-2D6E-4F50-B02E-744719A79843}"/>
    <cellStyle name="Total 2 24 8 4 2" xfId="24464" xr:uid="{B268B5E5-1251-4FFB-A7A6-9A8DB0037FEE}"/>
    <cellStyle name="Total 2 24 8 4 3" xfId="33194" xr:uid="{B03B57F1-2631-4B93-8138-4D8821E09F67}"/>
    <cellStyle name="Total 2 24 8 5" xfId="35857" xr:uid="{145AF5AC-77A6-487A-96F3-78215298B2CB}"/>
    <cellStyle name="Total 2 24 8 6" xfId="32801" xr:uid="{7E425E14-0BC9-4D8E-93B0-B1EFFCA48C00}"/>
    <cellStyle name="Total 2 24 9" xfId="19396" xr:uid="{CBEB6FEF-3484-468E-9738-137B8BAFA47A}"/>
    <cellStyle name="Total 2 24 9 2" xfId="20889" xr:uid="{BF0E76AB-100C-4567-B41F-155EA353F129}"/>
    <cellStyle name="Total 2 24 9 2 2" xfId="34069" xr:uid="{CEC5AADD-A29C-41DF-8256-ADA33B83A55F}"/>
    <cellStyle name="Total 2 24 9 2 3" xfId="37474" xr:uid="{2A23A9BC-0D9D-4B66-917F-6CBBC9BA5329}"/>
    <cellStyle name="Total 2 24 9 2 4" xfId="25783" xr:uid="{F6851AB6-487E-4364-B2D6-3FF84BDE7C0B}"/>
    <cellStyle name="Total 2 24 9 3" xfId="21604" xr:uid="{5568318F-A0C2-48C6-8B56-745C39BAA657}"/>
    <cellStyle name="Total 2 24 9 3 2" xfId="34754" xr:uid="{5BF74643-7173-49FC-81BB-6F8C3611063B}"/>
    <cellStyle name="Total 2 24 9 3 3" xfId="38189" xr:uid="{E442FC81-DD31-4453-BFE2-499A60C693CB}"/>
    <cellStyle name="Total 2 24 9 3 4" xfId="27888" xr:uid="{895C01CA-DF49-4DAB-ABF5-3B6AC6198884}"/>
    <cellStyle name="Total 2 24 9 4" xfId="16187" xr:uid="{5376621E-66BB-4EE8-8CC3-1C8AEAFE3237}"/>
    <cellStyle name="Total 2 24 9 4 2" xfId="30657" xr:uid="{38F600A6-6055-458F-A7AE-01630245E0B1}"/>
    <cellStyle name="Total 2 24 9 4 3" xfId="27726" xr:uid="{8730BAE7-5623-4F3C-8FC5-691410798F04}"/>
    <cellStyle name="Total 2 24 9 4 4" xfId="33123" xr:uid="{44FA8DA4-4A2F-43EE-AB0A-639190B4416A}"/>
    <cellStyle name="Total 2 24 9 5" xfId="17583" xr:uid="{5B36266D-D5EA-4714-A15B-992FE13D8BDC}"/>
    <cellStyle name="Total 2 24 9 5 2" xfId="28477" xr:uid="{B30199C1-347C-4E20-AA9F-47D8C70E7009}"/>
    <cellStyle name="Total 2 24 9 5 3" xfId="26444" xr:uid="{4EE892C4-CF7B-42A0-A94C-213FCF0A0EB1}"/>
    <cellStyle name="Total 2 24 9 6" xfId="36020" xr:uid="{8609647E-0989-41FC-BC0A-D7EEE37AB29D}"/>
    <cellStyle name="Total 2 24 9 7" xfId="27913" xr:uid="{8E33FAEF-6358-4FA0-B9D9-8F1E3A37266A}"/>
    <cellStyle name="Total 2 25" xfId="15136" xr:uid="{2C877769-D788-44DF-99F3-29B0C2EAF62D}"/>
    <cellStyle name="Total 2 25 10" xfId="19485" xr:uid="{13F92F27-6057-42F7-83E4-011D0CE1D591}"/>
    <cellStyle name="Total 2 25 10 2" xfId="20974" xr:uid="{F559EFD4-D2F7-47B3-B9E8-31C3283C32F3}"/>
    <cellStyle name="Total 2 25 10 2 2" xfId="34154" xr:uid="{025F3921-36F8-45BA-9BD4-6571A6D18146}"/>
    <cellStyle name="Total 2 25 10 2 3" xfId="37559" xr:uid="{2A2294AD-5E4A-428C-8480-4C114C83DD5B}"/>
    <cellStyle name="Total 2 25 10 2 4" xfId="24697" xr:uid="{F9F3E57E-0521-4F82-BAEA-E580019F78BB}"/>
    <cellStyle name="Total 2 25 10 3" xfId="19857" xr:uid="{3ACB8970-612E-44B3-B3B0-98E928068988}"/>
    <cellStyle name="Total 2 25 10 3 2" xfId="33259" xr:uid="{C7AEA470-5B94-4571-A082-77F2A1DC1CFE}"/>
    <cellStyle name="Total 2 25 10 3 3" xfId="36459" xr:uid="{B1941670-1DFB-4FF7-AE89-12E3ACF9C879}"/>
    <cellStyle name="Total 2 25 10 3 4" xfId="28689" xr:uid="{17BA98EF-111E-476F-A484-87CCF3647E9B}"/>
    <cellStyle name="Total 2 25 10 4" xfId="16378" xr:uid="{CCDBE5C8-18BC-4C2C-832C-0B1FBF119E9E}"/>
    <cellStyle name="Total 2 25 10 4 2" xfId="24179" xr:uid="{C66B7661-3FF4-4B3D-A35A-D452488EA337}"/>
    <cellStyle name="Total 2 25 10 4 3" xfId="30533" xr:uid="{567B4501-9257-4D44-9D73-9B0A95AECDEC}"/>
    <cellStyle name="Total 2 25 10 5" xfId="36108" xr:uid="{F11A8C50-C5DD-423B-A27A-6D6585C3F92A}"/>
    <cellStyle name="Total 2 25 10 6" xfId="28063" xr:uid="{F678EEA4-89BC-4AA2-9938-5E02E2858771}"/>
    <cellStyle name="Total 2 25 11" xfId="19567" xr:uid="{7EFCDF44-351B-4477-A135-8F663EEAB8B3}"/>
    <cellStyle name="Total 2 25 11 2" xfId="21053" xr:uid="{CDC31666-08F2-424E-A60C-E090FA0EA5C9}"/>
    <cellStyle name="Total 2 25 11 2 2" xfId="34233" xr:uid="{E03BE1C7-CCB6-40C2-A13A-C0180C0AF25A}"/>
    <cellStyle name="Total 2 25 11 2 3" xfId="37638" xr:uid="{A888ED66-DD49-4046-B214-0370F1DB5C67}"/>
    <cellStyle name="Total 2 25 11 2 4" xfId="26456" xr:uid="{ACCE1F26-AE90-4B71-9467-D1274CA68702}"/>
    <cellStyle name="Total 2 25 11 3" xfId="16682" xr:uid="{E895EC97-7A35-4639-81A3-09D0F193CAC9}"/>
    <cellStyle name="Total 2 25 11 3 2" xfId="31003" xr:uid="{F8C0EC53-8038-49B9-B655-C986E1C41B30}"/>
    <cellStyle name="Total 2 25 11 3 3" xfId="24125" xr:uid="{DBC3B08E-6D70-4D73-8BE9-1346C4163C95}"/>
    <cellStyle name="Total 2 25 11 3 4" xfId="28020" xr:uid="{ECD304CA-5C87-4FC9-A6EF-EFB822648059}"/>
    <cellStyle name="Total 2 25 11 4" xfId="17553" xr:uid="{A900A28C-1988-4B55-800C-122145294DEA}"/>
    <cellStyle name="Total 2 25 11 4 2" xfId="24498" xr:uid="{4F426D13-56E4-4CEF-BCCC-9E0EE09A1905}"/>
    <cellStyle name="Total 2 25 11 4 3" xfId="25704" xr:uid="{3000CCA5-A934-43C0-B9F3-D8524DE1A425}"/>
    <cellStyle name="Total 2 25 11 5" xfId="36188" xr:uid="{50C8148D-0A9C-481C-9581-F19063C9D82C}"/>
    <cellStyle name="Total 2 25 11 6" xfId="30155" xr:uid="{25C31E6D-3485-499E-AEBA-D2CCA096457A}"/>
    <cellStyle name="Total 2 25 12" xfId="19694" xr:uid="{5037097F-BA7E-4058-B5A7-64444CE9B2F9}"/>
    <cellStyle name="Total 2 25 12 2" xfId="21676" xr:uid="{B50BB47B-5DB6-4621-993A-FE7943857CE3}"/>
    <cellStyle name="Total 2 25 12 2 2" xfId="34818" xr:uid="{CA1A24C4-48F8-44C3-A33A-F7FED2FEF30B}"/>
    <cellStyle name="Total 2 25 12 2 3" xfId="38261" xr:uid="{7E475D12-D423-4304-8238-DA3FD011B9C5}"/>
    <cellStyle name="Total 2 25 12 2 4" xfId="28690" xr:uid="{D23BB51D-7ADC-4272-A99C-F37D2B61CC95}"/>
    <cellStyle name="Total 2 25 12 3" xfId="17494" xr:uid="{0BFFD180-97AF-4A52-9C41-F9AAD38160DE}"/>
    <cellStyle name="Total 2 25 12 3 2" xfId="31613" xr:uid="{ED3D37BB-D65B-4DEC-8603-0B11A8CE962F}"/>
    <cellStyle name="Total 2 25 12 3 3" xfId="27760" xr:uid="{A59D7DBA-F0D9-42D2-9BB4-099ADF9F489E}"/>
    <cellStyle name="Total 2 25 12 3 4" xfId="29071" xr:uid="{B3AC6434-11E6-4455-969C-1D61765FF829}"/>
    <cellStyle name="Total 2 25 12 4" xfId="16415" xr:uid="{299EFD31-8318-4DD2-8865-D6B21A9FBFB4}"/>
    <cellStyle name="Total 2 25 12 4 2" xfId="24161" xr:uid="{E80C077C-9EAD-4D96-9E3F-84C970C34DF7}"/>
    <cellStyle name="Total 2 25 12 4 3" xfId="39049" xr:uid="{E833A542-AD14-4F38-B622-3A4B60E54DFF}"/>
    <cellStyle name="Total 2 25 12 5" xfId="36308" xr:uid="{DBB23DBB-DE46-4AE7-81F8-3EF6950E7A76}"/>
    <cellStyle name="Total 2 25 12 6" xfId="24706" xr:uid="{3CF39C73-9CAA-4AD3-AD0D-6AD25D887E0E}"/>
    <cellStyle name="Total 2 25 13" xfId="18380" xr:uid="{CB92457E-C8DB-4AD1-82F7-229C4EDB057F}"/>
    <cellStyle name="Total 2 25 13 2" xfId="32326" xr:uid="{599F64F5-5D68-4809-929F-45211A234337}"/>
    <cellStyle name="Total 2 25 13 3" xfId="23793" xr:uid="{EA1A58A4-88A8-4C5A-B3E6-6CB7B353B41D}"/>
    <cellStyle name="Total 2 25 13 4" xfId="35009" xr:uid="{CFCB24EA-1AE8-4B00-A514-575C98BDB3E8}"/>
    <cellStyle name="Total 2 25 14" xfId="25505" xr:uid="{41CD7EF2-22AF-4261-BA0A-1FD707D5D8CB}"/>
    <cellStyle name="Total 2 25 15" xfId="39409" xr:uid="{45A3E95A-A8F1-4DB7-B081-80B194D59260}"/>
    <cellStyle name="Total 2 25 16" xfId="39694" xr:uid="{0B64ACF6-F0EE-46D2-8BC6-2002D017862B}"/>
    <cellStyle name="Total 2 25 17" xfId="39727" xr:uid="{6D675D01-70E6-4A44-A259-6B744DE8BF0C}"/>
    <cellStyle name="Total 2 25 2" xfId="15528" xr:uid="{D34691E1-312E-4E17-A666-E8C1E91778DB}"/>
    <cellStyle name="Total 2 25 2 10" xfId="39494" xr:uid="{1849E9E3-0F88-4D15-84BB-F57400AE5D9C}"/>
    <cellStyle name="Total 2 25 2 2" xfId="15831" xr:uid="{DDC4BEBF-ED60-445C-832A-4D6C1BC23114}"/>
    <cellStyle name="Total 2 25 2 2 2" xfId="20011" xr:uid="{70114DF0-2F9C-43E5-BBA6-C58C5511810B}"/>
    <cellStyle name="Total 2 25 2 2 2 2" xfId="21407" xr:uid="{229300F3-476E-4302-B298-8EE113E2147D}"/>
    <cellStyle name="Total 2 25 2 2 2 2 2" xfId="34575" xr:uid="{D971748F-A2C1-4C38-B55F-E4346701129E}"/>
    <cellStyle name="Total 2 25 2 2 2 2 3" xfId="37992" xr:uid="{3DA03FBB-77ED-4D32-AA67-DDCF62763691}"/>
    <cellStyle name="Total 2 25 2 2 2 2 4" xfId="29594" xr:uid="{A36808A9-EE66-48EE-B23F-89FEFF06A6D3}"/>
    <cellStyle name="Total 2 25 2 2 2 3" xfId="22320" xr:uid="{E3ABA3B2-672D-4FFE-AAAA-C9FB06E992D9}"/>
    <cellStyle name="Total 2 25 2 2 2 3 2" xfId="38888" xr:uid="{4413EA53-D2CE-456C-AE1B-5241D20E6658}"/>
    <cellStyle name="Total 2 25 2 2 2 3 3" xfId="39255" xr:uid="{12868878-26D9-41B7-878F-461B0CF0921A}"/>
    <cellStyle name="Total 2 25 2 2 2 4" xfId="36608" xr:uid="{43E2B085-646B-45B3-8979-C4036A4D56B0}"/>
    <cellStyle name="Total 2 25 2 2 2 5" xfId="25761" xr:uid="{87096F5A-AD5D-495C-83B8-FDEDB70E9B8F}"/>
    <cellStyle name="Total 2 25 2 2 3" xfId="18681" xr:uid="{A2C80AC3-42BA-4AE3-8D69-F6B12F1FAD74}"/>
    <cellStyle name="Total 2 25 2 2 3 2" xfId="32614" xr:uid="{1CF1C362-9E40-4986-9B9C-6F7F3306F8DD}"/>
    <cellStyle name="Total 2 25 2 2 3 3" xfId="35305" xr:uid="{5EFC9E7C-8AA6-4A04-B207-A07A880C2BFB}"/>
    <cellStyle name="Total 2 25 2 2 3 4" xfId="33293" xr:uid="{C6F1AC5C-28CA-4057-8938-A7B47788E05B}"/>
    <cellStyle name="Total 2 25 2 2 4" xfId="17939" xr:uid="{C40A736A-F1D6-4F44-A563-5968A5BEB095}"/>
    <cellStyle name="Total 2 25 2 2 4 2" xfId="31972" xr:uid="{699D999E-8233-47AE-96C9-BED5463FA3FC}"/>
    <cellStyle name="Total 2 25 2 2 4 3" xfId="27100" xr:uid="{CB72FADD-CC44-454A-A26F-01D3ED0881B9}"/>
    <cellStyle name="Total 2 25 2 2 4 4" xfId="26684" xr:uid="{A14848F4-AFC0-4670-824D-D3CF98BFCE75}"/>
    <cellStyle name="Total 2 25 2 2 5" xfId="16392" xr:uid="{C615DA68-C86E-4A55-8616-70FC4BD7BFB7}"/>
    <cellStyle name="Total 2 25 2 2 5 2" xfId="22908" xr:uid="{FF74FA35-A8C1-423B-A5A5-B657D94069A2}"/>
    <cellStyle name="Total 2 25 2 2 5 3" xfId="39094" xr:uid="{914B6172-6838-4C4D-887F-A864AF40DD79}"/>
    <cellStyle name="Total 2 25 2 2 6" xfId="30356" xr:uid="{50DC0F98-282E-45E7-8B18-5B41D21227DF}"/>
    <cellStyle name="Total 2 25 2 2 7" xfId="27227" xr:uid="{73D75DD7-61AC-42DD-BAF7-EBAA9E641B17}"/>
    <cellStyle name="Total 2 25 2 3" xfId="15989" xr:uid="{AF2FCFE4-80DA-4D72-9A08-7F53ED78FD06}"/>
    <cellStyle name="Total 2 25 2 3 2" xfId="18997" xr:uid="{C89D62DA-3171-41C8-98EA-916D83994553}"/>
    <cellStyle name="Total 2 25 2 3 2 2" xfId="32879" xr:uid="{B802F915-B0E4-438D-843C-CE3DD626EC3A}"/>
    <cellStyle name="Total 2 25 2 3 2 3" xfId="35621" xr:uid="{8927214D-5BA2-4221-9750-F6F97AE577A4}"/>
    <cellStyle name="Total 2 25 2 3 2 4" xfId="33386" xr:uid="{0E8BDBED-AF93-4CEE-9355-A001BCEAEECE}"/>
    <cellStyle name="Total 2 25 2 3 3" xfId="20493" xr:uid="{EDEB92E5-946A-40CB-9D49-AAD60E0AFD40}"/>
    <cellStyle name="Total 2 25 2 3 3 2" xfId="33673" xr:uid="{D24184FD-CF20-4C44-AFFA-8402605777A0}"/>
    <cellStyle name="Total 2 25 2 3 3 3" xfId="37078" xr:uid="{DA11E346-40B7-4BB4-A6A4-432843A35DCA}"/>
    <cellStyle name="Total 2 25 2 3 3 4" xfId="33255" xr:uid="{263F44F3-3BBE-43CB-B8AB-AF1C455944A1}"/>
    <cellStyle name="Total 2 25 2 3 4" xfId="21650" xr:uid="{15DEE685-7A20-4CEB-861F-3E3C0481D53C}"/>
    <cellStyle name="Total 2 25 2 3 4 2" xfId="34794" xr:uid="{4F9815A6-BFDE-47E1-AE46-9F93D33D6891}"/>
    <cellStyle name="Total 2 25 2 3 4 3" xfId="38235" xr:uid="{2FA2EEA2-07D9-40BF-B1B3-D9DAFD46CA2F}"/>
    <cellStyle name="Total 2 25 2 3 4 4" xfId="27689" xr:uid="{6F509704-9F9F-4C00-868E-7AC7B8C45704}"/>
    <cellStyle name="Total 2 25 2 3 5" xfId="16131" xr:uid="{54AC9652-080E-4579-A211-DAE098524DC8}"/>
    <cellStyle name="Total 2 25 2 3 5 2" xfId="29824" xr:uid="{8F501AE9-658E-4553-B9AE-4DF382EAAC52}"/>
    <cellStyle name="Total 2 25 2 3 5 3" xfId="25344" xr:uid="{5348505F-C75D-435A-9930-F75135C4D35B}"/>
    <cellStyle name="Total 2 25 2 3 6" xfId="30514" xr:uid="{4C923BBF-D6FB-4BD2-AAF9-852D1F2C3606}"/>
    <cellStyle name="Total 2 25 2 3 7" xfId="35207" xr:uid="{29CB5C49-89AE-4B9E-8D5D-9235A80D0FE0}"/>
    <cellStyle name="Total 2 25 2 4" xfId="19162" xr:uid="{A6B035DF-DA65-43ED-9675-E7D26646CE25}"/>
    <cellStyle name="Total 2 25 2 4 2" xfId="20657" xr:uid="{1D980EFD-638A-4CA2-91E9-0AB0C0DA1320}"/>
    <cellStyle name="Total 2 25 2 4 2 2" xfId="33837" xr:uid="{6C856687-EA15-4116-9E93-3D09938BF78C}"/>
    <cellStyle name="Total 2 25 2 4 2 3" xfId="37242" xr:uid="{3FE78EF3-6319-4DEB-81A4-0C87D0E8A6B0}"/>
    <cellStyle name="Total 2 25 2 4 2 4" xfId="39072" xr:uid="{10A3F1E2-6B11-4CA1-B903-3080B8388712}"/>
    <cellStyle name="Total 2 25 2 4 3" xfId="16554" xr:uid="{7CEF03E2-03BF-4257-99A1-4CF9E76EA749}"/>
    <cellStyle name="Total 2 25 2 4 3 2" xfId="30918" xr:uid="{FCF6F369-F95F-4465-BEDE-C73B6DED6DC5}"/>
    <cellStyle name="Total 2 25 2 4 3 3" xfId="22955" xr:uid="{E08FC2EC-BA55-4D8E-99FF-1CFB3340A63F}"/>
    <cellStyle name="Total 2 25 2 4 3 4" xfId="30127" xr:uid="{1D22D707-7930-40E0-9D14-EE2C53D12BC4}"/>
    <cellStyle name="Total 2 25 2 4 4" xfId="18450" xr:uid="{97A89EAF-8D7B-4A15-8FDB-8675EAF9EA72}"/>
    <cellStyle name="Total 2 25 2 4 4 2" xfId="25554" xr:uid="{8DA5DC5C-F4F0-4A8C-9C61-C92B4A5B150C}"/>
    <cellStyle name="Total 2 25 2 4 4 3" xfId="24984" xr:uid="{882B8461-92A1-4C23-A47D-66CD8587BBC8}"/>
    <cellStyle name="Total 2 25 2 4 5" xfId="35786" xr:uid="{60273F97-FC21-4261-905D-361AD8F96673}"/>
    <cellStyle name="Total 2 25 2 4 6" xfId="32740" xr:uid="{AE1E0D46-0F34-49D8-A75F-4B43C96B6A97}"/>
    <cellStyle name="Total 2 25 2 5" xfId="19320" xr:uid="{F686DD0C-4E8A-4F7E-B829-F3D517F89978}"/>
    <cellStyle name="Total 2 25 2 5 2" xfId="20815" xr:uid="{3DBF25B2-C7F6-40B7-AA38-16A9306FC079}"/>
    <cellStyle name="Total 2 25 2 5 2 2" xfId="33995" xr:uid="{61135A95-8E7D-40F8-8807-AFAF51755781}"/>
    <cellStyle name="Total 2 25 2 5 2 3" xfId="37400" xr:uid="{4A1E4B52-33D4-4F51-941D-EEB4A9E20572}"/>
    <cellStyle name="Total 2 25 2 5 2 4" xfId="38554" xr:uid="{E74006D6-2BAE-4085-84CD-9AE6D715D7CD}"/>
    <cellStyle name="Total 2 25 2 5 3" xfId="16201" xr:uid="{28A12182-F15A-4C76-806E-3820255CD026}"/>
    <cellStyle name="Total 2 25 2 5 3 2" xfId="30671" xr:uid="{A973E586-2431-4993-8EAB-DFA66FF2F69C}"/>
    <cellStyle name="Total 2 25 2 5 3 3" xfId="25615" xr:uid="{35ABF57E-79C6-442B-8B5D-E6FCA4BC32EE}"/>
    <cellStyle name="Total 2 25 2 5 3 4" xfId="26119" xr:uid="{4C568B6F-E4D8-4611-9971-76242086FA4F}"/>
    <cellStyle name="Total 2 25 2 5 4" xfId="16835" xr:uid="{F707EF21-BD18-4F16-8377-FDB84E492DCE}"/>
    <cellStyle name="Total 2 25 2 5 4 2" xfId="29534" xr:uid="{C857A0BA-48DC-417E-99AA-6556D8E26A87}"/>
    <cellStyle name="Total 2 25 2 5 4 3" xfId="27381" xr:uid="{C29C150A-6054-4897-9233-D01CD2F9DD2D}"/>
    <cellStyle name="Total 2 25 2 5 5" xfId="35944" xr:uid="{6A43B085-C39A-4C24-9B5B-BB03A563DD54}"/>
    <cellStyle name="Total 2 25 2 5 6" xfId="29660" xr:uid="{003877C7-7A9B-4355-9420-10830346801A}"/>
    <cellStyle name="Total 2 25 2 6" xfId="19652" xr:uid="{BC5268E4-7716-4D5E-8721-F4010D3C2234}"/>
    <cellStyle name="Total 2 25 2 6 2" xfId="21138" xr:uid="{BA05FAFF-F60E-4D08-82F2-0106145FC23A}"/>
    <cellStyle name="Total 2 25 2 6 2 2" xfId="34318" xr:uid="{FC80803B-B3C4-44FA-B4D8-E5B66D95DFA3}"/>
    <cellStyle name="Total 2 25 2 6 2 3" xfId="37723" xr:uid="{A1FC56B5-0DDB-4B09-B34D-235355A29610}"/>
    <cellStyle name="Total 2 25 2 6 2 4" xfId="28833" xr:uid="{6949EA7D-91AB-4987-9820-F80E904ADBCA}"/>
    <cellStyle name="Total 2 25 2 6 3" xfId="20257" xr:uid="{A9A26958-0EED-4541-96C8-E055BB93DF3D}"/>
    <cellStyle name="Total 2 25 2 6 3 2" xfId="33442" xr:uid="{2D4D1FFD-E336-4627-A11D-F508B300F997}"/>
    <cellStyle name="Total 2 25 2 6 3 3" xfId="36842" xr:uid="{C6EE2BC5-35A5-4234-BEE5-D65229B7590F}"/>
    <cellStyle name="Total 2 25 2 6 3 4" xfId="29494" xr:uid="{87F80FBF-AEBD-4479-B91B-C9E456FD8086}"/>
    <cellStyle name="Total 2 25 2 6 4" xfId="22068" xr:uid="{5880CC94-A6F4-4968-9DA7-CC46B45CAD05}"/>
    <cellStyle name="Total 2 25 2 6 4 2" xfId="38645" xr:uid="{FCA8975E-B79C-4A66-8803-B3C775FAEC15}"/>
    <cellStyle name="Total 2 25 2 6 4 3" xfId="28224" xr:uid="{BD87D554-5A4D-4E92-A6F5-F6DC62E17981}"/>
    <cellStyle name="Total 2 25 2 6 5" xfId="36273" xr:uid="{F0ED5AF7-9D80-400D-954F-DCF95C530DBF}"/>
    <cellStyle name="Total 2 25 2 6 6" xfId="33225" xr:uid="{8CC75BEA-CAE5-45E3-97A4-1CF2DB0CD4D8}"/>
    <cellStyle name="Total 2 25 2 7" xfId="20187" xr:uid="{13735AC1-C500-4DE6-87C0-89E5C7CF107E}"/>
    <cellStyle name="Total 2 25 2 7 2" xfId="21860" xr:uid="{92BADC74-43CD-4A99-8272-3F1F1C7B79FE}"/>
    <cellStyle name="Total 2 25 2 7 2 2" xfId="34977" xr:uid="{7DCF067F-9644-449A-9BE3-76A40388C42C}"/>
    <cellStyle name="Total 2 25 2 7 2 3" xfId="38445" xr:uid="{B64F0480-C8D1-4913-8D43-1438E5916D91}"/>
    <cellStyle name="Total 2 25 2 7 2 4" xfId="27552" xr:uid="{3262BF82-C1EB-449B-B9FA-898935B4B38E}"/>
    <cellStyle name="Total 2 25 2 7 3" xfId="21936" xr:uid="{78C3F67D-1476-4CB1-A65B-C0930FB9B55A}"/>
    <cellStyle name="Total 2 25 2 7 3 2" xfId="35026" xr:uid="{6F6DE6E3-A1F5-493C-839F-AF0DEFB2701B}"/>
    <cellStyle name="Total 2 25 2 7 3 3" xfId="38521" xr:uid="{F6B41374-C827-40D9-AFBA-B6FE722F6E3B}"/>
    <cellStyle name="Total 2 25 2 7 3 4" xfId="28623" xr:uid="{F7557485-94AE-461E-9C14-19F8DE860846}"/>
    <cellStyle name="Total 2 25 2 7 4" xfId="22042" xr:uid="{5CA5A9BF-6E97-4E22-B71A-831397A14506}"/>
    <cellStyle name="Total 2 25 2 7 4 2" xfId="38619" xr:uid="{D95FD6A5-5504-496B-9131-65F31A40BF97}"/>
    <cellStyle name="Total 2 25 2 7 4 3" xfId="22551" xr:uid="{6646D77D-056D-4216-95C8-4BA387679F3B}"/>
    <cellStyle name="Total 2 25 2 7 5" xfId="36772" xr:uid="{300F5CD5-88F9-40AB-9AB6-9D6CD864BAC4}"/>
    <cellStyle name="Total 2 25 2 7 6" xfId="25829" xr:uid="{FFB07FEA-48A8-4DF8-88C7-1CD5AC7F890D}"/>
    <cellStyle name="Total 2 25 2 8" xfId="18514" xr:uid="{77F178CD-AE25-47BC-8F62-761F1E712D66}"/>
    <cellStyle name="Total 2 25 2 8 2" xfId="32448" xr:uid="{78AB6396-3276-4D40-BD2B-DC888AB5B082}"/>
    <cellStyle name="Total 2 25 2 8 3" xfId="24532" xr:uid="{A762601E-DEA4-401D-B046-292578A861D9}"/>
    <cellStyle name="Total 2 25 2 8 4" xfId="35081" xr:uid="{03CD0404-4F13-46DC-9B59-0BD1A92AB01F}"/>
    <cellStyle name="Total 2 25 2 9" xfId="23359" xr:uid="{0BC5233F-1124-48E3-8321-3FB30C2991FD}"/>
    <cellStyle name="Total 2 25 3" xfId="15613" xr:uid="{248946E6-D053-416C-83C1-512C3AF71BB0}"/>
    <cellStyle name="Total 2 25 3 2" xfId="19832" xr:uid="{ED664D9C-E676-41BC-A126-95F492BEECD1}"/>
    <cellStyle name="Total 2 25 3 2 2" xfId="21233" xr:uid="{C2DEBA47-7D76-4D94-849F-3C05FA375905}"/>
    <cellStyle name="Total 2 25 3 2 2 2" xfId="34402" xr:uid="{CB82D14E-F895-4CC9-ACD6-3DED151F936F}"/>
    <cellStyle name="Total 2 25 3 2 2 3" xfId="37818" xr:uid="{1384796F-0ACB-45C7-A26C-52DCDF2226E3}"/>
    <cellStyle name="Total 2 25 3 2 2 4" xfId="25230" xr:uid="{070EBA85-29B5-4226-B743-BB6C3AED1738}"/>
    <cellStyle name="Total 2 25 3 2 3" xfId="17589" xr:uid="{DDADE2A9-DBEE-48F2-9E96-BD0E368ECC6E}"/>
    <cellStyle name="Total 2 25 3 2 3 2" xfId="31693" xr:uid="{E6AFB35F-D0BF-4DFB-8892-F8D789895E0F}"/>
    <cellStyle name="Total 2 25 3 2 3 3" xfId="30088" xr:uid="{9DDA52AD-E24D-4170-BAEB-0CA8314028ED}"/>
    <cellStyle name="Total 2 25 3 2 3 4" xfId="28026" xr:uid="{D4244890-69C9-4C6B-A9C3-D49A19384343}"/>
    <cellStyle name="Total 2 25 3 2 4" xfId="22150" xr:uid="{7C702A8F-948B-4302-A3B7-7B973DABDAB6}"/>
    <cellStyle name="Total 2 25 3 2 4 2" xfId="38721" xr:uid="{F2450082-45E8-4228-92E4-F6688EF323D1}"/>
    <cellStyle name="Total 2 25 3 2 4 3" xfId="22997" xr:uid="{17E95A04-09D9-470A-A007-CFADEC35FF13}"/>
    <cellStyle name="Total 2 25 3 2 5" xfId="36435" xr:uid="{A8191B55-94D2-4AC6-B58E-15493691246E}"/>
    <cellStyle name="Total 2 25 3 2 6" xfId="30148" xr:uid="{DB5665B1-091F-4D80-BAF7-6E0889BC8366}"/>
    <cellStyle name="Total 2 25 3 3" xfId="20090" xr:uid="{CABA74CC-499C-4616-A8C7-0FE0F7BDCE42}"/>
    <cellStyle name="Total 2 25 3 3 2" xfId="21481" xr:uid="{639B7347-E0DC-463E-B61D-A40531F398C0}"/>
    <cellStyle name="Total 2 25 3 3 2 2" xfId="34649" xr:uid="{1148540A-A78C-40F1-BF25-2AD4CE08CE22}"/>
    <cellStyle name="Total 2 25 3 3 2 3" xfId="38066" xr:uid="{2F53E07B-9146-492C-A4A2-65DC1269D839}"/>
    <cellStyle name="Total 2 25 3 3 2 4" xfId="29086" xr:uid="{EF20BD6D-E4EE-4C64-839F-A1241271C8C3}"/>
    <cellStyle name="Total 2 25 3 3 3" xfId="22393" xr:uid="{C33BC4A0-33CA-48B1-AE3A-72DC67619761}"/>
    <cellStyle name="Total 2 25 3 3 3 2" xfId="38961" xr:uid="{7D481C71-7E23-41FE-9A61-CE7080FF01A1}"/>
    <cellStyle name="Total 2 25 3 3 3 3" xfId="39328" xr:uid="{A173CA4C-2B3B-4C4B-A5F7-CCB4980DC877}"/>
    <cellStyle name="Total 2 25 3 3 4" xfId="36684" xr:uid="{56A86981-664F-4510-8D55-CB9A8872E0DA}"/>
    <cellStyle name="Total 2 25 3 3 5" xfId="23812" xr:uid="{BFC35202-6C61-46C8-8162-1D805D6BBC4E}"/>
    <cellStyle name="Total 2 25 3 4" xfId="18596" xr:uid="{29C9732C-6B0E-493D-876A-EFDAAA96FEA2}"/>
    <cellStyle name="Total 2 25 3 4 2" xfId="32529" xr:uid="{90B4AFCF-129A-4D41-B7EE-6CF5634258AA}"/>
    <cellStyle name="Total 2 25 3 4 3" xfId="35047" xr:uid="{25070FAB-9F2B-4E59-BA2C-E4570F62478D}"/>
    <cellStyle name="Total 2 25 3 4 4" xfId="26691" xr:uid="{CF8A4721-5619-4043-B523-F9CC83ECE065}"/>
    <cellStyle name="Total 2 25 3 5" xfId="18045" xr:uid="{44C40503-4EB6-41AC-A476-99D9C5FCF4DB}"/>
    <cellStyle name="Total 2 25 3 5 2" xfId="32039" xr:uid="{56DEB523-1C7C-4159-B064-B2836B1991D6}"/>
    <cellStyle name="Total 2 25 3 5 3" xfId="23045" xr:uid="{7C0C3E59-1257-49F9-B4F8-0E39DAA6E9DA}"/>
    <cellStyle name="Total 2 25 3 5 4" xfId="24307" xr:uid="{ACF01B8B-6B6A-4EE9-9F90-A72266949168}"/>
    <cellStyle name="Total 2 25 3 6" xfId="16796" xr:uid="{BA9C34AB-D365-4F8F-B15F-737B4C1C6946}"/>
    <cellStyle name="Total 2 25 3 6 2" xfId="26159" xr:uid="{E62CB7FC-D594-46CC-B6DC-47EC9A2FB653}"/>
    <cellStyle name="Total 2 25 3 6 3" xfId="24698" xr:uid="{129DD4C8-132D-4F63-BF70-EAB2A837F553}"/>
    <cellStyle name="Total 2 25 3 7" xfId="30014" xr:uid="{E08EE536-6F9E-414B-B829-33096F7EADCC}"/>
    <cellStyle name="Total 2 25 3 8" xfId="25882" xr:uid="{B87B2C75-3874-400E-BB23-012B5D7F692B}"/>
    <cellStyle name="Total 2 25 4" xfId="15741" xr:uid="{8A38392D-5F31-4D03-942C-4A37D568C947}"/>
    <cellStyle name="Total 2 25 4 2" xfId="19932" xr:uid="{D434C7F3-B2EF-461E-A0A5-8EBA9F9C768A}"/>
    <cellStyle name="Total 2 25 4 2 2" xfId="21329" xr:uid="{4BB69DCB-540C-42C5-B221-85C72957EF52}"/>
    <cellStyle name="Total 2 25 4 2 2 2" xfId="34497" xr:uid="{254D424B-BE50-469C-904E-04B43AA70502}"/>
    <cellStyle name="Total 2 25 4 2 2 3" xfId="37914" xr:uid="{5D03654C-F0EE-4CA4-A2DF-3E3AD8E630FB}"/>
    <cellStyle name="Total 2 25 4 2 2 4" xfId="28472" xr:uid="{35824D7D-BD18-45BB-B1F4-D4843B133619}"/>
    <cellStyle name="Total 2 25 4 2 3" xfId="22242" xr:uid="{2FC4AFD2-A48F-443F-A785-8D800EC9A7D4}"/>
    <cellStyle name="Total 2 25 4 2 3 2" xfId="38810" xr:uid="{1158FF77-CDA7-4C35-A65A-1C2C51D3CD77}"/>
    <cellStyle name="Total 2 25 4 2 3 3" xfId="39177" xr:uid="{AEB5A4B9-AF0C-4DCA-8135-F462101DB709}"/>
    <cellStyle name="Total 2 25 4 2 4" xfId="36530" xr:uid="{CC8F1DDB-46B0-4A08-86D1-5A9BA7C1BB51}"/>
    <cellStyle name="Total 2 25 4 2 5" xfId="27928" xr:uid="{DC195887-6A98-488C-B257-3C5660EF7178}"/>
    <cellStyle name="Total 2 25 4 3" xfId="18870" xr:uid="{4C092857-6176-46D3-A6C9-E82DDA38E730}"/>
    <cellStyle name="Total 2 25 4 3 2" xfId="32778" xr:uid="{199BFF26-7538-436D-AC75-C54A2E61DFBB}"/>
    <cellStyle name="Total 2 25 4 3 3" xfId="35494" xr:uid="{EAB7C75D-D80F-4902-A64E-4550BC35E875}"/>
    <cellStyle name="Total 2 25 4 3 4" xfId="25889" xr:uid="{FF957C7D-4CF5-406E-A682-39A6053F7580}"/>
    <cellStyle name="Total 2 25 4 4" xfId="17699" xr:uid="{8B37CD12-FF17-49E6-9375-01F39B419AB1}"/>
    <cellStyle name="Total 2 25 4 4 2" xfId="31791" xr:uid="{F4450B70-A928-4D44-9F38-66B4A4F175F7}"/>
    <cellStyle name="Total 2 25 4 4 3" xfId="22883" xr:uid="{30DCAE55-0470-4D7E-BB4D-53EE53D2C694}"/>
    <cellStyle name="Total 2 25 4 4 4" xfId="26993" xr:uid="{93C3DBCA-7390-44AC-8060-7991450A1B3A}"/>
    <cellStyle name="Total 2 25 4 5" xfId="16411" xr:uid="{AD70F1CC-9022-4CDD-BDD7-243187BCE9DD}"/>
    <cellStyle name="Total 2 25 4 5 2" xfId="27478" xr:uid="{CF28622A-4D02-457C-A410-473DCFC46303}"/>
    <cellStyle name="Total 2 25 4 5 3" xfId="39035" xr:uid="{337D2C29-FF72-4FCC-9068-AC2CD362A6F6}"/>
    <cellStyle name="Total 2 25 4 6" xfId="30270" xr:uid="{305D434C-F247-4EFC-9980-D1A7E1F52DAD}"/>
    <cellStyle name="Total 2 25 4 7" xfId="35192" xr:uid="{61E628DA-4609-4F53-B538-AC0E5F2494BD}"/>
    <cellStyle name="Total 2 25 5" xfId="15904" xr:uid="{723A6975-AA42-4C5A-88CD-EC0F1E4B5F3E}"/>
    <cellStyle name="Total 2 25 5 2" xfId="18783" xr:uid="{7D16D3BC-CB03-4EA8-9C69-F509BB96B8ED}"/>
    <cellStyle name="Total 2 25 5 2 2" xfId="32698" xr:uid="{188744DE-59AC-4803-88E4-45D3A50396A3}"/>
    <cellStyle name="Total 2 25 5 2 3" xfId="35407" xr:uid="{BCD8647B-C79D-4237-BBD6-C89606952A19}"/>
    <cellStyle name="Total 2 25 5 2 4" xfId="29609" xr:uid="{83A68A43-CE48-4D21-AF35-1AB772592453}"/>
    <cellStyle name="Total 2 25 5 3" xfId="20349" xr:uid="{DFC985B7-95F5-48D0-8287-356EB682A6B6}"/>
    <cellStyle name="Total 2 25 5 3 2" xfId="33532" xr:uid="{81EE7276-F661-4A11-9DED-5337A6A0D247}"/>
    <cellStyle name="Total 2 25 5 3 3" xfId="36934" xr:uid="{CB3337F1-3C66-43B2-8876-F7CBC67317CF}"/>
    <cellStyle name="Total 2 25 5 3 4" xfId="25967" xr:uid="{08211827-D70C-4714-8343-29815A94CDF1}"/>
    <cellStyle name="Total 2 25 5 4" xfId="20220" xr:uid="{7EBC87BD-A856-48DD-8F56-5E208BA27A1C}"/>
    <cellStyle name="Total 2 25 5 4 2" xfId="33416" xr:uid="{1F47430C-8D92-4787-A414-B50CDAC0EDB6}"/>
    <cellStyle name="Total 2 25 5 4 3" xfId="36805" xr:uid="{3D2AE4D7-73F9-4C63-8215-71AA9808707D}"/>
    <cellStyle name="Total 2 25 5 4 4" xfId="26905" xr:uid="{A4B64017-2BD2-4590-9B69-A5B93B464CA0}"/>
    <cellStyle name="Total 2 25 5 5" xfId="17843" xr:uid="{1D9B5E96-9AB3-4813-B254-CEB22CC3C2F5}"/>
    <cellStyle name="Total 2 25 5 5 2" xfId="31896" xr:uid="{1637B58A-0723-40F7-A50F-359EB5D2D88E}"/>
    <cellStyle name="Total 2 25 5 5 3" xfId="24043" xr:uid="{F9C3FD06-B3BC-499F-A1C1-C0ED6CDF1D40}"/>
    <cellStyle name="Total 2 25 5 5 4" xfId="24051" xr:uid="{0DDF3255-F376-4D16-94EF-4139C441F9C2}"/>
    <cellStyle name="Total 2 25 5 6" xfId="17265" xr:uid="{2D4A5213-31A3-4BF4-A9B0-6C0A34E9B6A6}"/>
    <cellStyle name="Total 2 25 5 6 2" xfId="26824" xr:uid="{49400871-399F-4EBA-A15C-B1887DE8EB6F}"/>
    <cellStyle name="Total 2 25 5 6 3" xfId="31222" xr:uid="{6478E2C6-D622-4D0E-A69E-DECD401FDF62}"/>
    <cellStyle name="Total 2 25 5 7" xfId="30429" xr:uid="{327EFADA-9DCE-4B8A-AB69-9017F3A5FED2}"/>
    <cellStyle name="Total 2 25 5 8" xfId="24897" xr:uid="{20DD8589-A3E4-4D41-A442-17605C6D99D7}"/>
    <cellStyle name="Total 2 25 6" xfId="18912" xr:uid="{BC88DB4E-ACCC-445B-A458-30AA5EF30591}"/>
    <cellStyle name="Total 2 25 6 2" xfId="20408" xr:uid="{850994DD-A57C-4515-BE0D-ED61AFD3AB17}"/>
    <cellStyle name="Total 2 25 6 2 2" xfId="33588" xr:uid="{3E575D9A-54FD-4130-A8EB-33637BD078BC}"/>
    <cellStyle name="Total 2 25 6 2 3" xfId="36993" xr:uid="{5569B9AF-F75D-4EBE-A9F1-EE7677251EEF}"/>
    <cellStyle name="Total 2 25 6 2 4" xfId="22813" xr:uid="{892BFF2F-2C4C-4895-B7FA-CAC3581CE188}"/>
    <cellStyle name="Total 2 25 6 3" xfId="16836" xr:uid="{973EC9D8-D114-4B68-BAF2-B0B29F6FFB65}"/>
    <cellStyle name="Total 2 25 6 3 2" xfId="31118" xr:uid="{BAA9782E-970E-4451-9324-6987AD692F79}"/>
    <cellStyle name="Total 2 25 6 3 3" xfId="26034" xr:uid="{D7806A8E-0C7E-4657-8D9B-2AFD13990519}"/>
    <cellStyle name="Total 2 25 6 3 4" xfId="23964" xr:uid="{D759E217-7FB2-4065-A6E5-77F99A64DD01}"/>
    <cellStyle name="Total 2 25 6 4" xfId="16077" xr:uid="{9639BDD3-E754-4B6B-9459-8D5C0940B1DF}"/>
    <cellStyle name="Total 2 25 6 4 2" xfId="24965" xr:uid="{D2F80AEA-E631-4F04-8B7B-8E7FF18A6369}"/>
    <cellStyle name="Total 2 25 6 4 3" xfId="26283" xr:uid="{16B72E37-25D2-4DDD-BF26-C74F19655407}"/>
    <cellStyle name="Total 2 25 6 5" xfId="35536" xr:uid="{BE7482FD-489C-4F9D-A322-7B483B52194E}"/>
    <cellStyle name="Total 2 25 6 6" xfId="29714" xr:uid="{AA1D530A-CA60-4D7F-8A68-F934948E5044}"/>
    <cellStyle name="Total 2 25 7" xfId="19077" xr:uid="{B648C915-5FF4-41C8-B775-033F91052EA9}"/>
    <cellStyle name="Total 2 25 7 2" xfId="20572" xr:uid="{39FCD812-C1EF-4444-A71F-39F692C33B07}"/>
    <cellStyle name="Total 2 25 7 2 2" xfId="33752" xr:uid="{BE909BC5-8665-4803-A70F-F295F1B3D863}"/>
    <cellStyle name="Total 2 25 7 2 3" xfId="37157" xr:uid="{48F0A889-9256-4EC4-B6F1-775721825B08}"/>
    <cellStyle name="Total 2 25 7 2 4" xfId="23782" xr:uid="{60123115-E01A-4239-BED6-5085598D6D99}"/>
    <cellStyle name="Total 2 25 7 3" xfId="18252" xr:uid="{9E7010F5-295E-481B-8585-F78A5B4C8CF9}"/>
    <cellStyle name="Total 2 25 7 3 2" xfId="32205" xr:uid="{8FA324D3-C114-4A86-A9E7-1312431F656D}"/>
    <cellStyle name="Total 2 25 7 3 3" xfId="26292" xr:uid="{D6DB38A5-802C-4589-91EB-DCBFF49C4C5E}"/>
    <cellStyle name="Total 2 25 7 3 4" xfId="26807" xr:uid="{2D3FCE69-9382-40CF-BDC7-1A4BF1193DBB}"/>
    <cellStyle name="Total 2 25 7 4" xfId="16401" xr:uid="{28E46DA7-F417-4B86-8239-409F3563DF02}"/>
    <cellStyle name="Total 2 25 7 4 2" xfId="26680" xr:uid="{C346D305-EC2C-4D68-A341-52FA9EC6F925}"/>
    <cellStyle name="Total 2 25 7 4 3" xfId="39040" xr:uid="{E3274AA1-5D27-4BE4-8A45-0247B2C3FB0F}"/>
    <cellStyle name="Total 2 25 7 5" xfId="35701" xr:uid="{1E162DD6-F193-4F7B-9AA3-E2DE8135F1C7}"/>
    <cellStyle name="Total 2 25 7 6" xfId="26422" xr:uid="{888E77A7-09BC-43B7-B560-333E0860688A}"/>
    <cellStyle name="Total 2 25 8" xfId="19235" xr:uid="{90268EED-9CA9-453A-B2B6-92FA7C539B49}"/>
    <cellStyle name="Total 2 25 8 2" xfId="20730" xr:uid="{7E1B44E4-4B80-4EC4-813C-8C100306958A}"/>
    <cellStyle name="Total 2 25 8 2 2" xfId="33910" xr:uid="{D7FA3D53-015D-42A6-8664-DF255F725F49}"/>
    <cellStyle name="Total 2 25 8 2 3" xfId="37315" xr:uid="{806D41AD-1F6A-4DBA-B15C-F38E17AD5D7C}"/>
    <cellStyle name="Total 2 25 8 2 4" xfId="29625" xr:uid="{CEF76B6A-A79A-4112-808B-F6ADACFCCC35}"/>
    <cellStyle name="Total 2 25 8 3" xfId="17716" xr:uid="{21592A27-E570-4C6C-9D44-9216173B8F79}"/>
    <cellStyle name="Total 2 25 8 3 2" xfId="31808" xr:uid="{0A5FA864-3BB1-4907-82FE-B4ECC710C231}"/>
    <cellStyle name="Total 2 25 8 3 3" xfId="29579" xr:uid="{6155FE63-F405-445A-8121-AF1CD79F7E21}"/>
    <cellStyle name="Total 2 25 8 3 4" xfId="26468" xr:uid="{676112A6-D9C5-4190-A586-F8772290B8F6}"/>
    <cellStyle name="Total 2 25 8 4" xfId="16808" xr:uid="{34983AE1-7AAB-49A8-B4D1-888504DEB797}"/>
    <cellStyle name="Total 2 25 8 4 2" xfId="27609" xr:uid="{724F58C8-AA62-4ADF-AE2D-4841D17DA0EF}"/>
    <cellStyle name="Total 2 25 8 4 3" xfId="26491" xr:uid="{399BC4F9-B2CA-4BE3-9761-0C01770592AD}"/>
    <cellStyle name="Total 2 25 8 5" xfId="35859" xr:uid="{87C8D838-A7AE-44EB-B066-0A18AAE6F54F}"/>
    <cellStyle name="Total 2 25 8 6" xfId="25629" xr:uid="{A57CE2FE-1382-4C8E-B403-18D1C1708A43}"/>
    <cellStyle name="Total 2 25 9" xfId="19398" xr:uid="{873C5251-F76A-47D6-B8EC-F44581E84071}"/>
    <cellStyle name="Total 2 25 9 2" xfId="20891" xr:uid="{23938F0D-110C-402D-BE41-F72ED9CD7FED}"/>
    <cellStyle name="Total 2 25 9 2 2" xfId="34071" xr:uid="{6CC0B552-FFD7-45DF-AC8B-B0C8410E6845}"/>
    <cellStyle name="Total 2 25 9 2 3" xfId="37476" xr:uid="{A56C801A-AA1E-47DA-ADF8-D660633A8DF4}"/>
    <cellStyle name="Total 2 25 9 2 4" xfId="24428" xr:uid="{14C63692-834D-4FCF-9249-32DC84A591A5}"/>
    <cellStyle name="Total 2 25 9 3" xfId="21606" xr:uid="{247299FF-3AAE-435E-958D-B9AB501C6A1E}"/>
    <cellStyle name="Total 2 25 9 3 2" xfId="34756" xr:uid="{F5279C54-1A23-4104-BC0F-F9C06209176B}"/>
    <cellStyle name="Total 2 25 9 3 3" xfId="38191" xr:uid="{5AACEB4E-85FF-4DAD-9D4B-F87A6401C7D9}"/>
    <cellStyle name="Total 2 25 9 3 4" xfId="26865" xr:uid="{83460504-5D00-474D-BD9B-45B835287BD9}"/>
    <cellStyle name="Total 2 25 9 4" xfId="16186" xr:uid="{98BCBE97-33A6-4222-B90E-49C59B3D0055}"/>
    <cellStyle name="Total 2 25 9 4 2" xfId="30656" xr:uid="{0301C3E5-4B49-4A9C-9869-E131644D0F3A}"/>
    <cellStyle name="Total 2 25 9 4 3" xfId="25506" xr:uid="{E9A9310E-2C7C-4301-9256-28D11F234630}"/>
    <cellStyle name="Total 2 25 9 4 4" xfId="29259" xr:uid="{421C801B-6901-4405-899E-9514F3C961F4}"/>
    <cellStyle name="Total 2 25 9 5" xfId="17422" xr:uid="{ADE1B1E9-8DFF-4F43-96F2-2CEDC0EC676D}"/>
    <cellStyle name="Total 2 25 9 5 2" xfId="27637" xr:uid="{E30A2A62-5226-4326-A4E5-2F72B8921B53}"/>
    <cellStyle name="Total 2 25 9 5 3" xfId="27941" xr:uid="{28FF274D-495D-4356-BFFD-012E603889B6}"/>
    <cellStyle name="Total 2 25 9 6" xfId="36022" xr:uid="{DF41ED28-43F6-4E0A-819D-AD74E83E6548}"/>
    <cellStyle name="Total 2 25 9 7" xfId="25017" xr:uid="{21CF2846-9682-4B42-A998-801829E3F339}"/>
    <cellStyle name="Total 2 26" xfId="15163" xr:uid="{5C0B8F35-A667-4670-AD52-0A22DC206BD2}"/>
    <cellStyle name="Total 2 26 10" xfId="19487" xr:uid="{54486443-5AF7-427C-8294-54CA7CBA6B22}"/>
    <cellStyle name="Total 2 26 10 2" xfId="20976" xr:uid="{457FBFD2-E1E7-475D-A905-6FFB7B489637}"/>
    <cellStyle name="Total 2 26 10 2 2" xfId="34156" xr:uid="{7C75F0E9-0F07-4764-9983-14D14E1FBAE9}"/>
    <cellStyle name="Total 2 26 10 2 3" xfId="37561" xr:uid="{F025B527-CD64-424B-BB58-F27D58CC6982}"/>
    <cellStyle name="Total 2 26 10 2 4" xfId="27062" xr:uid="{7AF3548F-051F-4174-AE28-B4DDB88175F8}"/>
    <cellStyle name="Total 2 26 10 3" xfId="18094" xr:uid="{36789CEF-99B5-495E-AC5F-3912C9D4E122}"/>
    <cellStyle name="Total 2 26 10 3 2" xfId="32080" xr:uid="{588A905E-C658-4298-B7B2-EBCF90A87E9F}"/>
    <cellStyle name="Total 2 26 10 3 3" xfId="23958" xr:uid="{93021424-A3C7-4AE1-A499-B2745C611C4C}"/>
    <cellStyle name="Total 2 26 10 3 4" xfId="29156" xr:uid="{0DDFF3E8-4D93-4DDF-8AF4-F06354E402B3}"/>
    <cellStyle name="Total 2 26 10 4" xfId="17416" xr:uid="{E616C657-32EE-4D32-A83C-9F1137AA298C}"/>
    <cellStyle name="Total 2 26 10 4 2" xfId="27863" xr:uid="{11FAFD9D-A740-4571-A668-DF7F5C8D2C36}"/>
    <cellStyle name="Total 2 26 10 4 3" xfId="29982" xr:uid="{FC727530-FABB-463C-A72C-16D273C101AB}"/>
    <cellStyle name="Total 2 26 10 5" xfId="36110" xr:uid="{AC85A7AD-7020-4669-BDD9-BE56E0663CAA}"/>
    <cellStyle name="Total 2 26 10 6" xfId="27255" xr:uid="{F9A60B20-DC9A-428B-9FBD-FB553B9EC084}"/>
    <cellStyle name="Total 2 26 11" xfId="19569" xr:uid="{21FD4FB1-0D8B-43F2-8E05-AA5F7C5F24BE}"/>
    <cellStyle name="Total 2 26 11 2" xfId="21055" xr:uid="{8F9F0B1F-0115-40AE-B476-379AB9E2164C}"/>
    <cellStyle name="Total 2 26 11 2 2" xfId="34235" xr:uid="{6743A580-C794-428C-A6D4-E59A9185A300}"/>
    <cellStyle name="Total 2 26 11 2 3" xfId="37640" xr:uid="{CEE7ACC2-484E-44D6-9C53-5F29F11053B0}"/>
    <cellStyle name="Total 2 26 11 2 4" xfId="29101" xr:uid="{886352A3-B8EE-4A99-AB47-F7877039670E}"/>
    <cellStyle name="Total 2 26 11 3" xfId="21162" xr:uid="{FF908700-C1F0-48AF-B47F-6D44B2E6506C}"/>
    <cellStyle name="Total 2 26 11 3 2" xfId="34339" xr:uid="{2A927362-1E52-47B7-AF94-39A8C9B9FC42}"/>
    <cellStyle name="Total 2 26 11 3 3" xfId="37747" xr:uid="{291C5762-E503-4775-8557-01029C39CC3A}"/>
    <cellStyle name="Total 2 26 11 3 4" xfId="25535" xr:uid="{88C82B76-513D-4E16-A6DA-30B3C1A34F63}"/>
    <cellStyle name="Total 2 26 11 4" xfId="17289" xr:uid="{73BE3E22-6682-4F14-A3B1-F75D6C2BD4FC}"/>
    <cellStyle name="Total 2 26 11 4 2" xfId="28324" xr:uid="{287EF819-9F85-41C3-8BE5-6D85551448EA}"/>
    <cellStyle name="Total 2 26 11 4 3" xfId="30129" xr:uid="{E336EC8D-917E-4DCF-86F7-14668F5D8968}"/>
    <cellStyle name="Total 2 26 11 5" xfId="36190" xr:uid="{6ED50342-F235-4767-AD62-8D4C44D007B1}"/>
    <cellStyle name="Total 2 26 11 6" xfId="28280" xr:uid="{62D705A4-0F60-4FD8-83F5-C8102ED3B935}"/>
    <cellStyle name="Total 2 26 12" xfId="19695" xr:uid="{1679AE9E-4BF8-453A-802E-E8879804858C}"/>
    <cellStyle name="Total 2 26 12 2" xfId="21677" xr:uid="{8D33539A-B20F-4BEA-9979-4474BD2046F7}"/>
    <cellStyle name="Total 2 26 12 2 2" xfId="34819" xr:uid="{62055BA0-51D1-4A73-8701-184FE0D576AE}"/>
    <cellStyle name="Total 2 26 12 2 3" xfId="38262" xr:uid="{FEC9C036-72E5-4315-A040-C3CE00F23DB0}"/>
    <cellStyle name="Total 2 26 12 2 4" xfId="29803" xr:uid="{75968C8A-8732-42A5-B305-E5B8D83793DA}"/>
    <cellStyle name="Total 2 26 12 3" xfId="16683" xr:uid="{8BBC7CF4-8D4A-4F20-8923-FCF588A26909}"/>
    <cellStyle name="Total 2 26 12 3 2" xfId="31004" xr:uid="{A0DC4AFA-CE6A-4955-8957-504961E82D94}"/>
    <cellStyle name="Total 2 26 12 3 3" xfId="25091" xr:uid="{94577FA2-93C7-4D18-B211-CDFDA387C098}"/>
    <cellStyle name="Total 2 26 12 3 4" xfId="26423" xr:uid="{399506DF-BF4F-4E88-8F70-C3D6895E37BD}"/>
    <cellStyle name="Total 2 26 12 4" xfId="17166" xr:uid="{BBBB4482-458F-4FB2-A0FE-C0239272F296}"/>
    <cellStyle name="Total 2 26 12 4 2" xfId="27546" xr:uid="{F59A3561-AAE7-42D2-AFA5-586C8B80BBA0}"/>
    <cellStyle name="Total 2 26 12 4 3" xfId="26240" xr:uid="{1B2D309B-87DB-4F4E-92D8-CC7FEE9EB09D}"/>
    <cellStyle name="Total 2 26 12 5" xfId="36309" xr:uid="{EB745A20-E7F0-4DCF-89B5-CABA45ED58E1}"/>
    <cellStyle name="Total 2 26 12 6" xfId="29000" xr:uid="{836B9255-BB5A-4FD6-80C9-EB9A1AF5D0E4}"/>
    <cellStyle name="Total 2 26 13" xfId="18389" xr:uid="{BCB4FB9E-2972-4E3E-9065-E2F057507895}"/>
    <cellStyle name="Total 2 26 13 2" xfId="32334" xr:uid="{572415F6-8A0B-47F3-97A4-E2B52BE35936}"/>
    <cellStyle name="Total 2 26 13 3" xfId="25757" xr:uid="{8B682497-568C-49B5-BE75-0AC7EB88095E}"/>
    <cellStyle name="Total 2 26 13 4" xfId="29526" xr:uid="{7C044B0E-6C2B-48D9-A57C-5AC3EDA9FB7C}"/>
    <cellStyle name="Total 2 26 14" xfId="25309" xr:uid="{D0E1C462-EAB7-4AA1-8614-76D2C4D92D71}"/>
    <cellStyle name="Total 2 26 15" xfId="39411" xr:uid="{2889853C-4EAC-4F4D-9132-70FCF407A243}"/>
    <cellStyle name="Total 2 26 16" xfId="39696" xr:uid="{88C9CD4F-8F7E-491C-85EE-625608C3836D}"/>
    <cellStyle name="Total 2 26 17" xfId="39729" xr:uid="{E10CB1A1-994A-4FDB-B91E-9D3ABCCF5F26}"/>
    <cellStyle name="Total 2 26 2" xfId="15530" xr:uid="{385B7585-789B-4039-8740-7D32B249538B}"/>
    <cellStyle name="Total 2 26 2 10" xfId="39502" xr:uid="{D6ACAD89-9D24-4487-A311-15065686082A}"/>
    <cellStyle name="Total 2 26 2 2" xfId="15839" xr:uid="{EECFF9C2-9ED2-433A-8CF6-25F54BF74819}"/>
    <cellStyle name="Total 2 26 2 2 2" xfId="20019" xr:uid="{F4615D8A-5D47-4B2F-8EDF-105CFD980C02}"/>
    <cellStyle name="Total 2 26 2 2 2 2" xfId="21415" xr:uid="{C70486D8-17E3-4C59-BEAC-28DADEFF438F}"/>
    <cellStyle name="Total 2 26 2 2 2 2 2" xfId="34583" xr:uid="{728BE6EA-CE46-4DA0-A2C3-C339CEA8403B}"/>
    <cellStyle name="Total 2 26 2 2 2 2 3" xfId="38000" xr:uid="{0091E2D9-177C-48D6-9E8B-EEC026CDCA34}"/>
    <cellStyle name="Total 2 26 2 2 2 2 4" xfId="25167" xr:uid="{E7C91FDF-B1EE-4EE5-8FE4-E24DD6304286}"/>
    <cellStyle name="Total 2 26 2 2 2 3" xfId="22328" xr:uid="{B77CDCB9-2755-4BA0-9017-443D524EB20F}"/>
    <cellStyle name="Total 2 26 2 2 2 3 2" xfId="38896" xr:uid="{771BE0D2-2905-4A8F-88F3-604032AE1625}"/>
    <cellStyle name="Total 2 26 2 2 2 3 3" xfId="39263" xr:uid="{3387C395-2255-4890-8555-AD87D36A0F63}"/>
    <cellStyle name="Total 2 26 2 2 2 4" xfId="36616" xr:uid="{94B4D1BE-F93F-4EA0-80EE-5CDD83B24F56}"/>
    <cellStyle name="Total 2 26 2 2 2 5" xfId="30134" xr:uid="{666F6D2D-0CB2-4752-85D9-07A5D58510BC}"/>
    <cellStyle name="Total 2 26 2 2 3" xfId="18689" xr:uid="{D2C78A4C-AF8C-4BCD-BD6C-5BB9563A34DF}"/>
    <cellStyle name="Total 2 26 2 2 3 2" xfId="32622" xr:uid="{DDB71B7D-67E4-4D3F-A8B4-BE8A14088871}"/>
    <cellStyle name="Total 2 26 2 2 3 3" xfId="35313" xr:uid="{CDF38499-8147-49C3-80E7-EB25119EEAC8}"/>
    <cellStyle name="Total 2 26 2 2 3 4" xfId="28626" xr:uid="{A6265AE7-3E1E-46E4-817B-A5B6E041B2A0}"/>
    <cellStyle name="Total 2 26 2 2 4" xfId="16574" xr:uid="{371980BD-B9EF-4FAD-B982-CA1BDA17AF3F}"/>
    <cellStyle name="Total 2 26 2 2 4 2" xfId="30928" xr:uid="{0977FFDC-CB52-49B1-97D2-08E9A92D2A23}"/>
    <cellStyle name="Total 2 26 2 2 4 3" xfId="25409" xr:uid="{1CAE0398-EB48-457E-BE4E-3CE2623A97AB}"/>
    <cellStyle name="Total 2 26 2 2 4 4" xfId="25063" xr:uid="{9E40C839-6CC5-4AE5-ACBA-1D700626833F}"/>
    <cellStyle name="Total 2 26 2 2 5" xfId="16811" xr:uid="{F6A4CDE7-FD8C-441D-A58B-E8DB60EE2B62}"/>
    <cellStyle name="Total 2 26 2 2 5 2" xfId="27269" xr:uid="{35D6DAD4-91EE-4CB6-AB50-B6A014181571}"/>
    <cellStyle name="Total 2 26 2 2 5 3" xfId="28103" xr:uid="{FF308826-5B9D-45EF-B7E5-B11120B769B6}"/>
    <cellStyle name="Total 2 26 2 2 6" xfId="30364" xr:uid="{321E20D9-3F49-47C5-9DAA-7015D735C133}"/>
    <cellStyle name="Total 2 26 2 2 7" xfId="24425" xr:uid="{2AC229ED-4FC0-416B-AC00-0B685C93AB5D}"/>
    <cellStyle name="Total 2 26 2 3" xfId="15997" xr:uid="{E5CB2DA4-86DC-47CD-93C3-84CB02CC1955}"/>
    <cellStyle name="Total 2 26 2 3 2" xfId="19005" xr:uid="{E4443E9F-9040-432B-B8AF-58DDB7FA2652}"/>
    <cellStyle name="Total 2 26 2 3 2 2" xfId="32887" xr:uid="{848BBFA2-E72B-4115-9740-CE00E866E384}"/>
    <cellStyle name="Total 2 26 2 3 2 3" xfId="35629" xr:uid="{97039F56-D276-4CDC-B1A8-CB48792AB054}"/>
    <cellStyle name="Total 2 26 2 3 2 4" xfId="23704" xr:uid="{7B450810-EC07-4EEE-9526-037C8392D7E9}"/>
    <cellStyle name="Total 2 26 2 3 3" xfId="20501" xr:uid="{052270AB-2267-44DD-9841-6CFB7EF906BA}"/>
    <cellStyle name="Total 2 26 2 3 3 2" xfId="33681" xr:uid="{BC8F2A6F-8239-4481-A4C2-074F10177968}"/>
    <cellStyle name="Total 2 26 2 3 3 3" xfId="37086" xr:uid="{E2B87C5B-0756-4373-A880-2F031AF38BD7}"/>
    <cellStyle name="Total 2 26 2 3 3 4" xfId="24363" xr:uid="{2AFDB46D-F25C-471C-9378-BA57993FC759}"/>
    <cellStyle name="Total 2 26 2 3 4" xfId="16825" xr:uid="{1D1D07F3-F35E-4DE1-B6FA-89CB86A3071F}"/>
    <cellStyle name="Total 2 26 2 3 4 2" xfId="31112" xr:uid="{32517C72-7EC0-4883-BCF3-87E9D48BBAA9}"/>
    <cellStyle name="Total 2 26 2 3 4 3" xfId="22488" xr:uid="{80820D6E-0554-456D-A098-2BA04858B93D}"/>
    <cellStyle name="Total 2 26 2 3 4 4" xfId="28553" xr:uid="{2D212D1C-22AC-4097-BFFD-B1F68CD6719D}"/>
    <cellStyle name="Total 2 26 2 3 5" xfId="16782" xr:uid="{4D397407-CCE0-41B9-9094-1B3469C5C470}"/>
    <cellStyle name="Total 2 26 2 3 5 2" xfId="24257" xr:uid="{37AA6433-340D-49E3-914D-A3E5EDC08C9A}"/>
    <cellStyle name="Total 2 26 2 3 5 3" xfId="26829" xr:uid="{A4CD2BEF-6320-4CBB-828B-29A3D923972A}"/>
    <cellStyle name="Total 2 26 2 3 6" xfId="30522" xr:uid="{A7BEC882-E961-47F9-BEBB-7AF69F5A4495}"/>
    <cellStyle name="Total 2 26 2 3 7" xfId="29520" xr:uid="{87BE2BCE-9181-408E-A3DC-37C9766C60F9}"/>
    <cellStyle name="Total 2 26 2 4" xfId="19170" xr:uid="{EA766A5B-DB48-41B0-BC2F-EAEE311F4377}"/>
    <cellStyle name="Total 2 26 2 4 2" xfId="20665" xr:uid="{00D36133-94D4-4271-86D6-06492DB2B336}"/>
    <cellStyle name="Total 2 26 2 4 2 2" xfId="33845" xr:uid="{60BBBDFD-94CD-4D62-B36B-456A33A727A8}"/>
    <cellStyle name="Total 2 26 2 4 2 3" xfId="37250" xr:uid="{9D28E892-5A16-459E-8969-7A0232D09CB2}"/>
    <cellStyle name="Total 2 26 2 4 2 4" xfId="38988" xr:uid="{E60C7E78-9E6D-4C94-AEC6-33CF1C5CFB60}"/>
    <cellStyle name="Total 2 26 2 4 3" xfId="16744" xr:uid="{70E4D442-1E43-4F8A-BA4B-25BFC3C0F51A}"/>
    <cellStyle name="Total 2 26 2 4 3 2" xfId="31050" xr:uid="{84846A59-7A12-491E-96C6-F50FE95837EF}"/>
    <cellStyle name="Total 2 26 2 4 3 3" xfId="27474" xr:uid="{9867852F-4D19-4E88-A27E-1530FD57946A}"/>
    <cellStyle name="Total 2 26 2 4 3 4" xfId="29998" xr:uid="{F95D7D8B-9F97-4A7D-9007-2850498516F2}"/>
    <cellStyle name="Total 2 26 2 4 4" xfId="21172" xr:uid="{4A221F58-88A4-4029-A97A-1B1E886690F0}"/>
    <cellStyle name="Total 2 26 2 4 4 2" xfId="37757" xr:uid="{DFC14725-479D-4060-BD4B-2B47B1EDA446}"/>
    <cellStyle name="Total 2 26 2 4 4 3" xfId="27676" xr:uid="{E056AA86-4CF3-4FCD-88BE-FDB20BFFE8C6}"/>
    <cellStyle name="Total 2 26 2 4 5" xfId="35794" xr:uid="{960CCCB7-3441-490D-A575-F0F0AB728B1D}"/>
    <cellStyle name="Total 2 26 2 4 6" xfId="27765" xr:uid="{1EC15CAC-77B7-4761-B857-EFDEA5F7CC9E}"/>
    <cellStyle name="Total 2 26 2 5" xfId="19328" xr:uid="{69B9CF57-14D5-4069-9C32-74EDA14D553A}"/>
    <cellStyle name="Total 2 26 2 5 2" xfId="20823" xr:uid="{122AA937-DBD2-4C87-80F3-596179427170}"/>
    <cellStyle name="Total 2 26 2 5 2 2" xfId="34003" xr:uid="{9A933014-E0DD-4C56-945D-A7F1FD035E3C}"/>
    <cellStyle name="Total 2 26 2 5 2 3" xfId="37408" xr:uid="{8757FDA3-8E50-4161-A1A5-A9ED36C2A5FB}"/>
    <cellStyle name="Total 2 26 2 5 2 4" xfId="32669" xr:uid="{699742CF-FFFE-4D23-8BCA-0C06A4A5694D}"/>
    <cellStyle name="Total 2 26 2 5 3" xfId="18195" xr:uid="{F6056DC2-A2BD-4D70-9D7E-288DB52B890E}"/>
    <cellStyle name="Total 2 26 2 5 3 2" xfId="32157" xr:uid="{80DC0B4F-60C4-4579-891B-A1BB945D3B4B}"/>
    <cellStyle name="Total 2 26 2 5 3 3" xfId="28678" xr:uid="{025C5B49-842F-4706-A027-C2DFC67B3F0A}"/>
    <cellStyle name="Total 2 26 2 5 3 4" xfId="31884" xr:uid="{FF3AF2BF-12EC-4E26-BA97-2A84CFF6145C}"/>
    <cellStyle name="Total 2 26 2 5 4" xfId="16475" xr:uid="{C2491911-6126-42C9-BA3E-33035358E68A}"/>
    <cellStyle name="Total 2 26 2 5 4 2" xfId="23356" xr:uid="{EE018798-CC35-44FD-92B6-43FF4891EFA8}"/>
    <cellStyle name="Total 2 26 2 5 4 3" xfId="27068" xr:uid="{7C03B567-2D8E-48D8-82C7-E6A1915B7E00}"/>
    <cellStyle name="Total 2 26 2 5 5" xfId="35952" xr:uid="{8D3C17FB-8443-4F6E-84C3-A5D7A879D45A}"/>
    <cellStyle name="Total 2 26 2 5 6" xfId="28166" xr:uid="{B57B5D02-2E3F-4E4B-881B-B9F8CA9220D2}"/>
    <cellStyle name="Total 2 26 2 6" xfId="19660" xr:uid="{54C54B13-30BA-4B82-B548-41BF0F7CBAE5}"/>
    <cellStyle name="Total 2 26 2 6 2" xfId="21146" xr:uid="{23386E17-B5B2-4FB6-B808-01BE22654C3B}"/>
    <cellStyle name="Total 2 26 2 6 2 2" xfId="34326" xr:uid="{E40C8AF9-ACD7-4FB3-BCDC-473028D508D2}"/>
    <cellStyle name="Total 2 26 2 6 2 3" xfId="37731" xr:uid="{73752D59-9D85-41A9-9E35-9F071D6A9668}"/>
    <cellStyle name="Total 2 26 2 6 2 4" xfId="24308" xr:uid="{FC811F29-AC21-4217-8555-B7527795EB5E}"/>
    <cellStyle name="Total 2 26 2 6 3" xfId="17451" xr:uid="{61ED6A19-1341-43A4-96F0-D1532949DA98}"/>
    <cellStyle name="Total 2 26 2 6 3 2" xfId="31579" xr:uid="{7B4FA31A-271A-4748-AC22-CA11140472C9}"/>
    <cellStyle name="Total 2 26 2 6 3 3" xfId="29718" xr:uid="{1DEC160B-9315-49C0-81C6-E32F2FCE6A89}"/>
    <cellStyle name="Total 2 26 2 6 3 4" xfId="23136" xr:uid="{ED26EC00-3232-4E95-AB1F-BAEA42B51747}"/>
    <cellStyle name="Total 2 26 2 6 4" xfId="22076" xr:uid="{6D4859B9-E0E4-40A9-B55A-2485CD98911D}"/>
    <cellStyle name="Total 2 26 2 6 4 2" xfId="38653" xr:uid="{833A6566-3C8C-41EB-8953-54FC31C46F03}"/>
    <cellStyle name="Total 2 26 2 6 4 3" xfId="23632" xr:uid="{BFC1E7E5-957A-4792-BFA8-D891571D1F13}"/>
    <cellStyle name="Total 2 26 2 6 5" xfId="36281" xr:uid="{A723270B-E54D-481C-B262-E5A16270CBC7}"/>
    <cellStyle name="Total 2 26 2 6 6" xfId="30157" xr:uid="{69B8162C-698B-4786-B18B-F75016AE7821}"/>
    <cellStyle name="Total 2 26 2 7" xfId="20195" xr:uid="{5F490C96-BA37-4F72-9503-738BED1A6F66}"/>
    <cellStyle name="Total 2 26 2 7 2" xfId="21868" xr:uid="{932DF28F-F5FC-4BB9-B172-D10373700BFC}"/>
    <cellStyle name="Total 2 26 2 7 2 2" xfId="34985" xr:uid="{868B2D7C-352B-47D7-8588-C265CBC46DE7}"/>
    <cellStyle name="Total 2 26 2 7 2 3" xfId="38453" xr:uid="{5523AFAB-4EA6-47A4-8201-4F976714CA90}"/>
    <cellStyle name="Total 2 26 2 7 2 4" xfId="28295" xr:uid="{0B12D043-BE66-4B83-82BE-AC6A2942A690}"/>
    <cellStyle name="Total 2 26 2 7 3" xfId="17779" xr:uid="{8C251380-C4A7-4A47-8645-E4B45F33CC2C}"/>
    <cellStyle name="Total 2 26 2 7 3 2" xfId="31851" xr:uid="{F383AC8C-5038-42A9-8204-1D39B51D8A53}"/>
    <cellStyle name="Total 2 26 2 7 3 3" xfId="27607" xr:uid="{2F135496-BE4D-4E29-8EF1-6A91F0D97B5E}"/>
    <cellStyle name="Total 2 26 2 7 3 4" xfId="30573" xr:uid="{A310611B-1EB4-4C95-B6B3-1D3D194C9B9A}"/>
    <cellStyle name="Total 2 26 2 7 4" xfId="22050" xr:uid="{4BDBA543-FC5C-4D9C-A809-E4F9E2922F9C}"/>
    <cellStyle name="Total 2 26 2 7 4 2" xfId="38627" xr:uid="{6DC6CA7F-49F4-45B4-AE7E-8AD901CE2AE1}"/>
    <cellStyle name="Total 2 26 2 7 4 3" xfId="35170" xr:uid="{F512D140-B7A8-45C7-BB85-224B56156991}"/>
    <cellStyle name="Total 2 26 2 7 5" xfId="36780" xr:uid="{C59A5188-F7AE-4526-B1D5-F1FF6C35DB3E}"/>
    <cellStyle name="Total 2 26 2 7 6" xfId="26275" xr:uid="{FB68EAF4-DFB4-47A7-A9FD-8565137A86E3}"/>
    <cellStyle name="Total 2 26 2 8" xfId="18516" xr:uid="{66BE4CD5-5222-4001-80B8-3AC6357FA144}"/>
    <cellStyle name="Total 2 26 2 8 2" xfId="32450" xr:uid="{AA8ABAB0-7128-4A92-BA76-792DFF2A56EF}"/>
    <cellStyle name="Total 2 26 2 8 3" xfId="22800" xr:uid="{8AA12510-38A9-4AE3-9634-321987DCE4D4}"/>
    <cellStyle name="Total 2 26 2 8 4" xfId="22903" xr:uid="{6F99D1AF-A4CE-4994-8261-629FFEB33DB4}"/>
    <cellStyle name="Total 2 26 2 9" xfId="26892" xr:uid="{4F40B398-2EC4-4EDF-A1E4-E8592EECB991}"/>
    <cellStyle name="Total 2 26 3" xfId="15615" xr:uid="{34809F7C-A3F5-4DB3-8F0A-CEE7BC01D7D7}"/>
    <cellStyle name="Total 2 26 3 2" xfId="19834" xr:uid="{8280E0FD-BE11-4FC5-BE79-2BB51F4ECA18}"/>
    <cellStyle name="Total 2 26 3 2 2" xfId="21235" xr:uid="{5FDF6907-1739-4CFA-AAA1-DD39B3F3E115}"/>
    <cellStyle name="Total 2 26 3 2 2 2" xfId="34404" xr:uid="{FF90014D-501A-4098-9B1E-8727B64FFEC2}"/>
    <cellStyle name="Total 2 26 3 2 2 3" xfId="37820" xr:uid="{FF084A27-4878-4E22-A8DA-987F412E1AA4}"/>
    <cellStyle name="Total 2 26 3 2 2 4" xfId="25140" xr:uid="{8619B1E4-F7A5-41F8-A113-828E7BEBE3ED}"/>
    <cellStyle name="Total 2 26 3 2 3" xfId="17079" xr:uid="{BE80FDB7-0A5F-4B78-92C2-8708611044F5}"/>
    <cellStyle name="Total 2 26 3 2 3 2" xfId="31313" xr:uid="{24601F1F-A8F7-45A6-8A5E-463C548FA416}"/>
    <cellStyle name="Total 2 26 3 2 3 3" xfId="27553" xr:uid="{3D080842-DFD6-40BE-9193-53F01E8CA880}"/>
    <cellStyle name="Total 2 26 3 2 3 4" xfId="39033" xr:uid="{DC98AA7D-2811-45EC-ABA4-A0F2F25B26DB}"/>
    <cellStyle name="Total 2 26 3 2 4" xfId="22152" xr:uid="{63E7AF17-7BDB-49AF-ACD6-1FE26780B67A}"/>
    <cellStyle name="Total 2 26 3 2 4 2" xfId="38723" xr:uid="{E75B9CA4-B885-4678-B818-E42591C0DA15}"/>
    <cellStyle name="Total 2 26 3 2 4 3" xfId="39088" xr:uid="{6D089081-BCFB-48D7-8EC7-F7507C149531}"/>
    <cellStyle name="Total 2 26 3 2 5" xfId="36437" xr:uid="{422DC33B-8566-416F-B053-025FF2396A84}"/>
    <cellStyle name="Total 2 26 3 2 6" xfId="23263" xr:uid="{D8A0FD3B-5762-411C-8BA8-9B071747C02F}"/>
    <cellStyle name="Total 2 26 3 3" xfId="20092" xr:uid="{D81B5C66-B08B-4D2B-9021-BDD9900CF83E}"/>
    <cellStyle name="Total 2 26 3 3 2" xfId="21483" xr:uid="{0AA2972F-C83B-433A-9100-397DD98DCEC5}"/>
    <cellStyle name="Total 2 26 3 3 2 2" xfId="34651" xr:uid="{D80922CA-066A-4E09-8F62-AD8F9676334F}"/>
    <cellStyle name="Total 2 26 3 3 2 3" xfId="38068" xr:uid="{767D5CFF-E61E-4CBE-A0B0-5B08A44062D9}"/>
    <cellStyle name="Total 2 26 3 3 2 4" xfId="29023" xr:uid="{403D2A06-9462-4436-94C6-35333F8F86DB}"/>
    <cellStyle name="Total 2 26 3 3 3" xfId="22395" xr:uid="{B66CA560-1B2A-4DE2-A654-9939356C0D6F}"/>
    <cellStyle name="Total 2 26 3 3 3 2" xfId="38963" xr:uid="{28946741-D207-40EB-913F-20E3185E3E87}"/>
    <cellStyle name="Total 2 26 3 3 3 3" xfId="39330" xr:uid="{6B46A0D3-FB22-4E02-8C0D-1AEEED15F0B4}"/>
    <cellStyle name="Total 2 26 3 3 4" xfId="36686" xr:uid="{715E1029-2ACC-4909-B17C-354642954792}"/>
    <cellStyle name="Total 2 26 3 3 5" xfId="26095" xr:uid="{96E84927-EE9E-40E1-993F-3707C6A489B2}"/>
    <cellStyle name="Total 2 26 3 4" xfId="18598" xr:uid="{E2B7407D-5CA1-45A5-A077-CADA9F96D098}"/>
    <cellStyle name="Total 2 26 3 4 2" xfId="32531" xr:uid="{84E15107-250B-425C-A1C9-64BA623B6B04}"/>
    <cellStyle name="Total 2 26 3 4 3" xfId="30278" xr:uid="{BD300EC5-9015-4093-B6AA-E45CA193836F}"/>
    <cellStyle name="Total 2 26 3 4 4" xfId="27820" xr:uid="{8D5AFFDD-84F1-4828-8CD8-C8AF9F8A8AA0}"/>
    <cellStyle name="Total 2 26 3 5" xfId="16521" xr:uid="{C7211159-158D-4FF3-8DEC-3EAF7CAF92DE}"/>
    <cellStyle name="Total 2 26 3 5 2" xfId="30896" xr:uid="{2770416A-71AD-4F26-9C8E-67AA7EC33479}"/>
    <cellStyle name="Total 2 26 3 5 3" xfId="29453" xr:uid="{029A548C-B98A-45FD-AB66-AAE811F71F49}"/>
    <cellStyle name="Total 2 26 3 5 4" xfId="36322" xr:uid="{F4F5048D-247A-4D06-83F0-DEA6680E4269}"/>
    <cellStyle name="Total 2 26 3 6" xfId="16755" xr:uid="{9A926ECA-6847-4D40-9DAB-88852B55EE2E}"/>
    <cellStyle name="Total 2 26 3 6 2" xfId="25050" xr:uid="{414B91D5-89A2-4890-80B6-84CF84604FF5}"/>
    <cellStyle name="Total 2 26 3 6 3" xfId="28780" xr:uid="{43245B47-7B17-4B78-91F7-AB0E7BAE6BF6}"/>
    <cellStyle name="Total 2 26 3 7" xfId="26100" xr:uid="{31C8FCB2-7C9A-46E3-8CFC-F4A2A89881E1}"/>
    <cellStyle name="Total 2 26 3 8" xfId="26220" xr:uid="{9F4B6B72-81BF-47CB-BEC0-A8D1B295860E}"/>
    <cellStyle name="Total 2 26 4" xfId="15748" xr:uid="{A72D926E-AF0B-45E6-A4EC-531851518291}"/>
    <cellStyle name="Total 2 26 4 2" xfId="19939" xr:uid="{B3E7A1EC-E5B6-4A02-8F86-48FF8EC0EE9E}"/>
    <cellStyle name="Total 2 26 4 2 2" xfId="21336" xr:uid="{A46C3079-D2E8-4BFF-BF2E-D3F0B01A6032}"/>
    <cellStyle name="Total 2 26 4 2 2 2" xfId="34504" xr:uid="{D9BB835C-2489-48A9-826A-BED23A67B35A}"/>
    <cellStyle name="Total 2 26 4 2 2 3" xfId="37921" xr:uid="{9F31083B-16FB-4B3D-97BE-7CDD5DD321A7}"/>
    <cellStyle name="Total 2 26 4 2 2 4" xfId="28889" xr:uid="{19677419-1CD2-4273-AB76-08F186BB85DD}"/>
    <cellStyle name="Total 2 26 4 2 3" xfId="22249" xr:uid="{96CDD1E9-AF83-46C1-821F-CCA7C926483F}"/>
    <cellStyle name="Total 2 26 4 2 3 2" xfId="38817" xr:uid="{6BCF40A1-0215-4CD9-8F1A-4B624042ECA6}"/>
    <cellStyle name="Total 2 26 4 2 3 3" xfId="39184" xr:uid="{4F58A551-2982-40A3-A52E-48470327EFAA}"/>
    <cellStyle name="Total 2 26 4 2 4" xfId="36537" xr:uid="{1E258C4E-4707-4711-8148-BA2ED18D19AE}"/>
    <cellStyle name="Total 2 26 4 2 5" xfId="29079" xr:uid="{6FED120A-ACFA-4BEE-B8C6-12996770EAB6}"/>
    <cellStyle name="Total 2 26 4 3" xfId="18872" xr:uid="{603EB0D5-9B06-4CB1-916F-F4F4219DAD53}"/>
    <cellStyle name="Total 2 26 4 3 2" xfId="32780" xr:uid="{9596C5DE-3DB6-4A83-9BF0-C48DCA273BFB}"/>
    <cellStyle name="Total 2 26 4 3 3" xfId="35496" xr:uid="{412D3004-E80F-467C-B437-6009DA96299C}"/>
    <cellStyle name="Total 2 26 4 3 4" xfId="29223" xr:uid="{4F6BDEE5-A7B0-4AE8-B113-AC57DA6D396C}"/>
    <cellStyle name="Total 2 26 4 4" xfId="17401" xr:uid="{CFBEEECF-D6BE-49BB-A76A-CC09F15B5B97}"/>
    <cellStyle name="Total 2 26 4 4 2" xfId="31542" xr:uid="{9C3F1561-E4C0-4A65-9D2E-A9B603613AA2}"/>
    <cellStyle name="Total 2 26 4 4 3" xfId="27389" xr:uid="{A6E1C27A-65AE-4035-AF80-B427D4A3E8FD}"/>
    <cellStyle name="Total 2 26 4 4 4" xfId="25575" xr:uid="{13D708A0-35DC-40F2-9F60-EB0604466B8C}"/>
    <cellStyle name="Total 2 26 4 5" xfId="21897" xr:uid="{3A57FBE9-EBA1-47B3-8FDA-06ECA08944E2}"/>
    <cellStyle name="Total 2 26 4 5 2" xfId="38482" xr:uid="{F7E3F183-8AA7-410A-8F37-972E14C74C2D}"/>
    <cellStyle name="Total 2 26 4 5 3" xfId="26982" xr:uid="{54EF8A34-0BCA-48A6-B4F9-F0104E9AC26F}"/>
    <cellStyle name="Total 2 26 4 6" xfId="30277" xr:uid="{B424C146-0AAD-49DE-8CDA-1DD31A076C90}"/>
    <cellStyle name="Total 2 26 4 7" xfId="32992" xr:uid="{02A5B28F-4E28-4ACF-ADC6-0B433CACFB33}"/>
    <cellStyle name="Total 2 26 5" xfId="15906" xr:uid="{B7293871-63E5-48F2-95B3-98CBBFF53407}"/>
    <cellStyle name="Total 2 26 5 2" xfId="18699" xr:uid="{B5426601-2A67-40C3-ACE9-16D0658F4B01}"/>
    <cellStyle name="Total 2 26 5 2 2" xfId="32630" xr:uid="{68A765EE-D58F-41E6-9BDC-8BBDA4222187}"/>
    <cellStyle name="Total 2 26 5 2 3" xfId="35323" xr:uid="{A4F75AE2-689F-478F-B00A-D28CCB18D312}"/>
    <cellStyle name="Total 2 26 5 2 4" xfId="24090" xr:uid="{B9CF5366-9B11-439B-A99B-580916A370B9}"/>
    <cellStyle name="Total 2 26 5 3" xfId="20265" xr:uid="{8606C6AC-AB01-4D28-9716-2DE42F4E5B48}"/>
    <cellStyle name="Total 2 26 5 3 2" xfId="33448" xr:uid="{406CC8AB-EA2F-4DC3-9394-16AB83CC0EF8}"/>
    <cellStyle name="Total 2 26 5 3 3" xfId="36850" xr:uid="{D3679B0D-A2F0-407A-966E-2C99DABE8386}"/>
    <cellStyle name="Total 2 26 5 3 4" xfId="34798" xr:uid="{30384189-5DDA-486B-9AD8-9B9896FCDA05}"/>
    <cellStyle name="Total 2 26 5 4" xfId="16507" xr:uid="{757CBE1B-8726-40E9-93BC-A9D32B2A7298}"/>
    <cellStyle name="Total 2 26 5 4 2" xfId="30887" xr:uid="{4AB04DD3-1A74-4B1C-839D-63DEA6DC676A}"/>
    <cellStyle name="Total 2 26 5 4 3" xfId="30076" xr:uid="{1945ED5E-A2B9-43BE-A447-0E89C58C6955}"/>
    <cellStyle name="Total 2 26 5 4 4" xfId="29068" xr:uid="{67F38FB1-C8A7-48A6-971D-1EF0900F1E2A}"/>
    <cellStyle name="Total 2 26 5 5" xfId="16817" xr:uid="{635069FE-D05C-4154-ADCE-81B88CDC5392}"/>
    <cellStyle name="Total 2 26 5 5 2" xfId="31105" xr:uid="{34F20038-B93D-4BE0-87E7-BD755A8722F0}"/>
    <cellStyle name="Total 2 26 5 5 3" xfId="23495" xr:uid="{18B87FB7-3506-4323-9D73-B50F50B933A7}"/>
    <cellStyle name="Total 2 26 5 5 4" xfId="24686" xr:uid="{B36F6466-C594-4341-8437-E46DACE8972C}"/>
    <cellStyle name="Total 2 26 5 6" xfId="16087" xr:uid="{95577C1A-9727-4F31-8036-BEA40E8C12EE}"/>
    <cellStyle name="Total 2 26 5 6 2" xfId="23484" xr:uid="{F74AF208-2968-42C2-A151-A67646B77DDB}"/>
    <cellStyle name="Total 2 26 5 6 3" xfId="29814" xr:uid="{717E482A-1D5E-4B3A-919F-98A03F1C7849}"/>
    <cellStyle name="Total 2 26 5 7" xfId="30431" xr:uid="{465492BE-E91D-4A80-962D-1BA40E06CDB7}"/>
    <cellStyle name="Total 2 26 5 8" xfId="27528" xr:uid="{1205EF80-BAAE-4AD6-8D66-64DA66CD41B3}"/>
    <cellStyle name="Total 2 26 6" xfId="18914" xr:uid="{5FC8C0F5-ABCA-4CE4-8729-A2278F76A82F}"/>
    <cellStyle name="Total 2 26 6 2" xfId="20410" xr:uid="{3820854D-791A-44C5-B141-9CAC95DA7227}"/>
    <cellStyle name="Total 2 26 6 2 2" xfId="33590" xr:uid="{622F7885-AB77-49C9-82D9-D48FA911D565}"/>
    <cellStyle name="Total 2 26 6 2 3" xfId="36995" xr:uid="{9BF5DA92-8C9C-4F10-A59E-DAB2BE302D71}"/>
    <cellStyle name="Total 2 26 6 2 4" xfId="27596" xr:uid="{24799D79-6F48-4E9F-A860-B17B24C71338}"/>
    <cellStyle name="Total 2 26 6 3" xfId="17404" xr:uid="{A1F42BD6-2481-4A3C-8A8C-B69B8531EE3F}"/>
    <cellStyle name="Total 2 26 6 3 2" xfId="31545" xr:uid="{D9DC8FA6-6C66-42A5-B886-EA259E83E83D}"/>
    <cellStyle name="Total 2 26 6 3 3" xfId="28519" xr:uid="{952DA51F-EC1D-4D2B-BF0C-714548973909}"/>
    <cellStyle name="Total 2 26 6 3 4" xfId="31871" xr:uid="{75246E69-6B02-49BF-AAA7-13684C5F0768}"/>
    <cellStyle name="Total 2 26 6 4" xfId="16828" xr:uid="{4B9B200B-F53E-4553-B14B-B0EDD564E125}"/>
    <cellStyle name="Total 2 26 6 4 2" xfId="24193" xr:uid="{1F3A6822-8DFC-4306-A3F0-CDF76C51970C}"/>
    <cellStyle name="Total 2 26 6 4 3" xfId="25410" xr:uid="{BF4DC13E-B827-4B40-BA71-C016495BFFF0}"/>
    <cellStyle name="Total 2 26 6 5" xfId="35538" xr:uid="{36A06672-AD72-477E-8960-CF6D39863E15}"/>
    <cellStyle name="Total 2 26 6 6" xfId="25373" xr:uid="{9355A3A1-327C-4813-9632-04F21B7126FB}"/>
    <cellStyle name="Total 2 26 7" xfId="19079" xr:uid="{CB31A785-7144-4FF9-824D-9BA9F0334F8A}"/>
    <cellStyle name="Total 2 26 7 2" xfId="20574" xr:uid="{39700518-1599-4980-9F6D-3755199C4135}"/>
    <cellStyle name="Total 2 26 7 2 2" xfId="33754" xr:uid="{0E1911BF-80A1-4CED-8374-481C99F68EEC}"/>
    <cellStyle name="Total 2 26 7 2 3" xfId="37159" xr:uid="{96A35FFF-DA3E-4501-A8F1-D0B872D38AC4}"/>
    <cellStyle name="Total 2 26 7 2 4" xfId="29059" xr:uid="{73CE15C5-B034-42B0-B628-65F51EB3949E}"/>
    <cellStyle name="Total 2 26 7 3" xfId="17197" xr:uid="{F4E1A105-EE11-4427-BB9A-2A33B065F406}"/>
    <cellStyle name="Total 2 26 7 3 2" xfId="31401" xr:uid="{9CE2C7BE-F96F-402C-9E04-5199524FDB4E}"/>
    <cellStyle name="Total 2 26 7 3 3" xfId="23111" xr:uid="{76326EC4-A39D-4F2C-B13B-CA5027C376C4}"/>
    <cellStyle name="Total 2 26 7 3 4" xfId="27354" xr:uid="{B8DCA66A-A4E0-46FF-B85E-758FEFCB38AF}"/>
    <cellStyle name="Total 2 26 7 4" xfId="17974" xr:uid="{1ECB6BF1-0D3D-4DDD-AC47-815064D5D329}"/>
    <cellStyle name="Total 2 26 7 4 2" xfId="24375" xr:uid="{4DF54CFE-EDCF-43FC-A491-4A6AA48E19DF}"/>
    <cellStyle name="Total 2 26 7 4 3" xfId="32964" xr:uid="{BED4331C-78AB-4D71-BF70-93BE01DA664A}"/>
    <cellStyle name="Total 2 26 7 5" xfId="35703" xr:uid="{DC1B54E4-7D72-4394-939E-1C00359DCC16}"/>
    <cellStyle name="Total 2 26 7 6" xfId="24517" xr:uid="{0BB777EA-C230-4B37-8CE3-CF20C9670BF1}"/>
    <cellStyle name="Total 2 26 8" xfId="19237" xr:uid="{499820FF-A6F6-465A-B31D-ADB425BE2777}"/>
    <cellStyle name="Total 2 26 8 2" xfId="20732" xr:uid="{CDAC1676-A911-420F-8015-D9FF01109366}"/>
    <cellStyle name="Total 2 26 8 2 2" xfId="33912" xr:uid="{BC5292C4-7DD6-4E2D-AA0A-8F4CA68A2D61}"/>
    <cellStyle name="Total 2 26 8 2 3" xfId="37317" xr:uid="{8EA19F7D-3E75-4B89-8D7E-D87A2EE26663}"/>
    <cellStyle name="Total 2 26 8 2 4" xfId="28778" xr:uid="{D648C1FD-60A7-4486-8540-F334230AC287}"/>
    <cellStyle name="Total 2 26 8 3" xfId="16564" xr:uid="{6DB18935-3B05-404B-95BA-F9AC10D48D7B}"/>
    <cellStyle name="Total 2 26 8 3 2" xfId="30922" xr:uid="{7720EBF9-CCF2-4683-BE05-23DA542F1A22}"/>
    <cellStyle name="Total 2 26 8 3 3" xfId="22831" xr:uid="{A02625B3-5C49-4C0E-8D52-CB432E5CD8EA}"/>
    <cellStyle name="Total 2 26 8 3 4" xfId="26395" xr:uid="{91F7E229-559E-4C67-A7EE-BB945FA52E80}"/>
    <cellStyle name="Total 2 26 8 4" xfId="21752" xr:uid="{6C77CBB8-E55F-44DE-BAF3-CE39927A7E1D}"/>
    <cellStyle name="Total 2 26 8 4 2" xfId="38337" xr:uid="{2D4E1AD2-11B9-4E69-BABE-7FBC5BAED70F}"/>
    <cellStyle name="Total 2 26 8 4 3" xfId="31525" xr:uid="{FCB12C7E-0AD0-433A-89ED-2506E87FC83B}"/>
    <cellStyle name="Total 2 26 8 5" xfId="35861" xr:uid="{2E92222C-B3CF-4134-93DC-655DB5D45F43}"/>
    <cellStyle name="Total 2 26 8 6" xfId="30280" xr:uid="{BBE0EB87-E655-4882-8157-5CBEC464EEE7}"/>
    <cellStyle name="Total 2 26 9" xfId="19400" xr:uid="{221BFB9E-ED6A-4097-8F38-2B90FB514CEE}"/>
    <cellStyle name="Total 2 26 9 2" xfId="20893" xr:uid="{47664859-DC73-4A1A-AAC1-AC4B81E60107}"/>
    <cellStyle name="Total 2 26 9 2 2" xfId="34073" xr:uid="{D160356D-9C7F-424F-9F8D-83B9BDBA10CD}"/>
    <cellStyle name="Total 2 26 9 2 3" xfId="37478" xr:uid="{064BDAB8-415A-4B36-B31C-E75C9384B296}"/>
    <cellStyle name="Total 2 26 9 2 4" xfId="25227" xr:uid="{FF260C01-5430-415F-AC7E-3A1EB134B0D9}"/>
    <cellStyle name="Total 2 26 9 3" xfId="21608" xr:uid="{E0DE4624-1570-4548-9143-50D70E3152AC}"/>
    <cellStyle name="Total 2 26 9 3 2" xfId="34758" xr:uid="{9035CB2D-1B1B-40E3-8CFF-1EEA769A70CD}"/>
    <cellStyle name="Total 2 26 9 3 3" xfId="38193" xr:uid="{89453BA8-CBE6-400F-8887-230360972782}"/>
    <cellStyle name="Total 2 26 9 3 4" xfId="26939" xr:uid="{256FD521-C404-46C9-AB51-2BE75FC7C4AD}"/>
    <cellStyle name="Total 2 26 9 4" xfId="16185" xr:uid="{18B9ACF9-BE19-4F43-87B3-95626E922257}"/>
    <cellStyle name="Total 2 26 9 4 2" xfId="30655" xr:uid="{76A1F25D-EB6F-49DF-8215-5A3C7A0586C1}"/>
    <cellStyle name="Total 2 26 9 4 3" xfId="23775" xr:uid="{F77FA312-4C58-4E87-831D-09F85E55AD9A}"/>
    <cellStyle name="Total 2 26 9 4 4" xfId="24623" xr:uid="{930DE59F-0204-43B7-BE59-87542114C53D}"/>
    <cellStyle name="Total 2 26 9 5" xfId="17304" xr:uid="{FC21537D-2CCB-4357-BAC1-033FC083D19D}"/>
    <cellStyle name="Total 2 26 9 5 2" xfId="26994" xr:uid="{C716C0BE-50C4-4637-9C2F-68B1E4ECAACF}"/>
    <cellStyle name="Total 2 26 9 5 3" xfId="27574" xr:uid="{73D28C15-E25F-441C-89B8-6BFA9C4D4BA1}"/>
    <cellStyle name="Total 2 26 9 6" xfId="36024" xr:uid="{7B9A8362-FC59-46D3-B472-09AD4552FE1D}"/>
    <cellStyle name="Total 2 26 9 7" xfId="25160" xr:uid="{D00E5F1E-5AE3-4979-8D9C-FD4A37E80AC2}"/>
    <cellStyle name="Total 2 27" xfId="15188" xr:uid="{12CAC25F-9DDB-445E-A245-4D2C2310268D}"/>
    <cellStyle name="Total 2 27 10" xfId="19490" xr:uid="{430AED97-9286-450C-B28A-88981AFB7250}"/>
    <cellStyle name="Total 2 27 10 2" xfId="20978" xr:uid="{5F629A5A-2608-4C97-ABF2-DD137D82EB8B}"/>
    <cellStyle name="Total 2 27 10 2 2" xfId="34158" xr:uid="{DB65C7A2-5707-43E0-A9E8-896E5CBC0FB9}"/>
    <cellStyle name="Total 2 27 10 2 3" xfId="37563" xr:uid="{503908E7-1605-431E-994E-A92762B07548}"/>
    <cellStyle name="Total 2 27 10 2 4" xfId="23135" xr:uid="{8716D0B1-D16C-432A-B2FF-16CFFEA3E5E4}"/>
    <cellStyle name="Total 2 27 10 3" xfId="16953" xr:uid="{1B59E9A6-3ED2-4D99-A677-1B1DF6D195F5}"/>
    <cellStyle name="Total 2 27 10 3 2" xfId="31214" xr:uid="{D8976213-EDAD-4E00-8664-DE4BD1C052AB}"/>
    <cellStyle name="Total 2 27 10 3 3" xfId="27679" xr:uid="{A0F653AA-F78A-4C3C-8327-D44F81F73162}"/>
    <cellStyle name="Total 2 27 10 3 4" xfId="39027" xr:uid="{35F3AFE0-E0B1-49EA-BA65-E392E845A72B}"/>
    <cellStyle name="Total 2 27 10 4" xfId="16571" xr:uid="{30B9E3FD-8AA4-48A9-BC1A-52A1AC3DB11C}"/>
    <cellStyle name="Total 2 27 10 4 2" xfId="27449" xr:uid="{C99658A1-1157-44B1-AE9D-878814AC5823}"/>
    <cellStyle name="Total 2 27 10 4 3" xfId="23562" xr:uid="{516BCE80-A6B5-454E-B063-929CB14F0C29}"/>
    <cellStyle name="Total 2 27 10 5" xfId="36112" xr:uid="{D24C9D85-D1E1-4F51-BE01-40EC9153DC4C}"/>
    <cellStyle name="Total 2 27 10 6" xfId="30773" xr:uid="{E07C85F2-AD28-45D0-9CFF-E8D9F84A3261}"/>
    <cellStyle name="Total 2 27 11" xfId="19571" xr:uid="{F5C1DA32-E607-4B7C-A32E-6C6FA0732E2A}"/>
    <cellStyle name="Total 2 27 11 2" xfId="21057" xr:uid="{A6E60817-4B29-459B-9506-C8F7B195D108}"/>
    <cellStyle name="Total 2 27 11 2 2" xfId="34237" xr:uid="{462F70B4-EF50-45C4-81E4-F4931AA862D3}"/>
    <cellStyle name="Total 2 27 11 2 3" xfId="37642" xr:uid="{2C2B2785-4045-41FF-875C-8E6E59BC7437}"/>
    <cellStyle name="Total 2 27 11 2 4" xfId="25468" xr:uid="{472C56A5-DC4D-491B-BDCE-4AE1F3CCB26C}"/>
    <cellStyle name="Total 2 27 11 3" xfId="16600" xr:uid="{253126CF-095C-41FF-BA15-3A0DB50174B3}"/>
    <cellStyle name="Total 2 27 11 3 2" xfId="30942" xr:uid="{3833B625-3D4F-4DFD-A30A-D5B50C78AEDC}"/>
    <cellStyle name="Total 2 27 11 3 3" xfId="23250" xr:uid="{E4222ADB-08E6-4FBB-9B7F-1AABA9CB9520}"/>
    <cellStyle name="Total 2 27 11 3 4" xfId="33307" xr:uid="{C3E4E056-E4CD-4528-B1F1-AFFB95031163}"/>
    <cellStyle name="Total 2 27 11 4" xfId="16355" xr:uid="{68310B97-8247-47FF-9133-12EA311A2A45}"/>
    <cellStyle name="Total 2 27 11 4 2" xfId="26575" xr:uid="{A5B7A371-E448-4601-A748-33A3393B6CC1}"/>
    <cellStyle name="Total 2 27 11 4 3" xfId="31342" xr:uid="{E00FF486-7EC1-4918-B292-1FE00336409E}"/>
    <cellStyle name="Total 2 27 11 5" xfId="36192" xr:uid="{AFFB1E3B-E0B4-4939-B379-9ECDE9EA4291}"/>
    <cellStyle name="Total 2 27 11 6" xfId="35003" xr:uid="{325E92A3-145D-4410-BDB2-B7462F793A0B}"/>
    <cellStyle name="Total 2 27 12" xfId="19714" xr:uid="{99E39511-6BAF-4202-BDB1-D21289F810EA}"/>
    <cellStyle name="Total 2 27 12 2" xfId="21692" xr:uid="{54BBF391-1325-49F4-862F-E662670736E6}"/>
    <cellStyle name="Total 2 27 12 2 2" xfId="34833" xr:uid="{1577AE7C-B9C0-4DE9-88A4-992399948642}"/>
    <cellStyle name="Total 2 27 12 2 3" xfId="38277" xr:uid="{E99CAE08-D489-4508-83EA-4C254AB02166}"/>
    <cellStyle name="Total 2 27 12 2 4" xfId="24782" xr:uid="{1AE87BE7-AA80-4516-93A2-98532960F56E}"/>
    <cellStyle name="Total 2 27 12 3" xfId="17722" xr:uid="{B7577CA8-3B4A-43FA-AE00-B543090ACF78}"/>
    <cellStyle name="Total 2 27 12 3 2" xfId="31812" xr:uid="{F4549C63-D3E9-40C3-B40A-3417A63473C5}"/>
    <cellStyle name="Total 2 27 12 3 3" xfId="23267" xr:uid="{282AE8B8-610F-414C-BC18-5656FD6AD77E}"/>
    <cellStyle name="Total 2 27 12 3 4" xfId="24766" xr:uid="{9241F927-91D9-4D84-B506-6546C1EE4387}"/>
    <cellStyle name="Total 2 27 12 4" xfId="18104" xr:uid="{B0C40CF2-6AAA-4261-B628-16EE83DB2681}"/>
    <cellStyle name="Total 2 27 12 4 2" xfId="26678" xr:uid="{09F17264-11D1-408B-ADF8-F745F075DECC}"/>
    <cellStyle name="Total 2 27 12 4 3" xfId="24301" xr:uid="{A8C807A5-A7D9-4F4D-A0B1-A3B2FD9F76E3}"/>
    <cellStyle name="Total 2 27 12 5" xfId="36326" xr:uid="{E742C173-DC8B-4630-818A-6173CBEE89C1}"/>
    <cellStyle name="Total 2 27 12 6" xfId="32071" xr:uid="{DC3421DA-3ACF-44DA-8483-656C2AF885E6}"/>
    <cellStyle name="Total 2 27 13" xfId="18399" xr:uid="{857398DC-4BD6-44A2-86E5-3BB52BB2BF6C}"/>
    <cellStyle name="Total 2 27 13 2" xfId="32343" xr:uid="{3219A6D7-7CDE-41ED-AF6B-82EA03024937}"/>
    <cellStyle name="Total 2 27 13 3" xfId="29766" xr:uid="{E8EAEAA5-8913-422C-994B-2B4672C9B2AB}"/>
    <cellStyle name="Total 2 27 13 4" xfId="27045" xr:uid="{7A224413-769D-4DD9-9D03-4B78BFE2C0A2}"/>
    <cellStyle name="Total 2 27 14" xfId="23206" xr:uid="{B5585671-0F4A-4076-9BFA-A630C0BE0E13}"/>
    <cellStyle name="Total 2 27 15" xfId="39413" xr:uid="{DD45DB61-30D3-4C79-BBD2-BBCB6770C5E3}"/>
    <cellStyle name="Total 2 27 16" xfId="39698" xr:uid="{A0FE11B6-4DCA-4BEB-B9AE-00B8DDCEC088}"/>
    <cellStyle name="Total 2 27 17" xfId="39731" xr:uid="{02308AC1-160A-4E6A-8C97-87DF081755F6}"/>
    <cellStyle name="Total 2 27 2" xfId="15532" xr:uid="{6CD69987-C724-455E-8E57-E7A963D2FFD6}"/>
    <cellStyle name="Total 2 27 2 10" xfId="39470" xr:uid="{12414B6C-1972-4CCA-9B99-9A993E1CECB2}"/>
    <cellStyle name="Total 2 27 2 2" xfId="15804" xr:uid="{4C932D82-9057-46C0-8415-BED221919CB4}"/>
    <cellStyle name="Total 2 27 2 2 2" xfId="19986" xr:uid="{2C899348-9CAD-4254-A4C4-C77EA745084F}"/>
    <cellStyle name="Total 2 27 2 2 2 2" xfId="21383" xr:uid="{FCD59285-6306-4F84-AE8A-FD71EDF09B07}"/>
    <cellStyle name="Total 2 27 2 2 2 2 2" xfId="34551" xr:uid="{4B57DC17-633F-4807-BA24-21B7474D7724}"/>
    <cellStyle name="Total 2 27 2 2 2 2 3" xfId="37968" xr:uid="{BABC3ED8-7EBD-4052-9A7B-BED354B5B365}"/>
    <cellStyle name="Total 2 27 2 2 2 2 4" xfId="25206" xr:uid="{71C46C62-6C89-4D1C-AB2C-6B87E9607DAB}"/>
    <cellStyle name="Total 2 27 2 2 2 3" xfId="22296" xr:uid="{6B247BDF-45CA-4554-99E1-4F7A6822B217}"/>
    <cellStyle name="Total 2 27 2 2 2 3 2" xfId="38864" xr:uid="{99C60182-7718-4660-9D55-A5AFD8BD9148}"/>
    <cellStyle name="Total 2 27 2 2 2 3 3" xfId="39231" xr:uid="{B85F7A0A-274F-4069-9FDB-FF6067FA2648}"/>
    <cellStyle name="Total 2 27 2 2 2 4" xfId="36584" xr:uid="{804349C8-370F-4C7B-8079-46C4B6A1DCC8}"/>
    <cellStyle name="Total 2 27 2 2 2 5" xfId="25048" xr:uid="{3465814B-011B-40A9-B99B-0AD9F1D7DFF7}"/>
    <cellStyle name="Total 2 27 2 2 3" xfId="18657" xr:uid="{F3061F51-B137-46C3-99FF-8B684032DE7F}"/>
    <cellStyle name="Total 2 27 2 2 3 2" xfId="32590" xr:uid="{0FA46892-ABF8-4DC5-879F-9CA3F070FC74}"/>
    <cellStyle name="Total 2 27 2 2 3 3" xfId="35281" xr:uid="{31631DA2-BB2D-48A9-84C7-73BD50554BE7}"/>
    <cellStyle name="Total 2 27 2 2 3 4" xfId="24452" xr:uid="{596D709A-2F1D-4B73-9A23-8129726DE538}"/>
    <cellStyle name="Total 2 27 2 2 4" xfId="17346" xr:uid="{679CF853-255F-43F0-AD97-893916AA38FA}"/>
    <cellStyle name="Total 2 27 2 2 4 2" xfId="31501" xr:uid="{B848E609-7BFE-48E8-B280-97F2C6B3FAFA}"/>
    <cellStyle name="Total 2 27 2 2 4 3" xfId="24196" xr:uid="{2548270D-6A52-43B7-BDC9-38506AD177B0}"/>
    <cellStyle name="Total 2 27 2 2 4 4" xfId="29700" xr:uid="{60619CB5-1522-49B9-89BC-682D4D577197}"/>
    <cellStyle name="Total 2 27 2 2 5" xfId="17549" xr:uid="{53A26B89-171C-4C7E-AE45-E5590B957055}"/>
    <cellStyle name="Total 2 27 2 2 5 2" xfId="24234" xr:uid="{F90A0674-2ADB-4D7C-ABD9-CEA17D426306}"/>
    <cellStyle name="Total 2 27 2 2 5 3" xfId="22571" xr:uid="{A5CF09D1-1CCB-4FD1-BFD2-E92AC14A7C19}"/>
    <cellStyle name="Total 2 27 2 2 6" xfId="30331" xr:uid="{C9C60D6C-F4C4-46AD-AFEF-0FBBE925C500}"/>
    <cellStyle name="Total 2 27 2 2 7" xfId="23539" xr:uid="{DEAEF502-08B0-4B18-89C5-3FDC10D52E7B}"/>
    <cellStyle name="Total 2 27 2 3" xfId="15965" xr:uid="{A6CD9FEF-433A-4550-BABC-DD6BA2369466}"/>
    <cellStyle name="Total 2 27 2 3 2" xfId="18973" xr:uid="{4C925020-540A-4B5B-8688-5DEA4C289706}"/>
    <cellStyle name="Total 2 27 2 3 2 2" xfId="32855" xr:uid="{43041593-982D-4E32-906C-A3194FA4B67F}"/>
    <cellStyle name="Total 2 27 2 3 2 3" xfId="35597" xr:uid="{C5A9AAEA-1935-4195-95C5-AE7C6968366D}"/>
    <cellStyle name="Total 2 27 2 3 2 4" xfId="23698" xr:uid="{B1543EB6-B1F0-4C3B-9DEE-3A7EB9655E16}"/>
    <cellStyle name="Total 2 27 2 3 3" xfId="20469" xr:uid="{EA4D17BA-D16B-4D62-BF3C-06057B248460}"/>
    <cellStyle name="Total 2 27 2 3 3 2" xfId="33649" xr:uid="{BA2FF3B2-733B-488E-B611-1C54EF0E92A8}"/>
    <cellStyle name="Total 2 27 2 3 3 3" xfId="37054" xr:uid="{DA64BB7D-9C74-47F2-832D-6565EAF9E456}"/>
    <cellStyle name="Total 2 27 2 3 3 4" xfId="24241" xr:uid="{46EC4E19-0854-4B2C-A75E-1430EF4DC918}"/>
    <cellStyle name="Total 2 27 2 3 4" xfId="18303" xr:uid="{5CB37DED-7D71-4E6C-A798-4538E2DA500F}"/>
    <cellStyle name="Total 2 27 2 3 4 2" xfId="32252" xr:uid="{6427D617-CD55-4E43-888D-32936CE945BB}"/>
    <cellStyle name="Total 2 27 2 3 4 3" xfId="22449" xr:uid="{038BC3F5-70D1-4B26-8AF9-A6F273147EC9}"/>
    <cellStyle name="Total 2 27 2 3 4 4" xfId="27195" xr:uid="{DDDFDB7E-8B85-4483-887B-EC407A1CB507}"/>
    <cellStyle name="Total 2 27 2 3 5" xfId="18369" xr:uid="{0434D7D1-355F-4C66-96C9-05C45C8225B7}"/>
    <cellStyle name="Total 2 27 2 3 5 2" xfId="28702" xr:uid="{8C200E60-5D16-4C3C-B083-4C7F727B9340}"/>
    <cellStyle name="Total 2 27 2 3 5 3" xfId="30152" xr:uid="{0ED654D4-49AA-41D8-9FB5-FDE44D6EA899}"/>
    <cellStyle name="Total 2 27 2 3 6" xfId="30490" xr:uid="{666971C1-32DF-48A2-BF85-328F4C63579C}"/>
    <cellStyle name="Total 2 27 2 3 7" xfId="28158" xr:uid="{20C926AC-9395-4FCE-83DC-3918665B06A3}"/>
    <cellStyle name="Total 2 27 2 4" xfId="19138" xr:uid="{57C08CE0-848D-48AE-83F1-D6113BD97BE5}"/>
    <cellStyle name="Total 2 27 2 4 2" xfId="20633" xr:uid="{044662CD-4519-484A-A708-F87EC2A85852}"/>
    <cellStyle name="Total 2 27 2 4 2 2" xfId="33813" xr:uid="{8A0FC7BD-2FE2-47BC-B413-5235E7699185}"/>
    <cellStyle name="Total 2 27 2 4 2 3" xfId="37218" xr:uid="{F53B1E38-6F98-4EB7-B539-72670B302CD3}"/>
    <cellStyle name="Total 2 27 2 4 2 4" xfId="32117" xr:uid="{E0239350-2B11-482C-BAA9-6ACA5716D107}"/>
    <cellStyle name="Total 2 27 2 4 3" xfId="17884" xr:uid="{86DA10B0-C79D-47D7-9818-46683146DAAB}"/>
    <cellStyle name="Total 2 27 2 4 3 2" xfId="31919" xr:uid="{AE343EEE-FF0A-42A4-848B-3F4D90D20A74}"/>
    <cellStyle name="Total 2 27 2 4 3 3" xfId="28178" xr:uid="{4C69C428-313B-489F-A3C0-56DACE76BA89}"/>
    <cellStyle name="Total 2 27 2 4 3 4" xfId="27797" xr:uid="{66DCC146-0948-4CBE-B6F1-58128EFD3D9F}"/>
    <cellStyle name="Total 2 27 2 4 4" xfId="21167" xr:uid="{1CA361FC-B47E-43A7-A136-AA5AC10D45DE}"/>
    <cellStyle name="Total 2 27 2 4 4 2" xfId="37752" xr:uid="{3C57F890-68D6-4EF9-B828-5CA93485D97A}"/>
    <cellStyle name="Total 2 27 2 4 4 3" xfId="26805" xr:uid="{D219F120-BB16-443E-BAEC-5C653422D759}"/>
    <cellStyle name="Total 2 27 2 4 5" xfId="35762" xr:uid="{EC661112-A3A2-445A-8E73-1DA3F54179CC}"/>
    <cellStyle name="Total 2 27 2 4 6" xfId="29954" xr:uid="{144C33FA-4544-4267-BE05-F328F5B93D4D}"/>
    <cellStyle name="Total 2 27 2 5" xfId="19296" xr:uid="{57AA006F-A76E-4264-AB4E-FE66FD30BE43}"/>
    <cellStyle name="Total 2 27 2 5 2" xfId="20791" xr:uid="{448F8504-E00A-40FC-9481-2050114625A3}"/>
    <cellStyle name="Total 2 27 2 5 2 2" xfId="33971" xr:uid="{45A9FEFE-F9DB-42B1-8CC2-395A6293C786}"/>
    <cellStyle name="Total 2 27 2 5 2 3" xfId="37376" xr:uid="{A54854FE-6005-4005-AE62-961951794B60}"/>
    <cellStyle name="Total 2 27 2 5 2 4" xfId="30776" xr:uid="{012DFEE0-C3DC-4301-8AA1-C0BFA798CE75}"/>
    <cellStyle name="Total 2 27 2 5 3" xfId="17551" xr:uid="{C4EE5083-9F84-4536-B3C2-CE4393514294}"/>
    <cellStyle name="Total 2 27 2 5 3 2" xfId="31660" xr:uid="{F2491BF8-EA1C-4412-901C-D59AA1B3EA1B}"/>
    <cellStyle name="Total 2 27 2 5 3 3" xfId="27358" xr:uid="{B4D3FA89-12FB-4339-AC5C-5279FB7BDEDB}"/>
    <cellStyle name="Total 2 27 2 5 3 4" xfId="30558" xr:uid="{02DE27E4-7334-480F-92CC-D860545F0BE7}"/>
    <cellStyle name="Total 2 27 2 5 4" xfId="17163" xr:uid="{BD533139-085E-4FED-A278-42792539F4AD}"/>
    <cellStyle name="Total 2 27 2 5 4 2" xfId="23272" xr:uid="{161950F5-836D-416D-B6BD-4822F96216FF}"/>
    <cellStyle name="Total 2 27 2 5 4 3" xfId="29928" xr:uid="{6B9B2C8E-4DF1-4D36-8601-1801CCF7C689}"/>
    <cellStyle name="Total 2 27 2 5 5" xfId="35920" xr:uid="{DE610A76-14D5-48F3-86F8-7794C175477B}"/>
    <cellStyle name="Total 2 27 2 5 6" xfId="33387" xr:uid="{90CE53F3-EA08-479B-B3F6-36A7DE79BDBB}"/>
    <cellStyle name="Total 2 27 2 6" xfId="19628" xr:uid="{ECF9FAF7-AB6B-43B2-B515-22E7C4707369}"/>
    <cellStyle name="Total 2 27 2 6 2" xfId="21114" xr:uid="{71D93BC5-2A95-4FB8-B0AE-738331B72F97}"/>
    <cellStyle name="Total 2 27 2 6 2 2" xfId="34294" xr:uid="{7ACF584F-D4E5-4A27-94B1-E4EC58566A35}"/>
    <cellStyle name="Total 2 27 2 6 2 3" xfId="37699" xr:uid="{BD3F2645-544F-48B2-8E66-F02EAB5824C2}"/>
    <cellStyle name="Total 2 27 2 6 2 4" xfId="27824" xr:uid="{93B66171-B81A-436B-8685-BC2A794032DA}"/>
    <cellStyle name="Total 2 27 2 6 3" xfId="16859" xr:uid="{1E0A6939-0F5A-46D9-9138-5F1D25B53842}"/>
    <cellStyle name="Total 2 27 2 6 3 2" xfId="31136" xr:uid="{E1861329-8395-47B9-BF5A-8581357B59C3}"/>
    <cellStyle name="Total 2 27 2 6 3 3" xfId="23940" xr:uid="{82ABFD33-A1AB-4410-9DAA-C127F19425B9}"/>
    <cellStyle name="Total 2 27 2 6 3 4" xfId="27982" xr:uid="{6C8C96D2-D5D6-471B-9A54-AD7823C58302}"/>
    <cellStyle name="Total 2 27 2 6 4" xfId="17175" xr:uid="{C0E2AFC1-431A-4B19-9CD5-75CAEB1B0AD0}"/>
    <cellStyle name="Total 2 27 2 6 4 2" xfId="25450" xr:uid="{F93D5FBD-3C0A-4871-929E-46A2E5353BAD}"/>
    <cellStyle name="Total 2 27 2 6 4 3" xfId="26008" xr:uid="{4703160B-AA20-4C2C-81F3-2AC1ECBCEB58}"/>
    <cellStyle name="Total 2 27 2 6 5" xfId="36249" xr:uid="{311F7087-1662-4173-970A-9E015B53A4AF}"/>
    <cellStyle name="Total 2 27 2 6 6" xfId="23855" xr:uid="{4E731A96-D869-4979-B2CE-5D830FA17EC8}"/>
    <cellStyle name="Total 2 27 2 7" xfId="20163" xr:uid="{867F5DC6-F82B-4B07-83A8-AE3796CD691A}"/>
    <cellStyle name="Total 2 27 2 7 2" xfId="21836" xr:uid="{C8BF8D6E-8384-48AB-9C68-EA50A4194A4A}"/>
    <cellStyle name="Total 2 27 2 7 2 2" xfId="34953" xr:uid="{AD54718E-35C9-43D7-A435-3D5E6E76079E}"/>
    <cellStyle name="Total 2 27 2 7 2 3" xfId="38421" xr:uid="{003E5DF0-FE25-4F88-8674-73AB72101E3F}"/>
    <cellStyle name="Total 2 27 2 7 2 4" xfId="23047" xr:uid="{2557DB6D-9E10-4D78-AD2B-6CF0CAAFCE58}"/>
    <cellStyle name="Total 2 27 2 7 3" xfId="16359" xr:uid="{4F20DFB4-A303-46D3-9C12-8A2CEA804D29}"/>
    <cellStyle name="Total 2 27 2 7 3 2" xfId="30785" xr:uid="{EF662363-3563-4081-8F29-CAE4025819C4}"/>
    <cellStyle name="Total 2 27 2 7 3 3" xfId="26253" xr:uid="{4E6395F8-6FC9-42C7-A2BC-CFABADBBDA74}"/>
    <cellStyle name="Total 2 27 2 7 3 4" xfId="29398" xr:uid="{8678826F-1EE1-4814-B78D-2AD9308D777F}"/>
    <cellStyle name="Total 2 27 2 7 4" xfId="22018" xr:uid="{A11E3BF3-71C8-46CD-AF55-A4BC3278C6B7}"/>
    <cellStyle name="Total 2 27 2 7 4 2" xfId="38595" xr:uid="{30B0F9F3-5B05-417A-A5D9-33D61EA6271D}"/>
    <cellStyle name="Total 2 27 2 7 4 3" xfId="28327" xr:uid="{8C715406-4A7B-42E5-A861-E84DFDBFAD9E}"/>
    <cellStyle name="Total 2 27 2 7 5" xfId="36748" xr:uid="{31C525F3-184D-4588-A404-270758647DDF}"/>
    <cellStyle name="Total 2 27 2 7 6" xfId="29441" xr:uid="{AB736575-6761-4AA6-8C64-7C4745D696B7}"/>
    <cellStyle name="Total 2 27 2 8" xfId="18518" xr:uid="{B1A70882-48E3-4B42-8907-CD4721D4D7C5}"/>
    <cellStyle name="Total 2 27 2 8 2" xfId="32452" xr:uid="{816B9B04-75AC-4EE0-9660-696F638BED52}"/>
    <cellStyle name="Total 2 27 2 8 3" xfId="25693" xr:uid="{23C17FAD-B114-4AFF-AD48-4E922175D486}"/>
    <cellStyle name="Total 2 27 2 8 4" xfId="24383" xr:uid="{08C65CE2-549F-4E04-AAF7-F25FA0849570}"/>
    <cellStyle name="Total 2 27 2 9" xfId="29661" xr:uid="{C2E51647-F74C-4795-BCC9-6C3A4D054109}"/>
    <cellStyle name="Total 2 27 3" xfId="15617" xr:uid="{6C5CCA00-7BFC-4E59-8A31-264E29060A62}"/>
    <cellStyle name="Total 2 27 3 2" xfId="19836" xr:uid="{6B3326F8-F287-490B-B2F7-31695E8C079D}"/>
    <cellStyle name="Total 2 27 3 2 2" xfId="21237" xr:uid="{03C7AA28-B0C8-4617-A509-B5E95D337E17}"/>
    <cellStyle name="Total 2 27 3 2 2 2" xfId="34406" xr:uid="{23E859E1-D3A1-48A5-A49D-5E0721B33617}"/>
    <cellStyle name="Total 2 27 3 2 2 3" xfId="37822" xr:uid="{D12ACD40-2DFD-400F-AF01-DC3283F3D9E0}"/>
    <cellStyle name="Total 2 27 3 2 2 4" xfId="24514" xr:uid="{77D85E8E-9E00-4582-8C9F-C38FB4C56458}"/>
    <cellStyle name="Total 2 27 3 2 3" xfId="16383" xr:uid="{1B25B40D-9F8F-456E-B044-53A6339BB6A6}"/>
    <cellStyle name="Total 2 27 3 2 3 2" xfId="30802" xr:uid="{5D4106E9-6B6E-4BA8-85AF-6E5A2A58ECA6}"/>
    <cellStyle name="Total 2 27 3 2 3 3" xfId="28828" xr:uid="{DCBC35AE-1956-443A-AACC-3626FDAE3549}"/>
    <cellStyle name="Total 2 27 3 2 3 4" xfId="30072" xr:uid="{DFC230B7-7B4D-406F-A955-0BE20F359FCF}"/>
    <cellStyle name="Total 2 27 3 2 4" xfId="22154" xr:uid="{0CDAA357-64A8-42E7-B56D-0C21E6A90EEA}"/>
    <cellStyle name="Total 2 27 3 2 4 2" xfId="38725" xr:uid="{7246EF0F-9795-4ECC-9981-D5069BA7E47D}"/>
    <cellStyle name="Total 2 27 3 2 4 3" xfId="39089" xr:uid="{D15334EA-2FC5-4EFC-B140-75A5E5F77F56}"/>
    <cellStyle name="Total 2 27 3 2 5" xfId="36439" xr:uid="{9E7D68FF-9B81-4977-88E4-B400BB128C64}"/>
    <cellStyle name="Total 2 27 3 2 6" xfId="26956" xr:uid="{BD24DBD4-BF06-4411-8BB1-35BF336D5BE8}"/>
    <cellStyle name="Total 2 27 3 3" xfId="20094" xr:uid="{7860DFC3-D3D4-46A9-93DB-69DFA4768B9E}"/>
    <cellStyle name="Total 2 27 3 3 2" xfId="21485" xr:uid="{38852375-6034-440F-A309-5DA232F3CEFB}"/>
    <cellStyle name="Total 2 27 3 3 2 2" xfId="34653" xr:uid="{9EFD6CCE-60DC-47F5-B35F-6C921C1C0E1E}"/>
    <cellStyle name="Total 2 27 3 3 2 3" xfId="38070" xr:uid="{DC875914-9A57-4136-87B9-B8808E81CEDA}"/>
    <cellStyle name="Total 2 27 3 3 2 4" xfId="27656" xr:uid="{F079EEAF-53F2-4720-8C23-B0D5168FA982}"/>
    <cellStyle name="Total 2 27 3 3 3" xfId="22397" xr:uid="{8363B9EC-7252-4D39-BB40-E5B3F10A35CF}"/>
    <cellStyle name="Total 2 27 3 3 3 2" xfId="38965" xr:uid="{C2BF9681-CC07-4C31-836A-6B87D45F3A0F}"/>
    <cellStyle name="Total 2 27 3 3 3 3" xfId="39332" xr:uid="{1E5E9625-1322-4A73-8443-54728064B7A8}"/>
    <cellStyle name="Total 2 27 3 3 4" xfId="36688" xr:uid="{4C66D090-4215-4801-B917-0A53C9E6EB90}"/>
    <cellStyle name="Total 2 27 3 3 5" xfId="26343" xr:uid="{5D22BD20-EF48-410E-A142-AADF062472C6}"/>
    <cellStyle name="Total 2 27 3 4" xfId="18600" xr:uid="{A4239456-A47F-4990-9321-0A7D34CF6D55}"/>
    <cellStyle name="Total 2 27 3 4 2" xfId="32533" xr:uid="{9609ECEB-C43E-46FD-8AB2-198E057EC129}"/>
    <cellStyle name="Total 2 27 3 4 3" xfId="24845" xr:uid="{55AA6614-15E1-4147-9D98-7BE9677AE90C}"/>
    <cellStyle name="Total 2 27 3 4 4" xfId="28011" xr:uid="{73CC1291-110E-4F07-BB39-4E04E4AFAA4E}"/>
    <cellStyle name="Total 2 27 3 5" xfId="17102" xr:uid="{74CE97E8-56E4-4461-9652-D07C477F7A7D}"/>
    <cellStyle name="Total 2 27 3 5 2" xfId="31331" xr:uid="{ABBC9F44-5886-4386-BDC8-2F6C49E58CA6}"/>
    <cellStyle name="Total 2 27 3 5 3" xfId="30531" xr:uid="{C83A55CB-2195-4DD4-9E87-31C53A2F3176}"/>
    <cellStyle name="Total 2 27 3 5 4" xfId="33400" xr:uid="{CDE6D378-A266-42B4-AE9C-E6FEB521B592}"/>
    <cellStyle name="Total 2 27 3 6" xfId="17437" xr:uid="{FA4C4014-2443-4465-9E90-7DE8D8EB641C}"/>
    <cellStyle name="Total 2 27 3 6 2" xfId="29797" xr:uid="{64609C52-DBE5-4094-8A62-695B896C252B}"/>
    <cellStyle name="Total 2 27 3 6 3" xfId="29992" xr:uid="{835E1C3C-2B6B-4F0B-9E86-8C6D2D64DD74}"/>
    <cellStyle name="Total 2 27 3 7" xfId="26681" xr:uid="{6E39CE17-611D-4BB0-8169-7D5A12B078DC}"/>
    <cellStyle name="Total 2 27 3 8" xfId="26431" xr:uid="{FC9A4E85-A7DF-448F-A411-27A8CE113025}"/>
    <cellStyle name="Total 2 27 4" xfId="15717" xr:uid="{8A0967BE-0A83-45A2-A6F3-98B8559F8257}"/>
    <cellStyle name="Total 2 27 4 2" xfId="19908" xr:uid="{CB668C12-BA6F-4E23-BF6E-25EF176D59CD}"/>
    <cellStyle name="Total 2 27 4 2 2" xfId="21305" xr:uid="{50B124ED-BCA1-4B70-B08E-B4FE0D98F3B9}"/>
    <cellStyle name="Total 2 27 4 2 2 2" xfId="34473" xr:uid="{A0E049BC-91BF-45D9-B7A3-EAFAFFBE90EE}"/>
    <cellStyle name="Total 2 27 4 2 2 3" xfId="37890" xr:uid="{7DF95256-BF95-4925-A45F-CA47059F0EA9}"/>
    <cellStyle name="Total 2 27 4 2 2 4" xfId="22636" xr:uid="{9E9388AE-3C4C-49A0-B624-CCCC63AC9332}"/>
    <cellStyle name="Total 2 27 4 2 3" xfId="22218" xr:uid="{8200720B-7CC0-4552-8DD7-335463BF5440}"/>
    <cellStyle name="Total 2 27 4 2 3 2" xfId="38786" xr:uid="{1DC3A669-F247-4EC6-8C09-F06D5132F878}"/>
    <cellStyle name="Total 2 27 4 2 3 3" xfId="39153" xr:uid="{6FF11979-58AF-4C8C-99D0-78F31539F4EB}"/>
    <cellStyle name="Total 2 27 4 2 4" xfId="36506" xr:uid="{05541529-9EAC-41D0-B579-804A642D60DB}"/>
    <cellStyle name="Total 2 27 4 2 5" xfId="23170" xr:uid="{436AF51E-DFB6-4479-9F58-1FCD838A9336}"/>
    <cellStyle name="Total 2 27 4 3" xfId="18874" xr:uid="{9A577211-7E3A-42AD-B74E-37A18E87E8E1}"/>
    <cellStyle name="Total 2 27 4 3 2" xfId="32782" xr:uid="{CB99C44E-F3C5-4BE9-A0B8-66AEB34B6A82}"/>
    <cellStyle name="Total 2 27 4 3 3" xfId="35498" xr:uid="{BD998608-5A52-4D48-8FC9-080B7FDD1B82}"/>
    <cellStyle name="Total 2 27 4 3 4" xfId="26328" xr:uid="{4722A123-23E2-4DE3-9C5C-5156D72DF772}"/>
    <cellStyle name="Total 2 27 4 4" xfId="17805" xr:uid="{D4F354FC-6EBB-45C9-B1CF-7E50B61DA0F9}"/>
    <cellStyle name="Total 2 27 4 4 2" xfId="31870" xr:uid="{87F1283D-A293-4AD2-A2FD-2460E4FA8990}"/>
    <cellStyle name="Total 2 27 4 4 3" xfId="23976" xr:uid="{3B85D583-7F52-4560-85F8-39150190B003}"/>
    <cellStyle name="Total 2 27 4 4 4" xfId="23811" xr:uid="{78171DF3-89FF-4264-80F9-FA79124B867A}"/>
    <cellStyle name="Total 2 27 4 5" xfId="18407" xr:uid="{EA8D711D-12DD-4FFF-AF54-CD37AB5E73B9}"/>
    <cellStyle name="Total 2 27 4 5 2" xfId="29969" xr:uid="{00E05C5F-1F8B-4F19-AC52-2ED0E5D175A4}"/>
    <cellStyle name="Total 2 27 4 5 3" xfId="26228" xr:uid="{8DE12121-3642-4B40-9455-9AF06027AC82}"/>
    <cellStyle name="Total 2 27 4 6" xfId="30246" xr:uid="{BAA17A05-FDC5-4FF7-A712-F034E1B86221}"/>
    <cellStyle name="Total 2 27 4 7" xfId="27923" xr:uid="{D40AF533-BE6E-4B49-96A3-2C691A6CEE38}"/>
    <cellStyle name="Total 2 27 5" xfId="15908" xr:uid="{79023DD5-9D2B-4896-99E9-AB05D1A633AC}"/>
    <cellStyle name="Total 2 27 5 2" xfId="18780" xr:uid="{3CFCAD03-A1A7-4311-A8C1-1A19B6281396}"/>
    <cellStyle name="Total 2 27 5 2 2" xfId="32696" xr:uid="{CB8E3057-D1AC-4F29-BA60-41B2811760C0}"/>
    <cellStyle name="Total 2 27 5 2 3" xfId="35404" xr:uid="{2F4DDA90-6F38-4B6A-A867-C386CEA084D2}"/>
    <cellStyle name="Total 2 27 5 2 4" xfId="31838" xr:uid="{9B749851-5407-40EE-A9E4-85AB7AD2CA19}"/>
    <cellStyle name="Total 2 27 5 3" xfId="20346" xr:uid="{77D54922-A78A-4E0C-BAF8-B5CB15E1451F}"/>
    <cellStyle name="Total 2 27 5 3 2" xfId="33529" xr:uid="{C4BFBF29-9FA4-44F0-BA6C-EBCBD4DA28DD}"/>
    <cellStyle name="Total 2 27 5 3 3" xfId="36931" xr:uid="{AE8FA2DF-AE04-4951-9CB4-D9FCE09F6333}"/>
    <cellStyle name="Total 2 27 5 3 4" xfId="23701" xr:uid="{48ED4EFA-F885-47F0-97B0-CF45C2D7A602}"/>
    <cellStyle name="Total 2 27 5 4" xfId="16886" xr:uid="{2669443E-F83C-4D3D-912A-E583D7F6F6EF}"/>
    <cellStyle name="Total 2 27 5 4 2" xfId="31158" xr:uid="{99830C2F-542C-4905-9E49-BEA9BAE18EE7}"/>
    <cellStyle name="Total 2 27 5 4 3" xfId="29372" xr:uid="{3DC95C6B-1B43-4450-9294-8C8DD0BE659F}"/>
    <cellStyle name="Total 2 27 5 4 4" xfId="24155" xr:uid="{2E9E975B-6C35-4C8A-A55A-5D440ADE46E4}"/>
    <cellStyle name="Total 2 27 5 5" xfId="16162" xr:uid="{D14F397F-6D27-43AC-919F-0C314B6C2E96}"/>
    <cellStyle name="Total 2 27 5 5 2" xfId="30636" xr:uid="{886AB23D-21A1-4DE5-8C6F-6B5618BD52A5}"/>
    <cellStyle name="Total 2 27 5 5 3" xfId="28966" xr:uid="{64D69048-BC40-4C39-9964-FE8FFA12FE7B}"/>
    <cellStyle name="Total 2 27 5 5 4" xfId="29619" xr:uid="{2EFA9DBE-2E0A-4A81-A018-1433F8123276}"/>
    <cellStyle name="Total 2 27 5 6" xfId="21901" xr:uid="{A6B2648A-A06A-4E1D-A581-EA02CF3C0E1E}"/>
    <cellStyle name="Total 2 27 5 6 2" xfId="38486" xr:uid="{46B13EB1-18D1-4922-9311-58444B6357CC}"/>
    <cellStyle name="Total 2 27 5 6 3" xfId="25149" xr:uid="{B362DB97-07DC-44A6-A2EA-907C519DA100}"/>
    <cellStyle name="Total 2 27 5 7" xfId="30433" xr:uid="{D7D7A6A0-2ED6-4C60-8174-7DA0936AC1D2}"/>
    <cellStyle name="Total 2 27 5 8" xfId="23424" xr:uid="{5C2C7BB6-E2DD-4799-833C-D0DE63DB31E1}"/>
    <cellStyle name="Total 2 27 6" xfId="18916" xr:uid="{8ADD0D33-BAD1-478C-87F1-882BB679CD4B}"/>
    <cellStyle name="Total 2 27 6 2" xfId="20412" xr:uid="{9E49535B-1380-4FC6-A353-1037440EC856}"/>
    <cellStyle name="Total 2 27 6 2 2" xfId="33592" xr:uid="{F46AC4EC-C38B-43F8-81C6-80E01DC81D5B}"/>
    <cellStyle name="Total 2 27 6 2 3" xfId="36997" xr:uid="{5A4E8BD2-D052-4E57-B15B-9D8B7636807E}"/>
    <cellStyle name="Total 2 27 6 2 4" xfId="29759" xr:uid="{2FEB4EF3-E34A-40E2-B195-4083306AF06D}"/>
    <cellStyle name="Total 2 27 6 3" xfId="18275" xr:uid="{77409A2D-41A5-44C9-9F13-D90E036B4DCA}"/>
    <cellStyle name="Total 2 27 6 3 2" xfId="32226" xr:uid="{FFC77B16-B269-4B2F-8523-385F5ABE7E5E}"/>
    <cellStyle name="Total 2 27 6 3 3" xfId="22547" xr:uid="{F90CBE96-44B6-4D37-8737-2FEDB253F75D}"/>
    <cellStyle name="Total 2 27 6 3 4" xfId="28113" xr:uid="{334D5264-2C77-47F9-8F81-E641B749BF9B}"/>
    <cellStyle name="Total 2 27 6 4" xfId="16127" xr:uid="{318ABE94-6C42-43A5-8162-E69C9EA8E849}"/>
    <cellStyle name="Total 2 27 6 4 2" xfId="27724" xr:uid="{2D3E45D7-B66D-4F8B-AED7-B6723E906B4B}"/>
    <cellStyle name="Total 2 27 6 4 3" xfId="24744" xr:uid="{C252A2EF-26C4-4C5F-936C-DB2C9DEB66D5}"/>
    <cellStyle name="Total 2 27 6 5" xfId="35540" xr:uid="{1F98E06B-DB72-42BF-A465-6E85EEDD10C5}"/>
    <cellStyle name="Total 2 27 6 6" xfId="27579" xr:uid="{0B5785DA-C50D-4EFA-A266-AEF66D1042D9}"/>
    <cellStyle name="Total 2 27 7" xfId="19081" xr:uid="{B9AC30F9-89F9-4775-AD1F-66D7E53FFC44}"/>
    <cellStyle name="Total 2 27 7 2" xfId="20576" xr:uid="{0B171F71-B243-4E6E-9F25-421A0DC2F25E}"/>
    <cellStyle name="Total 2 27 7 2 2" xfId="33756" xr:uid="{C719FB58-BFC6-4BDB-A5AF-908EF1E656B6}"/>
    <cellStyle name="Total 2 27 7 2 3" xfId="37161" xr:uid="{3FAAB4FA-6F0C-4352-AA0C-A6508AD255CC}"/>
    <cellStyle name="Total 2 27 7 2 4" xfId="28402" xr:uid="{CF78296A-D6FB-4590-81ED-B1E1704A6CCA}"/>
    <cellStyle name="Total 2 27 7 3" xfId="17669" xr:uid="{E31D55AB-8163-42DE-A146-8ED3C15FB15B}"/>
    <cellStyle name="Total 2 27 7 3 2" xfId="31769" xr:uid="{8CF262C5-CE22-4524-BDD0-7DDD57CBDD5E}"/>
    <cellStyle name="Total 2 27 7 3 3" xfId="27427" xr:uid="{6E0563D4-93F6-45B9-B510-EE234D8718E1}"/>
    <cellStyle name="Total 2 27 7 3 4" xfId="31701" xr:uid="{57D828EA-2A9F-4478-B47D-FA28296374B6}"/>
    <cellStyle name="Total 2 27 7 4" xfId="18135" xr:uid="{D81F1D01-2060-41AA-9DAA-A47FF43CAFF6}"/>
    <cellStyle name="Total 2 27 7 4 2" xfId="23671" xr:uid="{0416CC0C-E932-4CF4-897A-2BA29462AE38}"/>
    <cellStyle name="Total 2 27 7 4 3" xfId="24988" xr:uid="{E8315569-C9A4-4EF6-9D43-8DD9FF2B9F5B}"/>
    <cellStyle name="Total 2 27 7 5" xfId="35705" xr:uid="{71DCA678-9B52-4E10-A239-239FA42A0464}"/>
    <cellStyle name="Total 2 27 7 6" xfId="28466" xr:uid="{C7D7CD0B-D3ED-4C3A-9FCB-CE3FBDA7F679}"/>
    <cellStyle name="Total 2 27 8" xfId="19239" xr:uid="{B54CB7B5-09AB-4447-88D1-59B56C29EE99}"/>
    <cellStyle name="Total 2 27 8 2" xfId="20734" xr:uid="{C8A5B68F-7D4C-4E98-A2BC-A05E22295A81}"/>
    <cellStyle name="Total 2 27 8 2 2" xfId="33914" xr:uid="{E4EFF0B9-4518-40BA-8AEF-1CF5D9C264FA}"/>
    <cellStyle name="Total 2 27 8 2 3" xfId="37319" xr:uid="{FCD2B077-C827-4CEC-BF36-76D068440699}"/>
    <cellStyle name="Total 2 27 8 2 4" xfId="29939" xr:uid="{7DE1DE72-DCC2-48F6-8973-36C8A3D204D1}"/>
    <cellStyle name="Total 2 27 8 3" xfId="17623" xr:uid="{229BC1B8-2E22-4776-BA9E-9DEB923FBB77}"/>
    <cellStyle name="Total 2 27 8 3 2" xfId="31726" xr:uid="{687C6A56-4EE7-48D7-953F-9252649077B3}"/>
    <cellStyle name="Total 2 27 8 3 3" xfId="27441" xr:uid="{B84D005B-511D-4F8E-B46C-8AA4CDA964EC}"/>
    <cellStyle name="Total 2 27 8 3 4" xfId="28392" xr:uid="{1AD1A563-61BF-4FDE-861D-94ECDE7365B1}"/>
    <cellStyle name="Total 2 27 8 4" xfId="18017" xr:uid="{AB448169-1782-4B1C-B873-8F4E6DC14DEF}"/>
    <cellStyle name="Total 2 27 8 4 2" xfId="27662" xr:uid="{8C98FFC9-7890-4DF0-BD92-9D2D81E9ECBB}"/>
    <cellStyle name="Total 2 27 8 4 3" xfId="26078" xr:uid="{237A2FAC-D926-4EEA-9CD2-05701D52FA6E}"/>
    <cellStyle name="Total 2 27 8 5" xfId="35863" xr:uid="{C05276E7-AD00-4611-8A1A-32251D2A0FE7}"/>
    <cellStyle name="Total 2 27 8 6" xfId="33281" xr:uid="{2A46447A-3D81-4B7B-9F08-0F60EF107DF3}"/>
    <cellStyle name="Total 2 27 9" xfId="19402" xr:uid="{749D5EE1-55DA-465D-97DC-4561223C30B7}"/>
    <cellStyle name="Total 2 27 9 2" xfId="20895" xr:uid="{255133E0-1A19-475B-A799-880F6E3B2336}"/>
    <cellStyle name="Total 2 27 9 2 2" xfId="34075" xr:uid="{1E09022C-4926-4EBD-A629-5E90A726C7C4}"/>
    <cellStyle name="Total 2 27 9 2 3" xfId="37480" xr:uid="{A5227F1D-221B-4CE2-931F-C7F816F0108E}"/>
    <cellStyle name="Total 2 27 9 2 4" xfId="24930" xr:uid="{0280C731-101E-4D80-930A-62709674B348}"/>
    <cellStyle name="Total 2 27 9 3" xfId="21610" xr:uid="{2CECC46B-9273-4397-88C8-09A151CF54A5}"/>
    <cellStyle name="Total 2 27 9 3 2" xfId="34760" xr:uid="{FCEAE64E-2956-44F9-9015-454AEB0143E4}"/>
    <cellStyle name="Total 2 27 9 3 3" xfId="38195" xr:uid="{9F15AB68-9CA8-4CEF-9C34-A1B1F52102A8}"/>
    <cellStyle name="Total 2 27 9 3 4" xfId="27979" xr:uid="{B273B93E-52DF-46E4-86D7-72456EB09D53}"/>
    <cellStyle name="Total 2 27 9 4" xfId="16184" xr:uid="{5672380D-EE31-4667-B15D-483AEF6D79BA}"/>
    <cellStyle name="Total 2 27 9 4 2" xfId="30654" xr:uid="{F15866E3-7CFF-4C9F-952C-4253C50E9A14}"/>
    <cellStyle name="Total 2 27 9 4 3" xfId="28624" xr:uid="{6A84139C-0AA5-483E-8476-F54619F496C7}"/>
    <cellStyle name="Total 2 27 9 4 4" xfId="23576" xr:uid="{76D40F4B-B617-41AD-8594-18B958B49E71}"/>
    <cellStyle name="Total 2 27 9 5" xfId="16438" xr:uid="{B4A16B37-A3D4-4EF1-8998-F892ECABA56F}"/>
    <cellStyle name="Total 2 27 9 5 2" xfId="28251" xr:uid="{17EE2C53-C0B8-43DA-9D7E-4CAC9F9300EA}"/>
    <cellStyle name="Total 2 27 9 5 3" xfId="28694" xr:uid="{087FA783-0DF1-41AB-B7AC-77BF3B32F553}"/>
    <cellStyle name="Total 2 27 9 6" xfId="36026" xr:uid="{98BE8042-002C-46E0-8850-C79816F9FC37}"/>
    <cellStyle name="Total 2 27 9 7" xfId="24741" xr:uid="{655E6AE9-7CAD-4E65-8D9C-EEB7E9A71B1D}"/>
    <cellStyle name="Total 2 28" xfId="15212" xr:uid="{EE7B2BCE-31E4-418B-B1D6-1DCF705E9483}"/>
    <cellStyle name="Total 2 28 10" xfId="19492" xr:uid="{C5259A38-25CE-473D-8E9D-B08519482790}"/>
    <cellStyle name="Total 2 28 10 2" xfId="20980" xr:uid="{996E133B-541D-4AE6-BA43-9CD7F515F9A1}"/>
    <cellStyle name="Total 2 28 10 2 2" xfId="34160" xr:uid="{7AE2D43F-A9C2-40CC-B4F8-77012317AC4F}"/>
    <cellStyle name="Total 2 28 10 2 3" xfId="37565" xr:uid="{5860B10F-8978-4429-B857-70D21E108FEC}"/>
    <cellStyle name="Total 2 28 10 2 4" xfId="25115" xr:uid="{5E15D370-5761-48CF-8FD9-8BD22A2CF6F0}"/>
    <cellStyle name="Total 2 28 10 3" xfId="19667" xr:uid="{B12C27BF-237D-4707-A392-F743FE111AA4}"/>
    <cellStyle name="Total 2 28 10 3 2" xfId="33177" xr:uid="{1D3AEF73-C965-4EE4-AF0C-C492E64BEF90}"/>
    <cellStyle name="Total 2 28 10 3 3" xfId="36288" xr:uid="{1E4DB6EC-C74D-4A41-B037-456CA06A1400}"/>
    <cellStyle name="Total 2 28 10 3 4" xfId="28365" xr:uid="{F10770C2-E1EF-4DFF-A0B7-E8ACA19105AE}"/>
    <cellStyle name="Total 2 28 10 4" xfId="17392" xr:uid="{6C1EF140-5E0A-45BD-9ABB-24DC420EF5B2}"/>
    <cellStyle name="Total 2 28 10 4 2" xfId="28438" xr:uid="{9EBEFB8F-2EED-49D6-B7FD-34423A0A66C9}"/>
    <cellStyle name="Total 2 28 10 4 3" xfId="29620" xr:uid="{E9FB1D55-80BC-4CBB-AE71-998BD7C87B2A}"/>
    <cellStyle name="Total 2 28 10 5" xfId="36114" xr:uid="{C3AB59AC-40C8-4B7C-9B69-EAA5792BDE66}"/>
    <cellStyle name="Total 2 28 10 6" xfId="29889" xr:uid="{FF75F161-A4C2-43C0-8093-5F53C212A814}"/>
    <cellStyle name="Total 2 28 11" xfId="19573" xr:uid="{47416E58-A6C9-40CB-B443-18E26F8A1AEA}"/>
    <cellStyle name="Total 2 28 11 2" xfId="21059" xr:uid="{7E169633-05F3-49BC-BC2F-7FF3483DC901}"/>
    <cellStyle name="Total 2 28 11 2 2" xfId="34239" xr:uid="{3115F692-054A-49BE-9790-E45B467D3A36}"/>
    <cellStyle name="Total 2 28 11 2 3" xfId="37644" xr:uid="{E14C9965-9CE1-4CE2-A0E1-F493E2903FC4}"/>
    <cellStyle name="Total 2 28 11 2 4" xfId="29535" xr:uid="{28C3230D-0C34-4C37-9D57-53EA3738D025}"/>
    <cellStyle name="Total 2 28 11 3" xfId="16754" xr:uid="{F33CDF18-50C7-43D1-9E79-E2344CB44D1D}"/>
    <cellStyle name="Total 2 28 11 3 2" xfId="31059" xr:uid="{6A9D8247-A580-43BA-8FCD-93F03CCD2E28}"/>
    <cellStyle name="Total 2 28 11 3 3" xfId="28873" xr:uid="{1DD0B28B-7A02-4AA2-A3FF-ADFBDAABC305}"/>
    <cellStyle name="Total 2 28 11 3 4" xfId="24765" xr:uid="{29E5E47C-DCA2-4D67-A4F4-D0F9E3A1286B}"/>
    <cellStyle name="Total 2 28 11 4" xfId="17874" xr:uid="{3393AEF7-563D-4533-B9FE-D43DC31A76A7}"/>
    <cellStyle name="Total 2 28 11 4 2" xfId="22761" xr:uid="{40278C2D-A80D-436D-B684-7A617D41965D}"/>
    <cellStyle name="Total 2 28 11 4 3" xfId="26809" xr:uid="{60665F87-0E41-4965-9119-EF06C2E01F4F}"/>
    <cellStyle name="Total 2 28 11 5" xfId="36194" xr:uid="{95EE0448-D2CD-444C-B140-B495A670C8B5}"/>
    <cellStyle name="Total 2 28 11 6" xfId="26173" xr:uid="{743650A6-4551-4D37-8DB9-0C238ED6F9BB}"/>
    <cellStyle name="Total 2 28 12" xfId="19679" xr:uid="{76113CDE-89D2-4A25-AA46-0614D1A544C9}"/>
    <cellStyle name="Total 2 28 12 2" xfId="21661" xr:uid="{5EAD4C2A-4343-4D85-9AA1-98DDB8B442E8}"/>
    <cellStyle name="Total 2 28 12 2 2" xfId="34803" xr:uid="{3357D46A-D809-4BB0-907B-D7F62ACBAEFB}"/>
    <cellStyle name="Total 2 28 12 2 3" xfId="38246" xr:uid="{2720BBB0-C331-45F3-AB33-D3D1D4A654CB}"/>
    <cellStyle name="Total 2 28 12 2 4" xfId="27975" xr:uid="{3068EDC3-C379-4B43-A1F5-6FEA7CCA65C9}"/>
    <cellStyle name="Total 2 28 12 3" xfId="18096" xr:uid="{B58ECA1A-425C-4E23-B5B5-F564F494F138}"/>
    <cellStyle name="Total 2 28 12 3 2" xfId="32081" xr:uid="{558525D2-72E3-4EF1-AAEE-2796B2F1E4D6}"/>
    <cellStyle name="Total 2 28 12 3 3" xfId="22890" xr:uid="{996308E7-9424-479E-AD61-B58C906D141E}"/>
    <cellStyle name="Total 2 28 12 3 4" xfId="33271" xr:uid="{A5C2ABAD-9ED7-48C7-A508-B53AFFCD8E89}"/>
    <cellStyle name="Total 2 28 12 4" xfId="18152" xr:uid="{AAB24734-5706-4C2D-8CBE-22F501913884}"/>
    <cellStyle name="Total 2 28 12 4 2" xfId="28367" xr:uid="{86E9A482-E92B-4416-AE87-C66EAD6A726A}"/>
    <cellStyle name="Total 2 28 12 4 3" xfId="28935" xr:uid="{06BFF3A4-5EB2-40B1-A160-FC3ACA179539}"/>
    <cellStyle name="Total 2 28 12 5" xfId="36293" xr:uid="{806058CF-DC3B-407F-92F7-CBA14F3DC893}"/>
    <cellStyle name="Total 2 28 12 6" xfId="25735" xr:uid="{9000647D-5E4A-4D68-969F-DF5C51A4F1A2}"/>
    <cellStyle name="Total 2 28 13" xfId="18406" xr:uid="{EDB3AA67-D5BD-433C-AACC-973B47595975}"/>
    <cellStyle name="Total 2 28 13 2" xfId="32350" xr:uid="{553B5AD3-C9FE-4D18-BF00-DCF5C20A6358}"/>
    <cellStyle name="Total 2 28 13 3" xfId="26918" xr:uid="{A0CBC51B-E31E-4FA2-911B-C479491E50A5}"/>
    <cellStyle name="Total 2 28 13 4" xfId="25122" xr:uid="{9C803B03-D110-4D64-AA9D-A7E86E9F8665}"/>
    <cellStyle name="Total 2 28 14" xfId="29303" xr:uid="{D9077C14-37B1-4AEE-81E1-C32C4500C5CE}"/>
    <cellStyle name="Total 2 28 15" xfId="39415" xr:uid="{2A090A48-4D08-417C-ABF8-A2AC8977A4D8}"/>
    <cellStyle name="Total 2 28 16" xfId="39701" xr:uid="{D5004F9C-1A22-466A-91BA-7DD243B528B7}"/>
    <cellStyle name="Total 2 28 17" xfId="39733" xr:uid="{D19CDCAF-ACA7-4F6A-866B-3D67E0E019F5}"/>
    <cellStyle name="Total 2 28 2" xfId="15534" xr:uid="{170777DE-5803-4DAE-BA45-6843BC174F6E}"/>
    <cellStyle name="Total 2 28 2 10" xfId="39503" xr:uid="{CEF44F99-1B8F-4542-8FB5-073CE13BE2E6}"/>
    <cellStyle name="Total 2 28 2 2" xfId="15840" xr:uid="{56204137-FABF-4B55-A962-1D296693D93D}"/>
    <cellStyle name="Total 2 28 2 2 2" xfId="20020" xr:uid="{06068176-24AC-43D3-988D-B8649A218167}"/>
    <cellStyle name="Total 2 28 2 2 2 2" xfId="21416" xr:uid="{718946DE-BE57-4D0F-B489-439FBCE54BF3}"/>
    <cellStyle name="Total 2 28 2 2 2 2 2" xfId="34584" xr:uid="{D10338C8-5DE3-4BBD-A203-02DB0DFA78A0}"/>
    <cellStyle name="Total 2 28 2 2 2 2 3" xfId="38001" xr:uid="{4FB8F752-A4A3-4C65-B421-9AF2F50AB6CE}"/>
    <cellStyle name="Total 2 28 2 2 2 2 4" xfId="22694" xr:uid="{582051A0-5B59-4664-B68A-2776ABEFBA63}"/>
    <cellStyle name="Total 2 28 2 2 2 3" xfId="22329" xr:uid="{E7DB4759-7819-4382-AB7C-4E51632C2792}"/>
    <cellStyle name="Total 2 28 2 2 2 3 2" xfId="38897" xr:uid="{6BF6D0B9-EA38-4A87-BA12-8477381C543D}"/>
    <cellStyle name="Total 2 28 2 2 2 3 3" xfId="39264" xr:uid="{FC139263-C4D2-457C-9320-B5022A8C46E8}"/>
    <cellStyle name="Total 2 28 2 2 2 4" xfId="36617" xr:uid="{9B41CFDD-8160-413F-B7CB-88564C9D8381}"/>
    <cellStyle name="Total 2 28 2 2 2 5" xfId="33280" xr:uid="{715A2ADF-D802-416E-88A0-DF0ED3D5FF6A}"/>
    <cellStyle name="Total 2 28 2 2 3" xfId="18690" xr:uid="{C063C938-AE8E-4162-9177-0257253A4F70}"/>
    <cellStyle name="Total 2 28 2 2 3 2" xfId="32623" xr:uid="{37016EAE-B599-4692-B60F-17DD04E31BA9}"/>
    <cellStyle name="Total 2 28 2 2 3 3" xfId="35314" xr:uid="{CF682CB2-4B0A-4B04-A6F8-92C02D31D472}"/>
    <cellStyle name="Total 2 28 2 2 3 4" xfId="33309" xr:uid="{D9039618-EA69-407E-9AC1-582BE9EF97AB}"/>
    <cellStyle name="Total 2 28 2 2 4" xfId="16676" xr:uid="{939ECE1A-1254-44D1-B68C-B974A16D986B}"/>
    <cellStyle name="Total 2 28 2 2 4 2" xfId="30997" xr:uid="{F8BE580A-87B9-4F39-9517-8D305AF3C5E1}"/>
    <cellStyle name="Total 2 28 2 2 4 3" xfId="25225" xr:uid="{DDFA668B-DC53-4430-80DA-204535D8D2D8}"/>
    <cellStyle name="Total 2 28 2 2 4 4" xfId="33167" xr:uid="{EFD02D93-B478-4D41-9063-5F1A6B365BE9}"/>
    <cellStyle name="Total 2 28 2 2 5" xfId="21877" xr:uid="{7897BCC2-0903-4090-AD90-F040548FE391}"/>
    <cellStyle name="Total 2 28 2 2 5 2" xfId="38462" xr:uid="{2F860E2F-B435-4421-BA7F-8A57BF33BA3A}"/>
    <cellStyle name="Total 2 28 2 2 5 3" xfId="25451" xr:uid="{0C8DD040-E64F-4525-BBD9-3272DCE5DFEC}"/>
    <cellStyle name="Total 2 28 2 2 6" xfId="30365" xr:uid="{C9766591-2645-4AB8-943F-65F2BF07128E}"/>
    <cellStyle name="Total 2 28 2 2 7" xfId="28948" xr:uid="{D42C2503-1870-4643-B91B-2C28C6EF8D85}"/>
    <cellStyle name="Total 2 28 2 3" xfId="15998" xr:uid="{19DA149D-FA41-4389-99B7-FF5BDA7CB443}"/>
    <cellStyle name="Total 2 28 2 3 2" xfId="19006" xr:uid="{088F78A7-8398-47E4-BE41-AC82C46840F8}"/>
    <cellStyle name="Total 2 28 2 3 2 2" xfId="32888" xr:uid="{EFCBEAF1-AF76-4451-9983-D8245F41F4A1}"/>
    <cellStyle name="Total 2 28 2 3 2 3" xfId="35630" xr:uid="{BDF853BF-CDC0-4D06-A5B2-1A859D218A42}"/>
    <cellStyle name="Total 2 28 2 3 2 4" xfId="32022" xr:uid="{C26B5C90-5658-4A65-B65C-28F8064551D8}"/>
    <cellStyle name="Total 2 28 2 3 3" xfId="20502" xr:uid="{78E4D7C1-B642-4065-B596-950D5BA0FF2C}"/>
    <cellStyle name="Total 2 28 2 3 3 2" xfId="33682" xr:uid="{74AF742A-1AFA-461B-9FDC-B0F334DBEB8B}"/>
    <cellStyle name="Total 2 28 2 3 3 3" xfId="37087" xr:uid="{22BCD71D-42DA-4680-80A8-313F74B86F50}"/>
    <cellStyle name="Total 2 28 2 3 3 4" xfId="28558" xr:uid="{ABA44C04-8CDF-4EDA-B62C-CC0706234BD3}"/>
    <cellStyle name="Total 2 28 2 3 4" xfId="16038" xr:uid="{67A347D8-8F15-4C2F-B153-FA56C64C06A6}"/>
    <cellStyle name="Total 2 28 2 3 4 2" xfId="30553" xr:uid="{66C317DA-AA6E-4291-A67A-2B1A7275F2AA}"/>
    <cellStyle name="Total 2 28 2 3 4 3" xfId="25791" xr:uid="{C5AF15BA-EB20-44AF-8849-2E58D85052EA}"/>
    <cellStyle name="Total 2 28 2 3 4 4" xfId="26324" xr:uid="{D1660BF2-9CB5-47D1-8ADD-F09456BED194}"/>
    <cellStyle name="Total 2 28 2 3 5" xfId="16265" xr:uid="{07647F9F-5CBE-43F5-BE97-B91430DA6917}"/>
    <cellStyle name="Total 2 28 2 3 5 2" xfId="24489" xr:uid="{95B6F09F-8AE8-4110-A8AC-7ABBCD213C39}"/>
    <cellStyle name="Total 2 28 2 3 5 3" xfId="25213" xr:uid="{7678CDC6-88A7-4EA1-A034-6A8CAF472F90}"/>
    <cellStyle name="Total 2 28 2 3 6" xfId="30523" xr:uid="{977D9448-6DF2-471E-9AD8-0C70E0E6731B}"/>
    <cellStyle name="Total 2 28 2 3 7" xfId="27778" xr:uid="{E5B68775-B131-49E3-B7ED-4EE560869218}"/>
    <cellStyle name="Total 2 28 2 4" xfId="19171" xr:uid="{FF917553-D6CD-418F-8D19-1A7B3BA7FA54}"/>
    <cellStyle name="Total 2 28 2 4 2" xfId="20666" xr:uid="{E4C05FC5-5B56-4C73-BCA9-7678A0DA610E}"/>
    <cellStyle name="Total 2 28 2 4 2 2" xfId="33846" xr:uid="{1C3E3B36-F3AF-42EF-8E75-D45C58475B19}"/>
    <cellStyle name="Total 2 28 2 4 2 3" xfId="37251" xr:uid="{8131D80C-CF8B-4240-B612-9C9D10382125}"/>
    <cellStyle name="Total 2 28 2 4 2 4" xfId="39011" xr:uid="{3A6CDC6E-E7BB-4F63-8020-688F2F56A7D3}"/>
    <cellStyle name="Total 2 28 2 4 3" xfId="21255" xr:uid="{2D0D02FA-A2DF-48A6-AC14-3420C37B14BE}"/>
    <cellStyle name="Total 2 28 2 4 3 2" xfId="34424" xr:uid="{718980BF-45CC-45A0-8FF8-7A75615A7166}"/>
    <cellStyle name="Total 2 28 2 4 3 3" xfId="37840" xr:uid="{C96E9B02-7D3E-4FA7-9C23-31DB5B42B71D}"/>
    <cellStyle name="Total 2 28 2 4 3 4" xfId="33009" xr:uid="{BE21CD7F-92C6-4B74-9E11-1E31D220CF58}"/>
    <cellStyle name="Total 2 28 2 4 4" xfId="21776" xr:uid="{6016B25E-0782-4F03-AF0B-38853CE6C388}"/>
    <cellStyle name="Total 2 28 2 4 4 2" xfId="38361" xr:uid="{E7269A31-DA75-4347-AAEC-EC61DCFB3318}"/>
    <cellStyle name="Total 2 28 2 4 4 3" xfId="23293" xr:uid="{90832A7D-D850-4633-AF4A-A7CD24A88A5C}"/>
    <cellStyle name="Total 2 28 2 4 5" xfId="35795" xr:uid="{0AECE180-D72E-461C-9473-847BD756F63A}"/>
    <cellStyle name="Total 2 28 2 4 6" xfId="32982" xr:uid="{F344761B-0396-4638-AA26-F0C1032A915F}"/>
    <cellStyle name="Total 2 28 2 5" xfId="19329" xr:uid="{3669E83E-20DE-4651-A092-1C54453E4C1B}"/>
    <cellStyle name="Total 2 28 2 5 2" xfId="20824" xr:uid="{04E54AA4-E2B2-4C59-9E14-170ACEF97608}"/>
    <cellStyle name="Total 2 28 2 5 2 2" xfId="34004" xr:uid="{2156F26A-EE55-46D0-80F9-5C0F4928D1DC}"/>
    <cellStyle name="Total 2 28 2 5 2 3" xfId="37409" xr:uid="{B14095E6-FFDD-41B2-A3AD-BF4103B37658}"/>
    <cellStyle name="Total 2 28 2 5 2 4" xfId="35171" xr:uid="{2C9F9026-6374-469C-B363-60EF964227F0}"/>
    <cellStyle name="Total 2 28 2 5 3" xfId="16196" xr:uid="{FE0ECC1E-02B5-4C29-BDB1-21E99BB072F4}"/>
    <cellStyle name="Total 2 28 2 5 3 2" xfId="30666" xr:uid="{88FF700C-B5E1-4F0E-993C-CB51403CA24E}"/>
    <cellStyle name="Total 2 28 2 5 3 3" xfId="23252" xr:uid="{D852D347-540C-4D00-BA5F-9583F710660D}"/>
    <cellStyle name="Total 2 28 2 5 3 4" xfId="29612" xr:uid="{F62ED1D2-B1FC-41EC-84AA-23CE9FDFE335}"/>
    <cellStyle name="Total 2 28 2 5 4" xfId="16615" xr:uid="{C1A482D9-902B-4B33-A6A6-60BCB50F8B55}"/>
    <cellStyle name="Total 2 28 2 5 4 2" xfId="24989" xr:uid="{8F9D45E0-0956-457F-B69F-7D443C3976A0}"/>
    <cellStyle name="Total 2 28 2 5 4 3" xfId="22516" xr:uid="{E34427DE-F00F-45E5-88CE-14A78A59446F}"/>
    <cellStyle name="Total 2 28 2 5 5" xfId="35953" xr:uid="{328CFBAD-374E-4421-8EF6-1BBD5705F8C7}"/>
    <cellStyle name="Total 2 28 2 5 6" xfId="25076" xr:uid="{8AE1BE16-91B7-4CE4-BDDB-A75CD07CB18A}"/>
    <cellStyle name="Total 2 28 2 6" xfId="19661" xr:uid="{E3DD74D0-47DE-4FDB-BAA7-68E4A0C46B16}"/>
    <cellStyle name="Total 2 28 2 6 2" xfId="21147" xr:uid="{F929C692-4A79-44C0-B487-314458F780F7}"/>
    <cellStyle name="Total 2 28 2 6 2 2" xfId="34327" xr:uid="{EC2A86C9-C6F5-48E8-9D57-DB10D26F2023}"/>
    <cellStyle name="Total 2 28 2 6 2 3" xfId="37732" xr:uid="{008FB702-8ECC-4F7B-9CEE-455DC221FCBD}"/>
    <cellStyle name="Total 2 28 2 6 2 4" xfId="26036" xr:uid="{2F0ABCAA-2175-44B6-B317-39E52D8F5248}"/>
    <cellStyle name="Total 2 28 2 6 3" xfId="17641" xr:uid="{6141308D-AA10-41D8-9115-F87C2099A93C}"/>
    <cellStyle name="Total 2 28 2 6 3 2" xfId="31742" xr:uid="{B4168AFD-AB18-4B54-A5A0-CADFD78F526A}"/>
    <cellStyle name="Total 2 28 2 6 3 3" xfId="24894" xr:uid="{A88D7EDB-9FF8-4DAD-B19D-9ACC8CAA4DED}"/>
    <cellStyle name="Total 2 28 2 6 3 4" xfId="23981" xr:uid="{5444B0BD-3CBC-42BA-B34E-145E80B907A5}"/>
    <cellStyle name="Total 2 28 2 6 4" xfId="22077" xr:uid="{81D48194-21FB-4A82-BFA1-B743F0B61AA4}"/>
    <cellStyle name="Total 2 28 2 6 4 2" xfId="38654" xr:uid="{7FAED3A1-F61D-4635-8DE7-565614B5ECB8}"/>
    <cellStyle name="Total 2 28 2 6 4 3" xfId="30162" xr:uid="{A1AD1D3F-4EC4-4876-8CBB-71D17B9A8DDE}"/>
    <cellStyle name="Total 2 28 2 6 5" xfId="36282" xr:uid="{2FDC9974-412B-4932-801B-AC9248FCE9F6}"/>
    <cellStyle name="Total 2 28 2 6 6" xfId="25037" xr:uid="{CD6E42FF-1476-4871-9C52-8A4DAC989122}"/>
    <cellStyle name="Total 2 28 2 7" xfId="20196" xr:uid="{2F555192-E880-4618-ABAE-94CF2B7F0DDF}"/>
    <cellStyle name="Total 2 28 2 7 2" xfId="21869" xr:uid="{0175FF56-EFDB-407C-8CF9-F0EEA74690EA}"/>
    <cellStyle name="Total 2 28 2 7 2 2" xfId="34986" xr:uid="{B222C610-4312-446D-9DC7-2B61CD3A113F}"/>
    <cellStyle name="Total 2 28 2 7 2 3" xfId="38454" xr:uid="{B45A880D-207E-4B51-9A48-A7ADA654A140}"/>
    <cellStyle name="Total 2 28 2 7 2 4" xfId="22530" xr:uid="{49F8B052-505F-4B49-81A1-D2DBA3A5CFF6}"/>
    <cellStyle name="Total 2 28 2 7 3" xfId="21885" xr:uid="{8240BD64-A62E-430F-9803-F777329B2DCE}"/>
    <cellStyle name="Total 2 28 2 7 3 2" xfId="35000" xr:uid="{AC3EA58A-46C0-4404-AED1-4FD012DF35DA}"/>
    <cellStyle name="Total 2 28 2 7 3 3" xfId="38470" xr:uid="{EE15AEDC-AD40-4574-8958-2B759BBCFDAB}"/>
    <cellStyle name="Total 2 28 2 7 3 4" xfId="27788" xr:uid="{555C070A-3B6E-4A10-BFAB-79017C3D9E34}"/>
    <cellStyle name="Total 2 28 2 7 4" xfId="22051" xr:uid="{1B635D09-8995-4CE3-8374-DCCBE97402ED}"/>
    <cellStyle name="Total 2 28 2 7 4 2" xfId="38628" xr:uid="{6C10959B-1B3A-4B11-A64A-AF03CAF351D2}"/>
    <cellStyle name="Total 2 28 2 7 4 3" xfId="29186" xr:uid="{AD1FE7A9-6E01-4D7F-B3D9-7DA70292A04F}"/>
    <cellStyle name="Total 2 28 2 7 5" xfId="36781" xr:uid="{3F886E59-0F39-4AD4-92A7-3808D8C988C5}"/>
    <cellStyle name="Total 2 28 2 7 6" xfId="29447" xr:uid="{DE7A9163-40D4-4CF0-A138-A099B71B62A8}"/>
    <cellStyle name="Total 2 28 2 8" xfId="18520" xr:uid="{BF999B11-68CD-441F-A559-1B60FBEE93AD}"/>
    <cellStyle name="Total 2 28 2 8 2" xfId="32454" xr:uid="{BD90505A-10CB-4483-9FFA-EDE854603E46}"/>
    <cellStyle name="Total 2 28 2 8 3" xfId="24869" xr:uid="{95F9BCFA-BDF6-4262-ACCB-646AA93E27BE}"/>
    <cellStyle name="Total 2 28 2 8 4" xfId="28130" xr:uid="{73FB62E3-AF51-4776-AEC7-6C8FD4E8CF47}"/>
    <cellStyle name="Total 2 28 2 9" xfId="27996" xr:uid="{95E1D513-46D2-410D-8557-2DC01D033710}"/>
    <cellStyle name="Total 2 28 3" xfId="15619" xr:uid="{04225F9C-0833-4947-A66C-E40CB787BD3A}"/>
    <cellStyle name="Total 2 28 3 2" xfId="19838" xr:uid="{318B3762-8366-4221-97D6-B109086A7F02}"/>
    <cellStyle name="Total 2 28 3 2 2" xfId="21239" xr:uid="{E91B45C7-CD62-4D55-994C-02C2B5808766}"/>
    <cellStyle name="Total 2 28 3 2 2 2" xfId="34408" xr:uid="{952DA812-AE43-4782-A9CA-34E83FEBFA58}"/>
    <cellStyle name="Total 2 28 3 2 2 3" xfId="37824" xr:uid="{4FDC9E60-B339-460B-B540-86FE4F23618B}"/>
    <cellStyle name="Total 2 28 3 2 2 4" xfId="27338" xr:uid="{8842166B-B04B-493C-953A-81588279DA17}"/>
    <cellStyle name="Total 2 28 3 2 3" xfId="17898" xr:uid="{2A687EB8-DD80-424A-8479-F7049215DE27}"/>
    <cellStyle name="Total 2 28 3 2 3 2" xfId="31931" xr:uid="{51BB2BBD-4189-4326-9A36-F0A769B03E96}"/>
    <cellStyle name="Total 2 28 3 2 3 3" xfId="23836" xr:uid="{299C091C-A2D7-4615-8C99-AF7B36108EC7}"/>
    <cellStyle name="Total 2 28 3 2 3 4" xfId="30845" xr:uid="{17C2DC51-152D-404D-AAC0-1C6870D8D1E5}"/>
    <cellStyle name="Total 2 28 3 2 4" xfId="22156" xr:uid="{0C6F1692-0C65-46F7-AFF1-ADC4155E194C}"/>
    <cellStyle name="Total 2 28 3 2 4 2" xfId="38727" xr:uid="{A2E5C332-7AD6-4B2B-A71C-ABE4202811ED}"/>
    <cellStyle name="Total 2 28 3 2 4 3" xfId="39069" xr:uid="{4ADF1131-4716-4070-981B-C848D34D7EA0}"/>
    <cellStyle name="Total 2 28 3 2 5" xfId="36441" xr:uid="{CE777939-8538-47EC-8DC8-7E3C53B5037F}"/>
    <cellStyle name="Total 2 28 3 2 6" xfId="32989" xr:uid="{B193658D-895A-4B62-8EC7-902098C03DAF}"/>
    <cellStyle name="Total 2 28 3 3" xfId="20096" xr:uid="{4FFCF6E1-2C54-42B2-9FEA-AE9F41F6005B}"/>
    <cellStyle name="Total 2 28 3 3 2" xfId="21487" xr:uid="{56B1A87C-8331-47B0-B19C-B2489DE65CE1}"/>
    <cellStyle name="Total 2 28 3 3 2 2" xfId="34655" xr:uid="{67E9E066-F90F-403D-9119-614E16D5DAA7}"/>
    <cellStyle name="Total 2 28 3 3 2 3" xfId="38072" xr:uid="{15D17015-0C5F-46F7-A769-BAD055873905}"/>
    <cellStyle name="Total 2 28 3 3 2 4" xfId="28031" xr:uid="{5FE47BB5-0197-4F34-B480-846FF93B9B86}"/>
    <cellStyle name="Total 2 28 3 3 3" xfId="22399" xr:uid="{291F4CD9-0490-415D-8D74-83A2385999AA}"/>
    <cellStyle name="Total 2 28 3 3 3 2" xfId="38967" xr:uid="{BC646F29-7AA7-4536-8343-8BA15CE2413A}"/>
    <cellStyle name="Total 2 28 3 3 3 3" xfId="39334" xr:uid="{3C19E3FF-0516-4E2C-8F78-D5BA5485926E}"/>
    <cellStyle name="Total 2 28 3 3 4" xfId="36690" xr:uid="{7616EBF3-A143-4938-902C-787291E28BAD}"/>
    <cellStyle name="Total 2 28 3 3 5" xfId="27350" xr:uid="{E97686FF-7A99-4985-AACA-FCF739C621F4}"/>
    <cellStyle name="Total 2 28 3 4" xfId="18602" xr:uid="{3CA4CCA5-01C8-4E9D-8669-18EE3C179850}"/>
    <cellStyle name="Total 2 28 3 4 2" xfId="32535" xr:uid="{C6DB8A4D-CBCC-45E8-B6FA-EF918BEA1FFF}"/>
    <cellStyle name="Total 2 28 3 4 3" xfId="27678" xr:uid="{7CC9C986-27C6-442E-9C60-C56C91A55CAC}"/>
    <cellStyle name="Total 2 28 3 4 4" xfId="22996" xr:uid="{29E3D75D-CC4F-4E97-A2B1-C38B5ED0AEBC}"/>
    <cellStyle name="Total 2 28 3 5" xfId="16165" xr:uid="{BE7B0992-E665-49F4-8A33-632D09A8867C}"/>
    <cellStyle name="Total 2 28 3 5 2" xfId="30639" xr:uid="{ADCC73FE-0D92-4F79-850E-023CB03E2628}"/>
    <cellStyle name="Total 2 28 3 5 3" xfId="25396" xr:uid="{F284F091-0F05-4341-915C-57F90E0C11B1}"/>
    <cellStyle name="Total 2 28 3 5 4" xfId="25006" xr:uid="{5773405C-D8A3-46D1-9912-6CD0499C6CDB}"/>
    <cellStyle name="Total 2 28 3 6" xfId="21951" xr:uid="{06995589-8C8E-4EC9-B02A-87B521D764A8}"/>
    <cellStyle name="Total 2 28 3 6 2" xfId="38536" xr:uid="{19614F25-24A1-4739-A95E-CB1CCDCC4576}"/>
    <cellStyle name="Total 2 28 3 6 3" xfId="26222" xr:uid="{9BDC0EAF-318D-4468-AAE4-C37D9439C935}"/>
    <cellStyle name="Total 2 28 3 7" xfId="22958" xr:uid="{E4BECDA5-8805-4A63-9D47-3FC5923CCCD9}"/>
    <cellStyle name="Total 2 28 3 8" xfId="22678" xr:uid="{89BE3A34-F6C5-4583-AB87-B88BD6578E9D}"/>
    <cellStyle name="Total 2 28 4" xfId="15747" xr:uid="{8146B4A4-0A5E-46EB-907C-A69A9061F254}"/>
    <cellStyle name="Total 2 28 4 2" xfId="19938" xr:uid="{C4621BCD-D06D-445B-A8D9-E719C6492C68}"/>
    <cellStyle name="Total 2 28 4 2 2" xfId="21335" xr:uid="{7AFBFA80-AD0E-45AF-AE90-6C772720EB8F}"/>
    <cellStyle name="Total 2 28 4 2 2 2" xfId="34503" xr:uid="{2AF3E9DE-1904-4F4E-857B-8848B0673CDA}"/>
    <cellStyle name="Total 2 28 4 2 2 3" xfId="37920" xr:uid="{CA1BF961-BE08-4627-A2E3-F97CDE89CC8A}"/>
    <cellStyle name="Total 2 28 4 2 2 4" xfId="29991" xr:uid="{CB53063D-C514-4350-8793-73C15DAF8EE0}"/>
    <cellStyle name="Total 2 28 4 2 3" xfId="22248" xr:uid="{AEED2559-56D3-4FF0-BC4D-E68739AC2AE1}"/>
    <cellStyle name="Total 2 28 4 2 3 2" xfId="38816" xr:uid="{798319C1-E839-45F8-8A48-AE1C413805A2}"/>
    <cellStyle name="Total 2 28 4 2 3 3" xfId="39183" xr:uid="{A4496D85-AECB-4E42-8A6C-EB92EF94BDD1}"/>
    <cellStyle name="Total 2 28 4 2 4" xfId="36536" xr:uid="{3EDFC2AD-027A-4A41-9CCD-F14F2C438C36}"/>
    <cellStyle name="Total 2 28 4 2 5" xfId="29589" xr:uid="{95BBF29B-CD4D-41EC-9D87-A3340337D3ED}"/>
    <cellStyle name="Total 2 28 4 3" xfId="18876" xr:uid="{A01F527C-BC34-4A6B-BA31-B973064A683A}"/>
    <cellStyle name="Total 2 28 4 3 2" xfId="32784" xr:uid="{A739EC17-F7A5-42ED-9358-F4F55178991A}"/>
    <cellStyle name="Total 2 28 4 3 3" xfId="35500" xr:uid="{89D927FD-475B-49C8-AD69-08EEE29C4AC1}"/>
    <cellStyle name="Total 2 28 4 3 4" xfId="22479" xr:uid="{49988B7B-C84C-4AC2-B62F-C3F0FAF9D3EE}"/>
    <cellStyle name="Total 2 28 4 4" xfId="17637" xr:uid="{0858A878-53BE-4532-8AE1-3D4E73DBF2B2}"/>
    <cellStyle name="Total 2 28 4 4 2" xfId="31738" xr:uid="{8AB1890A-5EB9-46D3-982B-B8003F559686}"/>
    <cellStyle name="Total 2 28 4 4 3" xfId="28183" xr:uid="{F93077E8-24C5-4ADD-80E4-C3A721529709}"/>
    <cellStyle name="Total 2 28 4 4 4" xfId="26759" xr:uid="{A4D7E8A0-5EF6-4E35-BFFF-D6B1253AAC90}"/>
    <cellStyle name="Total 2 28 4 5" xfId="16406" xr:uid="{EF53449A-1DF1-4AC5-83D9-5FAB28CABC68}"/>
    <cellStyle name="Total 2 28 4 5 2" xfId="25670" xr:uid="{102FE581-3E62-434C-BB81-B8690CE48EFC}"/>
    <cellStyle name="Total 2 28 4 5 3" xfId="39000" xr:uid="{4DE9FC36-7FAD-4F45-9015-7BEFF5FB11A0}"/>
    <cellStyle name="Total 2 28 4 6" xfId="30276" xr:uid="{8A04540C-F36F-4916-A427-2ED4630EB136}"/>
    <cellStyle name="Total 2 28 4 7" xfId="26102" xr:uid="{30509C12-1BED-4196-8BBB-A57BD9F133A0}"/>
    <cellStyle name="Total 2 28 5" xfId="15910" xr:uid="{77DF8B43-62C4-4798-93A8-E810547B634B}"/>
    <cellStyle name="Total 2 28 5 2" xfId="18706" xr:uid="{73A08B70-C509-42A4-8B3B-70372707F9AC}"/>
    <cellStyle name="Total 2 28 5 2 2" xfId="32635" xr:uid="{D3ED394A-40C8-438C-8465-CE35958323E5}"/>
    <cellStyle name="Total 2 28 5 2 3" xfId="35330" xr:uid="{798DEE70-01BA-41AC-A106-870D89855950}"/>
    <cellStyle name="Total 2 28 5 2 4" xfId="24162" xr:uid="{B9245397-299A-4378-93AF-F02FD19FC08D}"/>
    <cellStyle name="Total 2 28 5 3" xfId="20272" xr:uid="{3F94CF73-E31F-45F1-A978-A32478C76CCF}"/>
    <cellStyle name="Total 2 28 5 3 2" xfId="33455" xr:uid="{45CAD393-1F41-447F-AC8A-1A863428B9F1}"/>
    <cellStyle name="Total 2 28 5 3 3" xfId="36857" xr:uid="{CBE8B607-458D-488B-81EC-2806281F7ECF}"/>
    <cellStyle name="Total 2 28 5 3 4" xfId="23645" xr:uid="{1AAA15A6-D5A4-416C-8CDA-E2E3C98D34EA}"/>
    <cellStyle name="Total 2 28 5 4" xfId="17530" xr:uid="{595957C2-5DDE-4C4A-9B39-C32F4BEF6589}"/>
    <cellStyle name="Total 2 28 5 4 2" xfId="31641" xr:uid="{4381C6DF-4517-4D9A-B601-515543F3C0CF}"/>
    <cellStyle name="Total 2 28 5 4 3" xfId="26013" xr:uid="{604EEF00-5619-4DB1-A0A2-22063110A913}"/>
    <cellStyle name="Total 2 28 5 4 4" xfId="29182" xr:uid="{A97A264C-CA3B-4336-B8A4-8D5790943FB7}"/>
    <cellStyle name="Total 2 28 5 5" xfId="16957" xr:uid="{9E09A7B8-5874-4C30-BB8C-2551FFD41242}"/>
    <cellStyle name="Total 2 28 5 5 2" xfId="31218" xr:uid="{778A4187-5A78-45CE-8ECE-CBFBEC897067}"/>
    <cellStyle name="Total 2 28 5 5 3" xfId="26633" xr:uid="{D1D729E4-C195-4515-AECA-413FCC0A4F01}"/>
    <cellStyle name="Total 2 28 5 5 4" xfId="39008" xr:uid="{095F7861-2193-43FF-88E4-53BD82991BC2}"/>
    <cellStyle name="Total 2 28 5 6" xfId="16865" xr:uid="{30542ADA-0DC9-4316-9CFB-12F7CE86FD91}"/>
    <cellStyle name="Total 2 28 5 6 2" xfId="23648" xr:uid="{A37CCB01-8B16-41A3-8397-7EE02A1ACEF7}"/>
    <cellStyle name="Total 2 28 5 6 3" xfId="26985" xr:uid="{8AA3E0FA-2C80-4AA8-9E55-F695D136D108}"/>
    <cellStyle name="Total 2 28 5 7" xfId="30435" xr:uid="{C0789A1E-9131-45D4-8199-4981EF5E39CB}"/>
    <cellStyle name="Total 2 28 5 8" xfId="23760" xr:uid="{C31C900E-395A-4FDD-BE1F-35CFF17E9660}"/>
    <cellStyle name="Total 2 28 6" xfId="18918" xr:uid="{6A0329BD-B8E9-4CCF-9E46-AA5E50554962}"/>
    <cellStyle name="Total 2 28 6 2" xfId="20414" xr:uid="{19B2066F-399E-4B6A-875C-50FDDB009FDA}"/>
    <cellStyle name="Total 2 28 6 2 2" xfId="33594" xr:uid="{AEEBEBA3-070B-4B6E-BF37-2D469FF085A7}"/>
    <cellStyle name="Total 2 28 6 2 3" xfId="36999" xr:uid="{4FD97AFB-5410-4192-B79B-CFAFDCC8B44C}"/>
    <cellStyle name="Total 2 28 6 2 4" xfId="26721" xr:uid="{DFE38017-B086-44C6-AC3B-384AAD63EAF9}"/>
    <cellStyle name="Total 2 28 6 3" xfId="18326" xr:uid="{A7B05B42-EDF3-459C-9BCA-1EAF989997D0}"/>
    <cellStyle name="Total 2 28 6 3 2" xfId="32275" xr:uid="{3B517C67-D2E7-4435-A565-47647907F0DE}"/>
    <cellStyle name="Total 2 28 6 3 3" xfId="23452" xr:uid="{FA6ECA6D-B437-4A14-994B-D6A304DC287A}"/>
    <cellStyle name="Total 2 28 6 3 4" xfId="27266" xr:uid="{D2B96063-C5E7-401D-9621-1CBCEA6FE434}"/>
    <cellStyle name="Total 2 28 6 4" xfId="17253" xr:uid="{2561D631-7869-4166-96CC-A30801531D86}"/>
    <cellStyle name="Total 2 28 6 4 2" xfId="23458" xr:uid="{D566F3C0-A4ED-41C3-BFA0-9D60E8CD6A30}"/>
    <cellStyle name="Total 2 28 6 4 3" xfId="32968" xr:uid="{ACB026A3-96D6-412F-9E0C-7A3A16943F6D}"/>
    <cellStyle name="Total 2 28 6 5" xfId="35542" xr:uid="{89709179-39C8-4A0E-8E90-A85B55C2E276}"/>
    <cellStyle name="Total 2 28 6 6" xfId="25108" xr:uid="{3797AC73-9CEC-4E38-A0DA-CF23838CEEA4}"/>
    <cellStyle name="Total 2 28 7" xfId="19083" xr:uid="{AEE854F1-3E8C-44A0-97F4-196D0FAE0D00}"/>
    <cellStyle name="Total 2 28 7 2" xfId="20578" xr:uid="{331BA05A-5F69-4CE0-AB47-DC4F2BAA28A7}"/>
    <cellStyle name="Total 2 28 7 2 2" xfId="33758" xr:uid="{2AE3D394-1EB6-4977-8B7F-AD81DFAF7D8D}"/>
    <cellStyle name="Total 2 28 7 2 3" xfId="37163" xr:uid="{0A6E3B91-54AB-4784-9CAE-A22BC81B996F}"/>
    <cellStyle name="Total 2 28 7 2 4" xfId="23286" xr:uid="{1194EDA6-4CD9-4169-B68F-A59EE3CA9E53}"/>
    <cellStyle name="Total 2 28 7 3" xfId="17678" xr:uid="{2A11EF34-D576-46B0-A575-0F717BF526EC}"/>
    <cellStyle name="Total 2 28 7 3 2" xfId="31776" xr:uid="{CE52B0CC-489D-4DE5-9DDE-4174DA6A3A83}"/>
    <cellStyle name="Total 2 28 7 3 3" xfId="24295" xr:uid="{870103A4-7853-45AE-BDCF-F0E2B5114EEA}"/>
    <cellStyle name="Total 2 28 7 3 4" xfId="31379" xr:uid="{76F0D35D-276C-4CBE-9F7D-16E2D0A92BA2}"/>
    <cellStyle name="Total 2 28 7 4" xfId="17793" xr:uid="{CDFF8A30-F3F7-44C7-B543-7DDAA24EDF82}"/>
    <cellStyle name="Total 2 28 7 4 2" xfId="28216" xr:uid="{07190D98-4E0C-45C7-B06A-E77F2216B5B0}"/>
    <cellStyle name="Total 2 28 7 4 3" xfId="32132" xr:uid="{B8108E0C-D6BE-4D95-8240-4206DD458EAF}"/>
    <cellStyle name="Total 2 28 7 5" xfId="35707" xr:uid="{3174A416-A4B1-4483-9D73-297A1137534F}"/>
    <cellStyle name="Total 2 28 7 6" xfId="33139" xr:uid="{9DE035D2-5753-4E09-9833-B773723B8277}"/>
    <cellStyle name="Total 2 28 8" xfId="19241" xr:uid="{5FF84C86-103E-49C4-8C0B-02C16B1F0689}"/>
    <cellStyle name="Total 2 28 8 2" xfId="20736" xr:uid="{37AB3A60-0829-4A28-97B3-AE3587B78792}"/>
    <cellStyle name="Total 2 28 8 2 2" xfId="33916" xr:uid="{615C2419-83B6-4C64-9FC3-38F7B952D8EC}"/>
    <cellStyle name="Total 2 28 8 2 3" xfId="37321" xr:uid="{0B31A00E-2C47-4E06-8407-4DA63C1A07AE}"/>
    <cellStyle name="Total 2 28 8 2 4" xfId="24146" xr:uid="{7CF1CBBF-D4B3-4DA0-A381-7465749DB2DF}"/>
    <cellStyle name="Total 2 28 8 3" xfId="21508" xr:uid="{884A6A18-5AE1-4F66-A573-5CFE6F173EED}"/>
    <cellStyle name="Total 2 28 8 3 2" xfId="34675" xr:uid="{2593EACE-201D-43C7-AB6B-EABF00691651}"/>
    <cellStyle name="Total 2 28 8 3 3" xfId="38093" xr:uid="{6E99522A-A305-4F2E-A8A1-74D3AEC7F496}"/>
    <cellStyle name="Total 2 28 8 3 4" xfId="26030" xr:uid="{45A4DFD6-AFCE-4C63-901F-22B5C115BAE2}"/>
    <cellStyle name="Total 2 28 8 4" xfId="18136" xr:uid="{0DEE8BBD-379F-4C33-919E-11F5922492A4}"/>
    <cellStyle name="Total 2 28 8 4 2" xfId="26612" xr:uid="{CB7EAE7E-BAEF-40CB-9FEC-BF3B0B90475F}"/>
    <cellStyle name="Total 2 28 8 4 3" xfId="23388" xr:uid="{262CD074-B5CC-4402-982F-0CEC3EF0CFA3}"/>
    <cellStyle name="Total 2 28 8 5" xfId="35865" xr:uid="{1E2C1537-D2FB-4CBA-A02D-24561D6F2ABB}"/>
    <cellStyle name="Total 2 28 8 6" xfId="26774" xr:uid="{68FD1B3B-AEFA-44EE-BA13-8FE55D1B3A2A}"/>
    <cellStyle name="Total 2 28 9" xfId="19404" xr:uid="{4C2C2143-0ACD-474B-B55C-42D14AC3B69D}"/>
    <cellStyle name="Total 2 28 9 2" xfId="20897" xr:uid="{289070B5-308D-4D19-AAE3-36BF3ED7CC4F}"/>
    <cellStyle name="Total 2 28 9 2 2" xfId="34077" xr:uid="{97495609-6E81-4DB1-95F8-F142057ECD66}"/>
    <cellStyle name="Total 2 28 9 2 3" xfId="37482" xr:uid="{6E9F42FA-69FF-4A00-848A-3B1C3E3723B3}"/>
    <cellStyle name="Total 2 28 9 2 4" xfId="23943" xr:uid="{E3497523-81AB-41E3-A8E5-1CE7F96579BA}"/>
    <cellStyle name="Total 2 28 9 3" xfId="21612" xr:uid="{8A35F8D6-8C49-462A-9C11-EC0628792F73}"/>
    <cellStyle name="Total 2 28 9 3 2" xfId="34762" xr:uid="{06F1483A-3CF8-4BD4-A17A-0FFA547E238F}"/>
    <cellStyle name="Total 2 28 9 3 3" xfId="38197" xr:uid="{8E8AD3C2-2C98-4AEC-B447-C5D4E379758E}"/>
    <cellStyle name="Total 2 28 9 3 4" xfId="23598" xr:uid="{FC113259-12F1-4368-8A41-926D7C304D1C}"/>
    <cellStyle name="Total 2 28 9 4" xfId="17642" xr:uid="{5BBFC530-031B-4368-93B0-5A9A5EF8EE3D}"/>
    <cellStyle name="Total 2 28 9 4 2" xfId="31743" xr:uid="{BEE7988E-6B00-40F2-B25A-6C659F368B5C}"/>
    <cellStyle name="Total 2 28 9 4 3" xfId="23157" xr:uid="{457FFBC6-710E-4F81-B11C-2D0678D74684}"/>
    <cellStyle name="Total 2 28 9 4 4" xfId="26521" xr:uid="{C5646E54-DD18-40B5-BCE5-6BC06F2ED40D}"/>
    <cellStyle name="Total 2 28 9 5" xfId="16275" xr:uid="{83BD49E8-5E1E-4DB7-ABEA-3D843E603EAE}"/>
    <cellStyle name="Total 2 28 9 5 2" xfId="25728" xr:uid="{62C10439-17B5-415F-8CD2-0BE3303B5B14}"/>
    <cellStyle name="Total 2 28 9 5 3" xfId="27801" xr:uid="{19E25A6D-3B84-45A7-8C74-006217EDA8D1}"/>
    <cellStyle name="Total 2 28 9 6" xfId="36028" xr:uid="{8CF02F29-C35D-4C07-8ACE-3E36AA456EEB}"/>
    <cellStyle name="Total 2 28 9 7" xfId="26055" xr:uid="{E6C0481E-3721-422E-8292-DAD9A7D7E33B}"/>
    <cellStyle name="Total 2 29" xfId="15233" xr:uid="{AB391BEE-DB2F-4145-AFE0-F206E9CF9D92}"/>
    <cellStyle name="Total 2 29 10" xfId="19495" xr:uid="{7E8E6DE0-ED8A-4758-BD2D-C63F9B281645}"/>
    <cellStyle name="Total 2 29 10 2" xfId="20982" xr:uid="{D602A744-C9AC-41D4-A5A0-A6E7561230A2}"/>
    <cellStyle name="Total 2 29 10 2 2" xfId="34162" xr:uid="{BD1C625D-F2DC-4D7F-8D63-396C16E04245}"/>
    <cellStyle name="Total 2 29 10 2 3" xfId="37567" xr:uid="{38880CE1-A7C2-4604-B0CD-0C2EE6AA266C}"/>
    <cellStyle name="Total 2 29 10 2 4" xfId="28344" xr:uid="{C159848A-B4AC-409C-980B-DF679A033EFF}"/>
    <cellStyle name="Total 2 29 10 3" xfId="16174" xr:uid="{8AED588E-96E2-43D7-9660-4C69F29ED96C}"/>
    <cellStyle name="Total 2 29 10 3 2" xfId="30644" xr:uid="{D306BCF6-D691-48C9-9E0F-3C8C29817BE5}"/>
    <cellStyle name="Total 2 29 10 3 3" xfId="27575" xr:uid="{292BBEE7-2E7A-440A-A420-26C1E249A852}"/>
    <cellStyle name="Total 2 29 10 3 4" xfId="28042" xr:uid="{B7178B76-B818-40DD-9296-357205B32FA7}"/>
    <cellStyle name="Total 2 29 10 4" xfId="17115" xr:uid="{2B79956B-C809-434E-92C6-466CDC94DA4C}"/>
    <cellStyle name="Total 2 29 10 4 2" xfId="35049" xr:uid="{4FA44B16-DE29-4BAE-892C-165AF82CF471}"/>
    <cellStyle name="Total 2 29 10 4 3" xfId="24919" xr:uid="{80941CCF-36CC-4575-86D2-4D0D2FE62A65}"/>
    <cellStyle name="Total 2 29 10 5" xfId="36116" xr:uid="{DAAC2355-F818-4B73-B5A1-B67E140636F6}"/>
    <cellStyle name="Total 2 29 10 6" xfId="29600" xr:uid="{DE007E50-0B8E-4987-8F92-A381DBF7AB1A}"/>
    <cellStyle name="Total 2 29 11" xfId="19575" xr:uid="{3EF1B410-4D9F-4490-B0FB-5DC684ED2B44}"/>
    <cellStyle name="Total 2 29 11 2" xfId="21061" xr:uid="{2EFEA1DB-C685-437A-99A5-9D99F5EF0166}"/>
    <cellStyle name="Total 2 29 11 2 2" xfId="34241" xr:uid="{75D8FF39-8ACD-4A96-8421-074687809C90}"/>
    <cellStyle name="Total 2 29 11 2 3" xfId="37646" xr:uid="{65DB7FD0-6703-4CD3-9FF6-14677B4CF0BE}"/>
    <cellStyle name="Total 2 29 11 2 4" xfId="22606" xr:uid="{AD2CC1A7-DAAE-4CA6-92A9-CB700592E8FC}"/>
    <cellStyle name="Total 2 29 11 3" xfId="18311" xr:uid="{6BCFC3E6-2B52-48DB-9852-BAB48BF07D6E}"/>
    <cellStyle name="Total 2 29 11 3 2" xfId="32260" xr:uid="{60474818-CC38-4EFC-9715-2765CBBA081A}"/>
    <cellStyle name="Total 2 29 11 3 3" xfId="28019" xr:uid="{FFC5E935-5272-4D86-A8B3-766E333463DD}"/>
    <cellStyle name="Total 2 29 11 3 4" xfId="24335" xr:uid="{7B546D78-E57B-40F1-8297-4E7505FBA260}"/>
    <cellStyle name="Total 2 29 11 4" xfId="17730" xr:uid="{A2BA6C6F-20C4-4B72-A96A-A4DB3F3119FA}"/>
    <cellStyle name="Total 2 29 11 4 2" xfId="27620" xr:uid="{6E9013FB-967E-46C0-85F0-2B6674A0C06C}"/>
    <cellStyle name="Total 2 29 11 4 3" xfId="33311" xr:uid="{7686855F-DCC0-47C9-AD9E-EC0C90A029FC}"/>
    <cellStyle name="Total 2 29 11 5" xfId="36196" xr:uid="{6FC5CABC-44EF-466A-BB86-0CB88A871E40}"/>
    <cellStyle name="Total 2 29 11 6" xfId="23581" xr:uid="{9C96AAB5-A464-4CAC-AC97-3C483B9A906C}"/>
    <cellStyle name="Total 2 29 12" xfId="19764" xr:uid="{B88D2D46-9FEA-410B-9A9F-C0D3515B83ED}"/>
    <cellStyle name="Total 2 29 12 2" xfId="21738" xr:uid="{3F4B4884-4C68-49E9-9755-4E49A2EEC4AA}"/>
    <cellStyle name="Total 2 29 12 2 2" xfId="34879" xr:uid="{9051EC65-5F29-4DF6-B1FF-588208A91B75}"/>
    <cellStyle name="Total 2 29 12 2 3" xfId="38323" xr:uid="{7329DF8D-A73E-4DDF-B3AF-5F1EF76DC59E}"/>
    <cellStyle name="Total 2 29 12 2 4" xfId="28817" xr:uid="{E27C3261-AFCD-45F3-96DC-A1C1D010A358}"/>
    <cellStyle name="Total 2 29 12 3" xfId="18388" xr:uid="{3D0A1CE6-88B1-444F-8F35-33CDE69BB136}"/>
    <cellStyle name="Total 2 29 12 3 2" xfId="32333" xr:uid="{841690F4-2B49-403B-AEEB-6E44F1838472}"/>
    <cellStyle name="Total 2 29 12 3 3" xfId="23096" xr:uid="{C2E2EAEF-37D0-495F-8047-7E66A6A57A99}"/>
    <cellStyle name="Total 2 29 12 3 4" xfId="22979" xr:uid="{35C32AF3-F2D0-428C-970F-36F2DA37757D}"/>
    <cellStyle name="Total 2 29 12 4" xfId="17630" xr:uid="{0AEF4943-C853-4446-8810-2A7786DFC043}"/>
    <cellStyle name="Total 2 29 12 4 2" xfId="26166" xr:uid="{B14B8747-2E05-41E2-9F4B-D7FDB4C5F9CC}"/>
    <cellStyle name="Total 2 29 12 4 3" xfId="26223" xr:uid="{50074785-5F97-4D46-ACA3-14187564F2FB}"/>
    <cellStyle name="Total 2 29 12 5" xfId="36374" xr:uid="{E9083DB1-CD15-497D-9F43-17C8A43390F8}"/>
    <cellStyle name="Total 2 29 12 6" xfId="26882" xr:uid="{0C70F3D3-4A85-47B8-9CBE-184F81DC8A3D}"/>
    <cellStyle name="Total 2 29 13" xfId="18411" xr:uid="{62183B92-9547-4BE5-9A5F-879E3C4B0A93}"/>
    <cellStyle name="Total 2 29 13 2" xfId="32354" xr:uid="{10F5A9EA-FC4B-4909-B7EB-A81500850F1C}"/>
    <cellStyle name="Total 2 29 13 3" xfId="26463" xr:uid="{831C0171-DAE2-4DA5-9223-9AEF7F04B3B6}"/>
    <cellStyle name="Total 2 29 13 4" xfId="26024" xr:uid="{1B54DAA0-5A98-4866-BC16-DC1274472085}"/>
    <cellStyle name="Total 2 29 14" xfId="23008" xr:uid="{E36BF00C-50D2-4978-B309-FED25DE1D984}"/>
    <cellStyle name="Total 2 29 15" xfId="39417" xr:uid="{B6430C58-8B74-4AB9-8B66-671B719EE221}"/>
    <cellStyle name="Total 2 29 16" xfId="39704" xr:uid="{FBC8BFAB-EFAF-41F0-AAEC-85C89D8CB0F7}"/>
    <cellStyle name="Total 2 29 17" xfId="39735" xr:uid="{1C8BAFDE-3713-4E9E-BEDA-2971AF380555}"/>
    <cellStyle name="Total 2 29 2" xfId="15536" xr:uid="{9E3D6826-E72D-415A-87EE-403E01FE9749}"/>
    <cellStyle name="Total 2 29 2 10" xfId="39468" xr:uid="{A737E2F0-6A28-44ED-A66F-6F3C132468DA}"/>
    <cellStyle name="Total 2 29 2 2" xfId="15802" xr:uid="{607DEA1D-27BA-4C89-B9E2-83648C9F9575}"/>
    <cellStyle name="Total 2 29 2 2 2" xfId="19984" xr:uid="{961118E8-AAB4-489D-A21C-83B431248AD4}"/>
    <cellStyle name="Total 2 29 2 2 2 2" xfId="21381" xr:uid="{A9BEA7FB-B5AD-4280-BA01-095A1B4F6E16}"/>
    <cellStyle name="Total 2 29 2 2 2 2 2" xfId="34549" xr:uid="{3C15AF9F-BDF6-4AFB-9252-566FDC1121F1}"/>
    <cellStyle name="Total 2 29 2 2 2 2 3" xfId="37966" xr:uid="{C609CD8D-7775-4D06-8E16-1262D376FF1C}"/>
    <cellStyle name="Total 2 29 2 2 2 2 4" xfId="26864" xr:uid="{B2053AC9-E0F9-4896-A5AD-513893EC369F}"/>
    <cellStyle name="Total 2 29 2 2 2 3" xfId="22294" xr:uid="{872C0D97-F2A4-415B-841F-99CBF3D53B8E}"/>
    <cellStyle name="Total 2 29 2 2 2 3 2" xfId="38862" xr:uid="{3B4349A0-6126-4E78-BB41-C0E48F77D766}"/>
    <cellStyle name="Total 2 29 2 2 2 3 3" xfId="39229" xr:uid="{8338CB8D-F341-4417-9AD4-E89BB6F2843E}"/>
    <cellStyle name="Total 2 29 2 2 2 4" xfId="36582" xr:uid="{1E6B4594-CE88-4642-9DE7-02AF2120E8AC}"/>
    <cellStyle name="Total 2 29 2 2 2 5" xfId="25044" xr:uid="{75903331-0C3D-4D98-BADF-C442300BD96B}"/>
    <cellStyle name="Total 2 29 2 2 3" xfId="18655" xr:uid="{1ED9B445-F5EC-4F12-887A-5D71CAEE6865}"/>
    <cellStyle name="Total 2 29 2 2 3 2" xfId="32588" xr:uid="{31A5BE63-EF1B-4F42-BA46-625DA48D95D0}"/>
    <cellStyle name="Total 2 29 2 2 3 3" xfId="35279" xr:uid="{A6711C60-52C9-4698-A134-57B7B7DD68B2}"/>
    <cellStyle name="Total 2 29 2 2 3 4" xfId="28703" xr:uid="{7BCD4C83-F11A-41B6-AFFC-60965F883EFF}"/>
    <cellStyle name="Total 2 29 2 2 4" xfId="17136" xr:uid="{953A970B-8674-49D7-8D6E-4B5ED182D08C}"/>
    <cellStyle name="Total 2 29 2 2 4 2" xfId="31357" xr:uid="{9AD47D3D-A5F3-4CE1-AFA9-12172F88AE3C}"/>
    <cellStyle name="Total 2 29 2 2 4 3" xfId="27800" xr:uid="{67DE5E37-0EC1-439A-813E-50048AB20614}"/>
    <cellStyle name="Total 2 29 2 2 4 4" xfId="22446" xr:uid="{483F2240-CE05-40A9-A65D-FD662FB077D2}"/>
    <cellStyle name="Total 2 29 2 2 5" xfId="16545" xr:uid="{6E20D9E5-D69F-4B8D-B881-D13C30264F91}"/>
    <cellStyle name="Total 2 29 2 2 5 2" xfId="24710" xr:uid="{8A312852-D880-4706-AC0F-E3238AC48A34}"/>
    <cellStyle name="Total 2 29 2 2 5 3" xfId="35213" xr:uid="{F417B8F8-E166-4070-895F-FB8CB9534532}"/>
    <cellStyle name="Total 2 29 2 2 6" xfId="30329" xr:uid="{B0F0F21A-A001-4BB3-94FB-2532C0BE7FF0}"/>
    <cellStyle name="Total 2 29 2 2 7" xfId="25200" xr:uid="{6AC08918-23F2-4BB9-BD0D-9ABBEE60E823}"/>
    <cellStyle name="Total 2 29 2 3" xfId="15963" xr:uid="{E20D0F8F-2574-4626-868C-BD2D88DB1F11}"/>
    <cellStyle name="Total 2 29 2 3 2" xfId="18971" xr:uid="{5126F2AC-DA2F-4322-9DA1-910627D02508}"/>
    <cellStyle name="Total 2 29 2 3 2 2" xfId="32853" xr:uid="{87008E8D-28CD-4360-8482-F1EE236270FE}"/>
    <cellStyle name="Total 2 29 2 3 2 3" xfId="35595" xr:uid="{709F2367-7E2D-4FD2-BCD9-D6F0122B75DC}"/>
    <cellStyle name="Total 2 29 2 3 2 4" xfId="29407" xr:uid="{BBEBF6DF-3FC8-4613-BEF2-A7FDE4C20BAB}"/>
    <cellStyle name="Total 2 29 2 3 3" xfId="20467" xr:uid="{D7F8172F-B949-4B2E-936B-B3F31FEE32D5}"/>
    <cellStyle name="Total 2 29 2 3 3 2" xfId="33647" xr:uid="{BE9571FC-3997-4E5C-9509-D6A0EA3CA570}"/>
    <cellStyle name="Total 2 29 2 3 3 3" xfId="37052" xr:uid="{557291EE-30E4-4FAA-B1E0-222A937D3578}"/>
    <cellStyle name="Total 2 29 2 3 3 4" xfId="24424" xr:uid="{3668E872-9A71-44BF-BCB4-B0049678293D}"/>
    <cellStyle name="Total 2 29 2 3 4" xfId="16779" xr:uid="{2C685F44-9693-40E2-85C1-CCE4E7158F91}"/>
    <cellStyle name="Total 2 29 2 3 4 2" xfId="31079" xr:uid="{80823CFC-D414-4A9E-B73F-04991E0E92D4}"/>
    <cellStyle name="Total 2 29 2 3 4 3" xfId="29003" xr:uid="{C5902B38-5E04-4444-8049-AD2A881D6A90}"/>
    <cellStyle name="Total 2 29 2 3 4 4" xfId="33347" xr:uid="{EFFADCE6-BD49-43EA-B1A2-C5447FD7D535}"/>
    <cellStyle name="Total 2 29 2 3 5" xfId="17119" xr:uid="{E83CD1E0-8735-4948-AAF2-F6A00D520497}"/>
    <cellStyle name="Total 2 29 2 3 5 2" xfId="29087" xr:uid="{050459C5-6BC8-4718-9B55-2444840CE424}"/>
    <cellStyle name="Total 2 29 2 3 5 3" xfId="33169" xr:uid="{38EEC92D-7197-4745-9A89-0372CA3CD03B}"/>
    <cellStyle name="Total 2 29 2 3 6" xfId="30488" xr:uid="{322F160E-1127-4C9C-8837-0D5A4F0C8236}"/>
    <cellStyle name="Total 2 29 2 3 7" xfId="30030" xr:uid="{4CC5EAD7-58A3-41A1-B3B6-66B02C9071D6}"/>
    <cellStyle name="Total 2 29 2 4" xfId="19136" xr:uid="{2D54E045-CB54-4885-9519-D798F06C4B73}"/>
    <cellStyle name="Total 2 29 2 4 2" xfId="20631" xr:uid="{5B2D58BA-729C-4D53-B951-AD4B7014ED9E}"/>
    <cellStyle name="Total 2 29 2 4 2 2" xfId="33811" xr:uid="{E6F67D76-2B64-47D2-9F6F-AE9D1E23EF31}"/>
    <cellStyle name="Total 2 29 2 4 2 3" xfId="37216" xr:uid="{EC6A715B-9D95-4912-9223-3CE6F3285FFC}"/>
    <cellStyle name="Total 2 29 2 4 2 4" xfId="30743" xr:uid="{38835388-A932-4F5D-85E4-45B764DBC4C7}"/>
    <cellStyle name="Total 2 29 2 4 3" xfId="16634" xr:uid="{47DF66F7-2BB5-416D-B028-5C2F9D5DC048}"/>
    <cellStyle name="Total 2 29 2 4 3 2" xfId="30965" xr:uid="{AC82D131-9819-42C8-85FC-F35F7A2500DB}"/>
    <cellStyle name="Total 2 29 2 4 3 3" xfId="29607" xr:uid="{44E372BD-E8E7-473D-BD6F-23C048E34BC7}"/>
    <cellStyle name="Total 2 29 2 4 3 4" xfId="27312" xr:uid="{827E5A53-FE94-4F16-9CD2-CE353982415B}"/>
    <cellStyle name="Total 2 29 2 4 4" xfId="18176" xr:uid="{3F307D12-A2E3-416A-AB37-144C01D345F4}"/>
    <cellStyle name="Total 2 29 2 4 4 2" xfId="29864" xr:uid="{3F6AA818-61F5-4AF4-A608-C3FAB06BB22A}"/>
    <cellStyle name="Total 2 29 2 4 4 3" xfId="32689" xr:uid="{3841465A-8170-44CE-B1EC-1D5BF3F6511F}"/>
    <cellStyle name="Total 2 29 2 4 5" xfId="35760" xr:uid="{944D1F9D-F5C6-4EE5-9B96-C0F27720A13B}"/>
    <cellStyle name="Total 2 29 2 4 6" xfId="32970" xr:uid="{6DF98626-C9F9-4274-BF68-38BA2D4E9B09}"/>
    <cellStyle name="Total 2 29 2 5" xfId="19294" xr:uid="{7A2E12C8-039D-4194-9507-E2EF15000050}"/>
    <cellStyle name="Total 2 29 2 5 2" xfId="20789" xr:uid="{B18FFC84-3893-4189-B164-D57E383E32E6}"/>
    <cellStyle name="Total 2 29 2 5 2 2" xfId="33969" xr:uid="{8282F83F-3BD5-4BCD-976B-2866D3F4581C}"/>
    <cellStyle name="Total 2 29 2 5 2 3" xfId="37374" xr:uid="{293070BC-D274-4AD6-AEE8-9D88E40DCBE0}"/>
    <cellStyle name="Total 2 29 2 5 2 4" xfId="32920" xr:uid="{C7BEE168-11FF-43C9-9709-E5A97E400030}"/>
    <cellStyle name="Total 2 29 2 5 3" xfId="16819" xr:uid="{C7B03022-A2F4-425B-9F92-1739E6BDC6FA}"/>
    <cellStyle name="Total 2 29 2 5 3 2" xfId="31107" xr:uid="{BE0D2288-FFBB-45BA-A782-D1590A1BBC59}"/>
    <cellStyle name="Total 2 29 2 5 3 3" xfId="27347" xr:uid="{A90A6727-C594-4902-A636-78788DAFE783}"/>
    <cellStyle name="Total 2 29 2 5 3 4" xfId="27337" xr:uid="{0C6014E3-33B6-4EF7-83E3-ECB0B1A50F31}"/>
    <cellStyle name="Total 2 29 2 5 4" xfId="17886" xr:uid="{C2C708A4-F42D-4602-AF99-A265216C8356}"/>
    <cellStyle name="Total 2 29 2 5 4 2" xfId="22541" xr:uid="{245C57E6-528D-4DBE-BFB6-20B19C8269EE}"/>
    <cellStyle name="Total 2 29 2 5 4 3" xfId="25390" xr:uid="{322D4E46-90DF-4CCD-A604-BE44EDADDA56}"/>
    <cellStyle name="Total 2 29 2 5 5" xfId="35918" xr:uid="{5D64C083-CCEC-4580-9D10-8BE9CA0A13D3}"/>
    <cellStyle name="Total 2 29 2 5 6" xfId="28840" xr:uid="{A393AFA8-2998-41E5-B669-25921508120E}"/>
    <cellStyle name="Total 2 29 2 6" xfId="19626" xr:uid="{11466727-58D8-4DA6-A12F-A4A12EE0DEB0}"/>
    <cellStyle name="Total 2 29 2 6 2" xfId="21112" xr:uid="{BE0DD4EF-EDBD-4D99-91D4-EA63AD062238}"/>
    <cellStyle name="Total 2 29 2 6 2 2" xfId="34292" xr:uid="{7335E1FF-68C4-4DD8-88F3-C1C72AF794AE}"/>
    <cellStyle name="Total 2 29 2 6 2 3" xfId="37697" xr:uid="{61E9BB01-37AE-4E5E-A376-1CD0DB860FEE}"/>
    <cellStyle name="Total 2 29 2 6 2 4" xfId="26235" xr:uid="{210F672F-6DB5-4373-B441-A7B0DE35CE15}"/>
    <cellStyle name="Total 2 29 2 6 3" xfId="17536" xr:uid="{BCB7B3EB-FFDE-419D-AEC4-CFEFEC1FFE37}"/>
    <cellStyle name="Total 2 29 2 6 3 2" xfId="31647" xr:uid="{CD953E80-A07A-4D38-AB75-61FDC88B44DD}"/>
    <cellStyle name="Total 2 29 2 6 3 3" xfId="30198" xr:uid="{4A771A82-B623-40A6-9237-41EF0AC4EF1F}"/>
    <cellStyle name="Total 2 29 2 6 3 4" xfId="22700" xr:uid="{79FFA6BF-0699-413D-A00C-03189B8C449F}"/>
    <cellStyle name="Total 2 29 2 6 4" xfId="16469" xr:uid="{1C5C3067-91F7-4172-8882-6B1D00A73913}"/>
    <cellStyle name="Total 2 29 2 6 4 2" xfId="29269" xr:uid="{B4EC0E7C-24B1-479E-8067-A3431627F5AE}"/>
    <cellStyle name="Total 2 29 2 6 4 3" xfId="28311" xr:uid="{9FB8F97E-73B0-46CC-BA82-13DBE23A1FCB}"/>
    <cellStyle name="Total 2 29 2 6 5" xfId="36247" xr:uid="{2D10D81A-7904-4756-AE76-DA349F27A9E7}"/>
    <cellStyle name="Total 2 29 2 6 6" xfId="26787" xr:uid="{9994B057-06A9-4894-AF8D-40BC7535450D}"/>
    <cellStyle name="Total 2 29 2 7" xfId="20161" xr:uid="{3DA72125-263C-41C7-BC70-EDFA5E7BD8A2}"/>
    <cellStyle name="Total 2 29 2 7 2" xfId="21834" xr:uid="{4EC38F04-6A88-4AFB-96DD-37136239BAFA}"/>
    <cellStyle name="Total 2 29 2 7 2 2" xfId="34951" xr:uid="{FC7C7CDD-3CB4-4930-A508-0D91BE029063}"/>
    <cellStyle name="Total 2 29 2 7 2 3" xfId="38419" xr:uid="{C7EFF872-1BB7-4CEF-A663-3CE64B30B60F}"/>
    <cellStyle name="Total 2 29 2 7 2 4" xfId="25519" xr:uid="{34EEB1A6-B5B0-4403-B489-30977B48B0B5}"/>
    <cellStyle name="Total 2 29 2 7 3" xfId="16255" xr:uid="{F8C5260A-031D-42BC-B302-01B9E2CA279D}"/>
    <cellStyle name="Total 2 29 2 7 3 2" xfId="30718" xr:uid="{FC0189CD-132E-4316-A018-D713DFA6BFE9}"/>
    <cellStyle name="Total 2 29 2 7 3 3" xfId="25088" xr:uid="{5FBD5AC6-6E0C-4D75-9EE7-200F26471572}"/>
    <cellStyle name="Total 2 29 2 7 3 4" xfId="32978" xr:uid="{F2BEBB49-25B4-4E45-AE56-179C6807E833}"/>
    <cellStyle name="Total 2 29 2 7 4" xfId="22016" xr:uid="{B9399936-160E-40BD-9CCF-A52FBE96463A}"/>
    <cellStyle name="Total 2 29 2 7 4 2" xfId="38593" xr:uid="{EB47C80C-78C1-4676-8459-C96246D6715D}"/>
    <cellStyle name="Total 2 29 2 7 4 3" xfId="22983" xr:uid="{30589E1A-B1EB-4A00-8C36-AAA2B303724E}"/>
    <cellStyle name="Total 2 29 2 7 5" xfId="36746" xr:uid="{CB0CA2C7-54D0-422D-8BBE-49061664CEF1}"/>
    <cellStyle name="Total 2 29 2 7 6" xfId="35023" xr:uid="{78FE3F3D-9A0E-46C4-818D-B7E23A5E4C4F}"/>
    <cellStyle name="Total 2 29 2 8" xfId="18522" xr:uid="{CAC45C53-DB08-44DE-B17A-3CD04CD80832}"/>
    <cellStyle name="Total 2 29 2 8 2" xfId="32456" xr:uid="{B11A3BD1-E169-448D-A784-F5AD2538D42D}"/>
    <cellStyle name="Total 2 29 2 8 3" xfId="25106" xr:uid="{1BBD7C10-D113-4CDB-B879-DFD07320A57B}"/>
    <cellStyle name="Total 2 29 2 8 4" xfId="26708" xr:uid="{6AE69A5D-3493-4484-B842-B8C708687409}"/>
    <cellStyle name="Total 2 29 2 9" xfId="22703" xr:uid="{1FE5E466-238C-4909-AE63-C291F8105103}"/>
    <cellStyle name="Total 2 29 3" xfId="15621" xr:uid="{FF1E1725-07CC-4B97-A1C6-C7F7031A4C8D}"/>
    <cellStyle name="Total 2 29 3 2" xfId="19840" xr:uid="{7B044759-3817-4855-BACE-23BBA58ED33D}"/>
    <cellStyle name="Total 2 29 3 2 2" xfId="21241" xr:uid="{A747533D-54BD-4B92-92EF-5C7C3F976FDA}"/>
    <cellStyle name="Total 2 29 3 2 2 2" xfId="34410" xr:uid="{8F2BAFDB-9461-40A4-A9B6-63409219F5B4}"/>
    <cellStyle name="Total 2 29 3 2 2 3" xfId="37826" xr:uid="{C9C5E371-8ADC-4501-893B-3E6296075C7F}"/>
    <cellStyle name="Total 2 29 3 2 2 4" xfId="28381" xr:uid="{BF70D2F7-D9C0-495D-8120-0447066116AE}"/>
    <cellStyle name="Total 2 29 3 2 3" xfId="17887" xr:uid="{6ABD119A-A339-435A-921B-0AC61194DC16}"/>
    <cellStyle name="Total 2 29 3 2 3 2" xfId="31921" xr:uid="{E5A678BF-9AF8-49B3-96BE-BA3B7ADF41AB}"/>
    <cellStyle name="Total 2 29 3 2 3 3" xfId="28877" xr:uid="{E01BBB88-690D-4795-87F3-7D71A1D397D3}"/>
    <cellStyle name="Total 2 29 3 2 3 4" xfId="35066" xr:uid="{862F73B1-2D18-4503-8D7A-D62F656CF509}"/>
    <cellStyle name="Total 2 29 3 2 4" xfId="22158" xr:uid="{A639B492-74E5-496D-8F13-B2D71F2A3CE8}"/>
    <cellStyle name="Total 2 29 3 2 4 2" xfId="38729" xr:uid="{329FB960-C0B8-41F2-8EA3-9DACF7E2C5EF}"/>
    <cellStyle name="Total 2 29 3 2 4 3" xfId="39003" xr:uid="{7525435C-DB6E-4E32-847C-30F60D2F259A}"/>
    <cellStyle name="Total 2 29 3 2 5" xfId="36443" xr:uid="{822A4956-973D-43B8-B973-0899AA85075A}"/>
    <cellStyle name="Total 2 29 3 2 6" xfId="33379" xr:uid="{85AED2FF-3D7B-4630-B9FC-1F1FBEC909D3}"/>
    <cellStyle name="Total 2 29 3 3" xfId="20098" xr:uid="{1F262A79-8D35-48B4-8628-7E218F95D3D1}"/>
    <cellStyle name="Total 2 29 3 3 2" xfId="21489" xr:uid="{8DADEF04-A70C-4DA6-9479-321BC94844EE}"/>
    <cellStyle name="Total 2 29 3 3 2 2" xfId="34657" xr:uid="{D35710F1-9D6D-4072-8997-945CC15FFE96}"/>
    <cellStyle name="Total 2 29 3 3 2 3" xfId="38074" xr:uid="{4E8E72C5-798C-4979-92C6-02028B680D7B}"/>
    <cellStyle name="Total 2 29 3 3 2 4" xfId="23823" xr:uid="{C19F9AF2-0CA6-423C-941A-C30547FEA3A1}"/>
    <cellStyle name="Total 2 29 3 3 3" xfId="22401" xr:uid="{4FD90D3B-3E0B-4BB5-980B-48B06C6272DA}"/>
    <cellStyle name="Total 2 29 3 3 3 2" xfId="38969" xr:uid="{ED5A6CCA-8A1C-412D-9BE0-EA37881E79F1}"/>
    <cellStyle name="Total 2 29 3 3 3 3" xfId="39336" xr:uid="{A1DBE81B-8F70-438C-A096-395019C871EC}"/>
    <cellStyle name="Total 2 29 3 3 4" xfId="36692" xr:uid="{CCE131BB-0668-45BB-BF85-73459E414D25}"/>
    <cellStyle name="Total 2 29 3 3 5" xfId="29413" xr:uid="{AD317EAC-45E2-4BF5-A23B-F6BC44542CBC}"/>
    <cellStyle name="Total 2 29 3 4" xfId="18604" xr:uid="{786EA1AD-133B-4E58-BFC0-D9158D8128D9}"/>
    <cellStyle name="Total 2 29 3 4 2" xfId="32537" xr:uid="{7414F2E7-AFEF-43CB-A19E-D0569E0A1C8B}"/>
    <cellStyle name="Total 2 29 3 4 3" xfId="30294" xr:uid="{A62D2FE4-F1AA-4A30-AB38-870E631F89D6}"/>
    <cellStyle name="Total 2 29 3 4 4" xfId="28494" xr:uid="{6829F837-C9C1-42AD-BD1E-A14349985BCE}"/>
    <cellStyle name="Total 2 29 3 5" xfId="17819" xr:uid="{9198D8B9-D2E2-4E9F-9F8D-475EAA62226F}"/>
    <cellStyle name="Total 2 29 3 5 2" xfId="31878" xr:uid="{F99FEA52-2189-47A9-813D-8F4C8E1AC603}"/>
    <cellStyle name="Total 2 29 3 5 3" xfId="29154" xr:uid="{D16615CB-A510-45B0-85A4-B37F700FC32D}"/>
    <cellStyle name="Total 2 29 3 5 4" xfId="24463" xr:uid="{28F7832C-9FAC-496C-8784-083D569813F3}"/>
    <cellStyle name="Total 2 29 3 6" xfId="17200" xr:uid="{6C7E0DE8-F413-4B73-9360-9924E208429F}"/>
    <cellStyle name="Total 2 29 3 6 2" xfId="26482" xr:uid="{30AC46D1-3DBB-479A-8ED4-C586AB831DBA}"/>
    <cellStyle name="Total 2 29 3 6 3" xfId="24886" xr:uid="{8A7187E7-5A09-4381-B83D-EB52C9DC9C7B}"/>
    <cellStyle name="Total 2 29 3 7" xfId="22765" xr:uid="{B95B7852-1E17-49E8-B0D0-1F48C4B6B9B2}"/>
    <cellStyle name="Total 2 29 3 8" xfId="22529" xr:uid="{7DD070BF-FAD1-4302-8420-C9CAF70C3998}"/>
    <cellStyle name="Total 2 29 4" xfId="15726" xr:uid="{F2E44BA7-2964-4D11-87B8-BF984F0B595B}"/>
    <cellStyle name="Total 2 29 4 2" xfId="19917" xr:uid="{0ABDE55F-0A87-492E-856F-DCF30B46ADB3}"/>
    <cellStyle name="Total 2 29 4 2 2" xfId="21314" xr:uid="{A6A2FDF4-9A87-48A8-A080-F4A2B3E77077}"/>
    <cellStyle name="Total 2 29 4 2 2 2" xfId="34482" xr:uid="{61F92291-8D89-45FA-91D0-D289EF09FE45}"/>
    <cellStyle name="Total 2 29 4 2 2 3" xfId="37899" xr:uid="{7CF8AFF8-732C-4B6A-A89C-91437DD1CD4A}"/>
    <cellStyle name="Total 2 29 4 2 2 4" xfId="33270" xr:uid="{C99055E9-F797-487C-A378-397960D16370}"/>
    <cellStyle name="Total 2 29 4 2 3" xfId="22227" xr:uid="{71492860-1BAB-46D0-954B-9A9D98A6C584}"/>
    <cellStyle name="Total 2 29 4 2 3 2" xfId="38795" xr:uid="{D44208D2-B4EA-4612-B0EE-7F8FCBD65D77}"/>
    <cellStyle name="Total 2 29 4 2 3 3" xfId="39162" xr:uid="{7E26DABE-B75C-49EB-9B3D-8FF06A4C69CB}"/>
    <cellStyle name="Total 2 29 4 2 4" xfId="36515" xr:uid="{FAFA401E-5719-4F66-A5FA-0B9796920633}"/>
    <cellStyle name="Total 2 29 4 2 5" xfId="26427" xr:uid="{FD61729B-0213-4864-8A1B-A68C39F80A0C}"/>
    <cellStyle name="Total 2 29 4 3" xfId="18878" xr:uid="{79544C0C-44E1-4975-8825-5D1E40AF73A0}"/>
    <cellStyle name="Total 2 29 4 3 2" xfId="32786" xr:uid="{DB6A23DA-979C-428D-B0C5-76E9B2F9F0D2}"/>
    <cellStyle name="Total 2 29 4 3 3" xfId="35502" xr:uid="{52A3D318-4900-4DE1-AD51-1A5F983319FC}"/>
    <cellStyle name="Total 2 29 4 3 4" xfId="26484" xr:uid="{6B640DCA-60CD-433F-AB19-506F6CD08F0E}"/>
    <cellStyle name="Total 2 29 4 4" xfId="16137" xr:uid="{2C05C17D-58EF-4AB7-A4D4-75D8E059114C}"/>
    <cellStyle name="Total 2 29 4 4 2" xfId="30616" xr:uid="{6D7930A2-9361-4437-95D0-14EE47EF4F74}"/>
    <cellStyle name="Total 2 29 4 4 3" xfId="25971" xr:uid="{E6E0F476-AC14-4D91-A999-B426A317073B}"/>
    <cellStyle name="Total 2 29 4 4 4" xfId="22533" xr:uid="{D024DD0D-F802-43EC-8467-BAA7857FDFCB}"/>
    <cellStyle name="Total 2 29 4 5" xfId="17160" xr:uid="{3C6AAB0A-B534-4548-8902-4B0211A9EE36}"/>
    <cellStyle name="Total 2 29 4 5 2" xfId="23241" xr:uid="{22C9628F-A0DC-429D-8A77-230AF7C77646}"/>
    <cellStyle name="Total 2 29 4 5 3" xfId="22628" xr:uid="{23F57FB0-B559-4FD1-8B44-CDC0A4530C01}"/>
    <cellStyle name="Total 2 29 4 6" xfId="30255" xr:uid="{A800A9DB-1A45-4C0E-A00E-4C9583198584}"/>
    <cellStyle name="Total 2 29 4 7" xfId="25399" xr:uid="{A1A738B6-12F9-45BA-9A2C-D487781F0D3C}"/>
    <cellStyle name="Total 2 29 5" xfId="15912" xr:uid="{3DD59A9D-F909-42CB-930A-C1BCCD37CD79}"/>
    <cellStyle name="Total 2 29 5 2" xfId="18762" xr:uid="{8334D632-9D19-448B-BEA5-33A32BE331E4}"/>
    <cellStyle name="Total 2 29 5 2 2" xfId="32680" xr:uid="{8944D7C4-5A69-4205-A94E-A5E78E6DA70E}"/>
    <cellStyle name="Total 2 29 5 2 3" xfId="35386" xr:uid="{18F19D5D-0364-4BEA-A74D-5D37F1D2D09C}"/>
    <cellStyle name="Total 2 29 5 2 4" xfId="29172" xr:uid="{ED7046D3-5977-450B-9DC9-8C1BC63B5B1C}"/>
    <cellStyle name="Total 2 29 5 3" xfId="20328" xr:uid="{60F0EC6A-7E59-4A96-B142-55537CB18B51}"/>
    <cellStyle name="Total 2 29 5 3 2" xfId="33511" xr:uid="{923A4743-B54B-445C-B49E-C31994F5D13A}"/>
    <cellStyle name="Total 2 29 5 3 3" xfId="36913" xr:uid="{EF3C4EEE-4767-452E-8D90-9E065297B331}"/>
    <cellStyle name="Total 2 29 5 3 4" xfId="23245" xr:uid="{82526328-8039-4B56-AD57-5F7436587D7C}"/>
    <cellStyle name="Total 2 29 5 4" xfId="16780" xr:uid="{1CDC1C13-71BB-4293-A2E9-EF625D60972F}"/>
    <cellStyle name="Total 2 29 5 4 2" xfId="31080" xr:uid="{72604CCD-49F4-4976-B1F6-AD0D46089321}"/>
    <cellStyle name="Total 2 29 5 4 3" xfId="29289" xr:uid="{6A903243-F718-4A35-AA8D-230C541624A3}"/>
    <cellStyle name="Total 2 29 5 4 4" xfId="24112" xr:uid="{A2A36A30-6A43-461B-971D-96A3F0A8E88C}"/>
    <cellStyle name="Total 2 29 5 5" xfId="17375" xr:uid="{9C2B750B-A143-41D4-8765-5577483A7969}"/>
    <cellStyle name="Total 2 29 5 5 2" xfId="31523" xr:uid="{0BFB1BD6-0C69-49B7-BD6A-250570E5D9BF}"/>
    <cellStyle name="Total 2 29 5 5 3" xfId="25401" xr:uid="{37276EF6-F6BD-487F-B305-137BD2A1EF3B}"/>
    <cellStyle name="Total 2 29 5 5 4" xfId="26160" xr:uid="{8B13503B-112A-4736-A653-15799C604E3B}"/>
    <cellStyle name="Total 2 29 5 6" xfId="17948" xr:uid="{017CD322-6ED3-4209-AE26-6360AB4DBB12}"/>
    <cellStyle name="Total 2 29 5 6 2" xfId="29209" xr:uid="{4EEDC601-6885-4B4C-86C9-124497A8C300}"/>
    <cellStyle name="Total 2 29 5 6 3" xfId="25746" xr:uid="{ECB8EA28-7E22-4FAC-8DA3-16CFF6C3EA06}"/>
    <cellStyle name="Total 2 29 5 7" xfId="30437" xr:uid="{263D58A2-6EBE-4675-9565-E4E141BF3458}"/>
    <cellStyle name="Total 2 29 5 8" xfId="35075" xr:uid="{0021B188-5544-4CA2-9495-D23DD9848509}"/>
    <cellStyle name="Total 2 29 6" xfId="18920" xr:uid="{D71EDEEB-88FF-4D2C-A778-DEEC80F2FD8C}"/>
    <cellStyle name="Total 2 29 6 2" xfId="20416" xr:uid="{FE9F7DF3-B56F-46B3-9C18-AD2C6F7AA314}"/>
    <cellStyle name="Total 2 29 6 2 2" xfId="33596" xr:uid="{4774C072-D999-4374-838C-E2A4413CDECC}"/>
    <cellStyle name="Total 2 29 6 2 3" xfId="37001" xr:uid="{3FE4B72C-2417-456B-9B4D-ED84E82F0C8D}"/>
    <cellStyle name="Total 2 29 6 2 4" xfId="31063" xr:uid="{5AC2F644-6104-4867-847B-6C21F9AAC5F8}"/>
    <cellStyle name="Total 2 29 6 3" xfId="16888" xr:uid="{1AE353D6-AA4C-4BDD-ACA1-23A64D4AC104}"/>
    <cellStyle name="Total 2 29 6 3 2" xfId="31160" xr:uid="{0F9F3419-C4EB-4350-98DB-792C1C304E49}"/>
    <cellStyle name="Total 2 29 6 3 3" xfId="27201" xr:uid="{437D2E42-6745-4EDB-93D8-F17BCCC292DA}"/>
    <cellStyle name="Total 2 29 6 3 4" xfId="35064" xr:uid="{5E9EAFDC-2CD2-45CA-B243-563CA8536BCB}"/>
    <cellStyle name="Total 2 29 6 4" xfId="16479" xr:uid="{92E5F29C-26A6-4431-81CF-923C066619FC}"/>
    <cellStyle name="Total 2 29 6 4 2" xfId="29088" xr:uid="{3A828591-C38E-4271-A594-28E5399CF58A}"/>
    <cellStyle name="Total 2 29 6 4 3" xfId="23951" xr:uid="{CA1E6BD4-A4DE-4F8F-AA12-77647086BBE8}"/>
    <cellStyle name="Total 2 29 6 5" xfId="35544" xr:uid="{88528BB0-1A2A-4202-817C-E1FE348893F4}"/>
    <cellStyle name="Total 2 29 6 6" xfId="25029" xr:uid="{F69A5F6E-BD76-4723-9839-E31D6120ECD2}"/>
    <cellStyle name="Total 2 29 7" xfId="19085" xr:uid="{062C4D6E-34D2-400C-8C15-2F82869B243F}"/>
    <cellStyle name="Total 2 29 7 2" xfId="20580" xr:uid="{E7218C77-5F0B-4D6B-AA2E-CF57DE56CB6A}"/>
    <cellStyle name="Total 2 29 7 2 2" xfId="33760" xr:uid="{67851A5B-9D0A-45A3-B0E6-0728350BC422}"/>
    <cellStyle name="Total 2 29 7 2 3" xfId="37165" xr:uid="{7D9D9B2F-1707-447B-A1FC-B1F58DB685E4}"/>
    <cellStyle name="Total 2 29 7 2 4" xfId="22420" xr:uid="{21A54A62-DC7F-4AE0-B081-B8A6658D7FDC}"/>
    <cellStyle name="Total 2 29 7 3" xfId="17434" xr:uid="{8DA51E86-CAE7-4955-A3BF-D4824172257D}"/>
    <cellStyle name="Total 2 29 7 3 2" xfId="31566" xr:uid="{A63869F0-E61F-4157-BCCE-24A8D4C7233E}"/>
    <cellStyle name="Total 2 29 7 3 3" xfId="26565" xr:uid="{33D1AB69-D8BA-4276-A831-F244EA5540E4}"/>
    <cellStyle name="Total 2 29 7 3 4" xfId="32247" xr:uid="{70A33048-18DB-4404-853A-E75B62EEEE2D}"/>
    <cellStyle name="Total 2 29 7 4" xfId="21690" xr:uid="{3214AEBF-77D8-4C06-AC76-3EFCE18A2144}"/>
    <cellStyle name="Total 2 29 7 4 2" xfId="38275" xr:uid="{E3208AF2-0899-476D-942B-BE26EEA9E849}"/>
    <cellStyle name="Total 2 29 7 4 3" xfId="25683" xr:uid="{713785BD-0425-4FF5-AAA6-63486B8734CE}"/>
    <cellStyle name="Total 2 29 7 5" xfId="35709" xr:uid="{A21E10C5-AE6B-4EDF-9C38-46B1F6B34343}"/>
    <cellStyle name="Total 2 29 7 6" xfId="22977" xr:uid="{EDAF0C82-C682-449F-AE24-480EAC500B4C}"/>
    <cellStyle name="Total 2 29 8" xfId="19243" xr:uid="{69D3E1B9-0DE7-4E55-9285-6A4CB8E92943}"/>
    <cellStyle name="Total 2 29 8 2" xfId="20738" xr:uid="{F1778ACA-5851-43CC-BBD0-587AB05A4D92}"/>
    <cellStyle name="Total 2 29 8 2 2" xfId="33918" xr:uid="{642223A3-A5F2-4C3F-8896-119767289B1E}"/>
    <cellStyle name="Total 2 29 8 2 3" xfId="37323" xr:uid="{D76AA71E-1AA9-4672-8109-94E5A703AB9A}"/>
    <cellStyle name="Total 2 29 8 2 4" xfId="33376" xr:uid="{5B85CC00-2259-4D86-A4CE-86A76DF20799}"/>
    <cellStyle name="Total 2 29 8 3" xfId="18329" xr:uid="{4BDD9F23-EC4A-40D0-B732-34D5868E1819}"/>
    <cellStyle name="Total 2 29 8 3 2" xfId="32278" xr:uid="{1AB0CB09-F3F2-4A11-911C-911E42806B95}"/>
    <cellStyle name="Total 2 29 8 3 3" xfId="25944" xr:uid="{197363A1-AC29-4296-9F30-8C719BDE2278}"/>
    <cellStyle name="Total 2 29 8 3 4" xfId="34799" xr:uid="{DFE9718A-064F-4CD2-8B84-26BCA1BAC868}"/>
    <cellStyle name="Total 2 29 8 4" xfId="17064" xr:uid="{97D6ADF4-8AB9-4AFE-B20A-3E07AF2A6B0F}"/>
    <cellStyle name="Total 2 29 8 4 2" xfId="27430" xr:uid="{5A8EFA2F-B0B5-4017-B736-5459F67BE2F2}"/>
    <cellStyle name="Total 2 29 8 4 3" xfId="33350" xr:uid="{227A9930-4CEC-414D-A04C-CF67C2D98A26}"/>
    <cellStyle name="Total 2 29 8 5" xfId="35867" xr:uid="{5F92173D-B7EF-4227-B438-1C33A2DA6C89}"/>
    <cellStyle name="Total 2 29 8 6" xfId="35146" xr:uid="{6E195ED2-3255-437E-86C1-80C4B998059C}"/>
    <cellStyle name="Total 2 29 9" xfId="19406" xr:uid="{8A112379-138F-4C48-AD28-7DAC6B4F0DFF}"/>
    <cellStyle name="Total 2 29 9 2" xfId="20899" xr:uid="{2F4EC2DB-0075-494F-ABDB-13C4FFEFA981}"/>
    <cellStyle name="Total 2 29 9 2 2" xfId="34079" xr:uid="{BC53C71F-06F5-449C-B553-9F17F2BE3493}"/>
    <cellStyle name="Total 2 29 9 2 3" xfId="37484" xr:uid="{5AC1F093-24FA-41D9-937A-41849DE12903}"/>
    <cellStyle name="Total 2 29 9 2 4" xfId="31638" xr:uid="{8985C71C-1074-4C24-9B18-D180E83CE878}"/>
    <cellStyle name="Total 2 29 9 3" xfId="21614" xr:uid="{316F849A-1666-4CB6-B0D6-4D8D024C9BD9}"/>
    <cellStyle name="Total 2 29 9 3 2" xfId="34764" xr:uid="{4D19548E-91C9-48DF-B3FD-A3D13109279D}"/>
    <cellStyle name="Total 2 29 9 3 3" xfId="38199" xr:uid="{C8522D60-68CD-4A91-B602-09071F299D15}"/>
    <cellStyle name="Total 2 29 9 3 4" xfId="25445" xr:uid="{2C5F4778-4578-42D0-B222-D6B7D46FC973}"/>
    <cellStyle name="Total 2 29 9 4" xfId="17644" xr:uid="{E5BD1165-CE81-40AE-825C-33665D5E2710}"/>
    <cellStyle name="Total 2 29 9 4 2" xfId="31745" xr:uid="{C95A8438-79F4-4213-ABA4-60754C1DFB3E}"/>
    <cellStyle name="Total 2 29 9 4 3" xfId="27439" xr:uid="{13FE1877-2CEB-4FC9-B4E9-A94F2BFDC87E}"/>
    <cellStyle name="Total 2 29 9 4 4" xfId="27453" xr:uid="{64A86DF3-3DEF-4D22-A918-636399E88AA1}"/>
    <cellStyle name="Total 2 29 9 5" xfId="16307" xr:uid="{C12F2C26-DBF4-4DDF-97FA-5CCDC9041AB8}"/>
    <cellStyle name="Total 2 29 9 5 2" xfId="28398" xr:uid="{3E526715-8CB2-4D01-AF0C-CBFE2905E62D}"/>
    <cellStyle name="Total 2 29 9 5 3" xfId="27414" xr:uid="{5E70F062-8A3C-4755-8F4E-E4082BF94CDF}"/>
    <cellStyle name="Total 2 29 9 6" xfId="36030" xr:uid="{BBB965A3-0BCE-430A-963E-DF76A899EB17}"/>
    <cellStyle name="Total 2 29 9 7" xfId="27670" xr:uid="{FD88DE19-BC23-41D7-B3AA-E6B33D1E127F}"/>
    <cellStyle name="Total 2 3" xfId="12678" xr:uid="{12ABB2FD-93A9-4FD0-977C-6DA037D0D1BF}"/>
    <cellStyle name="Total 2 3 10" xfId="19444" xr:uid="{BD2893E4-5449-43BA-A499-3DAF2FFDFBB8}"/>
    <cellStyle name="Total 2 3 10 2" xfId="20934" xr:uid="{F2C5A0DD-7F41-4EDE-B327-DC215EA135F5}"/>
    <cellStyle name="Total 2 3 10 2 2" xfId="34114" xr:uid="{74644EE1-E122-4042-9EA1-BD240B493B07}"/>
    <cellStyle name="Total 2 3 10 2 3" xfId="37519" xr:uid="{8AC83BB9-7D68-4633-8CDA-BCC2C933377C}"/>
    <cellStyle name="Total 2 3 10 2 4" xfId="24356" xr:uid="{72680024-B930-498A-B5D8-C43ED6D18FC7}"/>
    <cellStyle name="Total 2 3 10 3" xfId="18079" xr:uid="{D9FEE948-B324-469B-8B51-8CB65CF9EB51}"/>
    <cellStyle name="Total 2 3 10 3 2" xfId="32068" xr:uid="{638073E4-F545-47F0-9B23-7CEFCB188D35}"/>
    <cellStyle name="Total 2 3 10 3 3" xfId="26642" xr:uid="{D155C1D6-22E4-496E-BBBA-FAE6D4D043CA}"/>
    <cellStyle name="Total 2 3 10 3 4" xfId="23896" xr:uid="{865A26DC-606A-413D-B3E3-992E9B315ABF}"/>
    <cellStyle name="Total 2 3 10 4" xfId="16605" xr:uid="{8A324E49-CC15-44F4-8919-7D4414DF3E3D}"/>
    <cellStyle name="Total 2 3 10 4 2" xfId="28625" xr:uid="{1B5823F5-CD02-4D62-9CBC-232A37A3F149}"/>
    <cellStyle name="Total 2 3 10 4 3" xfId="26035" xr:uid="{3B23798F-E4EA-4EB2-98A0-2241DFADC350}"/>
    <cellStyle name="Total 2 3 10 5" xfId="36067" xr:uid="{96F5D4DD-4AB4-4292-97F7-134DC6DDD5F1}"/>
    <cellStyle name="Total 2 3 10 6" xfId="28565" xr:uid="{80631E10-2834-441F-B607-0E7448C977DC}"/>
    <cellStyle name="Total 2 3 11" xfId="19528" xr:uid="{E70FBEF5-7FD4-4034-87E8-DCE7F5B7EBBE}"/>
    <cellStyle name="Total 2 3 11 2" xfId="21014" xr:uid="{CE0A6BE3-F7E3-4AE1-B0BB-A9CA80F31CBB}"/>
    <cellStyle name="Total 2 3 11 2 2" xfId="34194" xr:uid="{07253A4D-6119-4DBC-999A-04F7322A1C64}"/>
    <cellStyle name="Total 2 3 11 2 3" xfId="37599" xr:uid="{41C08DCA-5E28-449F-B80B-0D7A9E56AF07}"/>
    <cellStyle name="Total 2 3 11 2 4" xfId="23256" xr:uid="{D00C2AFF-FFB3-4233-8C51-D4A92B733421}"/>
    <cellStyle name="Total 2 3 11 3" xfId="18235" xr:uid="{515D9D08-2F3C-404C-B9DF-07A1CC405402}"/>
    <cellStyle name="Total 2 3 11 3 2" xfId="32192" xr:uid="{7052D560-CF6B-409B-A8CC-2596FC5BFBCD}"/>
    <cellStyle name="Total 2 3 11 3 3" xfId="27352" xr:uid="{BAED1380-B6BC-433D-B845-D32AAB6519CD}"/>
    <cellStyle name="Total 2 3 11 3 4" xfId="29907" xr:uid="{187073C2-2116-4507-B46C-01B67A1BAAF6}"/>
    <cellStyle name="Total 2 3 11 4" xfId="16733" xr:uid="{9825066E-1DDD-4816-9325-7AA9BBFE6CF2}"/>
    <cellStyle name="Total 2 3 11 4 2" xfId="29091" xr:uid="{12D22FA1-BB2E-4385-B6AE-D5FAE22124FF}"/>
    <cellStyle name="Total 2 3 11 4 3" xfId="29884" xr:uid="{EE5A0321-E334-4A03-89C6-2076BAF7D4A9}"/>
    <cellStyle name="Total 2 3 11 5" xfId="36149" xr:uid="{5A40DA04-7B33-4A0D-B3E6-67387BEE0314}"/>
    <cellStyle name="Total 2 3 11 6" xfId="24704" xr:uid="{AAC4AD6A-6B48-4B9A-843F-5A0447ADCD8C}"/>
    <cellStyle name="Total 2 3 12" xfId="19732" xr:uid="{38867552-CF91-428F-AB40-39D2D68CCEB1}"/>
    <cellStyle name="Total 2 3 12 2" xfId="21710" xr:uid="{4732B4D0-E081-409D-9A0D-7AFEC4D76098}"/>
    <cellStyle name="Total 2 3 12 2 2" xfId="34851" xr:uid="{E8F75523-69B4-45BE-82B0-CE911A9C40CF}"/>
    <cellStyle name="Total 2 3 12 2 3" xfId="38295" xr:uid="{D28ED406-B8BB-499E-9968-45064A20FF32}"/>
    <cellStyle name="Total 2 3 12 2 4" xfId="27244" xr:uid="{65D6C31A-B75B-41F9-AED3-4B21E815F000}"/>
    <cellStyle name="Total 2 3 12 3" xfId="18150" xr:uid="{92A93E6E-5F2C-4642-AB8C-5CB692249FF4}"/>
    <cellStyle name="Total 2 3 12 3 2" xfId="32123" xr:uid="{CF647E82-673A-4354-9F53-14E7716ACEF1}"/>
    <cellStyle name="Total 2 3 12 3 3" xfId="27328" xr:uid="{AEA7665A-CDAE-4A8C-82B8-FA86876D62E7}"/>
    <cellStyle name="Total 2 3 12 3 4" xfId="23710" xr:uid="{5365ED54-9937-4144-B9C5-140860EB3CA8}"/>
    <cellStyle name="Total 2 3 12 4" xfId="16370" xr:uid="{67C4E0ED-5D03-4DA8-B540-3CBE96D4580A}"/>
    <cellStyle name="Total 2 3 12 4 2" xfId="27204" xr:uid="{D8001A43-D279-4A12-9F19-2A709822863B}"/>
    <cellStyle name="Total 2 3 12 4 3" xfId="24205" xr:uid="{59C60B2A-9F56-4EE1-9460-34ADE659CC7A}"/>
    <cellStyle name="Total 2 3 12 5" xfId="36344" xr:uid="{0CB550AC-385C-4E63-96DD-3AB649BDB978}"/>
    <cellStyle name="Total 2 3 12 6" xfId="28928" xr:uid="{7C9F848C-9B98-42A2-8504-95458DDE080D}"/>
    <cellStyle name="Total 2 3 13" xfId="17919" xr:uid="{ED908FAC-3F17-408E-9EDE-8A0711A9A86D}"/>
    <cellStyle name="Total 2 3 13 2" xfId="31952" xr:uid="{1579E7A1-AB45-4B5E-B0DF-2806E8D3392E}"/>
    <cellStyle name="Total 2 3 13 3" xfId="29972" xr:uid="{2B14A684-B895-44EF-B77D-577B8EDC7065}"/>
    <cellStyle name="Total 2 3 13 4" xfId="24302" xr:uid="{DB6F8F40-9C43-4C5C-AEEC-D0EE78A27294}"/>
    <cellStyle name="Total 2 3 14" xfId="26663" xr:uid="{BB77A9EC-18AB-45DB-87A2-F7AFB9C2D46F}"/>
    <cellStyle name="Total 2 3 15" xfId="39370" xr:uid="{A5A31846-D3C1-4776-9689-3D24C6AB951B}"/>
    <cellStyle name="Total 2 3 16" xfId="39651" xr:uid="{16407007-493C-4394-9397-04A633D1D86D}"/>
    <cellStyle name="Total 2 3 17" xfId="39591" xr:uid="{290D085D-C6C5-4F36-A024-FA6BE2D0F97F}"/>
    <cellStyle name="Total 2 3 2" xfId="15489" xr:uid="{E149F31B-86C7-4776-A774-5B8A5D76DC20}"/>
    <cellStyle name="Total 2 3 2 10" xfId="39442" xr:uid="{32C5540A-9638-4CB3-BC95-930768EFEEC9}"/>
    <cellStyle name="Total 2 3 2 2" xfId="15776" xr:uid="{AC22C379-D41C-44DA-9E25-4BEEF4ECDB2B}"/>
    <cellStyle name="Total 2 3 2 2 2" xfId="19958" xr:uid="{37F30997-DFEF-4BBF-BA67-0E1006FC0DDE}"/>
    <cellStyle name="Total 2 3 2 2 2 2" xfId="21355" xr:uid="{14D4B39B-9A22-4EB5-B6D1-4D6BAAFBC702}"/>
    <cellStyle name="Total 2 3 2 2 2 2 2" xfId="34523" xr:uid="{CDE64C48-ECC5-45F9-8302-125DA0C77473}"/>
    <cellStyle name="Total 2 3 2 2 2 2 3" xfId="37940" xr:uid="{B7FDD6B5-8482-4C2C-A452-AC005682FCDB}"/>
    <cellStyle name="Total 2 3 2 2 2 2 4" xfId="25568" xr:uid="{513974DE-D091-4BB8-AFAF-C9F52CFBC569}"/>
    <cellStyle name="Total 2 3 2 2 2 3" xfId="22268" xr:uid="{9907E9C3-2B9A-4F2A-BCD2-3295C43007AF}"/>
    <cellStyle name="Total 2 3 2 2 2 3 2" xfId="38836" xr:uid="{9C770BCB-2B51-4CB2-A0D1-99BE2C90E0DF}"/>
    <cellStyle name="Total 2 3 2 2 2 3 3" xfId="39203" xr:uid="{E8C105B1-98F1-4284-AF7F-D62C08797BC0}"/>
    <cellStyle name="Total 2 3 2 2 2 4" xfId="36556" xr:uid="{7F47DDC9-51B4-4279-9EFF-ED8858A37B96}"/>
    <cellStyle name="Total 2 3 2 2 2 5" xfId="30006" xr:uid="{BDF648D4-B29F-426C-9B5B-E68D44BF0B93}"/>
    <cellStyle name="Total 2 3 2 2 3" xfId="18629" xr:uid="{662465EE-5625-47C4-8EA7-11E039337D52}"/>
    <cellStyle name="Total 2 3 2 2 3 2" xfId="32562" xr:uid="{67E5DBAB-D620-40CC-8560-D3FFB61B572A}"/>
    <cellStyle name="Total 2 3 2 2 3 3" xfId="35253" xr:uid="{133AD047-003F-46A0-BA6D-D3A8BF4B252B}"/>
    <cellStyle name="Total 2 3 2 2 3 4" xfId="29345" xr:uid="{6E8D36A2-367F-414B-A541-633E9DD698C0}"/>
    <cellStyle name="Total 2 3 2 2 4" xfId="17975" xr:uid="{9D9E576C-2FF2-46EA-9FA5-FE924809491D}"/>
    <cellStyle name="Total 2 3 2 2 4 2" xfId="31993" xr:uid="{D8027458-0127-4EE1-B5EE-A2E490A5FA14}"/>
    <cellStyle name="Total 2 3 2 2 4 3" xfId="26144" xr:uid="{F19A8F04-9365-4548-A7CD-00F36392838A}"/>
    <cellStyle name="Total 2 3 2 2 4 4" xfId="31279" xr:uid="{7C15AF92-5156-4C9D-804E-52FA5647088E}"/>
    <cellStyle name="Total 2 3 2 2 5" xfId="18013" xr:uid="{B2B37063-5729-467D-AC55-C57935172079}"/>
    <cellStyle name="Total 2 3 2 2 5 2" xfId="28775" xr:uid="{D224E85C-FD5D-4318-B3AC-9E5AC8367CE4}"/>
    <cellStyle name="Total 2 3 2 2 5 3" xfId="22980" xr:uid="{D73A850C-8C4A-4EFC-9AD5-2594FC8806FC}"/>
    <cellStyle name="Total 2 3 2 2 6" xfId="30303" xr:uid="{77E528D7-8509-4293-B7F5-948E81F69D03}"/>
    <cellStyle name="Total 2 3 2 2 7" xfId="28529" xr:uid="{FC45BDED-90DC-4DAE-A7B3-21948D747DFB}"/>
    <cellStyle name="Total 2 3 2 3" xfId="15937" xr:uid="{5842C4C0-9C81-44A0-AEFD-8ADFC2E60746}"/>
    <cellStyle name="Total 2 3 2 3 2" xfId="18945" xr:uid="{F7E0D7A7-E990-4A58-85C9-7C675C9614A0}"/>
    <cellStyle name="Total 2 3 2 3 2 2" xfId="32827" xr:uid="{A2E18783-DB08-4C1B-81AB-E014D69040E4}"/>
    <cellStyle name="Total 2 3 2 3 2 3" xfId="35569" xr:uid="{91B2CBA2-5649-4C5A-B47E-B9FEA3653DDC}"/>
    <cellStyle name="Total 2 3 2 3 2 4" xfId="26217" xr:uid="{E552D7A8-12F6-439D-AD92-79F110F0CA91}"/>
    <cellStyle name="Total 2 3 2 3 3" xfId="20441" xr:uid="{4635D5CC-4F07-4FC9-8E87-1B0822F2BB95}"/>
    <cellStyle name="Total 2 3 2 3 3 2" xfId="33621" xr:uid="{C3F0898B-9EF1-4EE5-BAE0-0E1E731AAD34}"/>
    <cellStyle name="Total 2 3 2 3 3 3" xfId="37026" xr:uid="{18DAC2B1-D451-4EAB-9ADD-B1A410C0AD82}"/>
    <cellStyle name="Total 2 3 2 3 3 4" xfId="31302" xr:uid="{073625D1-AD83-4E49-8208-8863B05CEC7A}"/>
    <cellStyle name="Total 2 3 2 3 4" xfId="16883" xr:uid="{E5F0C8A7-2606-4AE6-88E9-C7EB5854F676}"/>
    <cellStyle name="Total 2 3 2 3 4 2" xfId="31155" xr:uid="{57FD43BA-F59B-4E40-B500-074814707B3A}"/>
    <cellStyle name="Total 2 3 2 3 4 3" xfId="27632" xr:uid="{D23A32EF-F8F7-4EAC-AB42-A7A4CC3EE01C}"/>
    <cellStyle name="Total 2 3 2 3 4 4" xfId="26442" xr:uid="{CABCBDC9-ABA6-479A-952D-5E3F8E24BC8E}"/>
    <cellStyle name="Total 2 3 2 3 5" xfId="21165" xr:uid="{A4C68EC5-757A-4BA8-8083-42FC4F589D7F}"/>
    <cellStyle name="Total 2 3 2 3 5 2" xfId="37750" xr:uid="{3B7B0EED-9CB7-4A19-990A-8448C09A8090}"/>
    <cellStyle name="Total 2 3 2 3 5 3" xfId="27891" xr:uid="{F073B7CB-00CA-41AB-91C3-480386D35159}"/>
    <cellStyle name="Total 2 3 2 3 6" xfId="30462" xr:uid="{8E857FB4-462F-4C37-A249-CC57C6B01AD5}"/>
    <cellStyle name="Total 2 3 2 3 7" xfId="30624" xr:uid="{37AF52F2-B911-47CA-8536-909632A22CE7}"/>
    <cellStyle name="Total 2 3 2 4" xfId="19110" xr:uid="{1C1F1187-F808-4B05-A229-216846809DFF}"/>
    <cellStyle name="Total 2 3 2 4 2" xfId="20605" xr:uid="{2C541B64-00E0-4AE0-A5DE-D99C2FFA4C79}"/>
    <cellStyle name="Total 2 3 2 4 2 2" xfId="33785" xr:uid="{8D0E6870-085A-456F-8734-6094E0C4C6C9}"/>
    <cellStyle name="Total 2 3 2 4 2 3" xfId="37190" xr:uid="{61249C02-B633-407B-BBF7-9E897AE28BB9}"/>
    <cellStyle name="Total 2 3 2 4 2 4" xfId="29311" xr:uid="{E892C0E7-D86E-4796-B8AB-45E495E7EECB}"/>
    <cellStyle name="Total 2 3 2 4 3" xfId="16430" xr:uid="{67723F4E-4C88-472E-8A72-19CE78FE1F3A}"/>
    <cellStyle name="Total 2 3 2 4 3 2" xfId="30832" xr:uid="{04305A74-5807-4E76-9B3E-F1D6CD39CB8C}"/>
    <cellStyle name="Total 2 3 2 4 3 3" xfId="28217" xr:uid="{A644C6A0-F1DF-40E4-9FA4-B7D8F7E425EC}"/>
    <cellStyle name="Total 2 3 2 4 3 4" xfId="23084" xr:uid="{92C357D9-2B8D-4FE1-9861-9D0860D7DC33}"/>
    <cellStyle name="Total 2 3 2 4 4" xfId="17480" xr:uid="{3737DA94-6B07-4958-8E14-67E7A723C4C9}"/>
    <cellStyle name="Total 2 3 2 4 4 2" xfId="24726" xr:uid="{BBC0EDE0-815C-4E0C-8897-6969C26B0D48}"/>
    <cellStyle name="Total 2 3 2 4 4 3" xfId="30853" xr:uid="{696EFA00-A3EE-43EC-807C-6DA8476A3643}"/>
    <cellStyle name="Total 2 3 2 4 5" xfId="35734" xr:uid="{F56E83A4-9F50-4DC5-9B88-7617E4008BB0}"/>
    <cellStyle name="Total 2 3 2 4 6" xfId="31115" xr:uid="{B8D79376-A69F-4F93-A21B-E3A7CA4EAA8B}"/>
    <cellStyle name="Total 2 3 2 5" xfId="19268" xr:uid="{9E1454BE-9E12-4700-A7F9-91416550845A}"/>
    <cellStyle name="Total 2 3 2 5 2" xfId="20763" xr:uid="{98DECC1E-C2BA-4F72-8A23-911B61539556}"/>
    <cellStyle name="Total 2 3 2 5 2 2" xfId="33943" xr:uid="{4497407F-0DBD-42BB-892D-8FBAF1470053}"/>
    <cellStyle name="Total 2 3 2 5 2 3" xfId="37348" xr:uid="{864D3CC7-13D9-4E6A-B4E8-FF1DD4F7712B}"/>
    <cellStyle name="Total 2 3 2 5 2 4" xfId="32010" xr:uid="{CD8DD2DC-93D9-47AE-8CCE-09345A28178B}"/>
    <cellStyle name="Total 2 3 2 5 3" xfId="16463" xr:uid="{E2A7B2F0-A074-4C87-8DBF-8F62DB12A64F}"/>
    <cellStyle name="Total 2 3 2 5 3 2" xfId="30860" xr:uid="{DE004535-FDBD-4A35-9C20-F8D6C0232D1D}"/>
    <cellStyle name="Total 2 3 2 5 3 3" xfId="28637" xr:uid="{3C4045D8-9915-4885-94BC-0418B1F726A1}"/>
    <cellStyle name="Total 2 3 2 5 3 4" xfId="26200" xr:uid="{F6AF4F4C-8AF1-4F95-8E9D-3D0809C82631}"/>
    <cellStyle name="Total 2 3 2 5 4" xfId="16640" xr:uid="{B1EFEBFB-BD60-4E17-AB4C-E5747F47FCDE}"/>
    <cellStyle name="Total 2 3 2 5 4 2" xfId="24721" xr:uid="{A4A5E924-74A1-4360-9E8F-FEEBD6AD1164}"/>
    <cellStyle name="Total 2 3 2 5 4 3" xfId="24372" xr:uid="{1878C601-D41C-4F7A-868C-D53B8678BC33}"/>
    <cellStyle name="Total 2 3 2 5 5" xfId="35892" xr:uid="{ACAE0B5B-687C-4EF2-91D0-CE42C718F88F}"/>
    <cellStyle name="Total 2 3 2 5 6" xfId="28882" xr:uid="{4AA85625-2DBE-4180-986E-FE8327E23E9E}"/>
    <cellStyle name="Total 2 3 2 6" xfId="19600" xr:uid="{BE7CD502-5567-4E3B-8EDF-6C11D068083F}"/>
    <cellStyle name="Total 2 3 2 6 2" xfId="21086" xr:uid="{46DBBBDB-B41A-4CCE-8F2A-183347CC4A55}"/>
    <cellStyle name="Total 2 3 2 6 2 2" xfId="34266" xr:uid="{A0DB59CE-9300-469E-8FD8-756C4E3C1273}"/>
    <cellStyle name="Total 2 3 2 6 2 3" xfId="37671" xr:uid="{6A07B2D7-98A7-4EDF-9BCA-A331BB28744C}"/>
    <cellStyle name="Total 2 3 2 6 2 4" xfId="22970" xr:uid="{26F8A6B2-2F8A-4C6D-96BD-AC3C1DA7E5E8}"/>
    <cellStyle name="Total 2 3 2 6 3" xfId="17057" xr:uid="{A54FE4F5-07E9-4807-9A44-C5E6BA3B81A0}"/>
    <cellStyle name="Total 2 3 2 6 3 2" xfId="31296" xr:uid="{FD577DA6-EE8D-4B7F-B27A-8AA96A5C8F69}"/>
    <cellStyle name="Total 2 3 2 6 3 3" xfId="27687" xr:uid="{F6E12BEA-5AA5-4B0E-A86D-92AA7ECCAB29}"/>
    <cellStyle name="Total 2 3 2 6 3 4" xfId="27470" xr:uid="{27E7234D-F700-43D8-BC66-31F0CADCE58C}"/>
    <cellStyle name="Total 2 3 2 6 4" xfId="16365" xr:uid="{C337F0A2-83AC-4F9A-817D-D4D6A1219B70}"/>
    <cellStyle name="Total 2 3 2 6 4 2" xfId="25573" xr:uid="{A67DDDFF-B9D3-4459-BBA2-C2C37DDAC16F}"/>
    <cellStyle name="Total 2 3 2 6 4 3" xfId="27096" xr:uid="{BAFFF9A7-6584-4FE2-9572-F46966E96022}"/>
    <cellStyle name="Total 2 3 2 6 5" xfId="36221" xr:uid="{304E725E-F4DA-4015-863A-B2BF78443AFE}"/>
    <cellStyle name="Total 2 3 2 6 6" xfId="33156" xr:uid="{283C3CB5-7D4A-4961-A3A3-3866D194802D}"/>
    <cellStyle name="Total 2 3 2 7" xfId="20135" xr:uid="{FB977FD8-8BF3-4CA8-BCCA-C71686F71776}"/>
    <cellStyle name="Total 2 3 2 7 2" xfId="21808" xr:uid="{D02BED0F-4FED-43BC-8454-8D673B40C88A}"/>
    <cellStyle name="Total 2 3 2 7 2 2" xfId="34925" xr:uid="{43E99291-EF84-4BA3-97E6-8C320FD73F82}"/>
    <cellStyle name="Total 2 3 2 7 2 3" xfId="38393" xr:uid="{13A3512A-5514-4214-895C-044D97547BE4}"/>
    <cellStyle name="Total 2 3 2 7 2 4" xfId="30065" xr:uid="{F33F7D22-1D69-463E-95A1-FEBA37C4FA7B}"/>
    <cellStyle name="Total 2 3 2 7 3" xfId="16123" xr:uid="{E12A78E4-4269-447D-881A-A5223E092C68}"/>
    <cellStyle name="Total 2 3 2 7 3 2" xfId="30606" xr:uid="{1E59E7A1-0D64-40D3-BF35-B8AF52D92926}"/>
    <cellStyle name="Total 2 3 2 7 3 3" xfId="29167" xr:uid="{60A99327-9089-46E5-A0AA-F64A40D94F52}"/>
    <cellStyle name="Total 2 3 2 7 3 4" xfId="29644" xr:uid="{93CFF012-C232-412B-9695-81E789404750}"/>
    <cellStyle name="Total 2 3 2 7 4" xfId="21990" xr:uid="{A0CBFFDD-D8A0-43B5-BAB2-85584EF982A6}"/>
    <cellStyle name="Total 2 3 2 7 4 2" xfId="38567" xr:uid="{517565F7-50B0-4448-9FBD-0B35790E9437}"/>
    <cellStyle name="Total 2 3 2 7 4 3" xfId="26586" xr:uid="{966DA8E5-2C73-4899-B274-FDE39D30D012}"/>
    <cellStyle name="Total 2 3 2 7 5" xfId="36720" xr:uid="{9CC2C31A-D7E5-4FF8-A9FF-3D048319CEF2}"/>
    <cellStyle name="Total 2 3 2 7 6" xfId="25437" xr:uid="{94E1FC2B-5049-4B25-9B47-4C869810E7D3}"/>
    <cellStyle name="Total 2 3 2 8" xfId="18489" xr:uid="{77FE95A0-AA0B-4826-80CA-487EF0368918}"/>
    <cellStyle name="Total 2 3 2 8 2" xfId="32423" xr:uid="{E8535AA9-B2ED-4442-93B2-4A5210371AF8}"/>
    <cellStyle name="Total 2 3 2 8 3" xfId="24444" xr:uid="{2EBCF8A1-535C-408A-B3B2-6402261FDD2B}"/>
    <cellStyle name="Total 2 3 2 8 4" xfId="29383" xr:uid="{36C0509C-A99B-4C9B-9E3F-EFA0ACF29FD8}"/>
    <cellStyle name="Total 2 3 2 9" xfId="26457" xr:uid="{8531C5F6-C049-4F20-ACCB-08662F345FB4}"/>
    <cellStyle name="Total 2 3 3" xfId="15574" xr:uid="{D44EC3E7-0FA1-4C11-B260-CB4981999CA3}"/>
    <cellStyle name="Total 2 3 3 2" xfId="19793" xr:uid="{7F7BF8D4-5079-4710-AC64-52E8728DAC4B}"/>
    <cellStyle name="Total 2 3 3 2 2" xfId="21194" xr:uid="{A0315769-5B84-4CEF-A6F9-ADAF221D1BC9}"/>
    <cellStyle name="Total 2 3 3 2 2 2" xfId="34363" xr:uid="{922C4DAF-F5E7-4091-91B3-A749F6BCC948}"/>
    <cellStyle name="Total 2 3 3 2 2 3" xfId="37779" xr:uid="{9B1F2C2A-3F88-4665-A2EE-D17D6269CF1C}"/>
    <cellStyle name="Total 2 3 3 2 2 4" xfId="23258" xr:uid="{2A1A4296-DF04-4626-ACE5-3BC57941A721}"/>
    <cellStyle name="Total 2 3 3 2 3" xfId="18042" xr:uid="{C454B418-87DC-4729-B549-B6431658FE6E}"/>
    <cellStyle name="Total 2 3 3 2 3 2" xfId="32036" xr:uid="{F6AAB20E-E757-4F69-A133-E07D1B6547FD}"/>
    <cellStyle name="Total 2 3 3 2 3 3" xfId="29103" xr:uid="{21AFF83A-3F93-473B-9768-36CB3437855B}"/>
    <cellStyle name="Total 2 3 3 2 3 4" xfId="31762" xr:uid="{399E8C85-86B1-488D-82F4-F545B27BB8AE}"/>
    <cellStyle name="Total 2 3 3 2 4" xfId="22111" xr:uid="{152F9D1D-FA9D-46CE-BE49-289638E30D47}"/>
    <cellStyle name="Total 2 3 3 2 4 2" xfId="38682" xr:uid="{A86C0D83-BC8D-49FB-A66F-842512124B4F}"/>
    <cellStyle name="Total 2 3 3 2 4 3" xfId="24131" xr:uid="{B5CEA0FF-BCA9-4E70-8178-2C63E2570B66}"/>
    <cellStyle name="Total 2 3 3 2 5" xfId="36396" xr:uid="{5859D2EF-8269-444B-B1B8-16AD1699689B}"/>
    <cellStyle name="Total 2 3 3 2 6" xfId="25952" xr:uid="{FA96B1ED-C098-4649-8F19-5FD18E66190D}"/>
    <cellStyle name="Total 2 3 3 3" xfId="20051" xr:uid="{CA1C6DEA-33F4-4509-A7E7-56DAC28A99B7}"/>
    <cellStyle name="Total 2 3 3 3 2" xfId="21442" xr:uid="{5EFC55D4-4FF7-4325-B397-88F7E4F92EFE}"/>
    <cellStyle name="Total 2 3 3 3 2 2" xfId="34610" xr:uid="{CDB29559-BD31-401C-B6FF-F118F3A18E45}"/>
    <cellStyle name="Total 2 3 3 3 2 3" xfId="38027" xr:uid="{36258777-3A33-4F6A-8C8F-7DEE0B7BAA5F}"/>
    <cellStyle name="Total 2 3 3 3 2 4" xfId="28727" xr:uid="{C4CAC71E-D386-48E2-9471-0A47425F054C}"/>
    <cellStyle name="Total 2 3 3 3 3" xfId="22354" xr:uid="{0B88901F-C14E-44F9-B965-2212122EBF30}"/>
    <cellStyle name="Total 2 3 3 3 3 2" xfId="38922" xr:uid="{A084D208-C939-418E-B678-2B72712839E9}"/>
    <cellStyle name="Total 2 3 3 3 3 3" xfId="39289" xr:uid="{BFE50678-B347-46DC-98C4-0C164DFDCB3C}"/>
    <cellStyle name="Total 2 3 3 3 4" xfId="36645" xr:uid="{1A03CE8B-294C-4E7E-B58A-1218C7DEA634}"/>
    <cellStyle name="Total 2 3 3 3 5" xfId="28073" xr:uid="{CA7A6230-CDD7-45A5-B741-84D591627C5C}"/>
    <cellStyle name="Total 2 3 3 4" xfId="18557" xr:uid="{A5391443-F8B0-4D7E-95F1-5F3CFDEF2030}"/>
    <cellStyle name="Total 2 3 3 4 2" xfId="32490" xr:uid="{FE8F1B95-913D-4358-87D7-D2A333423903}"/>
    <cellStyle name="Total 2 3 3 4 3" xfId="24105" xr:uid="{8E4330FF-08B5-49DA-916F-259532FE9EEE}"/>
    <cellStyle name="Total 2 3 3 4 4" xfId="28544" xr:uid="{2294B03C-DEE9-41D8-91CC-563C6F2F9AA2}"/>
    <cellStyle name="Total 2 3 3 5" xfId="18358" xr:uid="{22102349-B9C6-4F9D-BB24-C01B393EC4A5}"/>
    <cellStyle name="Total 2 3 3 5 2" xfId="32305" xr:uid="{B1178F5E-10D1-4FE8-BB7D-07CF6EA5CCC6}"/>
    <cellStyle name="Total 2 3 3 5 3" xfId="26907" xr:uid="{8DA6621F-8F8D-45E4-A21B-89F995C87AE3}"/>
    <cellStyle name="Total 2 3 3 5 4" xfId="27829" xr:uid="{791EC74E-1FE1-4CA6-9A55-AD88F3C43B33}"/>
    <cellStyle name="Total 2 3 3 6" xfId="21881" xr:uid="{D159AC6C-BC0E-4964-A9CC-7589E90316CC}"/>
    <cellStyle name="Total 2 3 3 6 2" xfId="38466" xr:uid="{26BFFE23-8983-4008-8447-5A30E7B7E575}"/>
    <cellStyle name="Total 2 3 3 6 3" xfId="24727" xr:uid="{1C9A26DF-86B7-47F0-A0A7-72B696F4B9C7}"/>
    <cellStyle name="Total 2 3 3 7" xfId="22808" xr:uid="{DA066AAB-7AFF-4FA2-B651-F11548F21E01}"/>
    <cellStyle name="Total 2 3 3 8" xfId="22505" xr:uid="{5265A8D4-FE68-43CF-88C2-36DB414B8583}"/>
    <cellStyle name="Total 2 3 4" xfId="15695" xr:uid="{F491A6D1-E057-46F4-BAF3-3B47354F1B1F}"/>
    <cellStyle name="Total 2 3 4 2" xfId="19886" xr:uid="{E7D4ECB9-8922-42AC-A0FD-ADB1013FEAD8}"/>
    <cellStyle name="Total 2 3 4 2 2" xfId="21283" xr:uid="{C5546B2C-8325-45D1-8572-E0E5B565E8DE}"/>
    <cellStyle name="Total 2 3 4 2 2 2" xfId="34451" xr:uid="{35ABB292-05EB-4FF4-A926-19672784D19E}"/>
    <cellStyle name="Total 2 3 4 2 2 3" xfId="37868" xr:uid="{167A5525-46C8-498E-99DE-082B182873DF}"/>
    <cellStyle name="Total 2 3 4 2 2 4" xfId="24410" xr:uid="{9914B07E-D4AA-440C-A583-EFD19358CA64}"/>
    <cellStyle name="Total 2 3 4 2 3" xfId="22196" xr:uid="{1B94BCBF-D75E-4B03-ADEC-E6495A2F3915}"/>
    <cellStyle name="Total 2 3 4 2 3 2" xfId="38764" xr:uid="{E736BF93-CA74-4BB9-96F2-CDE3B5CCB550}"/>
    <cellStyle name="Total 2 3 4 2 3 3" xfId="39131" xr:uid="{DFB7FE9A-8D4E-416B-A292-5CA4B276C952}"/>
    <cellStyle name="Total 2 3 4 2 4" xfId="36484" xr:uid="{C77EC30D-A310-4000-AF2C-C1B134F68B82}"/>
    <cellStyle name="Total 2 3 4 2 5" xfId="26029" xr:uid="{682F8B88-4B22-47E5-89BE-CBB577A97CAF}"/>
    <cellStyle name="Total 2 3 4 3" xfId="18808" xr:uid="{2C48A821-CE20-4C71-8CDC-7A1A92C0B42A}"/>
    <cellStyle name="Total 2 3 4 3 2" xfId="32722" xr:uid="{2D99D382-CA88-483A-87EC-AFCD6CB9C1FB}"/>
    <cellStyle name="Total 2 3 4 3 3" xfId="35432" xr:uid="{6DE7F0A9-8A2B-4F4D-B0B7-CDF8FCDA62E1}"/>
    <cellStyle name="Total 2 3 4 3 4" xfId="31018" xr:uid="{C0AD74DE-6DAB-4374-B481-3E86701D950C}"/>
    <cellStyle name="Total 2 3 4 4" xfId="21530" xr:uid="{F8463B82-C92A-4D17-96F3-499C2E72B572}"/>
    <cellStyle name="Total 2 3 4 4 2" xfId="34690" xr:uid="{F26EBEE7-D838-4602-A46B-22BC25461C60}"/>
    <cellStyle name="Total 2 3 4 4 3" xfId="38115" xr:uid="{38B185CA-456E-4008-AB04-420B903BA83A}"/>
    <cellStyle name="Total 2 3 4 4 4" xfId="28796" xr:uid="{FF85624A-4236-4B64-83A1-6875FB2354F9}"/>
    <cellStyle name="Total 2 3 4 5" xfId="16140" xr:uid="{51831275-75FE-453B-8E16-05CDDC97F0CE}"/>
    <cellStyle name="Total 2 3 4 5 2" xfId="29015" xr:uid="{47C9E158-6B33-4E8D-9BDF-4385B6FDF080}"/>
    <cellStyle name="Total 2 3 4 5 3" xfId="29923" xr:uid="{5422FEB1-6ADC-45A8-8508-9BE8D0621EBC}"/>
    <cellStyle name="Total 2 3 4 6" xfId="30224" xr:uid="{4288DA6B-4CFD-4F97-A17A-DFF8FDD26AD6}"/>
    <cellStyle name="Total 2 3 4 7" xfId="24841" xr:uid="{15E6E4AD-722D-4C8C-A2F6-1CC4C49EC8ED}"/>
    <cellStyle name="Total 2 3 5" xfId="15865" xr:uid="{115A57C9-8AB1-4134-84DE-DF159CDB599D}"/>
    <cellStyle name="Total 2 3 5 2" xfId="18724" xr:uid="{B307F7A8-1F26-4A3B-9256-33BA38ACBD89}"/>
    <cellStyle name="Total 2 3 5 2 2" xfId="32647" xr:uid="{33F03DA4-328E-4BE1-AA8A-5EA34062F099}"/>
    <cellStyle name="Total 2 3 5 2 3" xfId="35348" xr:uid="{F4053BEA-EB69-4E55-B990-EEDDF338BA1C}"/>
    <cellStyle name="Total 2 3 5 2 4" xfId="23607" xr:uid="{3E9331ED-F8EF-4497-897C-C3BC5A143FE8}"/>
    <cellStyle name="Total 2 3 5 3" xfId="20290" xr:uid="{CC87B1E0-1D2C-471C-ABC3-3604B7420F97}"/>
    <cellStyle name="Total 2 3 5 3 2" xfId="33473" xr:uid="{714AF175-D389-4742-B785-622D8E2935DD}"/>
    <cellStyle name="Total 2 3 5 3 3" xfId="36875" xr:uid="{EDF83E45-1D9D-407F-8D6E-56B517CA4A37}"/>
    <cellStyle name="Total 2 3 5 3 4" xfId="24937" xr:uid="{BDB5E9D3-CC58-4B4C-844F-1942DA939B1D}"/>
    <cellStyle name="Total 2 3 5 4" xfId="16104" xr:uid="{78249520-3AAF-4B7B-AB40-9DF5F53ABFB8}"/>
    <cellStyle name="Total 2 3 5 4 2" xfId="30595" xr:uid="{4E643559-174C-4E49-9A04-02A45B528639}"/>
    <cellStyle name="Total 2 3 5 4 3" xfId="24110" xr:uid="{D3D1D557-B26D-4A11-BEA1-55B21E42501A}"/>
    <cellStyle name="Total 2 3 5 4 4" xfId="29774" xr:uid="{E4A6DD14-8D80-4398-9E03-D7F79F152484}"/>
    <cellStyle name="Total 2 3 5 5" xfId="17181" xr:uid="{D1C2FB08-450A-447C-AC2B-970742E6C50D}"/>
    <cellStyle name="Total 2 3 5 5 2" xfId="31393" xr:uid="{6C25F17A-9974-43F4-B7FA-F0CD5906CD2B}"/>
    <cellStyle name="Total 2 3 5 5 3" xfId="24779" xr:uid="{3D1B7873-F0CB-404C-AF5B-207C8016DABB}"/>
    <cellStyle name="Total 2 3 5 5 4" xfId="27210" xr:uid="{C4C9CBFF-8A23-48FC-8274-24F5B5A82634}"/>
    <cellStyle name="Total 2 3 5 6" xfId="18092" xr:uid="{6590ACEC-6299-4FC5-A566-6779E281EBC2}"/>
    <cellStyle name="Total 2 3 5 6 2" xfId="29005" xr:uid="{775C25CB-8C0E-4149-BE49-DEBA6A669270}"/>
    <cellStyle name="Total 2 3 5 6 3" xfId="23190" xr:uid="{F3B6F735-87D3-4415-963B-9714E086DBAA}"/>
    <cellStyle name="Total 2 3 5 7" xfId="30390" xr:uid="{C6F652C0-AB2B-4374-B4D3-5A18532EFC37}"/>
    <cellStyle name="Total 2 3 5 8" xfId="23747" xr:uid="{C3EC7F86-058D-4C7C-B86A-8851F7353E2A}"/>
    <cellStyle name="Total 2 3 6" xfId="18696" xr:uid="{D318DEE6-0043-4D3D-9519-91F04396A4AC}"/>
    <cellStyle name="Total 2 3 6 2" xfId="20262" xr:uid="{3C62D060-0B72-4C65-ADF2-7D49A508B1F6}"/>
    <cellStyle name="Total 2 3 6 2 2" xfId="33445" xr:uid="{C9E9D85A-71FA-4C75-BC75-0F8EDD6A7C48}"/>
    <cellStyle name="Total 2 3 6 2 3" xfId="36847" xr:uid="{993AE956-43DF-4DCF-9909-959A0E90EFDA}"/>
    <cellStyle name="Total 2 3 6 2 4" xfId="25280" xr:uid="{1AFEDEA9-FF16-45BA-9FA6-72599308A3D5}"/>
    <cellStyle name="Total 2 3 6 3" xfId="20359" xr:uid="{9ADED81B-39FA-4A30-B81A-A5714755E2B2}"/>
    <cellStyle name="Total 2 3 6 3 2" xfId="33541" xr:uid="{E1869DC4-9300-4F0A-A5C1-5D2670547F4F}"/>
    <cellStyle name="Total 2 3 6 3 3" xfId="36944" xr:uid="{E2202A0E-1BF8-4656-9556-49EA255897FA}"/>
    <cellStyle name="Total 2 3 6 3 4" xfId="24646" xr:uid="{CD990B25-88C8-4E6E-864A-ADD2CD457B01}"/>
    <cellStyle name="Total 2 3 6 4" xfId="17953" xr:uid="{BEE3770B-6E3A-483D-8C5D-223FAAC9C51E}"/>
    <cellStyle name="Total 2 3 6 4 2" xfId="28002" xr:uid="{23187729-CE8F-4302-996F-7715BE641819}"/>
    <cellStyle name="Total 2 3 6 4 3" xfId="28133" xr:uid="{4B05F77E-BB43-45FF-B581-E21E740DA2C0}"/>
    <cellStyle name="Total 2 3 6 5" xfId="35320" xr:uid="{1617444E-7D2C-427F-AF79-5DA02CC424FE}"/>
    <cellStyle name="Total 2 3 6 6" xfId="25685" xr:uid="{C1892A36-A9DC-473C-9398-59A846FCAAF0}"/>
    <cellStyle name="Total 2 3 7" xfId="19038" xr:uid="{2BC5C0CE-90F8-44CE-834B-6DB174996E1A}"/>
    <cellStyle name="Total 2 3 7 2" xfId="20533" xr:uid="{F300AFAB-5389-4D21-8998-142C89626F46}"/>
    <cellStyle name="Total 2 3 7 2 2" xfId="33713" xr:uid="{698EF51A-CFAD-4EA1-8EBE-C32966EE2303}"/>
    <cellStyle name="Total 2 3 7 2 3" xfId="37118" xr:uid="{8DACB92A-48A8-45E7-B6AA-9C0FB2147B10}"/>
    <cellStyle name="Total 2 3 7 2 4" xfId="28244" xr:uid="{7B3AC41C-73B0-41F5-A55F-3A88EB546562}"/>
    <cellStyle name="Total 2 3 7 3" xfId="16764" xr:uid="{9E0EF521-D6D6-4B36-AE0B-486627592080}"/>
    <cellStyle name="Total 2 3 7 3 2" xfId="31067" xr:uid="{C89AD902-B0B8-4210-AF57-28F6853EAEE1}"/>
    <cellStyle name="Total 2 3 7 3 3" xfId="23826" xr:uid="{10499174-157A-4FB2-8FFB-C607D3C404BF}"/>
    <cellStyle name="Total 2 3 7 3 4" xfId="23386" xr:uid="{99461999-2370-42DA-B1DB-F0796379F3D7}"/>
    <cellStyle name="Total 2 3 7 4" xfId="21948" xr:uid="{F0D8C443-43C3-4E43-A0F1-32C9C61FF055}"/>
    <cellStyle name="Total 2 3 7 4 2" xfId="38533" xr:uid="{14EE3992-43F3-44FA-AA04-C2269B917956}"/>
    <cellStyle name="Total 2 3 7 4 3" xfId="24465" xr:uid="{516063C3-752B-4441-92E0-566C43830AC7}"/>
    <cellStyle name="Total 2 3 7 5" xfId="35662" xr:uid="{96220E1B-A8DA-4673-BDB2-EAB8109E7367}"/>
    <cellStyle name="Total 2 3 7 6" xfId="27895" xr:uid="{92CE023E-078E-4675-8A3A-FC9CF9E6279A}"/>
    <cellStyle name="Total 2 3 8" xfId="19196" xr:uid="{FD5B0714-37F6-4146-885E-E7954F89E8AA}"/>
    <cellStyle name="Total 2 3 8 2" xfId="20691" xr:uid="{28DC6626-DC66-4ABF-8FBF-66A462352AA8}"/>
    <cellStyle name="Total 2 3 8 2 2" xfId="33871" xr:uid="{3BEB4929-5CD0-46F7-AEF0-925CCF0DA431}"/>
    <cellStyle name="Total 2 3 8 2 3" xfId="37276" xr:uid="{983F4441-4D80-49AE-B7C6-8965E47885EE}"/>
    <cellStyle name="Total 2 3 8 2 4" xfId="26309" xr:uid="{9E362CAA-88A9-4539-8AFA-28953A61B9AD}"/>
    <cellStyle name="Total 2 3 8 3" xfId="16692" xr:uid="{D062D71F-EC7C-4ACA-9209-CCFC45C47D91}"/>
    <cellStyle name="Total 2 3 8 3 2" xfId="31013" xr:uid="{AA0040FA-A120-4192-8549-AA626A4BDE43}"/>
    <cellStyle name="Total 2 3 8 3 3" xfId="23196" xr:uid="{C97C5430-5667-4AD5-B903-9155072D155B}"/>
    <cellStyle name="Total 2 3 8 3 4" xfId="27715" xr:uid="{FF20E19D-106B-462C-B42E-51B32597E0BF}"/>
    <cellStyle name="Total 2 3 8 4" xfId="17441" xr:uid="{ED461F4E-95AB-40C5-A323-BBBCF04EAA44}"/>
    <cellStyle name="Total 2 3 8 4 2" xfId="27512" xr:uid="{A593EFAF-4435-472B-98CA-A7B11A497610}"/>
    <cellStyle name="Total 2 3 8 4 3" xfId="22635" xr:uid="{21981A09-969C-4042-9328-EC3B75FD3DAB}"/>
    <cellStyle name="Total 2 3 8 5" xfId="35820" xr:uid="{8ACFACC3-0F54-4E37-B538-304ED0773924}"/>
    <cellStyle name="Total 2 3 8 6" xfId="33113" xr:uid="{A369E6C8-2041-4643-949F-C8E167DE0F58}"/>
    <cellStyle name="Total 2 3 9" xfId="19358" xr:uid="{6B58FD20-5BC1-4188-8270-8EBF3F6BFDEA}"/>
    <cellStyle name="Total 2 3 9 2" xfId="20851" xr:uid="{9610170E-2AE4-40BC-9E5E-41C5617BB44F}"/>
    <cellStyle name="Total 2 3 9 2 2" xfId="34031" xr:uid="{C6E0C140-85A2-480E-995F-A565A4FB3B2D}"/>
    <cellStyle name="Total 2 3 9 2 3" xfId="37436" xr:uid="{AE941776-BCC3-4AE0-AB4B-5AC45107F507}"/>
    <cellStyle name="Total 2 3 9 2 4" xfId="25638" xr:uid="{E6A66686-BC88-49B1-9E4E-593BC98B5447}"/>
    <cellStyle name="Total 2 3 9 3" xfId="21567" xr:uid="{C3A4E95E-5E10-4DEE-AE8A-96C189FAFB87}"/>
    <cellStyle name="Total 2 3 9 3 2" xfId="34717" xr:uid="{54959F55-7C45-4C9E-BC33-459E75D17AF7}"/>
    <cellStyle name="Total 2 3 9 3 3" xfId="38152" xr:uid="{26A0E8C6-8162-4B7E-8359-528CFF15C52B}"/>
    <cellStyle name="Total 2 3 9 3 4" xfId="25242" xr:uid="{69B46C13-19E6-4756-AC39-79E20187DDE3}"/>
    <cellStyle name="Total 2 3 9 4" xfId="16193" xr:uid="{CB34C613-FF54-4DE8-9FC5-72D09C66C11D}"/>
    <cellStyle name="Total 2 3 9 4 2" xfId="30663" xr:uid="{DDC562C9-5001-42C6-8090-53268EE593D5}"/>
    <cellStyle name="Total 2 3 9 4 3" xfId="26022" xr:uid="{EA63D719-AE44-40E6-B378-E54D54DA754E}"/>
    <cellStyle name="Total 2 3 9 4 4" xfId="28301" xr:uid="{9AE97349-6879-45A8-A6C3-E753E8669D07}"/>
    <cellStyle name="Total 2 3 9 5" xfId="21641" xr:uid="{74556C00-2201-4D11-A403-E92C03E8AE84}"/>
    <cellStyle name="Total 2 3 9 5 2" xfId="38226" xr:uid="{FBC5BB1C-64AC-4A72-B74B-8365AEEC1B46}"/>
    <cellStyle name="Total 2 3 9 5 3" xfId="28823" xr:uid="{A2ADBF50-7806-47D7-AFC5-5194156D0801}"/>
    <cellStyle name="Total 2 3 9 6" xfId="35982" xr:uid="{8F31DC6D-C6B3-42E0-8D1C-EE2674E911A4}"/>
    <cellStyle name="Total 2 3 9 7" xfId="26048" xr:uid="{5739B372-1FBD-4BF2-9790-65FD48A34492}"/>
    <cellStyle name="Total 2 30" xfId="15253" xr:uid="{24E8B685-E482-4AED-8B52-88C7DC55F8D7}"/>
    <cellStyle name="Total 2 30 10" xfId="19497" xr:uid="{EF36E4A2-4A5E-4E54-B514-F7714A328B7E}"/>
    <cellStyle name="Total 2 30 10 2" xfId="20984" xr:uid="{3DB88159-BF5D-43A6-867A-F9AAB2ADC880}"/>
    <cellStyle name="Total 2 30 10 2 2" xfId="34164" xr:uid="{63037637-DAB7-42A9-A4AC-2400A9C35513}"/>
    <cellStyle name="Total 2 30 10 2 3" xfId="37569" xr:uid="{771B0DFA-B829-48DE-89D8-1F223624A8B9}"/>
    <cellStyle name="Total 2 30 10 2 4" xfId="26803" xr:uid="{BA3938D9-9D04-4950-8808-3A037F96A5AB}"/>
    <cellStyle name="Total 2 30 10 3" xfId="18285" xr:uid="{6F7CFBA5-3494-4E68-BAA0-8C8E49876B93}"/>
    <cellStyle name="Total 2 30 10 3 2" xfId="32235" xr:uid="{EA44D211-2A24-478B-84ED-30A57C75F2DB}"/>
    <cellStyle name="Total 2 30 10 3 3" xfId="28729" xr:uid="{4B7736F5-D63D-4049-8FC6-469215CC2077}"/>
    <cellStyle name="Total 2 30 10 3 4" xfId="23795" xr:uid="{DF3920DF-549E-4310-90C6-DF56B33BA095}"/>
    <cellStyle name="Total 2 30 10 4" xfId="17065" xr:uid="{9F51B896-C830-4B7C-A1CB-9BCE23E105DA}"/>
    <cellStyle name="Total 2 30 10 4 2" xfId="29963" xr:uid="{F075C269-F7DF-4CC2-ACC9-61F4F815EA8C}"/>
    <cellStyle name="Total 2 30 10 4 3" xfId="25331" xr:uid="{8F0368A2-77AD-48FF-9910-6DCD4D3DE4CE}"/>
    <cellStyle name="Total 2 30 10 5" xfId="36118" xr:uid="{597B01C4-6540-4922-9362-AD9AEFFB05B8}"/>
    <cellStyle name="Total 2 30 10 6" xfId="32946" xr:uid="{4F579121-9523-4E87-B65D-98AA4B902CDF}"/>
    <cellStyle name="Total 2 30 11" xfId="19577" xr:uid="{96B9AAE3-E8B6-4533-9100-CF671EF210F0}"/>
    <cellStyle name="Total 2 30 11 2" xfId="21063" xr:uid="{B60430A6-476F-41A5-9184-A3DC89BB7857}"/>
    <cellStyle name="Total 2 30 11 2 2" xfId="34243" xr:uid="{FF6671C1-6329-4668-8F37-8F389817449B}"/>
    <cellStyle name="Total 2 30 11 2 3" xfId="37648" xr:uid="{4D856CD4-67F4-470B-B6E5-DF7767CF491E}"/>
    <cellStyle name="Total 2 30 11 2 4" xfId="24152" xr:uid="{2991CFD8-87C4-45D6-9EDD-A9B2727B624A}"/>
    <cellStyle name="Total 2 30 11 3" xfId="17525" xr:uid="{D1A697F7-B00E-4550-8ED1-86B01AA6C1D5}"/>
    <cellStyle name="Total 2 30 11 3 2" xfId="31636" xr:uid="{BF776CCB-10DD-4578-B92C-13B4B0498CE0}"/>
    <cellStyle name="Total 2 30 11 3 3" xfId="27036" xr:uid="{715EC724-FE4A-48C0-9F58-6D11FACC386C}"/>
    <cellStyle name="Total 2 30 11 3 4" xfId="29835" xr:uid="{986F96B1-6D07-49FA-8F1B-BD49D99C6E3A}"/>
    <cellStyle name="Total 2 30 11 4" xfId="17597" xr:uid="{FDF1374D-BD81-452B-9E25-1FAC44C9A3E9}"/>
    <cellStyle name="Total 2 30 11 4 2" xfId="23963" xr:uid="{902F85FA-F365-4E76-B91C-71E02EF5F128}"/>
    <cellStyle name="Total 2 30 11 4 3" xfId="30746" xr:uid="{FE44C459-E305-4B64-88FC-DEEAA98E97FE}"/>
    <cellStyle name="Total 2 30 11 5" xfId="36198" xr:uid="{0E573AAB-86ED-4063-8AB7-C4DA96BE0335}"/>
    <cellStyle name="Total 2 30 11 6" xfId="29055" xr:uid="{EEAC083B-98C4-4CAD-A606-A22E76A00552}"/>
    <cellStyle name="Total 2 30 12" xfId="19727" xr:uid="{DE4FE306-1075-46A7-B3FB-4905C12164E1}"/>
    <cellStyle name="Total 2 30 12 2" xfId="21705" xr:uid="{96C8CED9-CD03-451D-A217-D4457E260AED}"/>
    <cellStyle name="Total 2 30 12 2 2" xfId="34846" xr:uid="{FCFBE48C-F9DE-49C1-8812-8812ECF14DFE}"/>
    <cellStyle name="Total 2 30 12 2 3" xfId="38290" xr:uid="{EE23E8EE-99D8-478D-9686-48C5F1E4401F}"/>
    <cellStyle name="Total 2 30 12 2 4" xfId="28566" xr:uid="{0822BC37-B6D1-4C8D-8E54-E422E273AE24}"/>
    <cellStyle name="Total 2 30 12 3" xfId="17335" xr:uid="{D2CD981C-187C-4C8B-BC9C-AD3FACC600B0}"/>
    <cellStyle name="Total 2 30 12 3 2" xfId="31495" xr:uid="{D83B96AB-9E95-49D7-BAC3-E19F5E53AA63}"/>
    <cellStyle name="Total 2 30 12 3 3" xfId="24380" xr:uid="{7DEB2FC1-4E92-412B-8541-8991B10AE002}"/>
    <cellStyle name="Total 2 30 12 3 4" xfId="28512" xr:uid="{4546B712-FDB5-482F-BD16-D597979EBA16}"/>
    <cellStyle name="Total 2 30 12 4" xfId="17684" xr:uid="{5DB6B313-2913-47DC-A8A0-E5EB7A8D8C61}"/>
    <cellStyle name="Total 2 30 12 4 2" xfId="24398" xr:uid="{12D56D15-0A33-48DC-9E59-7305C2D024A9}"/>
    <cellStyle name="Total 2 30 12 4 3" xfId="33252" xr:uid="{C4E08D7E-B5A2-4E15-BEBC-B466CD45F26F}"/>
    <cellStyle name="Total 2 30 12 5" xfId="36339" xr:uid="{BE2E9657-A393-420A-907C-A453E4E88E2D}"/>
    <cellStyle name="Total 2 30 12 6" xfId="27003" xr:uid="{90DFBC7C-4D50-46BE-B030-0F77EEFA1593}"/>
    <cellStyle name="Total 2 30 13" xfId="18416" xr:uid="{277BA492-01BB-4683-B33F-AF3C238DAD51}"/>
    <cellStyle name="Total 2 30 13 2" xfId="32358" xr:uid="{9BDA8678-3798-4E0B-B137-618179054676}"/>
    <cellStyle name="Total 2 30 13 3" xfId="25526" xr:uid="{8DCC461D-8604-4187-BED0-479E6C773704}"/>
    <cellStyle name="Total 2 30 13 4" xfId="27486" xr:uid="{224844D6-3BC5-4CE8-85A9-A6538EADDED9}"/>
    <cellStyle name="Total 2 30 14" xfId="27887" xr:uid="{28DB2773-D1D7-4141-8EE9-6D5C52AC752C}"/>
    <cellStyle name="Total 2 30 15" xfId="39419" xr:uid="{A836BA6D-2BCA-4953-A250-BC5B8DE69E59}"/>
    <cellStyle name="Total 2 30 16" xfId="39706" xr:uid="{CB7283C9-72E1-42A3-A86A-01756915195F}"/>
    <cellStyle name="Total 2 30 17" xfId="39737" xr:uid="{8DF8A9FE-F686-4B84-9AE4-29164A6F8E12}"/>
    <cellStyle name="Total 2 30 2" xfId="15538" xr:uid="{01E2A7A0-897C-4560-89B6-B478E2CC4BC5}"/>
    <cellStyle name="Total 2 30 2 10" xfId="39495" xr:uid="{A050ED82-2CFB-44B6-9796-269557E0CD57}"/>
    <cellStyle name="Total 2 30 2 2" xfId="15832" xr:uid="{6E0F75CE-52FC-4003-85AA-FE34E5A976DA}"/>
    <cellStyle name="Total 2 30 2 2 2" xfId="20012" xr:uid="{8373EA47-F2AC-425F-BF94-676788273FF5}"/>
    <cellStyle name="Total 2 30 2 2 2 2" xfId="21408" xr:uid="{EB5CE257-22A3-4E90-92A8-6F4E2876CF73}"/>
    <cellStyle name="Total 2 30 2 2 2 2 2" xfId="34576" xr:uid="{8F38CB86-4779-4668-B7B2-F9DE83A709B6}"/>
    <cellStyle name="Total 2 30 2 2 2 2 3" xfId="37993" xr:uid="{5593E492-F242-45D4-8BDD-DCE6818FECB8}"/>
    <cellStyle name="Total 2 30 2 2 2 2 4" xfId="24413" xr:uid="{C9E21F2A-AB00-4D2A-9651-BACB013E050D}"/>
    <cellStyle name="Total 2 30 2 2 2 3" xfId="22321" xr:uid="{BE7F6191-887C-4F62-8FE8-FAA313068451}"/>
    <cellStyle name="Total 2 30 2 2 2 3 2" xfId="38889" xr:uid="{E11D7C05-CD51-41CD-8155-77DC8AA2F96A}"/>
    <cellStyle name="Total 2 30 2 2 2 3 3" xfId="39256" xr:uid="{5AAE96EB-44BB-44F0-8D39-F9423B3F04C1}"/>
    <cellStyle name="Total 2 30 2 2 2 4" xfId="36609" xr:uid="{20272811-1425-41D1-9947-FA08C1864159}"/>
    <cellStyle name="Total 2 30 2 2 2 5" xfId="30875" xr:uid="{525A5E1F-6B0C-460A-A726-16C6EF730CE6}"/>
    <cellStyle name="Total 2 30 2 2 3" xfId="18682" xr:uid="{39897CEE-CB99-45BD-86B4-019A98D32C5A}"/>
    <cellStyle name="Total 2 30 2 2 3 2" xfId="32615" xr:uid="{75904D7C-3D68-4513-A618-9C289D7E928F}"/>
    <cellStyle name="Total 2 30 2 2 3 3" xfId="35306" xr:uid="{6079A35C-9583-47FD-A65C-4987B56B3D9A}"/>
    <cellStyle name="Total 2 30 2 2 3 4" xfId="32033" xr:uid="{4D53D91C-B991-4CCD-8742-B74A128B9B1B}"/>
    <cellStyle name="Total 2 30 2 2 4" xfId="16881" xr:uid="{8A408F99-D6E5-4BD5-99BD-FEB20167DDD5}"/>
    <cellStyle name="Total 2 30 2 2 4 2" xfId="31153" xr:uid="{96F62A7A-B956-4341-9984-DBE6503E8A8E}"/>
    <cellStyle name="Total 2 30 2 2 4 3" xfId="26233" xr:uid="{5AE505FC-462A-4828-8327-E1D5389DAD8E}"/>
    <cellStyle name="Total 2 30 2 2 4 4" xfId="24159" xr:uid="{1F010104-D5EF-48C3-9C22-F8617628BB7F}"/>
    <cellStyle name="Total 2 30 2 2 5" xfId="17227" xr:uid="{7FCB7EEE-F2BF-4B3A-A717-BFC8B1EDDC5D}"/>
    <cellStyle name="Total 2 30 2 2 5 2" xfId="28822" xr:uid="{4546572A-0A6F-45E6-8DFA-5DE277A0F3B4}"/>
    <cellStyle name="Total 2 30 2 2 5 3" xfId="24863" xr:uid="{1C5845B4-D3B2-4814-BD0E-62AA6171008C}"/>
    <cellStyle name="Total 2 30 2 2 6" xfId="30357" xr:uid="{65AFEC8F-0555-47DD-BF71-3C2E6521249B}"/>
    <cellStyle name="Total 2 30 2 2 7" xfId="28215" xr:uid="{8C47A2B0-30B7-40F9-98A9-D75A6F337F97}"/>
    <cellStyle name="Total 2 30 2 3" xfId="15990" xr:uid="{F9AB492D-8E60-4FA7-96A8-2960EF0C2057}"/>
    <cellStyle name="Total 2 30 2 3 2" xfId="18998" xr:uid="{1CCFEC97-953D-47D6-8268-9683E95995ED}"/>
    <cellStyle name="Total 2 30 2 3 2 2" xfId="32880" xr:uid="{87079824-B5F5-46E6-BA87-35607AB55262}"/>
    <cellStyle name="Total 2 30 2 3 2 3" xfId="35622" xr:uid="{684608C6-818A-4ECA-8AB4-8765F9D73D97}"/>
    <cellStyle name="Total 2 30 2 3 2 4" xfId="23037" xr:uid="{B6B3FF49-CAA0-4739-A793-ADC2FF30A4DC}"/>
    <cellStyle name="Total 2 30 2 3 3" xfId="20494" xr:uid="{E29AF87F-7934-479C-9BE0-03C5EB4321F2}"/>
    <cellStyle name="Total 2 30 2 3 3 2" xfId="33674" xr:uid="{06D33E7E-F5F9-46FF-AF59-C235DCAD17AC}"/>
    <cellStyle name="Total 2 30 2 3 3 3" xfId="37079" xr:uid="{D9E077E4-872D-403E-BED8-D55762F94431}"/>
    <cellStyle name="Total 2 30 2 3 3 4" xfId="22587" xr:uid="{FE48AAD4-C08D-4A05-87A2-D8CD58D9DD90}"/>
    <cellStyle name="Total 2 30 2 3 4" xfId="17662" xr:uid="{879EE0A3-7DA6-4452-8F5A-EF2CF9940EC5}"/>
    <cellStyle name="Total 2 30 2 3 4 2" xfId="31763" xr:uid="{E0659EAF-3BEB-4E0C-A452-B11009722236}"/>
    <cellStyle name="Total 2 30 2 3 4 3" xfId="28859" xr:uid="{6AA1E17E-5C8E-472B-8744-34178FDE42C8}"/>
    <cellStyle name="Total 2 30 2 3 4 4" xfId="33131" xr:uid="{A7E9649D-7C14-4276-91BB-5CD3C8380FA6}"/>
    <cellStyle name="Total 2 30 2 3 5" xfId="18179" xr:uid="{5A2712FE-E58B-4774-B97E-90A962723060}"/>
    <cellStyle name="Total 2 30 2 3 5 2" xfId="24914" xr:uid="{F5F45039-1255-43C6-AC5C-0BA631C7D6B0}"/>
    <cellStyle name="Total 2 30 2 3 5 3" xfId="24216" xr:uid="{51D9B7D5-CDBF-456A-B92E-91DB55FBBE33}"/>
    <cellStyle name="Total 2 30 2 3 6" xfId="30515" xr:uid="{35DAF1AF-8070-4941-9532-D73522D4A9A4}"/>
    <cellStyle name="Total 2 30 2 3 7" xfId="26903" xr:uid="{289DDE4F-C0F1-4794-BC3C-579D57605DF7}"/>
    <cellStyle name="Total 2 30 2 4" xfId="19163" xr:uid="{783E315A-292E-41B2-9C14-C6FE58D10794}"/>
    <cellStyle name="Total 2 30 2 4 2" xfId="20658" xr:uid="{9C2E8D31-8F0F-4123-813D-7CA646F93BE4}"/>
    <cellStyle name="Total 2 30 2 4 2 2" xfId="33838" xr:uid="{FD4D8860-503D-4ECF-AD96-F3365A18887C}"/>
    <cellStyle name="Total 2 30 2 4 2 3" xfId="37243" xr:uid="{267C9812-859D-4698-89FB-3E9CDA461412}"/>
    <cellStyle name="Total 2 30 2 4 2 4" xfId="39107" xr:uid="{EDD0F12E-B459-472C-B486-31E2D0BBCEEA}"/>
    <cellStyle name="Total 2 30 2 4 3" xfId="17575" xr:uid="{DBB913BB-BCAD-40A7-BF4B-424C3BF98366}"/>
    <cellStyle name="Total 2 30 2 4 3 2" xfId="31680" xr:uid="{A505E96C-0B2E-441F-AB5D-B8EDCF7E812F}"/>
    <cellStyle name="Total 2 30 2 4 3 3" xfId="22736" xr:uid="{2BB25EB9-C7F6-40D9-BF52-A41C3CA849F2}"/>
    <cellStyle name="Total 2 30 2 4 3 4" xfId="27816" xr:uid="{E002EA16-8063-4604-95FF-20E8A7DCD7A7}"/>
    <cellStyle name="Total 2 30 2 4 4" xfId="21258" xr:uid="{E5BD2AFB-2F38-4A10-8313-1E5766757F5D}"/>
    <cellStyle name="Total 2 30 2 4 4 2" xfId="37843" xr:uid="{74027B9B-766F-4541-9483-18C459624628}"/>
    <cellStyle name="Total 2 30 2 4 4 3" xfId="24007" xr:uid="{D8ED99BE-C25D-4C4B-929F-D8D9A9F19EAA}"/>
    <cellStyle name="Total 2 30 2 4 5" xfId="35787" xr:uid="{84241FED-94F6-4C01-BB5F-700C4FD52F44}"/>
    <cellStyle name="Total 2 30 2 4 6" xfId="24977" xr:uid="{8AB1F59E-085A-4BD3-9BC1-DF2CDD736F8A}"/>
    <cellStyle name="Total 2 30 2 5" xfId="19321" xr:uid="{CA7C3DCB-7AEE-43CE-B20B-B89B760ECD60}"/>
    <cellStyle name="Total 2 30 2 5 2" xfId="20816" xr:uid="{883E39A7-5390-423E-9651-8F5B6F793B8F}"/>
    <cellStyle name="Total 2 30 2 5 2 2" xfId="33996" xr:uid="{0C9E00B6-E4F3-4859-975F-C58EE6A5A657}"/>
    <cellStyle name="Total 2 30 2 5 2 3" xfId="37401" xr:uid="{65BB8930-0BD9-4EB0-B36E-DD4DA4300444}"/>
    <cellStyle name="Total 2 30 2 5 2 4" xfId="33399" xr:uid="{6444E00B-66D0-401C-8622-CADD38D6E44B}"/>
    <cellStyle name="Total 2 30 2 5 3" xfId="16200" xr:uid="{CE52FC09-9EAD-4491-9A20-E81570B0BD50}"/>
    <cellStyle name="Total 2 30 2 5 3 2" xfId="30670" xr:uid="{948AEFD4-9164-44A1-A2A7-B2FF403BD5EB}"/>
    <cellStyle name="Total 2 30 2 5 3 3" xfId="28043" xr:uid="{3C69753C-AB25-404C-A5FC-B37B67505CCD}"/>
    <cellStyle name="Total 2 30 2 5 3 4" xfId="27109" xr:uid="{29D20A63-FE87-441B-98B5-65BCC1CEEFB8}"/>
    <cellStyle name="Total 2 30 2 5 4" xfId="17405" xr:uid="{EAAE9C8E-DD6E-4411-A7A2-D5BC7AB092DE}"/>
    <cellStyle name="Total 2 30 2 5 4 2" xfId="22427" xr:uid="{BC7E5AAE-A9D6-4B4C-A8A3-19D560AFBFC1}"/>
    <cellStyle name="Total 2 30 2 5 4 3" xfId="23074" xr:uid="{8D7FF55D-F4FF-4AA3-9C9E-09C9B012E833}"/>
    <cellStyle name="Total 2 30 2 5 5" xfId="35945" xr:uid="{BFBBC825-68B3-4FE1-A513-5D4157A7A647}"/>
    <cellStyle name="Total 2 30 2 5 6" xfId="23128" xr:uid="{76C2D226-8AE1-4484-B7B9-52826BA67AB2}"/>
    <cellStyle name="Total 2 30 2 6" xfId="19653" xr:uid="{AB42AF2D-2C0A-42FF-96AD-336C4D3D5EEB}"/>
    <cellStyle name="Total 2 30 2 6 2" xfId="21139" xr:uid="{886FE975-CD5B-4AAA-9BD9-833A349551E5}"/>
    <cellStyle name="Total 2 30 2 6 2 2" xfId="34319" xr:uid="{07410D7F-9554-4776-A378-699AD1AE3A98}"/>
    <cellStyle name="Total 2 30 2 6 2 3" xfId="37724" xr:uid="{E28C440B-3F9D-4EC3-BF6F-CFF2C9CDD8B7}"/>
    <cellStyle name="Total 2 30 2 6 2 4" xfId="22929" xr:uid="{358381B8-EE4B-47A2-A61F-72DC3BB65D93}"/>
    <cellStyle name="Total 2 30 2 6 3" xfId="17413" xr:uid="{47A824DF-7B08-4EE9-9ABC-9B57D850B038}"/>
    <cellStyle name="Total 2 30 2 6 3 2" xfId="31551" xr:uid="{D64F0A74-36E3-42A4-9CAD-F9C4741E45ED}"/>
    <cellStyle name="Total 2 30 2 6 3 3" xfId="26709" xr:uid="{660185C6-097F-42C8-AEA8-279596C46845}"/>
    <cellStyle name="Total 2 30 2 6 3 4" xfId="25965" xr:uid="{2A69B0AE-4FE5-4D1B-A817-33A50C859F8D}"/>
    <cellStyle name="Total 2 30 2 6 4" xfId="22069" xr:uid="{6599F807-5696-4681-8600-3F9FC0E4BCA2}"/>
    <cellStyle name="Total 2 30 2 6 4 2" xfId="38646" xr:uid="{F0231116-5D45-45DB-8F8B-6C2B76514C2B}"/>
    <cellStyle name="Total 2 30 2 6 4 3" xfId="23168" xr:uid="{53ECC2E9-17D4-4F8B-8447-BBADCA7F5C18}"/>
    <cellStyle name="Total 2 30 2 6 5" xfId="36274" xr:uid="{D7F96413-B7E4-48EE-8515-BA1F97AC0851}"/>
    <cellStyle name="Total 2 30 2 6 6" xfId="26367" xr:uid="{7E68794A-DAAB-4535-A288-7CD2CFE0F816}"/>
    <cellStyle name="Total 2 30 2 7" xfId="20188" xr:uid="{14760F2B-34DD-4CE9-831C-C2DC22F90291}"/>
    <cellStyle name="Total 2 30 2 7 2" xfId="21861" xr:uid="{A5332FA9-BCDB-4273-9030-65696969DE2A}"/>
    <cellStyle name="Total 2 30 2 7 2 2" xfId="34978" xr:uid="{598B522B-2996-4797-A90B-A85CA9735303}"/>
    <cellStyle name="Total 2 30 2 7 2 3" xfId="38446" xr:uid="{08B0695F-B6E8-4AFD-BE37-1FA8025297ED}"/>
    <cellStyle name="Total 2 30 2 7 2 4" xfId="23006" xr:uid="{7B75B674-9723-402C-ADFC-272DD5A3061A}"/>
    <cellStyle name="Total 2 30 2 7 3" xfId="21909" xr:uid="{65D397AE-CADE-4C06-B950-02C1B740B5DC}"/>
    <cellStyle name="Total 2 30 2 7 3 2" xfId="35010" xr:uid="{E80F1737-BFCE-4106-B457-378978A0EF31}"/>
    <cellStyle name="Total 2 30 2 7 3 3" xfId="38494" xr:uid="{2F75A274-7A8D-4953-A1C4-21611DEBC5AF}"/>
    <cellStyle name="Total 2 30 2 7 3 4" xfId="28783" xr:uid="{6E4C904B-AF79-461A-BC8F-BEA1B5C803BD}"/>
    <cellStyle name="Total 2 30 2 7 4" xfId="22043" xr:uid="{F39675B6-C8D4-42DD-9322-6B62F95BE05C}"/>
    <cellStyle name="Total 2 30 2 7 4 2" xfId="38620" xr:uid="{3D97D3FD-57ED-4D0E-A26A-00DC63071745}"/>
    <cellStyle name="Total 2 30 2 7 4 3" xfId="33168" xr:uid="{41B819DD-827A-4B24-9BF0-5ABF4914B3DE}"/>
    <cellStyle name="Total 2 30 2 7 5" xfId="36773" xr:uid="{8280CE95-AE0C-45CA-B6A9-A0120DD00BA5}"/>
    <cellStyle name="Total 2 30 2 7 6" xfId="33383" xr:uid="{F46B2FAA-CFDF-415C-B0D0-173AB05D79DB}"/>
    <cellStyle name="Total 2 30 2 8" xfId="18524" xr:uid="{F2A55030-8DEB-4887-AE6B-2EDC27463E61}"/>
    <cellStyle name="Total 2 30 2 8 2" xfId="32458" xr:uid="{90E51999-6634-4559-8978-67C25C492DEB}"/>
    <cellStyle name="Total 2 30 2 8 3" xfId="24898" xr:uid="{BFD5D320-1B2E-4F03-8EED-B575ED7EFAF3}"/>
    <cellStyle name="Total 2 30 2 8 4" xfId="23917" xr:uid="{EBA1D08B-5E93-4007-AFF4-6DEF78290C21}"/>
    <cellStyle name="Total 2 30 2 9" xfId="27433" xr:uid="{D25F3C5B-DFC9-413A-81E1-D0FD8404CD53}"/>
    <cellStyle name="Total 2 30 3" xfId="15623" xr:uid="{6EBDC873-1DE9-42BA-AAC8-767489F1686B}"/>
    <cellStyle name="Total 2 30 3 2" xfId="19842" xr:uid="{A76F347F-547D-4B64-BC33-96FD11AA00BC}"/>
    <cellStyle name="Total 2 30 3 2 2" xfId="21243" xr:uid="{95699BF9-FBD2-4BF3-A243-58458121580C}"/>
    <cellStyle name="Total 2 30 3 2 2 2" xfId="34412" xr:uid="{EE5F0356-4F4B-4790-AD33-6DFB2A317289}"/>
    <cellStyle name="Total 2 30 3 2 2 3" xfId="37828" xr:uid="{895FE318-B8E1-4B64-B46E-135DFCA7788A}"/>
    <cellStyle name="Total 2 30 3 2 2 4" xfId="25060" xr:uid="{FB3C6922-D944-42F1-8E14-306179848403}"/>
    <cellStyle name="Total 2 30 3 2 3" xfId="17890" xr:uid="{942A313A-7475-4C61-94FA-B031DEFDC08A}"/>
    <cellStyle name="Total 2 30 3 2 3 2" xfId="31924" xr:uid="{09D14BFE-4AFE-465B-BAD9-ECA44BB0052F}"/>
    <cellStyle name="Total 2 30 3 2 3 3" xfId="22945" xr:uid="{ED53B115-529B-4396-8516-C79C57B3D0DC}"/>
    <cellStyle name="Total 2 30 3 2 3 4" xfId="26362" xr:uid="{CED23F06-A072-43E3-9D02-8FACCC760EE1}"/>
    <cellStyle name="Total 2 30 3 2 4" xfId="22160" xr:uid="{49CD4435-A9CE-4879-8D73-D380A6998F13}"/>
    <cellStyle name="Total 2 30 3 2 4 2" xfId="38731" xr:uid="{2F1335E0-0312-4FE4-823C-777BE4F72E05}"/>
    <cellStyle name="Total 2 30 3 2 4 3" xfId="22506" xr:uid="{EDDA1046-566E-4377-B513-BF2545A5C722}"/>
    <cellStyle name="Total 2 30 3 2 5" xfId="36445" xr:uid="{B33CA60B-F993-4CEB-9029-96A2FE79592F}"/>
    <cellStyle name="Total 2 30 3 2 6" xfId="27914" xr:uid="{3FD76A58-D60D-4C61-BCE6-CFB270B92707}"/>
    <cellStyle name="Total 2 30 3 3" xfId="20100" xr:uid="{E39E21A5-D944-48DC-894A-35453AF73EAF}"/>
    <cellStyle name="Total 2 30 3 3 2" xfId="21491" xr:uid="{23E61859-FF62-46A4-9D5D-E3A8DBD44252}"/>
    <cellStyle name="Total 2 30 3 3 2 2" xfId="34659" xr:uid="{AFE481C8-7E7D-4F14-83F5-6F86F9035933}"/>
    <cellStyle name="Total 2 30 3 3 2 3" xfId="38076" xr:uid="{405181E4-10DD-4486-A71B-702DEB642573}"/>
    <cellStyle name="Total 2 30 3 3 2 4" xfId="28843" xr:uid="{5E6F047A-643F-451B-A4BC-475081D1C1B5}"/>
    <cellStyle name="Total 2 30 3 3 3" xfId="22403" xr:uid="{F8139B34-5BAA-4241-8DC1-ECC5528A177F}"/>
    <cellStyle name="Total 2 30 3 3 3 2" xfId="38971" xr:uid="{16301895-2DB2-4220-A919-0344BDD190D4}"/>
    <cellStyle name="Total 2 30 3 3 3 3" xfId="39338" xr:uid="{7C651885-EB5D-465C-8FE3-77FA587FF2C4}"/>
    <cellStyle name="Total 2 30 3 3 4" xfId="36694" xr:uid="{D8E2EC0A-6AAE-4AB0-B36C-9845866274D5}"/>
    <cellStyle name="Total 2 30 3 3 5" xfId="25986" xr:uid="{FAD4FC15-DAA7-4621-B186-84C425546955}"/>
    <cellStyle name="Total 2 30 3 4" xfId="18606" xr:uid="{28615A99-D768-46CF-9CB7-7344CFCF969F}"/>
    <cellStyle name="Total 2 30 3 4 2" xfId="32539" xr:uid="{A0BCB837-C3F4-48B0-BD23-229AC87EC96C}"/>
    <cellStyle name="Total 2 30 3 4 3" xfId="35230" xr:uid="{30690440-C008-4F91-A94E-1AF1183FB6E2}"/>
    <cellStyle name="Total 2 30 3 4 4" xfId="33133" xr:uid="{EB08321B-6C3F-4F91-86F3-E1860AE3156E}"/>
    <cellStyle name="Total 2 30 3 5" xfId="21633" xr:uid="{9B3216E8-A63D-4D76-8C5E-88326BDE7F11}"/>
    <cellStyle name="Total 2 30 3 5 2" xfId="34781" xr:uid="{D73BF9AE-E33A-494B-BB81-DE58A9207D08}"/>
    <cellStyle name="Total 2 30 3 5 3" xfId="38218" xr:uid="{AE12B3D9-C192-4992-ADCD-9418B6C45056}"/>
    <cellStyle name="Total 2 30 3 5 4" xfId="25182" xr:uid="{B4D4A278-3773-4ABB-BC40-CD52CC942521}"/>
    <cellStyle name="Total 2 30 3 6" xfId="21931" xr:uid="{C8B552F8-2F0C-4F51-AEA7-23E206E06F67}"/>
    <cellStyle name="Total 2 30 3 6 2" xfId="38516" xr:uid="{EA8A0247-47F0-44C7-954A-E5136937B92D}"/>
    <cellStyle name="Total 2 30 3 6 3" xfId="31384" xr:uid="{5FC00AAE-9C13-4143-B38C-F76C36889357}"/>
    <cellStyle name="Total 2 30 3 7" xfId="29348" xr:uid="{36CDC31E-5009-4B12-93DD-EA16EC125456}"/>
    <cellStyle name="Total 2 30 3 8" xfId="22865" xr:uid="{613B8FB4-E9C2-41BD-9E3A-2DBE4199A3F2}"/>
    <cellStyle name="Total 2 30 4" xfId="15743" xr:uid="{D47FE1D5-C7A1-49E5-92E1-F3378CC4F082}"/>
    <cellStyle name="Total 2 30 4 2" xfId="19934" xr:uid="{08F6931D-2793-4FB4-9A1D-AFD5B5E7FBAB}"/>
    <cellStyle name="Total 2 30 4 2 2" xfId="21331" xr:uid="{8AF0BF70-597A-4553-910C-E08D4FF646D2}"/>
    <cellStyle name="Total 2 30 4 2 2 2" xfId="34499" xr:uid="{E5F72DE4-B4E5-4D99-875E-43FC46C21193}"/>
    <cellStyle name="Total 2 30 4 2 2 3" xfId="37916" xr:uid="{0B3044D8-08C1-43BD-B120-2240DE5EE66E}"/>
    <cellStyle name="Total 2 30 4 2 2 4" xfId="26747" xr:uid="{670CEDA1-73E1-4B79-91BA-B1FCA462472A}"/>
    <cellStyle name="Total 2 30 4 2 3" xfId="22244" xr:uid="{0FFF657E-A83A-4295-AB41-21A43584328F}"/>
    <cellStyle name="Total 2 30 4 2 3 2" xfId="38812" xr:uid="{A637DE73-FBA6-43FA-97B2-D998996312DB}"/>
    <cellStyle name="Total 2 30 4 2 3 3" xfId="39179" xr:uid="{2F7946C1-03A3-4FF8-B55E-7FA8F00DCE99}"/>
    <cellStyle name="Total 2 30 4 2 4" xfId="36532" xr:uid="{3AB2ED22-BE1A-436C-BEAC-E8FBF58D5133}"/>
    <cellStyle name="Total 2 30 4 2 5" xfId="23692" xr:uid="{C5FFCB0A-C280-4696-9B90-DBF01BCBFF79}"/>
    <cellStyle name="Total 2 30 4 3" xfId="18880" xr:uid="{A3E88086-F52E-4EAE-953E-6677517FA461}"/>
    <cellStyle name="Total 2 30 4 3 2" xfId="32788" xr:uid="{4F45DAD1-D812-48C6-80FD-B340CD6F58B3}"/>
    <cellStyle name="Total 2 30 4 3 3" xfId="35504" xr:uid="{7D948041-3B13-40CB-9841-271E6D137DE9}"/>
    <cellStyle name="Total 2 30 4 3 4" xfId="26516" xr:uid="{076653FA-5BAC-40BC-9C04-0E7A003AC6D6}"/>
    <cellStyle name="Total 2 30 4 4" xfId="16404" xr:uid="{D2ADEB75-DF60-4E92-823F-902C53FDB337}"/>
    <cellStyle name="Total 2 30 4 4 2" xfId="30817" xr:uid="{DE87012B-3FDE-47EA-9308-0EB3E9A52A9E}"/>
    <cellStyle name="Total 2 30 4 4 3" xfId="29473" xr:uid="{229AB70B-A358-43B9-8BBC-FF8EF330DDB3}"/>
    <cellStyle name="Total 2 30 4 4 4" xfId="39070" xr:uid="{182E02F1-10B6-4422-85FE-08EBEB1281EE}"/>
    <cellStyle name="Total 2 30 4 5" xfId="16591" xr:uid="{782CCD06-367B-4B6D-92D5-08EAAF1803C3}"/>
    <cellStyle name="Total 2 30 4 5 2" xfId="25436" xr:uid="{26425800-9121-440A-AAB2-08B295131B29}"/>
    <cellStyle name="Total 2 30 4 5 3" xfId="33289" xr:uid="{02E4102A-3F3D-4150-AD8F-F9E295712045}"/>
    <cellStyle name="Total 2 30 4 6" xfId="30272" xr:uid="{14278E3E-65A3-42D3-A88B-399245320904}"/>
    <cellStyle name="Total 2 30 4 7" xfId="29519" xr:uid="{ABE9EF9F-B247-4751-ABC6-B5294DF44A47}"/>
    <cellStyle name="Total 2 30 5" xfId="15914" xr:uid="{B3A0790F-7BBB-4537-B2C3-D65C06791099}"/>
    <cellStyle name="Total 2 30 5 2" xfId="18827" xr:uid="{1E8E8E36-E37E-4F89-AC24-820E82E75C7D}"/>
    <cellStyle name="Total 2 30 5 2 2" xfId="32741" xr:uid="{99370DEA-91F2-4700-9A12-F7D387BA033F}"/>
    <cellStyle name="Total 2 30 5 2 3" xfId="35451" xr:uid="{4C2B5CA3-900B-479E-95DA-CC3D9ABB3E0C}"/>
    <cellStyle name="Total 2 30 5 2 4" xfId="35118" xr:uid="{51168C9C-4537-43FF-8C9A-462EF1C685C0}"/>
    <cellStyle name="Total 2 30 5 3" xfId="20362" xr:uid="{999BBE56-D038-4C2A-9150-59E41A4DAB3D}"/>
    <cellStyle name="Total 2 30 5 3 2" xfId="33543" xr:uid="{0D3547EE-1563-4608-B41F-3386C62C7CAD}"/>
    <cellStyle name="Total 2 30 5 3 3" xfId="36947" xr:uid="{EBF65AA2-64E6-47A5-98BE-3C9BAC81196F}"/>
    <cellStyle name="Total 2 30 5 3 4" xfId="33015" xr:uid="{3E0BB04F-A3AA-4D05-86D6-1EA861C89502}"/>
    <cellStyle name="Total 2 30 5 4" xfId="17332" xr:uid="{45BC2727-AE09-4916-983E-D557FE7C562E}"/>
    <cellStyle name="Total 2 30 5 4 2" xfId="31492" xr:uid="{8D388EEF-D63E-4F2B-9642-07B0E1CBA8EA}"/>
    <cellStyle name="Total 2 30 5 4 3" xfId="24039" xr:uid="{A635A567-4434-4014-B4EA-D1964A6BEBE9}"/>
    <cellStyle name="Total 2 30 5 4 4" xfId="25329" xr:uid="{17760B14-4C5B-4757-9C60-A64AE19EE047}"/>
    <cellStyle name="Total 2 30 5 5" xfId="16136" xr:uid="{0B61894E-063E-47ED-9177-2178536AFE3A}"/>
    <cellStyle name="Total 2 30 5 5 2" xfId="30615" xr:uid="{D9766825-9B44-42EB-93BE-2C8BA5B9E02F}"/>
    <cellStyle name="Total 2 30 5 5 3" xfId="24485" xr:uid="{C12E48CC-8BE3-4A4B-B21E-6EA36ADEC448}"/>
    <cellStyle name="Total 2 30 5 5 4" xfId="26836" xr:uid="{86B5AD2D-B569-4DAA-86A9-671A820452A9}"/>
    <cellStyle name="Total 2 30 5 6" xfId="17548" xr:uid="{1FB2D96A-0A9C-4CFF-9A12-0F6E8588A46C}"/>
    <cellStyle name="Total 2 30 5 6 2" xfId="23575" xr:uid="{E0476554-0AD2-4375-ADAC-848866DACF00}"/>
    <cellStyle name="Total 2 30 5 6 3" xfId="27617" xr:uid="{9D6B7ACB-EB21-4208-8785-F0A7D616DD1D}"/>
    <cellStyle name="Total 2 30 5 7" xfId="30439" xr:uid="{6793E530-0C1F-4D98-B728-03223A9CADBE}"/>
    <cellStyle name="Total 2 30 5 8" xfId="33378" xr:uid="{568BDB1B-8352-4A8D-B7C9-6361F53A5842}"/>
    <cellStyle name="Total 2 30 6" xfId="18922" xr:uid="{4B2582B8-E098-4461-9B3C-84CC672B5D81}"/>
    <cellStyle name="Total 2 30 6 2" xfId="20418" xr:uid="{D66D6EAC-F292-49DC-8437-ECDC46B338D1}"/>
    <cellStyle name="Total 2 30 6 2 2" xfId="33598" xr:uid="{722DBC1E-3CF0-4C28-893B-13146F17EA1B}"/>
    <cellStyle name="Total 2 30 6 2 3" xfId="37003" xr:uid="{8649F688-40D4-4279-BE05-FD528F43875D}"/>
    <cellStyle name="Total 2 30 6 2 4" xfId="25133" xr:uid="{3E01CD33-CF2B-4DC8-92C8-25F91F0D8FEE}"/>
    <cellStyle name="Total 2 30 6 3" xfId="16856" xr:uid="{9C484265-CFA9-40CD-AC05-B0B4634EAADF}"/>
    <cellStyle name="Total 2 30 6 3 2" xfId="31133" xr:uid="{9902D03C-25BF-4C10-9CDA-7DDC1802CCFA}"/>
    <cellStyle name="Total 2 30 6 3 3" xfId="22775" xr:uid="{1CB2BCFC-E93B-4A26-83B3-E850A0FED72F}"/>
    <cellStyle name="Total 2 30 6 3 4" xfId="24102" xr:uid="{71A5CFD4-268E-4713-99C3-57484F8B0B4B}"/>
    <cellStyle name="Total 2 30 6 4" xfId="21892" xr:uid="{15B2824A-32F2-47D5-868C-9D2791C4328D}"/>
    <cellStyle name="Total 2 30 6 4 2" xfId="38477" xr:uid="{6324C8BC-484B-44AE-ADA7-0B168846BA31}"/>
    <cellStyle name="Total 2 30 6 4 3" xfId="22948" xr:uid="{784A51A9-A93F-4E42-9232-9EBC7422FC1F}"/>
    <cellStyle name="Total 2 30 6 5" xfId="35546" xr:uid="{74F22D50-05AE-49B2-8C64-5D7198E4E3C5}"/>
    <cellStyle name="Total 2 30 6 6" xfId="24394" xr:uid="{1A54E831-1228-4B12-8E2D-E64868A42725}"/>
    <cellStyle name="Total 2 30 7" xfId="19087" xr:uid="{7EBCAE7F-B37C-4465-B2EA-3687F9893498}"/>
    <cellStyle name="Total 2 30 7 2" xfId="20582" xr:uid="{2952C0DF-6F28-4CD5-B9A6-B2A32EDBC380}"/>
    <cellStyle name="Total 2 30 7 2 2" xfId="33762" xr:uid="{2670D9D9-14F4-4127-B307-9980B4A83DD4}"/>
    <cellStyle name="Total 2 30 7 2 3" xfId="37167" xr:uid="{CEBF6B80-CA99-4718-BF7E-9898521196E9}"/>
    <cellStyle name="Total 2 30 7 2 4" xfId="29927" xr:uid="{8AB86714-F544-4891-A863-2203797E80A0}"/>
    <cellStyle name="Total 2 30 7 3" xfId="21759" xr:uid="{1BDFFCAB-2646-4FB9-B384-1A4EBE3936FA}"/>
    <cellStyle name="Total 2 30 7 3 2" xfId="34895" xr:uid="{ADBFCA33-760D-4913-B66B-586F3731AC89}"/>
    <cellStyle name="Total 2 30 7 3 3" xfId="38344" xr:uid="{8EF44031-5E20-43E5-8C01-755E2073EF6C}"/>
    <cellStyle name="Total 2 30 7 3 4" xfId="28644" xr:uid="{A72365FE-0312-4E2C-A5D1-7172FCDFB59E}"/>
    <cellStyle name="Total 2 30 7 4" xfId="17199" xr:uid="{B3F10123-EB41-4C5B-8DF2-1230507F674C}"/>
    <cellStyle name="Total 2 30 7 4 2" xfId="29337" xr:uid="{40C7E971-A9A8-4CD0-A4F7-006C69AB9F01}"/>
    <cellStyle name="Total 2 30 7 4 3" xfId="25970" xr:uid="{DC468911-B16B-4941-9282-9EF3FAA26374}"/>
    <cellStyle name="Total 2 30 7 5" xfId="35711" xr:uid="{1E386CCC-E4CA-40D1-949C-752109226FC8}"/>
    <cellStyle name="Total 2 30 7 6" xfId="29647" xr:uid="{B31A1C55-4ADA-4D12-BCBA-D28DC703B831}"/>
    <cellStyle name="Total 2 30 8" xfId="19245" xr:uid="{C99ABC4B-8106-4A37-8509-E0CED53DADA2}"/>
    <cellStyle name="Total 2 30 8 2" xfId="20740" xr:uid="{6623A418-DBF7-439A-AB95-8109D43B6FA7}"/>
    <cellStyle name="Total 2 30 8 2 2" xfId="33920" xr:uid="{5D1C7C72-C2A7-47AC-9DB3-8E5F8C8E1A4A}"/>
    <cellStyle name="Total 2 30 8 2 3" xfId="37325" xr:uid="{7953B0A1-3B15-4007-A01C-7CF2908E39B6}"/>
    <cellStyle name="Total 2 30 8 2 4" xfId="31430" xr:uid="{BB099C9A-9D2A-45E5-8210-3B493D1D4CDA}"/>
    <cellStyle name="Total 2 30 8 3" xfId="17643" xr:uid="{8FFBA725-9103-4484-8996-756D17C72E4E}"/>
    <cellStyle name="Total 2 30 8 3 2" xfId="31744" xr:uid="{E4C26608-06E0-4E4A-822C-0E41D579340B}"/>
    <cellStyle name="Total 2 30 8 3 3" xfId="23384" xr:uid="{9EEAF69F-C90D-4ED7-93F7-30D733070F4D}"/>
    <cellStyle name="Total 2 30 8 3 4" xfId="26003" xr:uid="{C7CCC12C-4543-41CE-A994-69ACBCDB6C32}"/>
    <cellStyle name="Total 2 30 8 4" xfId="17409" xr:uid="{A6AFAF73-A257-4DA9-8010-125DD41EC5F6}"/>
    <cellStyle name="Total 2 30 8 4 2" xfId="23289" xr:uid="{B5B41F10-F5B5-4193-9D6D-E72BDDE5366F}"/>
    <cellStyle name="Total 2 30 8 4 3" xfId="24934" xr:uid="{139B4C86-F292-4863-970E-E694A2731776}"/>
    <cellStyle name="Total 2 30 8 5" xfId="35869" xr:uid="{0ECB4157-44CD-435C-9F33-13F77256C7EC}"/>
    <cellStyle name="Total 2 30 8 6" xfId="30884" xr:uid="{16FAFC69-622A-437E-801E-01F7B85E9CE3}"/>
    <cellStyle name="Total 2 30 9" xfId="19408" xr:uid="{2E531062-F7B6-4F6C-B3AC-34F5B6CDF61D}"/>
    <cellStyle name="Total 2 30 9 2" xfId="20901" xr:uid="{7BBB2B85-468F-41C4-8451-EEC6EAFA0EB1}"/>
    <cellStyle name="Total 2 30 9 2 2" xfId="34081" xr:uid="{643F6EB3-C4C1-4EC5-A316-F1EDC2BE26F8}"/>
    <cellStyle name="Total 2 30 9 2 3" xfId="37486" xr:uid="{B9BAD8E4-F9C2-43CB-A181-AF0647722F96}"/>
    <cellStyle name="Total 2 30 9 2 4" xfId="38547" xr:uid="{155BBF30-0C1C-4933-80B9-D404D7EC03D4}"/>
    <cellStyle name="Total 2 30 9 3" xfId="21616" xr:uid="{4E3189E7-EF56-4834-BC95-A86268CFD272}"/>
    <cellStyle name="Total 2 30 9 3 2" xfId="34766" xr:uid="{924E2D84-1E4F-4423-806D-339CC8FB26A9}"/>
    <cellStyle name="Total 2 30 9 3 3" xfId="38201" xr:uid="{428DAE75-607C-4AF7-AD36-8436D7103486}"/>
    <cellStyle name="Total 2 30 9 3 4" xfId="30033" xr:uid="{02C427A5-A4F4-4020-A11A-3A63C30DA9D4}"/>
    <cellStyle name="Total 2 30 9 4" xfId="16037" xr:uid="{4F6D3C33-5A04-4B7F-BECB-B815633DE10C}"/>
    <cellStyle name="Total 2 30 9 4 2" xfId="30552" xr:uid="{22EB933D-CD42-473C-B422-CF2259905219}"/>
    <cellStyle name="Total 2 30 9 4 3" xfId="27758" xr:uid="{0BC6A9BE-19C5-4D70-9A56-F4A246F3DE2D}"/>
    <cellStyle name="Total 2 30 9 4 4" xfId="23653" xr:uid="{1E912BFE-FC3D-4DDF-8EE0-8F1952B0476D}"/>
    <cellStyle name="Total 2 30 9 5" xfId="20221" xr:uid="{CD2902D6-4483-4448-A299-51B0961E38C0}"/>
    <cellStyle name="Total 2 30 9 5 2" xfId="36806" xr:uid="{F21D6829-36E5-4465-9A4C-C2537FA26BB7}"/>
    <cellStyle name="Total 2 30 9 5 3" xfId="23291" xr:uid="{924BED43-DD5D-4A2B-8085-FC06C10DB899}"/>
    <cellStyle name="Total 2 30 9 6" xfId="36032" xr:uid="{D629EAE5-CED2-4F4D-8CB3-592BEB3AF9E8}"/>
    <cellStyle name="Total 2 30 9 7" xfId="23062" xr:uid="{B9A66E52-7AF3-40F7-904E-8509F0D2865A}"/>
    <cellStyle name="Total 2 31" xfId="15270" xr:uid="{21EB6B8A-0E6D-47FC-8D1F-B550F9BAF16A}"/>
    <cellStyle name="Total 2 31 10" xfId="19499" xr:uid="{C80327A4-3630-47CA-95F1-64A5CAC49E92}"/>
    <cellStyle name="Total 2 31 10 2" xfId="20986" xr:uid="{92F8B663-0E30-4696-8DAE-4F8FBCA08BF0}"/>
    <cellStyle name="Total 2 31 10 2 2" xfId="34166" xr:uid="{A4396D5C-CB5E-41D2-BE94-D53F34FA55CF}"/>
    <cellStyle name="Total 2 31 10 2 3" xfId="37571" xr:uid="{3815D62A-DC0B-43D6-B96C-B2219CA21D8F}"/>
    <cellStyle name="Total 2 31 10 2 4" xfId="29583" xr:uid="{FFDC76F3-D251-479A-8D7D-7237A4D9BB20}"/>
    <cellStyle name="Total 2 31 10 3" xfId="17554" xr:uid="{0CF1147D-9765-4B79-AA85-3EAAF6DD7081}"/>
    <cellStyle name="Total 2 31 10 3 2" xfId="31662" xr:uid="{8814F506-6480-4AD1-8A05-17663BA80C53}"/>
    <cellStyle name="Total 2 31 10 3 3" xfId="23150" xr:uid="{522C95D0-7C02-4A05-8481-1C4C10F33D34}"/>
    <cellStyle name="Total 2 31 10 3 4" xfId="35117" xr:uid="{EB4190ED-75E5-4A6E-9F10-26A560834A45}"/>
    <cellStyle name="Total 2 31 10 4" xfId="16586" xr:uid="{9CA3F18E-C5AB-47AE-9E7F-A2F1B2E61EC2}"/>
    <cellStyle name="Total 2 31 10 4 2" xfId="24491" xr:uid="{676F2D20-D356-4BC1-AE20-80F626964484}"/>
    <cellStyle name="Total 2 31 10 4 3" xfId="29974" xr:uid="{02EFB0E3-50DB-4041-B6C3-8558F3E42E3F}"/>
    <cellStyle name="Total 2 31 10 5" xfId="36120" xr:uid="{20CC894F-5A4C-4D23-B67B-861C0CEF2924}"/>
    <cellStyle name="Total 2 31 10 6" xfId="25592" xr:uid="{4269C5A6-A202-4684-819B-9017E633FF24}"/>
    <cellStyle name="Total 2 31 11" xfId="19579" xr:uid="{33B48535-C001-4F3B-8AF2-F025DBB42BB6}"/>
    <cellStyle name="Total 2 31 11 2" xfId="21065" xr:uid="{B68CACF5-1C96-4D9B-92A0-2BEEA6EFB868}"/>
    <cellStyle name="Total 2 31 11 2 2" xfId="34245" xr:uid="{BF4400B0-DEE2-4C55-B8D9-310D6D0F5106}"/>
    <cellStyle name="Total 2 31 11 2 3" xfId="37650" xr:uid="{A5003ADC-C7F6-4708-A10B-6D24811F3E77}"/>
    <cellStyle name="Total 2 31 11 2 4" xfId="22663" xr:uid="{FE31BD71-9571-44F0-9ED8-E942814646C9}"/>
    <cellStyle name="Total 2 31 11 3" xfId="17133" xr:uid="{220A0400-37C5-4D4E-89E3-4AF2225D5D19}"/>
    <cellStyle name="Total 2 31 11 3 2" xfId="31354" xr:uid="{10F135F6-B2E8-42A4-9A0E-A8000C9C673F}"/>
    <cellStyle name="Total 2 31 11 3 3" xfId="27341" xr:uid="{3DDC42C1-778A-4A80-9795-46EA8D10D48E}"/>
    <cellStyle name="Total 2 31 11 3 4" xfId="29475" xr:uid="{2AE7B918-69D7-4E4D-A866-98FC631DA9CD}"/>
    <cellStyle name="Total 2 31 11 4" xfId="17666" xr:uid="{296F2A2B-DFB0-4761-A489-66CA2A5B0C31}"/>
    <cellStyle name="Total 2 31 11 4 2" xfId="24904" xr:uid="{D20BF5C6-0ED2-411A-B658-969F73761FB8}"/>
    <cellStyle name="Total 2 31 11 4 3" xfId="23215" xr:uid="{A08256C7-9C79-4E45-A76A-F5830BEBD0A7}"/>
    <cellStyle name="Total 2 31 11 5" xfId="36200" xr:uid="{C0DCF3EC-F15C-4038-98D4-E76CCB316B05}"/>
    <cellStyle name="Total 2 31 11 6" xfId="23566" xr:uid="{9FE13D1C-0CB9-4E7C-9FFF-9FB80A78540B}"/>
    <cellStyle name="Total 2 31 12" xfId="19713" xr:uid="{39556E28-6323-4A19-9B6E-F81D2CD9CE31}"/>
    <cellStyle name="Total 2 31 12 2" xfId="21691" xr:uid="{EA502D2C-474F-4B48-B444-6776AAC349B8}"/>
    <cellStyle name="Total 2 31 12 2 2" xfId="34832" xr:uid="{181A5099-FEDD-4B18-A560-ACD64A7DCDED}"/>
    <cellStyle name="Total 2 31 12 2 3" xfId="38276" xr:uid="{DE9BED9C-52FF-4B04-8423-3D09A2CA6C07}"/>
    <cellStyle name="Total 2 31 12 2 4" xfId="22668" xr:uid="{90010F96-8764-4A26-849A-DC8CF820D965}"/>
    <cellStyle name="Total 2 31 12 3" xfId="21740" xr:uid="{E6104F78-DDFB-4B43-8BE5-004A5BA2E3D8}"/>
    <cellStyle name="Total 2 31 12 3 2" xfId="34881" xr:uid="{0EF6021C-C76F-489A-AC9D-D3EB14683D41}"/>
    <cellStyle name="Total 2 31 12 3 3" xfId="38325" xr:uid="{B42A7367-0D05-41B8-8FC6-96971F59FD13}"/>
    <cellStyle name="Total 2 31 12 3 4" xfId="24740" xr:uid="{3142E477-FAB1-4DED-AF0F-B9EA721FF4CC}"/>
    <cellStyle name="Total 2 31 12 4" xfId="17172" xr:uid="{B5320C7E-713D-4011-BA00-6F6578E0FB03}"/>
    <cellStyle name="Total 2 31 12 4 2" xfId="28761" xr:uid="{E8759BE9-0ED7-46B1-B928-655C2CD105F9}"/>
    <cellStyle name="Total 2 31 12 4 3" xfId="23650" xr:uid="{FB28DDE8-FE23-4154-AB1C-53B9E72A46E7}"/>
    <cellStyle name="Total 2 31 12 5" xfId="36325" xr:uid="{840E5C01-EF97-4C80-9968-70BF8F121AD7}"/>
    <cellStyle name="Total 2 31 12 6" xfId="31171" xr:uid="{AA6EE782-AFFE-48D0-B7C8-80F398147249}"/>
    <cellStyle name="Total 2 31 13" xfId="18421" xr:uid="{941F6129-0A87-42CC-8423-CED4A13D795B}"/>
    <cellStyle name="Total 2 31 13 2" xfId="32363" xr:uid="{0A155FC7-49DD-470C-A185-5B4AECFB8D23}"/>
    <cellStyle name="Total 2 31 13 3" xfId="26227" xr:uid="{413A019F-DF2D-4E15-9D01-47FA93A53655}"/>
    <cellStyle name="Total 2 31 13 4" xfId="25604" xr:uid="{EEC9BA32-3180-4429-B9EF-4E5CD97F461C}"/>
    <cellStyle name="Total 2 31 14" xfId="23313" xr:uid="{9EA33F31-1CB1-4185-8AC5-312D1E84B70A}"/>
    <cellStyle name="Total 2 31 15" xfId="39421" xr:uid="{7DB03461-BFC4-4A86-8754-849EF09A715E}"/>
    <cellStyle name="Total 2 31 16" xfId="39708" xr:uid="{A348D894-F721-4A28-A336-793716FCD6D5}"/>
    <cellStyle name="Total 2 31 17" xfId="39739" xr:uid="{73F10B5F-CFC3-44CB-AC24-EBB8B45B432C}"/>
    <cellStyle name="Total 2 31 2" xfId="15540" xr:uid="{83D92B1B-A223-4AD1-B941-5298D2AD1B4F}"/>
    <cellStyle name="Total 2 31 2 10" xfId="39466" xr:uid="{85511020-A018-4EF8-9F44-7D150506D535}"/>
    <cellStyle name="Total 2 31 2 2" xfId="15800" xr:uid="{652EF065-2C4C-4861-8FD3-9267433ED06A}"/>
    <cellStyle name="Total 2 31 2 2 2" xfId="19982" xr:uid="{11D196D7-09A2-4C9E-8684-CE9146ABFB4F}"/>
    <cellStyle name="Total 2 31 2 2 2 2" xfId="21379" xr:uid="{CBFE8848-254F-4B00-AA50-3804982F886F}"/>
    <cellStyle name="Total 2 31 2 2 2 2 2" xfId="34547" xr:uid="{C6175D84-10F8-42B8-8684-655D3074A2E7}"/>
    <cellStyle name="Total 2 31 2 2 2 2 3" xfId="37964" xr:uid="{6B455858-0218-4878-9D85-38C5C55452D6}"/>
    <cellStyle name="Total 2 31 2 2 2 2 4" xfId="27907" xr:uid="{7F23F6F7-9006-4217-89FF-B3227B609BE8}"/>
    <cellStyle name="Total 2 31 2 2 2 3" xfId="22292" xr:uid="{610E25BB-BEDC-41F0-A4DA-70B8335A86FD}"/>
    <cellStyle name="Total 2 31 2 2 2 3 2" xfId="38860" xr:uid="{D5AEC086-F6C8-4A37-8FED-410C99B6DB04}"/>
    <cellStyle name="Total 2 31 2 2 2 3 3" xfId="39227" xr:uid="{3274EBE2-36F4-4092-923E-6470F309FCC2}"/>
    <cellStyle name="Total 2 31 2 2 2 4" xfId="36580" xr:uid="{0AB1A4F8-F5D4-4B55-8021-0C8F25607738}"/>
    <cellStyle name="Total 2 31 2 2 2 5" xfId="28802" xr:uid="{608B0B45-B3D3-4510-92CC-BEDBDD51C6D2}"/>
    <cellStyle name="Total 2 31 2 2 3" xfId="18653" xr:uid="{98AB6DC4-6ED5-46B5-8F93-9EC1F1855664}"/>
    <cellStyle name="Total 2 31 2 2 3 2" xfId="32586" xr:uid="{3F5AEFF9-015E-4B99-849F-B7BE9A699411}"/>
    <cellStyle name="Total 2 31 2 2 3 3" xfId="35277" xr:uid="{88467C66-44CD-470E-9CD7-90FABBDBB37C}"/>
    <cellStyle name="Total 2 31 2 2 3 4" xfId="25171" xr:uid="{C5849130-CD6F-466C-9109-0BFD37798D89}"/>
    <cellStyle name="Total 2 31 2 2 4" xfId="17235" xr:uid="{0E4F8FFE-134F-48A9-83B0-979E2C46EDD3}"/>
    <cellStyle name="Total 2 31 2 2 4 2" xfId="31432" xr:uid="{93371AD4-17C0-4C4E-941B-1C33876AABA4}"/>
    <cellStyle name="Total 2 31 2 2 4 3" xfId="24310" xr:uid="{A9615AF2-21F9-4B7F-ACC3-6D457FDCCDCD}"/>
    <cellStyle name="Total 2 31 2 2 4 4" xfId="28243" xr:uid="{AE13C4B8-F0DE-4775-990C-1974182A0D69}"/>
    <cellStyle name="Total 2 31 2 2 5" xfId="20360" xr:uid="{FDC63405-654E-4BF0-A474-D7190DD15B49}"/>
    <cellStyle name="Total 2 31 2 2 5 2" xfId="36945" xr:uid="{47BE610B-634A-415A-B23C-7F350E73B751}"/>
    <cellStyle name="Total 2 31 2 2 5 3" xfId="30125" xr:uid="{117B64A2-A7A5-42E1-9069-0B3CEDD797F1}"/>
    <cellStyle name="Total 2 31 2 2 6" xfId="30327" xr:uid="{B71D48AA-DD53-42E2-B577-5D64055A74A0}"/>
    <cellStyle name="Total 2 31 2 2 7" xfId="25387" xr:uid="{940D77C1-D130-4FF1-BCCA-CA59730AC7E3}"/>
    <cellStyle name="Total 2 31 2 3" xfId="15961" xr:uid="{9BB31472-5E83-4654-B7DC-F7DC76323052}"/>
    <cellStyle name="Total 2 31 2 3 2" xfId="18969" xr:uid="{9590B4CB-3DC9-4DC8-8BB8-59145E71DA98}"/>
    <cellStyle name="Total 2 31 2 3 2 2" xfId="32851" xr:uid="{97A69C47-F9A8-4B42-86F2-47A6B456E6D2}"/>
    <cellStyle name="Total 2 31 2 3 2 3" xfId="35593" xr:uid="{DE8DC147-35A4-41F2-BC66-3782148E3F4E}"/>
    <cellStyle name="Total 2 31 2 3 2 4" xfId="33356" xr:uid="{92192634-84EF-4C97-AF74-4A7990B80155}"/>
    <cellStyle name="Total 2 31 2 3 3" xfId="20465" xr:uid="{BA53D7DD-31F2-4FC8-A4B5-E37196946D63}"/>
    <cellStyle name="Total 2 31 2 3 3 2" xfId="33645" xr:uid="{E1B86EA0-8D6A-493D-864C-26BC6A5A05A2}"/>
    <cellStyle name="Total 2 31 2 3 3 3" xfId="37050" xr:uid="{6843EF66-004F-4FBF-BF4F-D1C7EC709495}"/>
    <cellStyle name="Total 2 31 2 3 3 4" xfId="27823" xr:uid="{641C6603-13C6-48E6-A8B7-52EFD130F0DB}"/>
    <cellStyle name="Total 2 31 2 3 4" xfId="16989" xr:uid="{C515F297-DDAD-4C87-BA66-A67623668C25}"/>
    <cellStyle name="Total 2 31 2 3 4 2" xfId="31240" xr:uid="{CC7A76E3-F717-4384-9426-20F63D47BD27}"/>
    <cellStyle name="Total 2 31 2 3 4 3" xfId="25833" xr:uid="{66B2B44B-A01C-4460-9E1F-78E3716A5CB9}"/>
    <cellStyle name="Total 2 31 2 3 4 4" xfId="26238" xr:uid="{84E668F9-2EFE-4E3A-88B9-A0A1DFF7B6FC}"/>
    <cellStyle name="Total 2 31 2 3 5" xfId="21541" xr:uid="{6898EC12-C3C0-46A1-98BC-830D74BF1869}"/>
    <cellStyle name="Total 2 31 2 3 5 2" xfId="38126" xr:uid="{D9238569-1FD6-4B5A-B0E8-11B2FB95BCF5}"/>
    <cellStyle name="Total 2 31 2 3 5 3" xfId="25484" xr:uid="{DD632048-33D5-4F45-80F2-C8124CD87573}"/>
    <cellStyle name="Total 2 31 2 3 6" xfId="30486" xr:uid="{6B4C2DBA-0C4F-4261-9690-4D86B6CB57CA}"/>
    <cellStyle name="Total 2 31 2 3 7" xfId="33054" xr:uid="{506C3B81-5331-495B-82C8-C87BC48F8B7A}"/>
    <cellStyle name="Total 2 31 2 4" xfId="19134" xr:uid="{DD6DEBAE-B277-4BBB-B2CB-B9C122319358}"/>
    <cellStyle name="Total 2 31 2 4 2" xfId="20629" xr:uid="{F7EFAEA3-D074-4130-8887-E6EAA878DB3B}"/>
    <cellStyle name="Total 2 31 2 4 2 2" xfId="33809" xr:uid="{8A4ECA84-E863-4BC3-A9AD-3C903B339B3A}"/>
    <cellStyle name="Total 2 31 2 4 2 3" xfId="37214" xr:uid="{1437F707-2B10-421A-9270-2FF202BC1736}"/>
    <cellStyle name="Total 2 31 2 4 2 4" xfId="31651" xr:uid="{09125B75-5D3E-4B2B-A318-BE7C5DE8BC83}"/>
    <cellStyle name="Total 2 31 2 4 3" xfId="16818" xr:uid="{5A7E9A02-485F-4E5B-88B9-6A8CAB1B63D8}"/>
    <cellStyle name="Total 2 31 2 4 3 2" xfId="31106" xr:uid="{179B56F2-7DE0-4946-BFA3-7EE93C6B8BE4}"/>
    <cellStyle name="Total 2 31 2 4 3 3" xfId="22941" xr:uid="{44F8AAC5-F5DF-4995-A017-FE584FC614B1}"/>
    <cellStyle name="Total 2 31 2 4 3 4" xfId="29097" xr:uid="{B055C96C-88D8-47BA-90AA-382EC97CBA15}"/>
    <cellStyle name="Total 2 31 2 4 4" xfId="17174" xr:uid="{62D8B59C-2B61-49BB-BAB2-D81A86C6E853}"/>
    <cellStyle name="Total 2 31 2 4 4 2" xfId="22796" xr:uid="{7DA02D3A-91F4-40CE-85B8-625ADD023A62}"/>
    <cellStyle name="Total 2 31 2 4 4 3" xfId="29030" xr:uid="{7B2E7D48-0260-450E-BC49-03904E0A4DBB}"/>
    <cellStyle name="Total 2 31 2 4 5" xfId="35758" xr:uid="{124B46D5-B6C3-4BF7-BEAB-DE231378D6CB}"/>
    <cellStyle name="Total 2 31 2 4 6" xfId="23216" xr:uid="{68311D79-4918-427E-9BB3-550A983E6711}"/>
    <cellStyle name="Total 2 31 2 5" xfId="19292" xr:uid="{BBCE29BE-FA89-4742-BDFA-36FB750F395A}"/>
    <cellStyle name="Total 2 31 2 5 2" xfId="20787" xr:uid="{17EF6715-CC4D-4AAA-AE2F-23FFD72750B6}"/>
    <cellStyle name="Total 2 31 2 5 2 2" xfId="33967" xr:uid="{E92056C1-3454-4896-9D5B-0033DAFBF9F1}"/>
    <cellStyle name="Total 2 31 2 5 2 3" xfId="37372" xr:uid="{2DB4A47F-C597-432E-B714-C2D54C30E637}"/>
    <cellStyle name="Total 2 31 2 5 2 4" xfId="28826" xr:uid="{1048ECE1-A996-4A76-AC33-486BC022F741}"/>
    <cellStyle name="Total 2 31 2 5 3" xfId="17682" xr:uid="{6EB617BB-7EC1-4A5E-8A23-A57124E218D0}"/>
    <cellStyle name="Total 2 31 2 5 3 2" xfId="31780" xr:uid="{D915B6AA-678C-4130-B460-A8CEBE0B00F9}"/>
    <cellStyle name="Total 2 31 2 5 3 3" xfId="25188" xr:uid="{779A1E5A-050C-417E-BD06-430E3DA0C3FF}"/>
    <cellStyle name="Total 2 31 2 5 3 4" xfId="24512" xr:uid="{B5ACF2DF-1F3A-410E-B4F5-A32882F9BEF7}"/>
    <cellStyle name="Total 2 31 2 5 4" xfId="16079" xr:uid="{B43EA18D-1B05-4459-8E29-CF9EF1E82B4A}"/>
    <cellStyle name="Total 2 31 2 5 4 2" xfId="28895" xr:uid="{A5789B4B-9EAD-492A-82E4-DF6C5AF4E28B}"/>
    <cellStyle name="Total 2 31 2 5 4 3" xfId="23895" xr:uid="{0B491154-29C8-4925-9C61-1CDF67C87DF8}"/>
    <cellStyle name="Total 2 31 2 5 5" xfId="35916" xr:uid="{3055D2A4-DFDA-493F-B6C0-603DD64B1290}"/>
    <cellStyle name="Total 2 31 2 5 6" xfId="23764" xr:uid="{9A614D73-645A-48DC-8C8E-B142ECB8F058}"/>
    <cellStyle name="Total 2 31 2 6" xfId="19624" xr:uid="{76621FEC-7B56-4EA5-82D9-0DA144054385}"/>
    <cellStyle name="Total 2 31 2 6 2" xfId="21110" xr:uid="{1571980D-A22D-43F3-918E-1450F7446226}"/>
    <cellStyle name="Total 2 31 2 6 2 2" xfId="34290" xr:uid="{D4AA9969-8513-43A1-B0B4-D7BA1F32AE13}"/>
    <cellStyle name="Total 2 31 2 6 2 3" xfId="37695" xr:uid="{349E58EB-58C1-42B5-8472-3479D908DBA3}"/>
    <cellStyle name="Total 2 31 2 6 2 4" xfId="24860" xr:uid="{95A703AF-D387-4EAC-9524-E87E4F92A64F}"/>
    <cellStyle name="Total 2 31 2 6 3" xfId="18063" xr:uid="{67F1E636-CB07-4835-B73F-55CEF8827D59}"/>
    <cellStyle name="Total 2 31 2 6 3 2" xfId="32053" xr:uid="{4E7E469C-58D6-46F5-8979-DA2777B66AB5}"/>
    <cellStyle name="Total 2 31 2 6 3 3" xfId="25631" xr:uid="{6346520E-A16F-4539-8A88-B1C9ED7CFE64}"/>
    <cellStyle name="Total 2 31 2 6 3 4" xfId="25393" xr:uid="{FF9FA97B-B830-4C03-8FB8-3B73EB13DF66}"/>
    <cellStyle name="Total 2 31 2 6 4" xfId="20255" xr:uid="{6992DAFA-594F-4F28-B445-188A7B739A6C}"/>
    <cellStyle name="Total 2 31 2 6 4 2" xfId="36840" xr:uid="{212F2935-4A2B-4283-856D-20EC6431BD4B}"/>
    <cellStyle name="Total 2 31 2 6 4 3" xfId="35219" xr:uid="{408F3927-5548-4AFF-B59A-0D9347CDCCA1}"/>
    <cellStyle name="Total 2 31 2 6 5" xfId="36245" xr:uid="{C2EF9F27-A092-4871-85B1-3B417D7B9287}"/>
    <cellStyle name="Total 2 31 2 6 6" xfId="27046" xr:uid="{0EE0A73B-5CD7-4C45-9761-72FF0FAE084C}"/>
    <cellStyle name="Total 2 31 2 7" xfId="20159" xr:uid="{BD075E11-5EE7-46FC-96F8-FD433E7A482C}"/>
    <cellStyle name="Total 2 31 2 7 2" xfId="21832" xr:uid="{A18D78CB-EB73-44AF-8D85-381B9382D3BE}"/>
    <cellStyle name="Total 2 31 2 7 2 2" xfId="34949" xr:uid="{A5E19FCF-85F0-4F5F-BDC4-BE3C725F8146}"/>
    <cellStyle name="Total 2 31 2 7 2 3" xfId="38417" xr:uid="{C1694D78-2820-49A2-8A6E-5A5284C4D832}"/>
    <cellStyle name="Total 2 31 2 7 2 4" xfId="23295" xr:uid="{6C0BA214-1FBB-4B9A-8F12-404B0A025EB9}"/>
    <cellStyle name="Total 2 31 2 7 3" xfId="17124" xr:uid="{B87CEDCE-8907-4111-9580-3D6C376FD5C5}"/>
    <cellStyle name="Total 2 31 2 7 3 2" xfId="31346" xr:uid="{41C5A241-6320-41CF-970C-4104580A6F7E}"/>
    <cellStyle name="Total 2 31 2 7 3 3" xfId="25137" xr:uid="{E9628750-0FD5-4F40-934B-DF1E6C4056E6}"/>
    <cellStyle name="Total 2 31 2 7 3 4" xfId="39039" xr:uid="{4C6B62D6-8F83-4429-B03C-9E1D7ADE02DD}"/>
    <cellStyle name="Total 2 31 2 7 4" xfId="22014" xr:uid="{B1B7186B-9426-4461-B663-9295A0E12636}"/>
    <cellStyle name="Total 2 31 2 7 4 2" xfId="38591" xr:uid="{6E35A660-B9E0-435D-9B43-5DA62C980F03}"/>
    <cellStyle name="Total 2 31 2 7 4 3" xfId="26689" xr:uid="{4EE9EE30-337D-482E-BA65-401E303629B4}"/>
    <cellStyle name="Total 2 31 2 7 5" xfId="36744" xr:uid="{E4005D4D-EEA4-474C-803E-7DD1E7F4CEEF}"/>
    <cellStyle name="Total 2 31 2 7 6" xfId="28971" xr:uid="{6648BC24-1F01-41CF-AE12-4F7D99D535C8}"/>
    <cellStyle name="Total 2 31 2 8" xfId="18526" xr:uid="{7482D8AF-EEC4-4881-AB33-9338392FFBA0}"/>
    <cellStyle name="Total 2 31 2 8 2" xfId="32460" xr:uid="{503891B9-C134-4CD2-9290-D1E6A8A31C65}"/>
    <cellStyle name="Total 2 31 2 8 3" xfId="29910" xr:uid="{2E0115BB-6398-4E9B-BA7F-7656D22A39C7}"/>
    <cellStyle name="Total 2 31 2 8 4" xfId="28479" xr:uid="{160EC3C0-6DB5-496D-B730-27528891CC26}"/>
    <cellStyle name="Total 2 31 2 9" xfId="24368" xr:uid="{C8AAF380-056D-45C4-8A12-47A45A2FEFCE}"/>
    <cellStyle name="Total 2 31 3" xfId="15625" xr:uid="{04D3BF84-0379-4ACE-825E-AEB6A5213F57}"/>
    <cellStyle name="Total 2 31 3 2" xfId="19844" xr:uid="{D39E33B2-42E9-4405-A06F-40F3DB31B0AB}"/>
    <cellStyle name="Total 2 31 3 2 2" xfId="21245" xr:uid="{1AFD5DE8-0864-4557-87D1-9B5BC8BD995F}"/>
    <cellStyle name="Total 2 31 3 2 2 2" xfId="34414" xr:uid="{EB240CED-1C95-4E4E-80A2-8B3F731CCBF1}"/>
    <cellStyle name="Total 2 31 3 2 2 3" xfId="37830" xr:uid="{35B0AD64-347C-4B08-83FD-4C131E4973C3}"/>
    <cellStyle name="Total 2 31 3 2 2 4" xfId="31490" xr:uid="{FF7D5CEB-0CF0-4FBF-96E6-F817360873C9}"/>
    <cellStyle name="Total 2 31 3 2 3" xfId="16720" xr:uid="{9712E808-311C-4304-AE64-1C887181CF02}"/>
    <cellStyle name="Total 2 31 3 2 3 2" xfId="31032" xr:uid="{C545E3AC-89A6-4CC1-BC12-7749D2B2AD3A}"/>
    <cellStyle name="Total 2 31 3 2 3 3" xfId="23638" xr:uid="{CFFCD5B1-0807-4364-9E03-FB8BE089C714}"/>
    <cellStyle name="Total 2 31 3 2 3 4" xfId="24530" xr:uid="{1EE2D5CD-FE29-42EF-9173-FC0698719E46}"/>
    <cellStyle name="Total 2 31 3 2 4" xfId="22162" xr:uid="{7A5936DE-4849-4E3F-A3E1-792BA9F21195}"/>
    <cellStyle name="Total 2 31 3 2 4 2" xfId="38733" xr:uid="{BE43ACD3-0D5C-4149-83B9-EE5B57ED7B74}"/>
    <cellStyle name="Total 2 31 3 2 4 3" xfId="39081" xr:uid="{D75346D4-29E7-4490-B810-E0ADFD026EF0}"/>
    <cellStyle name="Total 2 31 3 2 5" xfId="36447" xr:uid="{BB794A04-B98A-4590-A316-677E7F329457}"/>
    <cellStyle name="Total 2 31 3 2 6" xfId="23857" xr:uid="{0E1F14B6-B89E-44A5-AE13-84AB72BA24E9}"/>
    <cellStyle name="Total 2 31 3 3" xfId="20102" xr:uid="{2FA76F7F-0576-434D-B714-A0F619B61DC0}"/>
    <cellStyle name="Total 2 31 3 3 2" xfId="21493" xr:uid="{77897506-5936-420C-8C11-C2EE03165E01}"/>
    <cellStyle name="Total 2 31 3 3 2 2" xfId="34661" xr:uid="{6400DCB4-3559-4CA2-8226-1756E0A2F2E6}"/>
    <cellStyle name="Total 2 31 3 3 2 3" xfId="38078" xr:uid="{B8BE358E-8B06-4B1F-9BE7-870455DC6B9B}"/>
    <cellStyle name="Total 2 31 3 3 2 4" xfId="23368" xr:uid="{5DA3E509-1086-472E-9F4D-0048D16C9E81}"/>
    <cellStyle name="Total 2 31 3 3 3" xfId="22405" xr:uid="{AEDBDB89-D158-4ABF-9A9B-BB3BD20822B5}"/>
    <cellStyle name="Total 2 31 3 3 3 2" xfId="38973" xr:uid="{DC56E429-C09E-4526-957B-F1011B5CD6CF}"/>
    <cellStyle name="Total 2 31 3 3 3 3" xfId="39340" xr:uid="{50D57445-1E4B-441E-9F79-D2D2968050B7}"/>
    <cellStyle name="Total 2 31 3 3 4" xfId="36696" xr:uid="{BB7EA307-E5BC-46E9-9986-9B422B900CB4}"/>
    <cellStyle name="Total 2 31 3 3 5" xfId="26975" xr:uid="{07B36D79-77C3-499F-B0A0-DC720CDE5AD3}"/>
    <cellStyle name="Total 2 31 3 4" xfId="18608" xr:uid="{358EEACD-9DEC-4224-8AE8-6EA155AE1FDF}"/>
    <cellStyle name="Total 2 31 3 4 2" xfId="32541" xr:uid="{571F7928-1231-47CF-BAAD-1C37F8A56B48}"/>
    <cellStyle name="Total 2 31 3 4 3" xfId="35232" xr:uid="{EC3DAE95-31CF-4AF9-B5CD-DA58930CBA5B}"/>
    <cellStyle name="Total 2 31 3 4 4" xfId="24640" xr:uid="{76B34825-27E3-48C3-8832-E2F0A96C0B65}"/>
    <cellStyle name="Total 2 31 3 5" xfId="16325" xr:uid="{443DABB5-8B1C-4E08-B382-A1DC4B4B137F}"/>
    <cellStyle name="Total 2 31 3 5 2" xfId="30762" xr:uid="{25C2CC91-DBCC-44D0-9333-55002B2841A4}"/>
    <cellStyle name="Total 2 31 3 5 3" xfId="27107" xr:uid="{727BE5D0-41FE-4638-A521-612702664B58}"/>
    <cellStyle name="Total 2 31 3 5 4" xfId="27463" xr:uid="{819C6747-9370-467A-983B-394769C0C723}"/>
    <cellStyle name="Total 2 31 3 6" xfId="21957" xr:uid="{5C083F3D-FA15-4A4F-84C4-70A0DC4C7E86}"/>
    <cellStyle name="Total 2 31 3 6 2" xfId="38542" xr:uid="{ACD2AC61-8A60-45B7-B801-821AF549B2BD}"/>
    <cellStyle name="Total 2 31 3 6 3" xfId="23513" xr:uid="{22B2720E-A32C-4CCB-955E-E82DD8F51509}"/>
    <cellStyle name="Total 2 31 3 7" xfId="26028" xr:uid="{F3B03137-9112-4758-B8B5-896E72B5DD1A}"/>
    <cellStyle name="Total 2 31 3 8" xfId="29672" xr:uid="{4D7B496D-EB7F-453B-B6CF-D2DF5B89D242}"/>
    <cellStyle name="Total 2 31 4" xfId="15715" xr:uid="{BF80271D-6A8C-4C48-A69A-62855E1251F3}"/>
    <cellStyle name="Total 2 31 4 2" xfId="19906" xr:uid="{4B011085-67C4-48E8-8FE5-402C2B45A558}"/>
    <cellStyle name="Total 2 31 4 2 2" xfId="21303" xr:uid="{158A318A-06B7-4EAF-98D2-EF6EA73590AD}"/>
    <cellStyle name="Total 2 31 4 2 2 2" xfId="34471" xr:uid="{A35D29F3-24D6-46B8-B643-E76B9A4DD69C}"/>
    <cellStyle name="Total 2 31 4 2 2 3" xfId="37888" xr:uid="{78E0F169-09C6-4105-AB76-57E8EFAD20D5}"/>
    <cellStyle name="Total 2 31 4 2 2 4" xfId="24636" xr:uid="{53E68A6F-7FBB-4993-A7B6-86C9C7F5164B}"/>
    <cellStyle name="Total 2 31 4 2 3" xfId="22216" xr:uid="{E5851844-432A-4AC5-87E3-2CDFFB154936}"/>
    <cellStyle name="Total 2 31 4 2 3 2" xfId="38784" xr:uid="{7E7E22AC-FEC0-413D-850A-03692FB71BB2}"/>
    <cellStyle name="Total 2 31 4 2 3 3" xfId="39151" xr:uid="{EB52EC18-F6B5-4AE4-9080-A3B6694B6447}"/>
    <cellStyle name="Total 2 31 4 2 4" xfId="36504" xr:uid="{1837BB7C-C980-4450-9E1E-266897061110}"/>
    <cellStyle name="Total 2 31 4 2 5" xfId="31991" xr:uid="{09E75993-6739-4400-91EA-1C3E3E4F1FD2}"/>
    <cellStyle name="Total 2 31 4 3" xfId="18882" xr:uid="{19E8B090-1BCA-4205-BA92-53A0A1BF44FE}"/>
    <cellStyle name="Total 2 31 4 3 2" xfId="32790" xr:uid="{76585213-E7E5-4A74-9E6A-2025AE54D531}"/>
    <cellStyle name="Total 2 31 4 3 3" xfId="35506" xr:uid="{BBC11835-E9DE-41DB-9D5E-28B8FA195BA4}"/>
    <cellStyle name="Total 2 31 4 3 4" xfId="27230" xr:uid="{3F65A0EF-FD49-40BC-B6DE-37DF6FD7E08B}"/>
    <cellStyle name="Total 2 31 4 4" xfId="17215" xr:uid="{B27AC1E2-3B6F-4283-AE13-3686BBCC84DB}"/>
    <cellStyle name="Total 2 31 4 4 2" xfId="31416" xr:uid="{B802A8A3-E13C-4ED4-A0D1-00C7AAD389A0}"/>
    <cellStyle name="Total 2 31 4 4 3" xfId="26180" xr:uid="{C816D4AA-4C21-4542-8295-C89388CAACA7}"/>
    <cellStyle name="Total 2 31 4 4 4" xfId="26830" xr:uid="{BEB15D36-A668-4CB9-BF13-F155D9BDC23F}"/>
    <cellStyle name="Total 2 31 4 5" xfId="16490" xr:uid="{48AB1207-A9E6-4093-A5B7-E810E4562981}"/>
    <cellStyle name="Total 2 31 4 5 2" xfId="26849" xr:uid="{FF349E54-F044-4084-ACF7-6DB1CC906713}"/>
    <cellStyle name="Total 2 31 4 5 3" xfId="24837" xr:uid="{3A61B6D9-125B-4048-B81E-5017B8DC95F7}"/>
    <cellStyle name="Total 2 31 4 6" xfId="30244" xr:uid="{8BEF03B7-4228-4961-AA1D-D87FF3423F79}"/>
    <cellStyle name="Total 2 31 4 7" xfId="27874" xr:uid="{663C2A1C-A28B-4A8B-A5E0-F5F29316868D}"/>
    <cellStyle name="Total 2 31 5" xfId="15916" xr:uid="{F4955571-8BA7-4E3D-9618-A92A45F11C7A}"/>
    <cellStyle name="Total 2 31 5 2" xfId="18717" xr:uid="{6D00CC38-0FC7-4385-A618-A9CDBF146AA6}"/>
    <cellStyle name="Total 2 31 5 2 2" xfId="32643" xr:uid="{4F82DB61-D725-4E1B-8682-B19420F2FC7D}"/>
    <cellStyle name="Total 2 31 5 2 3" xfId="35341" xr:uid="{6F763955-7FCE-4381-B621-10BFD13DBC67}"/>
    <cellStyle name="Total 2 31 5 2 4" xfId="25651" xr:uid="{CAB9F595-53F7-4BB8-A93F-EC1384EC2932}"/>
    <cellStyle name="Total 2 31 5 3" xfId="20283" xr:uid="{53FE6CAE-B3C0-4BD4-9320-E3D84269FC83}"/>
    <cellStyle name="Total 2 31 5 3 2" xfId="33466" xr:uid="{D7A0D60C-8934-417E-BC2C-AB35520EC35B}"/>
    <cellStyle name="Total 2 31 5 3 3" xfId="36868" xr:uid="{DD7D7AD9-5167-4641-A09F-AA02D4F24B6D}"/>
    <cellStyle name="Total 2 31 5 3 4" xfId="25807" xr:uid="{86EA1026-AEBE-4AF5-A655-BDF4DB7D74D4}"/>
    <cellStyle name="Total 2 31 5 4" xfId="16368" xr:uid="{96538430-DD02-451A-AEB0-1531DEB08CDC}"/>
    <cellStyle name="Total 2 31 5 4 2" xfId="30792" xr:uid="{772D8D47-5A53-43D2-B203-1D44EAF19F40}"/>
    <cellStyle name="Total 2 31 5 4 3" xfId="28299" xr:uid="{7BDDA233-3202-4597-BFC2-F742A95C8041}"/>
    <cellStyle name="Total 2 31 5 4 4" xfId="22419" xr:uid="{372CA141-5DFD-46E9-B24B-3D6FF26BAE94}"/>
    <cellStyle name="Total 2 31 5 5" xfId="17752" xr:uid="{C6CFB3FB-07F7-4910-A889-D2485E1003F4}"/>
    <cellStyle name="Total 2 31 5 5 2" xfId="31829" xr:uid="{BE23AB7B-F433-4D6C-959B-12F3FCB59012}"/>
    <cellStyle name="Total 2 31 5 5 3" xfId="29253" xr:uid="{FBC7E06A-151D-4FF9-9279-EFCE70E7A152}"/>
    <cellStyle name="Total 2 31 5 5 4" xfId="31186" xr:uid="{33284620-FCE3-4EF1-BE5C-40D828C91D16}"/>
    <cellStyle name="Total 2 31 5 6" xfId="17356" xr:uid="{1776DF12-F6DE-4524-9DFA-FDEF08C23F48}"/>
    <cellStyle name="Total 2 31 5 6 2" xfId="24462" xr:uid="{E9C271EC-5249-4F4E-9F15-64BFFC6BB18A}"/>
    <cellStyle name="Total 2 31 5 6 3" xfId="25067" xr:uid="{E7E5FB82-684E-4CF6-A230-D06A5CB074BC}"/>
    <cellStyle name="Total 2 31 5 7" xfId="30441" xr:uid="{A95583E8-99FF-4F2A-BA97-A630F1C4347C}"/>
    <cellStyle name="Total 2 31 5 8" xfId="30175" xr:uid="{173E3BBD-DE89-4D75-9809-9D4822C1B5D4}"/>
    <cellStyle name="Total 2 31 6" xfId="18924" xr:uid="{2296048A-4176-45F8-9345-7E5E7DAEA4B2}"/>
    <cellStyle name="Total 2 31 6 2" xfId="20420" xr:uid="{0640A3F4-E652-4AEE-857F-01933A5BFAB9}"/>
    <cellStyle name="Total 2 31 6 2 2" xfId="33600" xr:uid="{812EAB02-434B-4D65-91C5-37DC41AAB78D}"/>
    <cellStyle name="Total 2 31 6 2 3" xfId="37005" xr:uid="{984BD51A-53BF-4993-8340-DF5D299FCA51}"/>
    <cellStyle name="Total 2 31 6 2 4" xfId="31526" xr:uid="{7E07EA3A-CD35-43E6-8CE0-8695EEDDF5C8}"/>
    <cellStyle name="Total 2 31 6 3" xfId="17002" xr:uid="{503E6D26-F07A-4B17-AA5E-F6A1AE626068}"/>
    <cellStyle name="Total 2 31 6 3 2" xfId="31251" xr:uid="{6A83ACF7-E97A-436A-99B8-02451C9729FE}"/>
    <cellStyle name="Total 2 31 6 3 3" xfId="29324" xr:uid="{EF069453-6416-426F-AE4A-07F04F29F181}"/>
    <cellStyle name="Total 2 31 6 3 4" xfId="27708" xr:uid="{062418DB-BF7A-4F57-ADBD-53A1BAEC2A59}"/>
    <cellStyle name="Total 2 31 6 4" xfId="18049" xr:uid="{D1E27423-759D-4142-B4A7-AAED8249CC9D}"/>
    <cellStyle name="Total 2 31 6 4 2" xfId="28602" xr:uid="{1CDC4DC2-89AA-470F-965B-B5FFE9475C46}"/>
    <cellStyle name="Total 2 31 6 4 3" xfId="28932" xr:uid="{C12096FF-0773-4451-B275-2CF5917C9F7C}"/>
    <cellStyle name="Total 2 31 6 5" xfId="35548" xr:uid="{79669F2F-96AF-477F-8DAD-8E3476A4851A}"/>
    <cellStyle name="Total 2 31 6 6" xfId="25883" xr:uid="{895378B3-614F-4230-BE2B-E8AA9B7DB941}"/>
    <cellStyle name="Total 2 31 7" xfId="19089" xr:uid="{E0E655E1-B091-4B04-B9C2-322322E84484}"/>
    <cellStyle name="Total 2 31 7 2" xfId="20584" xr:uid="{E6B1FA8F-8D42-4CFE-962F-0E5A9BAAACEC}"/>
    <cellStyle name="Total 2 31 7 2 2" xfId="33764" xr:uid="{53C48522-880F-407E-8394-FFEDD0FE6D01}"/>
    <cellStyle name="Total 2 31 7 2 3" xfId="37169" xr:uid="{6F3BB0E2-25EB-4CEF-B2F8-76FC0DC3E2F8}"/>
    <cellStyle name="Total 2 31 7 2 4" xfId="23486" xr:uid="{D577A82F-EB19-413F-ADFF-1EB9B6915D36}"/>
    <cellStyle name="Total 2 31 7 3" xfId="16666" xr:uid="{67FCEB45-F87E-40FC-A0F6-FA00F186A297}"/>
    <cellStyle name="Total 2 31 7 3 2" xfId="30988" xr:uid="{9F850EF4-B8EF-4D5B-BCD6-3A6BC9DEB361}"/>
    <cellStyle name="Total 2 31 7 3 3" xfId="27432" xr:uid="{14AE959F-26C2-4568-9141-3CD01BDAF6B5}"/>
    <cellStyle name="Total 2 31 7 3 4" xfId="23143" xr:uid="{5F403B87-1DF7-4AC2-BCD0-166961C936B5}"/>
    <cellStyle name="Total 2 31 7 4" xfId="17999" xr:uid="{DE8ED4EC-A2F2-4E7D-90E3-DA8D40FEC980}"/>
    <cellStyle name="Total 2 31 7 4 2" xfId="29046" xr:uid="{1C025A0E-EDF0-4F6E-B279-A7EBC1A3B5D2}"/>
    <cellStyle name="Total 2 31 7 4 3" xfId="35041" xr:uid="{963BDB6F-71BD-4880-951F-4A6ED88E66A8}"/>
    <cellStyle name="Total 2 31 7 5" xfId="35713" xr:uid="{4F2095DD-8D21-4E30-A206-B13995E4B276}"/>
    <cellStyle name="Total 2 31 7 6" xfId="28471" xr:uid="{B96CDA54-A3E9-439D-B76E-34EA87844B30}"/>
    <cellStyle name="Total 2 31 8" xfId="19247" xr:uid="{6024FB0C-26CB-4660-8C5F-687BA21DF1AA}"/>
    <cellStyle name="Total 2 31 8 2" xfId="20742" xr:uid="{413CC76C-5E27-42E4-A52B-6469C4691E17}"/>
    <cellStyle name="Total 2 31 8 2 2" xfId="33922" xr:uid="{5C6EE640-B704-4179-BC13-CC9BD6EDBE82}"/>
    <cellStyle name="Total 2 31 8 2 3" xfId="37327" xr:uid="{1D8028C4-4CA0-41AA-8721-375AF55C445A}"/>
    <cellStyle name="Total 2 31 8 2 4" xfId="33142" xr:uid="{5CD8E7E7-61EF-45A9-9516-F7E974C9B843}"/>
    <cellStyle name="Total 2 31 8 3" xfId="17710" xr:uid="{EAD2C5D0-36CD-4E4D-9FFB-3CFD0B46FF4B}"/>
    <cellStyle name="Total 2 31 8 3 2" xfId="31802" xr:uid="{4C0DFDD3-889E-4CEE-8D5C-BF790AD6FCDE}"/>
    <cellStyle name="Total 2 31 8 3 3" xfId="26847" xr:uid="{EED8E462-B013-4B04-9729-7EC8A89B8244}"/>
    <cellStyle name="Total 2 31 8 3 4" xfId="22801" xr:uid="{55F91004-2887-4B32-8546-9EE2C352F3DB}"/>
    <cellStyle name="Total 2 31 8 4" xfId="16824" xr:uid="{745A7DA7-6F02-4A6D-A40C-7B5743075598}"/>
    <cellStyle name="Total 2 31 8 4 2" xfId="29012" xr:uid="{152A7B84-5514-45BB-BCA7-C148DD737650}"/>
    <cellStyle name="Total 2 31 8 4 3" xfId="24427" xr:uid="{E9F0B38A-744D-4994-8F1A-79F7E4283643}"/>
    <cellStyle name="Total 2 31 8 5" xfId="35871" xr:uid="{4DC43959-78D4-4E4E-856E-175C0889C5B2}"/>
    <cellStyle name="Total 2 31 8 6" xfId="26750" xr:uid="{E76C20A6-4B41-40DA-81FB-8B9C4BB616D5}"/>
    <cellStyle name="Total 2 31 9" xfId="19410" xr:uid="{087AE535-2733-4D48-A504-6EFA6C51D6FD}"/>
    <cellStyle name="Total 2 31 9 2" xfId="20903" xr:uid="{7B6CA9C2-C0CC-47FF-A767-94630D6EDC72}"/>
    <cellStyle name="Total 2 31 9 2 2" xfId="34083" xr:uid="{BFC345A3-BEFE-4931-82E4-F1D12E47A258}"/>
    <cellStyle name="Total 2 31 9 2 3" xfId="37488" xr:uid="{0FFB1B0D-522B-42AC-A945-A4142DEBF300}"/>
    <cellStyle name="Total 2 31 9 2 4" xfId="28615" xr:uid="{D32999F5-C176-450A-876E-93D0FEEBD8D7}"/>
    <cellStyle name="Total 2 31 9 3" xfId="21618" xr:uid="{74D6C717-7B08-436E-BBCA-14563968BA49}"/>
    <cellStyle name="Total 2 31 9 3 2" xfId="34768" xr:uid="{17AD2F06-EE85-4BE9-9210-E62B25DEBF81}"/>
    <cellStyle name="Total 2 31 9 3 3" xfId="38203" xr:uid="{6E06642B-96CA-4150-B343-16CAC7476364}"/>
    <cellStyle name="Total 2 31 9 3 4" xfId="23509" xr:uid="{F93AC69D-8ECD-4590-B1FE-E540D29239E8}"/>
    <cellStyle name="Total 2 31 9 4" xfId="17650" xr:uid="{7D705754-9901-4B40-8E2E-9D338410941F}"/>
    <cellStyle name="Total 2 31 9 4 2" xfId="31751" xr:uid="{E16D6469-2BA3-4D52-8181-FAA6E581527A}"/>
    <cellStyle name="Total 2 31 9 4 3" xfId="23081" xr:uid="{60161B9B-5EA3-4BAE-A95B-C67218B6E0A2}"/>
    <cellStyle name="Total 2 31 9 4 4" xfId="35127" xr:uid="{2F0594C3-E8AF-4CD8-B660-869FB962B1F3}"/>
    <cellStyle name="Total 2 31 9 5" xfId="17085" xr:uid="{E59025F8-8C78-4985-95A1-3909B2D15CC2}"/>
    <cellStyle name="Total 2 31 9 5 2" xfId="24269" xr:uid="{9A4B0DF6-318B-4F37-806B-181F041F5179}"/>
    <cellStyle name="Total 2 31 9 5 3" xfId="24681" xr:uid="{16994DF9-7984-46C7-8868-A14C9957CD08}"/>
    <cellStyle name="Total 2 31 9 6" xfId="36034" xr:uid="{669C0182-7F8D-439E-82EA-FF006BB697C8}"/>
    <cellStyle name="Total 2 31 9 7" xfId="25359" xr:uid="{C2DD7E7B-7130-4E2A-9050-08E0D33267EB}"/>
    <cellStyle name="Total 2 32" xfId="15287" xr:uid="{1A39E983-6A32-418D-A9B4-EA6603A04E0F}"/>
    <cellStyle name="Total 2 32 10" xfId="19501" xr:uid="{37C04E9F-348C-4498-8619-6BF3BD3B23AC}"/>
    <cellStyle name="Total 2 32 10 2" xfId="20988" xr:uid="{6DE2F5BA-57A2-4B45-AFA2-F8B8B37262EE}"/>
    <cellStyle name="Total 2 32 10 2 2" xfId="34168" xr:uid="{1DB53690-1DAF-4A8F-AF43-D21CED551097}"/>
    <cellStyle name="Total 2 32 10 2 3" xfId="37573" xr:uid="{B3E1F5F2-6656-4696-B819-30D3343A70CD}"/>
    <cellStyle name="Total 2 32 10 2 4" xfId="28434" xr:uid="{BF5F7B90-AE8D-462E-92FF-6ABA51D70F51}"/>
    <cellStyle name="Total 2 32 10 3" xfId="17648" xr:uid="{F850CE23-7672-4E87-9EA1-C64F5CE30521}"/>
    <cellStyle name="Total 2 32 10 3 2" xfId="31749" xr:uid="{EE1D4987-F83A-4769-9661-C33A8125BD8C}"/>
    <cellStyle name="Total 2 32 10 3 3" xfId="28172" xr:uid="{78C46121-0812-4582-8C27-06A7211470FA}"/>
    <cellStyle name="Total 2 32 10 3 4" xfId="33354" xr:uid="{21232C34-C358-4D87-935C-F67DE10E6555}"/>
    <cellStyle name="Total 2 32 10 4" xfId="17150" xr:uid="{9715DB4D-DF8F-4C05-B192-C6092CE07D18}"/>
    <cellStyle name="Total 2 32 10 4 2" xfId="25553" xr:uid="{9ABF057C-8B40-418B-838A-E2D738AA2490}"/>
    <cellStyle name="Total 2 32 10 4 3" xfId="26199" xr:uid="{67CCBA30-0E93-430F-88B6-BD19C19ADCCF}"/>
    <cellStyle name="Total 2 32 10 5" xfId="36122" xr:uid="{2E668F84-3120-483B-BB43-41495F9DFE58}"/>
    <cellStyle name="Total 2 32 10 6" xfId="24746" xr:uid="{EE734CA6-9A2E-41ED-B901-ED80D7F5F474}"/>
    <cellStyle name="Total 2 32 11" xfId="19581" xr:uid="{2C0B7E4C-65BC-4EFD-986D-5DD61B3E6ADD}"/>
    <cellStyle name="Total 2 32 11 2" xfId="21067" xr:uid="{0EA3E797-4D8C-474F-B337-85451514989D}"/>
    <cellStyle name="Total 2 32 11 2 2" xfId="34247" xr:uid="{0BEE40A3-2D16-4310-A3D1-1B364BADA8BB}"/>
    <cellStyle name="Total 2 32 11 2 3" xfId="37652" xr:uid="{958E20A8-F941-442C-A923-084B2EDEF7B5}"/>
    <cellStyle name="Total 2 32 11 2 4" xfId="29032" xr:uid="{3DA1B727-C314-4F5B-9299-3FD6855BA2FB}"/>
    <cellStyle name="Total 2 32 11 3" xfId="17096" xr:uid="{E78C2E39-56D5-4114-B8E9-B98CE5094F63}"/>
    <cellStyle name="Total 2 32 11 3 2" xfId="31326" xr:uid="{5E70BABE-DA96-4E2A-A905-2B9F2F1B160E}"/>
    <cellStyle name="Total 2 32 11 3 3" xfId="29455" xr:uid="{F01838F8-C9F7-4183-9322-0CC9E8516332}"/>
    <cellStyle name="Total 2 32 11 3 4" xfId="24453" xr:uid="{525F642F-2524-438B-A39B-5AAA63B3A87F}"/>
    <cellStyle name="Total 2 32 11 4" xfId="17075" xr:uid="{705450F8-65EA-468C-A4B0-F8E0F9281E3F}"/>
    <cellStyle name="Total 2 32 11 4 2" xfId="23999" xr:uid="{826852F3-8265-4923-9080-BE2D19DF2BB2}"/>
    <cellStyle name="Total 2 32 11 4 3" xfId="22963" xr:uid="{44EE2BC7-FFA5-40E3-8B38-F9C02F7ABC9C}"/>
    <cellStyle name="Total 2 32 11 5" xfId="36202" xr:uid="{6B5C5526-8C1A-4092-9D13-37312F120D41}"/>
    <cellStyle name="Total 2 32 11 6" xfId="26930" xr:uid="{77C0D323-96EB-4325-8FAA-DD09BFEF4D32}"/>
    <cellStyle name="Total 2 32 12" xfId="19758" xr:uid="{0CF48566-E540-4FB0-A37E-CCB9FE492D0C}"/>
    <cellStyle name="Total 2 32 12 2" xfId="21734" xr:uid="{38DFA6F1-3894-4D31-9CCC-0123BC7B3C73}"/>
    <cellStyle name="Total 2 32 12 2 2" xfId="34875" xr:uid="{58835AFB-D548-47C6-B034-E50DC8E04DD1}"/>
    <cellStyle name="Total 2 32 12 2 3" xfId="38319" xr:uid="{98C6E20B-0835-4D5B-910B-8A4AA0E9F90F}"/>
    <cellStyle name="Total 2 32 12 2 4" xfId="23103" xr:uid="{23E293A8-D95C-406A-89BC-587C0C351458}"/>
    <cellStyle name="Total 2 32 12 3" xfId="18316" xr:uid="{245C7DAB-C4F3-4876-B48A-5830645CC58A}"/>
    <cellStyle name="Total 2 32 12 3 2" xfId="32265" xr:uid="{CFD064DC-5263-48A9-9E89-222B464AA7A7}"/>
    <cellStyle name="Total 2 32 12 3 3" xfId="23806" xr:uid="{E7F6498A-1C9D-4782-BADF-ED07229993B5}"/>
    <cellStyle name="Total 2 32 12 3 4" xfId="33105" xr:uid="{E9AF2716-FA7B-423D-8D75-B4E375BE7C42}"/>
    <cellStyle name="Total 2 32 12 4" xfId="17130" xr:uid="{5CF6374D-2B07-4AC2-87B5-7751491CC7EA}"/>
    <cellStyle name="Total 2 32 12 4 2" xfId="23910" xr:uid="{22A39D8E-9955-4988-9444-7DC50FCEB0E6}"/>
    <cellStyle name="Total 2 32 12 4 3" xfId="23627" xr:uid="{20D76462-3372-4FA8-B5F9-C1E119DD0DFC}"/>
    <cellStyle name="Total 2 32 12 5" xfId="36370" xr:uid="{91B2D4D8-2CD0-47B1-B2BF-731F4ECD8B95}"/>
    <cellStyle name="Total 2 32 12 6" xfId="22881" xr:uid="{65067E99-34C2-4B5A-988E-9779F5190E3C}"/>
    <cellStyle name="Total 2 32 13" xfId="18426" xr:uid="{3A505920-0D8A-4992-A4DE-41098D863723}"/>
    <cellStyle name="Total 2 32 13 2" xfId="32368" xr:uid="{657A9B09-565C-40E5-AD44-2369F3A34622}"/>
    <cellStyle name="Total 2 32 13 3" xfId="22849" xr:uid="{8812D671-43E6-4017-BF48-E26C83258567}"/>
    <cellStyle name="Total 2 32 13 4" xfId="30136" xr:uid="{E1318169-9DEE-4E09-8417-D93BC0C54411}"/>
    <cellStyle name="Total 2 32 14" xfId="28650" xr:uid="{FE09CE22-34CE-47FA-B8F6-0B3037D0935F}"/>
    <cellStyle name="Total 2 32 15" xfId="39423" xr:uid="{A6556453-6CD8-41B8-B099-22A8058BF830}"/>
    <cellStyle name="Total 2 32 16" xfId="39710" xr:uid="{C9CB60BF-1916-4BD4-AE8B-018E7E65EB70}"/>
    <cellStyle name="Total 2 32 17" xfId="39741" xr:uid="{AB05A117-4BE6-4377-8322-0BE566CA3706}"/>
    <cellStyle name="Total 2 32 2" xfId="15542" xr:uid="{7FBFCE3E-A70B-4FDB-8E52-4B3931B0E20B}"/>
    <cellStyle name="Total 2 32 2 10" xfId="39508" xr:uid="{4DB4D35C-B19D-4544-B909-A5A51C2609EA}"/>
    <cellStyle name="Total 2 32 2 2" xfId="15845" xr:uid="{44326B5C-A1A6-4BE6-B0C6-8EE5F434F13C}"/>
    <cellStyle name="Total 2 32 2 2 2" xfId="20025" xr:uid="{04B6E023-C3F6-4A74-B65E-B6E9287477B3}"/>
    <cellStyle name="Total 2 32 2 2 2 2" xfId="21421" xr:uid="{C240F6CF-B034-4EA4-993F-6A3E7E26EC37}"/>
    <cellStyle name="Total 2 32 2 2 2 2 2" xfId="34589" xr:uid="{2F26347F-A90D-4FB6-9CF7-700C5A1D0650}"/>
    <cellStyle name="Total 2 32 2 2 2 2 3" xfId="38006" xr:uid="{AE350EBD-6353-4DA0-97FD-CE87AC45068E}"/>
    <cellStyle name="Total 2 32 2 2 2 2 4" xfId="29692" xr:uid="{FAE12C97-BC72-428A-9E66-FF3B7A0EABDB}"/>
    <cellStyle name="Total 2 32 2 2 2 3" xfId="22334" xr:uid="{5BC607DF-75FD-4D9A-BF45-8E6648952938}"/>
    <cellStyle name="Total 2 32 2 2 2 3 2" xfId="38902" xr:uid="{C5E4B574-40C0-42F3-A18C-0549C10E88B5}"/>
    <cellStyle name="Total 2 32 2 2 2 3 3" xfId="39269" xr:uid="{300B9ED5-8EBE-4D7C-B245-FDC9348BEA57}"/>
    <cellStyle name="Total 2 32 2 2 2 4" xfId="36622" xr:uid="{15A70399-2EDD-4FB4-A7FB-738BF83AA62D}"/>
    <cellStyle name="Total 2 32 2 2 2 5" xfId="26555" xr:uid="{ABF198D9-4E6B-4FD6-A6EE-EE0CA9724A8F}"/>
    <cellStyle name="Total 2 32 2 2 3" xfId="18695" xr:uid="{94DA720F-D5EC-4893-816F-B8EB9A528169}"/>
    <cellStyle name="Total 2 32 2 2 3 2" xfId="32628" xr:uid="{8FF5D00B-020A-42EB-BC25-C247C88FE383}"/>
    <cellStyle name="Total 2 32 2 2 3 3" xfId="35319" xr:uid="{E7FAF881-C320-4EEC-A476-8B67E84790C1}"/>
    <cellStyle name="Total 2 32 2 2 3 4" xfId="32154" xr:uid="{7898160A-2FFD-4CAC-9786-61FC9479A5B0}"/>
    <cellStyle name="Total 2 32 2 2 4" xfId="16242" xr:uid="{9DD4312E-C0C0-4203-BEBC-6D4853B0D6F3}"/>
    <cellStyle name="Total 2 32 2 2 4 2" xfId="30710" xr:uid="{B6784F4D-10D2-49FE-A837-1F2A34E9CF44}"/>
    <cellStyle name="Total 2 32 2 2 4 3" xfId="29410" xr:uid="{E6F32144-2CB5-4B26-A761-047D821FBB97}"/>
    <cellStyle name="Total 2 32 2 2 4 4" xfId="24029" xr:uid="{A983AEE2-8377-4536-966C-A81AF6A012D9}"/>
    <cellStyle name="Total 2 32 2 2 5" xfId="16043" xr:uid="{48324CCA-DFBA-47D5-84C9-580542A7BBF5}"/>
    <cellStyle name="Total 2 32 2 2 5 2" xfId="28542" xr:uid="{DED96636-FBA3-404E-B4C7-A186B47AA752}"/>
    <cellStyle name="Total 2 32 2 2 5 3" xfId="29673" xr:uid="{8DB382AE-5EB4-4A0A-AA6B-4D1718C4A3AE}"/>
    <cellStyle name="Total 2 32 2 2 6" xfId="30370" xr:uid="{FE575816-4A22-410F-97F3-73E645A21AC9}"/>
    <cellStyle name="Total 2 32 2 2 7" xfId="33157" xr:uid="{B65C7B0B-1170-4AD2-A32E-6CD6FD0487EB}"/>
    <cellStyle name="Total 2 32 2 3" xfId="16003" xr:uid="{E1026B2B-8D03-4C31-AF69-5A5B2AE5E3AC}"/>
    <cellStyle name="Total 2 32 2 3 2" xfId="19011" xr:uid="{9E64F5D9-DD13-4D74-B587-FFF0ED6DCAE5}"/>
    <cellStyle name="Total 2 32 2 3 2 2" xfId="32893" xr:uid="{2F0877E5-4230-4035-8F9D-FDD2647555DC}"/>
    <cellStyle name="Total 2 32 2 3 2 3" xfId="35635" xr:uid="{2F36BE4A-28CB-40E1-8329-9C2D3687B47B}"/>
    <cellStyle name="Total 2 32 2 3 2 4" xfId="28395" xr:uid="{EB2A0C43-2588-40AC-B4D7-0F92565D923C}"/>
    <cellStyle name="Total 2 32 2 3 3" xfId="20507" xr:uid="{B6C081EF-7169-4AC4-9D60-BE68FD47D6B3}"/>
    <cellStyle name="Total 2 32 2 3 3 2" xfId="33687" xr:uid="{460DD3BB-5DAB-4A63-B295-BAE84C32CA62}"/>
    <cellStyle name="Total 2 32 2 3 3 3" xfId="37092" xr:uid="{DA9FF250-6394-4C7B-8764-C414AA3EA67B}"/>
    <cellStyle name="Total 2 32 2 3 3 4" xfId="22544" xr:uid="{6A6A15BF-A6B2-4ECB-BAA7-8575B73851BF}"/>
    <cellStyle name="Total 2 32 2 3 4" xfId="16783" xr:uid="{5A7D2F82-95DA-407A-AAA0-60EBFE7D3F2E}"/>
    <cellStyle name="Total 2 32 2 3 4 2" xfId="31082" xr:uid="{E5580118-4C6F-4C06-84B6-36984B688452}"/>
    <cellStyle name="Total 2 32 2 3 4 3" xfId="27129" xr:uid="{2993CF6B-05BD-4A74-B8AE-DB933EDAEE0B}"/>
    <cellStyle name="Total 2 32 2 3 4 4" xfId="28629" xr:uid="{C375DB62-88F2-46E4-AEE1-760FF59FC99B}"/>
    <cellStyle name="Total 2 32 2 3 5" xfId="18189" xr:uid="{CB97ECCF-0752-4BA9-9496-AB8E7FA289D7}"/>
    <cellStyle name="Total 2 32 2 3 5 2" xfId="25583" xr:uid="{D776E5DE-19B8-407A-A44B-935E1E510AB3}"/>
    <cellStyle name="Total 2 32 2 3 5 3" xfId="32640" xr:uid="{77E9E144-90FB-4AC9-80D8-FF17AAA2ED6F}"/>
    <cellStyle name="Total 2 32 2 3 6" xfId="30528" xr:uid="{EEDA4C7A-CB73-4509-9302-A332288E37C1}"/>
    <cellStyle name="Total 2 32 2 3 7" xfId="29148" xr:uid="{FFE050FF-D36C-4A8B-807B-AA3C01E50CF1}"/>
    <cellStyle name="Total 2 32 2 4" xfId="19176" xr:uid="{4E7FA4D9-D1AF-4507-9432-B2708B4DADA9}"/>
    <cellStyle name="Total 2 32 2 4 2" xfId="20671" xr:uid="{7C43F081-6384-473F-B222-737D23C15C00}"/>
    <cellStyle name="Total 2 32 2 4 2 2" xfId="33851" xr:uid="{CE9CBD14-DDE4-42DB-8C4B-D5AB56421475}"/>
    <cellStyle name="Total 2 32 2 4 2 3" xfId="37256" xr:uid="{06163C05-4F67-460F-BDD4-ADBC945BCC5F}"/>
    <cellStyle name="Total 2 32 2 4 2 4" xfId="39080" xr:uid="{CE9415D1-10B2-4C40-9574-B183E6536097}"/>
    <cellStyle name="Total 2 32 2 4 3" xfId="17005" xr:uid="{5AA17E62-D16F-48EA-B518-FBF6A115FDC2}"/>
    <cellStyle name="Total 2 32 2 4 3 2" xfId="31253" xr:uid="{BFD930D3-B737-4C55-86B5-D63B5AC19903}"/>
    <cellStyle name="Total 2 32 2 4 3 3" xfId="23130" xr:uid="{A1B32CEB-D1FF-4069-BAFD-EC6787A20F02}"/>
    <cellStyle name="Total 2 32 2 4 3 4" xfId="28548" xr:uid="{350600DD-CF72-4CC6-8BBD-C6D59DA97AB8}"/>
    <cellStyle name="Total 2 32 2 4 4" xfId="21629" xr:uid="{FFA8BF91-4109-4ABE-AAD2-A55145162CDF}"/>
    <cellStyle name="Total 2 32 2 4 4 2" xfId="38214" xr:uid="{BA78D8D5-EF72-4347-AB78-3BF1FB1FE160}"/>
    <cellStyle name="Total 2 32 2 4 4 3" xfId="26037" xr:uid="{9231DB23-7A3F-42C7-BB18-65F7FC2B2F61}"/>
    <cellStyle name="Total 2 32 2 4 5" xfId="35800" xr:uid="{2E140F59-FE56-4A2D-B14E-0F80CEF415AA}"/>
    <cellStyle name="Total 2 32 2 4 6" xfId="23798" xr:uid="{93DC7BCE-3D91-4D44-8211-3B290CB178E1}"/>
    <cellStyle name="Total 2 32 2 5" xfId="19334" xr:uid="{2C61C264-2A1F-4616-9A6C-41D6D8486C48}"/>
    <cellStyle name="Total 2 32 2 5 2" xfId="20829" xr:uid="{38CC28B9-12F1-409B-8775-E4709347D075}"/>
    <cellStyle name="Total 2 32 2 5 2 2" xfId="34009" xr:uid="{4C63EEEC-C768-403F-AF3C-D91084AA2595}"/>
    <cellStyle name="Total 2 32 2 5 2 3" xfId="37414" xr:uid="{DB8F36BF-AE93-4B3A-9893-3DCAE4A8CFBC}"/>
    <cellStyle name="Total 2 32 2 5 2 4" xfId="27748" xr:uid="{B499D043-2328-4C14-B7FD-2C1BAD201927}"/>
    <cellStyle name="Total 2 32 2 5 3" xfId="18325" xr:uid="{4FCCB96A-C806-4B7D-B5A7-B2CA2EAB5144}"/>
    <cellStyle name="Total 2 32 2 5 3 2" xfId="32274" xr:uid="{F925488E-4DA5-4F83-B773-32C373843582}"/>
    <cellStyle name="Total 2 32 2 5 3 3" xfId="28714" xr:uid="{4281B6F7-9E6B-4367-AEBD-02C1ECD3B588}"/>
    <cellStyle name="Total 2 32 2 5 3 4" xfId="28640" xr:uid="{E7CA61A7-0C7A-485F-8159-6EBA4B6B989E}"/>
    <cellStyle name="Total 2 32 2 5 4" xfId="16280" xr:uid="{A91071E9-CD83-4521-8DCD-1A24CE3D8CA5}"/>
    <cellStyle name="Total 2 32 2 5 4 2" xfId="22560" xr:uid="{B9B45584-8A75-4823-B987-C3B1958FEDDC}"/>
    <cellStyle name="Total 2 32 2 5 4 3" xfId="26041" xr:uid="{B0B0B1AE-25F1-4426-B739-D61EFC27DC35}"/>
    <cellStyle name="Total 2 32 2 5 5" xfId="35958" xr:uid="{ED5F48F8-F88B-464B-AA4E-F1BB5324A103}"/>
    <cellStyle name="Total 2 32 2 5 6" xfId="25910" xr:uid="{05B7A2CF-17EA-4B8A-8E3C-AF886684210D}"/>
    <cellStyle name="Total 2 32 2 6" xfId="19666" xr:uid="{A39AD5BE-A8F3-4734-9EDD-DB13DA0713C5}"/>
    <cellStyle name="Total 2 32 2 6 2" xfId="21152" xr:uid="{E95D855A-0EA2-45EA-930D-9B03B2038A6C}"/>
    <cellStyle name="Total 2 32 2 6 2 2" xfId="34332" xr:uid="{6D716078-AA24-458A-9E50-9C9E194CB879}"/>
    <cellStyle name="Total 2 32 2 6 2 3" xfId="37737" xr:uid="{5FA094B9-1F1D-4F0E-8FDE-9ACD3D80BDE9}"/>
    <cellStyle name="Total 2 32 2 6 2 4" xfId="22972" xr:uid="{1B776A8C-0820-4C27-B8F2-15CA7C26EA9B}"/>
    <cellStyle name="Total 2 32 2 6 3" xfId="17302" xr:uid="{1ECD404E-E5E3-4892-B4A7-954C7BAE46EF}"/>
    <cellStyle name="Total 2 32 2 6 3 2" xfId="31471" xr:uid="{DF97CBFA-0A26-4528-9BD3-2CD003B46958}"/>
    <cellStyle name="Total 2 32 2 6 3 3" xfId="30055" xr:uid="{24B68E22-B61E-491F-8DF3-8011F6AC6223}"/>
    <cellStyle name="Total 2 32 2 6 3 4" xfId="31297" xr:uid="{810A5DB2-6BE1-4D12-BAD7-01E91DB6B6D8}"/>
    <cellStyle name="Total 2 32 2 6 4" xfId="22082" xr:uid="{251F5822-EC9F-4E7D-B3A3-D3001ECD4FAB}"/>
    <cellStyle name="Total 2 32 2 6 4 2" xfId="38659" xr:uid="{8A6A46D7-0CA6-4B90-9A84-41F4B0686284}"/>
    <cellStyle name="Total 2 32 2 6 4 3" xfId="29464" xr:uid="{BA1DF900-A76B-4725-B004-6B7CE3100961}"/>
    <cellStyle name="Total 2 32 2 6 5" xfId="36287" xr:uid="{EC90E9AE-A950-48BF-A452-514D40282AFD}"/>
    <cellStyle name="Total 2 32 2 6 6" xfId="27496" xr:uid="{DB4EBC10-1261-4648-B29E-9D75DC290036}"/>
    <cellStyle name="Total 2 32 2 7" xfId="20201" xr:uid="{F780A064-66E4-49A0-B709-712CAB92678E}"/>
    <cellStyle name="Total 2 32 2 7 2" xfId="21874" xr:uid="{684D7B69-AB67-4FF3-B42D-B2F3BA854939}"/>
    <cellStyle name="Total 2 32 2 7 2 2" xfId="34991" xr:uid="{A6BC75AF-98BB-4E39-866F-A0018C503D86}"/>
    <cellStyle name="Total 2 32 2 7 2 3" xfId="38459" xr:uid="{FAE8DF04-078A-42D2-A05F-FACA043B06E4}"/>
    <cellStyle name="Total 2 32 2 7 2 4" xfId="27733" xr:uid="{D73CA237-D59C-4B26-A438-9D80EC224519}"/>
    <cellStyle name="Total 2 32 2 7 3" xfId="16433" xr:uid="{9F1BB1FF-90B7-47B4-B3F8-F2A09BF74183}"/>
    <cellStyle name="Total 2 32 2 7 3 2" xfId="30834" xr:uid="{A306EF55-BA78-4237-AD1E-25EAFA890972}"/>
    <cellStyle name="Total 2 32 2 7 3 3" xfId="24979" xr:uid="{9F79FEDD-F648-47F0-BC8C-032F41238EAD}"/>
    <cellStyle name="Total 2 32 2 7 3 4" xfId="23213" xr:uid="{8ED657F2-7B56-4F18-89F8-CA6EE3C2178E}"/>
    <cellStyle name="Total 2 32 2 7 4" xfId="22056" xr:uid="{CAEB9C99-9E47-4B8E-9A74-D9E07F7EFA98}"/>
    <cellStyle name="Total 2 32 2 7 4 2" xfId="38633" xr:uid="{593ECB17-A9E5-421B-8F89-5D925E8BDA60}"/>
    <cellStyle name="Total 2 32 2 7 4 3" xfId="23748" xr:uid="{49364A22-9F68-4211-8467-893633122E0C}"/>
    <cellStyle name="Total 2 32 2 7 5" xfId="36786" xr:uid="{9DAB5A7D-BDDB-4987-AEDE-945ABA7B9168}"/>
    <cellStyle name="Total 2 32 2 7 6" xfId="31415" xr:uid="{D5FC4C96-D61D-4446-89F6-8A30A071AEFB}"/>
    <cellStyle name="Total 2 32 2 8" xfId="18528" xr:uid="{8A35C275-86E6-4284-9757-3C34A3CC81EE}"/>
    <cellStyle name="Total 2 32 2 8 2" xfId="32462" xr:uid="{EEA50F25-68B0-4959-8B4C-B7F7FC566315}"/>
    <cellStyle name="Total 2 32 2 8 3" xfId="28881" xr:uid="{5521CD45-4C59-49F7-A3E9-AFFF307FD849}"/>
    <cellStyle name="Total 2 32 2 8 4" xfId="30128" xr:uid="{89522932-D60D-43B6-B095-BDDC4E0A8015}"/>
    <cellStyle name="Total 2 32 2 9" xfId="22792" xr:uid="{85CB58C9-B487-4D76-82CB-99AB621BD1FE}"/>
    <cellStyle name="Total 2 32 3" xfId="15627" xr:uid="{7C372791-3AF5-48D7-95FE-8560188F3E22}"/>
    <cellStyle name="Total 2 32 3 2" xfId="19846" xr:uid="{5A4546E0-DFC1-4DAC-93EF-EAC06ED5C6FF}"/>
    <cellStyle name="Total 2 32 3 2 2" xfId="21247" xr:uid="{4E5C7C6F-35CD-4BA1-B6E5-9D0022C4FA69}"/>
    <cellStyle name="Total 2 32 3 2 2 2" xfId="34416" xr:uid="{9C3BFD17-C4FB-4B3C-A656-37B77AA97032}"/>
    <cellStyle name="Total 2 32 3 2 2 3" xfId="37832" xr:uid="{3DD02693-0B89-4880-92E4-3D5A8046C894}"/>
    <cellStyle name="Total 2 32 3 2 2 4" xfId="24419" xr:uid="{04FB7F4C-C423-49C1-9C04-6AAA0D599BB7}"/>
    <cellStyle name="Total 2 32 3 2 3" xfId="16451" xr:uid="{068532E3-8EE3-4137-A78D-FB7C1D084CB5}"/>
    <cellStyle name="Total 2 32 3 2 3 2" xfId="30850" xr:uid="{8AF814F7-9CC1-46B3-ADDB-A88CBE631CC5}"/>
    <cellStyle name="Total 2 32 3 2 3 3" xfId="27562" xr:uid="{907C5647-C9A1-4207-BD24-763A03CD7A3B}"/>
    <cellStyle name="Total 2 32 3 2 3 4" xfId="25839" xr:uid="{840052AB-34A0-4D97-9913-EDDA4C83E078}"/>
    <cellStyle name="Total 2 32 3 2 4" xfId="22164" xr:uid="{1FDE93DD-92D3-47AB-90D9-A5887A7953ED}"/>
    <cellStyle name="Total 2 32 3 2 4 2" xfId="38735" xr:uid="{08C5F3A4-706D-40BF-B150-968C9CD46933}"/>
    <cellStyle name="Total 2 32 3 2 4 3" xfId="38992" xr:uid="{FA2A6A07-4AFA-4CD8-8F80-D52F830A3C5D}"/>
    <cellStyle name="Total 2 32 3 2 5" xfId="36449" xr:uid="{99D9449E-3077-4968-A8B0-F1CB2BC465B5}"/>
    <cellStyle name="Total 2 32 3 2 6" xfId="23297" xr:uid="{D3FF4837-B177-4C31-9B39-699812C221E5}"/>
    <cellStyle name="Total 2 32 3 3" xfId="20104" xr:uid="{94FA8C22-EE17-48AE-A428-538F687410BF}"/>
    <cellStyle name="Total 2 32 3 3 2" xfId="21495" xr:uid="{C6E69FB4-F873-4A6A-865B-1FD13E6FFBFA}"/>
    <cellStyle name="Total 2 32 3 3 2 2" xfId="34663" xr:uid="{4FC2D53F-5947-4C57-894F-782FE8BF14C3}"/>
    <cellStyle name="Total 2 32 3 3 2 3" xfId="38080" xr:uid="{A3C4DC19-5360-4E79-A190-316445B90E00}"/>
    <cellStyle name="Total 2 32 3 3 2 4" xfId="29458" xr:uid="{4381A89F-6BCD-41F2-9497-9F9D97A548F1}"/>
    <cellStyle name="Total 2 32 3 3 3" xfId="22407" xr:uid="{8B33C9E0-8012-4DBA-90F2-71A9822FC141}"/>
    <cellStyle name="Total 2 32 3 3 3 2" xfId="38975" xr:uid="{07F07EA1-46B9-423D-83B9-5E42A80E7236}"/>
    <cellStyle name="Total 2 32 3 3 3 3" xfId="39342" xr:uid="{06505F32-1989-47CB-A818-F927481F2D1D}"/>
    <cellStyle name="Total 2 32 3 3 4" xfId="36698" xr:uid="{FDC730C8-33F9-4A4F-91EF-A5A2C7C039FA}"/>
    <cellStyle name="Total 2 32 3 3 5" xfId="23772" xr:uid="{E55B700D-4BF4-4B85-81C9-6A5E87C82F9D}"/>
    <cellStyle name="Total 2 32 3 4" xfId="18610" xr:uid="{ABD3972F-57A2-4DB3-90D7-85E2AB155AED}"/>
    <cellStyle name="Total 2 32 3 4 2" xfId="32543" xr:uid="{941C4EC4-030E-459D-A8B7-EA13B643A25B}"/>
    <cellStyle name="Total 2 32 3 4 3" xfId="35234" xr:uid="{69054FAC-081F-4AE4-8988-75C0B718938F}"/>
    <cellStyle name="Total 2 32 3 4 4" xfId="26111" xr:uid="{88D441E5-A92B-40E1-BD43-5C9E7A65FE54}"/>
    <cellStyle name="Total 2 32 3 5" xfId="21919" xr:uid="{C276BC61-CDCC-4DB2-BE5E-59D6D4FD7BD8}"/>
    <cellStyle name="Total 2 32 3 5 2" xfId="35013" xr:uid="{826CE7FD-5E76-42A5-AE02-52218B198BAB}"/>
    <cellStyle name="Total 2 32 3 5 3" xfId="38504" xr:uid="{48207759-7F7F-4A54-A604-1C909797092D}"/>
    <cellStyle name="Total 2 32 3 5 4" xfId="26811" xr:uid="{35B4EDDE-A7CA-42B3-BFB5-EC14C70663B5}"/>
    <cellStyle name="Total 2 32 3 6" xfId="21896" xr:uid="{20BE480F-6259-4A06-ACC5-CB2EBCCA7153}"/>
    <cellStyle name="Total 2 32 3 6 2" xfId="38481" xr:uid="{475CA001-74F4-46F3-9DAB-FC8A111383D7}"/>
    <cellStyle name="Total 2 32 3 6 3" xfId="33147" xr:uid="{58D0D90C-BE80-45E2-BAFF-0CEA7AC4C92B}"/>
    <cellStyle name="Total 2 32 3 7" xfId="26657" xr:uid="{E2ABA4F3-D2A6-4119-8339-22DD500C55AC}"/>
    <cellStyle name="Total 2 32 3 8" xfId="27231" xr:uid="{FDC48EDD-D884-4A13-8A43-29A2A0CCC892}"/>
    <cellStyle name="Total 2 32 4" xfId="15674" xr:uid="{6E8D9179-59AE-4CBA-8B88-5097CA7111F7}"/>
    <cellStyle name="Total 2 32 4 2" xfId="19865" xr:uid="{97DDC542-4883-4A80-94A7-86E8E7D75460}"/>
    <cellStyle name="Total 2 32 4 2 2" xfId="21264" xr:uid="{41EDFA3E-1802-4205-BCEA-C11C5747A502}"/>
    <cellStyle name="Total 2 32 4 2 2 2" xfId="34432" xr:uid="{DD5DB561-10C9-4337-B4AC-3917F8269E44}"/>
    <cellStyle name="Total 2 32 4 2 2 3" xfId="37849" xr:uid="{37FF4C00-7B70-4EA5-BF37-B23AB0C13CB2}"/>
    <cellStyle name="Total 2 32 4 2 2 4" xfId="22600" xr:uid="{654371DA-665E-41CF-B166-252A487C688E}"/>
    <cellStyle name="Total 2 32 4 2 3" xfId="22175" xr:uid="{349F53CB-0B89-456F-B6F9-5429EBB4E041}"/>
    <cellStyle name="Total 2 32 4 2 3 2" xfId="38745" xr:uid="{AAACE8A8-0279-41CB-B768-9150FA94231B}"/>
    <cellStyle name="Total 2 32 4 2 3 3" xfId="24096" xr:uid="{404B958C-D334-47F1-9A53-B00E73751223}"/>
    <cellStyle name="Total 2 32 4 2 4" xfId="36464" xr:uid="{CA47384B-BDD7-463A-BA6C-F3B07BDB06CB}"/>
    <cellStyle name="Total 2 32 4 2 5" xfId="26997" xr:uid="{B9B46CF8-412C-45F9-AEBA-8B3D32C310CD}"/>
    <cellStyle name="Total 2 32 4 3" xfId="18884" xr:uid="{424A0BC0-FD38-4614-B4D6-D88916A9F7C8}"/>
    <cellStyle name="Total 2 32 4 3 2" xfId="32792" xr:uid="{73C3992A-E440-40E8-9BB8-A00CC9B3FF9D}"/>
    <cellStyle name="Total 2 32 4 3 3" xfId="35508" xr:uid="{32F1E71A-3C3B-44AA-AE8E-B4D9402AF8F8}"/>
    <cellStyle name="Total 2 32 4 3 4" xfId="29748" xr:uid="{A1BC3D98-B55A-42CC-A122-DCA89688F007}"/>
    <cellStyle name="Total 2 32 4 4" xfId="17395" xr:uid="{3B437768-4D7D-4AA5-9298-065A9DCBF471}"/>
    <cellStyle name="Total 2 32 4 4 2" xfId="31537" xr:uid="{0F32BA33-F0E0-46A8-97CB-E0E45E620A2B}"/>
    <cellStyle name="Total 2 32 4 4 3" xfId="30191" xr:uid="{CDB01FAB-DC54-4C6D-ACAD-634F7BF423C0}"/>
    <cellStyle name="Total 2 32 4 4 4" xfId="31691" xr:uid="{0539A67E-D9ED-4605-B4E0-3FE422DF0B78}"/>
    <cellStyle name="Total 2 32 4 5" xfId="18313" xr:uid="{FD9A8A2F-CBF4-4488-A9EC-FE40E29F2A18}"/>
    <cellStyle name="Total 2 32 4 5 2" xfId="27628" xr:uid="{7C43F97E-01D4-4F25-987E-6C97B860E62A}"/>
    <cellStyle name="Total 2 32 4 5 3" xfId="24460" xr:uid="{D7E8DBEC-F718-4C63-B76C-DC43884A75DF}"/>
    <cellStyle name="Total 2 32 4 6" xfId="30204" xr:uid="{C82F3339-9BDE-4ACB-8935-29BDFAD20DB5}"/>
    <cellStyle name="Total 2 32 4 7" xfId="27694" xr:uid="{6C5BB088-1A51-4C7E-8F03-1723BC385AC9}"/>
    <cellStyle name="Total 2 32 5" xfId="15918" xr:uid="{8A15A09C-0B6C-449D-A292-A93DE9B48F92}"/>
    <cellStyle name="Total 2 32 5 2" xfId="18828" xr:uid="{11F98DE7-DBCF-403F-ABD4-D27AF3B37F4D}"/>
    <cellStyle name="Total 2 32 5 2 2" xfId="32742" xr:uid="{6DD5236A-CE57-4BA5-98BE-BD18755DA8E9}"/>
    <cellStyle name="Total 2 32 5 2 3" xfId="35452" xr:uid="{811EBC09-7729-405C-B9C0-F258986BF530}"/>
    <cellStyle name="Total 2 32 5 2 4" xfId="35189" xr:uid="{D085B3AE-DCFB-4A46-BDDB-4E5B5F68E09A}"/>
    <cellStyle name="Total 2 32 5 3" xfId="20363" xr:uid="{0D62A1D4-4F8E-4A60-AD8C-9F3FF64A26BD}"/>
    <cellStyle name="Total 2 32 5 3 2" xfId="33544" xr:uid="{541A3C00-AC88-4A14-AB20-D9742C2BCE3C}"/>
    <cellStyle name="Total 2 32 5 3 3" xfId="36948" xr:uid="{24E7CD1E-59A4-48E0-ABD7-0FF51E542447}"/>
    <cellStyle name="Total 2 32 5 3 4" xfId="27847" xr:uid="{B3790179-D2F8-442A-B43E-A574C4B9C577}"/>
    <cellStyle name="Total 2 32 5 4" xfId="18345" xr:uid="{C5530ACC-512B-4581-9521-8E0187D91DDB}"/>
    <cellStyle name="Total 2 32 5 4 2" xfId="32292" xr:uid="{0ACCDA3F-09CF-4C5D-9F8B-A2D1D345D7AD}"/>
    <cellStyle name="Total 2 32 5 4 3" xfId="28876" xr:uid="{4E850FB8-133D-4023-8AA9-56DC5AB92DE2}"/>
    <cellStyle name="Total 2 32 5 4 4" xfId="31372" xr:uid="{292EDB84-DD4E-4A6D-88CE-DA34D15FF88C}"/>
    <cellStyle name="Total 2 32 5 5" xfId="16512" xr:uid="{546F4E44-D70C-49C8-AA6F-2D461D988F6A}"/>
    <cellStyle name="Total 2 32 5 5 2" xfId="30890" xr:uid="{7EAFE683-7D75-4291-BD2D-2E35B6450995}"/>
    <cellStyle name="Total 2 32 5 5 3" xfId="28147" xr:uid="{B7B85DB3-89E1-440B-B23F-27B58E3D6FB0}"/>
    <cellStyle name="Total 2 32 5 5 4" xfId="27781" xr:uid="{6D0E491E-CB59-4B6F-AB55-E3194474A055}"/>
    <cellStyle name="Total 2 32 5 6" xfId="17120" xr:uid="{C973C85B-8C2D-4699-A069-17C6CEEF578A}"/>
    <cellStyle name="Total 2 32 5 6 2" xfId="24962" xr:uid="{6B3D45B2-1F75-478A-8373-C2235B5BD3F6}"/>
    <cellStyle name="Total 2 32 5 6 3" xfId="22638" xr:uid="{E5066559-1249-4FC3-A85E-D1EBAAF07F93}"/>
    <cellStyle name="Total 2 32 5 7" xfId="30443" xr:uid="{59C2E4E1-2F87-48FB-BA62-BA7867E6B0D0}"/>
    <cellStyle name="Total 2 32 5 8" xfId="33250" xr:uid="{A3919FFB-A6D3-4FDA-8A73-E8326DBA71FC}"/>
    <cellStyle name="Total 2 32 6" xfId="18926" xr:uid="{B1C42C37-4145-4BD6-8DC2-63CF10B92C46}"/>
    <cellStyle name="Total 2 32 6 2" xfId="20422" xr:uid="{D5E0BFB9-6BC6-48C9-87FF-236985458309}"/>
    <cellStyle name="Total 2 32 6 2 2" xfId="33602" xr:uid="{ED7A5563-89BD-4011-84AC-773D3EA0732A}"/>
    <cellStyle name="Total 2 32 6 2 3" xfId="37007" xr:uid="{25F87614-8C0C-4D10-B7EB-3F3679D40AF6}"/>
    <cellStyle name="Total 2 32 6 2 4" xfId="33121" xr:uid="{60945A81-4CB8-4578-88BF-0123ABE10560}"/>
    <cellStyle name="Total 2 32 6 3" xfId="16671" xr:uid="{337F39F9-EB21-4D53-8C94-05A0BABA64DC}"/>
    <cellStyle name="Total 2 32 6 3 2" xfId="30993" xr:uid="{C30C675F-A1E3-4360-983B-D951FE3CEF51}"/>
    <cellStyle name="Total 2 32 6 3 3" xfId="26000" xr:uid="{5B9AEE16-738D-4248-A608-BDFBC283957C}"/>
    <cellStyle name="Total 2 32 6 3 4" xfId="26123" xr:uid="{FA6CBF3F-5E94-45A9-9025-C6E8E420E688}"/>
    <cellStyle name="Total 2 32 6 4" xfId="21911" xr:uid="{547C0D5C-EE88-43B2-8843-5F0B8D8FB061}"/>
    <cellStyle name="Total 2 32 6 4 2" xfId="38496" xr:uid="{3EC48830-F0F9-43E8-AD0A-9A61F37A4C4C}"/>
    <cellStyle name="Total 2 32 6 4 3" xfId="26950" xr:uid="{0516902D-24CA-43D5-AE0B-BDBB84E1AC0F}"/>
    <cellStyle name="Total 2 32 6 5" xfId="35550" xr:uid="{07E2FFB4-0F70-4027-8D59-5764F500CB07}"/>
    <cellStyle name="Total 2 32 6 6" xfId="29658" xr:uid="{E1397C3B-BE23-4742-B3DB-A2AF51D5D7FE}"/>
    <cellStyle name="Total 2 32 7" xfId="19091" xr:uid="{2364E5A7-7A39-41A4-9D06-94C73C88B8F9}"/>
    <cellStyle name="Total 2 32 7 2" xfId="20586" xr:uid="{953FF4EB-074D-49FF-B186-77D4E7EC3409}"/>
    <cellStyle name="Total 2 32 7 2 2" xfId="33766" xr:uid="{4AE8AB79-8874-437F-8FC2-03560F6C72C8}"/>
    <cellStyle name="Total 2 32 7 2 3" xfId="37171" xr:uid="{9A8F981A-08C0-4C0D-99DD-0121A3855DD0}"/>
    <cellStyle name="Total 2 32 7 2 4" xfId="30167" xr:uid="{64F63664-1C2E-4EF7-9CBA-740052F9BC98}"/>
    <cellStyle name="Total 2 32 7 3" xfId="17010" xr:uid="{BE5724E8-A3EA-4956-858B-60F10E4EF85E}"/>
    <cellStyle name="Total 2 32 7 3 2" xfId="31257" xr:uid="{88A3DE2B-711B-4064-992E-A943CCB4B6F5}"/>
    <cellStyle name="Total 2 32 7 3 3" xfId="28813" xr:uid="{5F563753-7399-4C80-84D9-1F3D71F50B63}"/>
    <cellStyle name="Total 2 32 7 3 4" xfId="29056" xr:uid="{EFE49387-A046-4DA6-8264-001CE1519986}"/>
    <cellStyle name="Total 2 32 7 4" xfId="17397" xr:uid="{EE3A940D-62FD-4BC6-A1C4-31D67CF96B6A}"/>
    <cellStyle name="Total 2 32 7 4 2" xfId="26364" xr:uid="{05B3449B-05A0-4F66-A636-0E63CCE1264E}"/>
    <cellStyle name="Total 2 32 7 4 3" xfId="23528" xr:uid="{1EBC79C1-AB8D-4534-8D86-3608EEA50501}"/>
    <cellStyle name="Total 2 32 7 5" xfId="35715" xr:uid="{CEFE7BB5-EF26-4E16-B2C5-C1722AA32464}"/>
    <cellStyle name="Total 2 32 7 6" xfId="33402" xr:uid="{7667885F-EA7E-4216-B11D-EFE6C62249F7}"/>
    <cellStyle name="Total 2 32 8" xfId="19249" xr:uid="{972725E8-56CB-41D5-AABD-7B69E10CBE50}"/>
    <cellStyle name="Total 2 32 8 2" xfId="20744" xr:uid="{6E8EFC1D-552D-454F-B0CE-F1C45ACB6D96}"/>
    <cellStyle name="Total 2 32 8 2 2" xfId="33924" xr:uid="{201FF20E-10DE-4F7A-9D1A-9A7352998447}"/>
    <cellStyle name="Total 2 32 8 2 3" xfId="37329" xr:uid="{B444610C-DA96-4D1A-AA37-AC30230AE163}"/>
    <cellStyle name="Total 2 32 8 2 4" xfId="31456" xr:uid="{EEA65360-7304-4C8C-B2A8-8C38C24E78F0}"/>
    <cellStyle name="Total 2 32 8 3" xfId="18073" xr:uid="{5689E555-6EC1-4B91-9EC8-0D9F11DDEB67}"/>
    <cellStyle name="Total 2 32 8 3 2" xfId="32063" xr:uid="{3B0FAD45-907D-41BF-B2F1-2C4402214012}"/>
    <cellStyle name="Total 2 32 8 3 3" xfId="28922" xr:uid="{5E95E38B-75BB-45F4-8D12-567870C4A326}"/>
    <cellStyle name="Total 2 32 8 3 4" xfId="27450" xr:uid="{73F285A9-997D-476C-A3F8-D589A349D398}"/>
    <cellStyle name="Total 2 32 8 4" xfId="21891" xr:uid="{3CB0F356-ACA5-4005-997A-C36A977E8AE0}"/>
    <cellStyle name="Total 2 32 8 4 2" xfId="38476" xr:uid="{9FAA9EAD-5EF1-49E9-ACE8-64BE78C60E80}"/>
    <cellStyle name="Total 2 32 8 4 3" xfId="25538" xr:uid="{72037706-4975-4646-8F45-BB023B05D5A0}"/>
    <cellStyle name="Total 2 32 8 5" xfId="35873" xr:uid="{72DB7696-32AB-4347-967E-4CD3D67D3A06}"/>
    <cellStyle name="Total 2 32 8 6" xfId="24249" xr:uid="{5BD196B2-851C-46C4-A29D-1E56F3F3463B}"/>
    <cellStyle name="Total 2 32 9" xfId="19412" xr:uid="{22BBB422-51E6-428F-A572-6C270B2006D8}"/>
    <cellStyle name="Total 2 32 9 2" xfId="20905" xr:uid="{E6B0E746-ADDC-43B0-A587-A12ED074B22E}"/>
    <cellStyle name="Total 2 32 9 2 2" xfId="34085" xr:uid="{18436C71-5C00-456C-9144-3BB854A64AB8}"/>
    <cellStyle name="Total 2 32 9 2 3" xfId="37490" xr:uid="{3AC271EE-B8A3-447E-8E0E-54EB71032F01}"/>
    <cellStyle name="Total 2 32 9 2 4" xfId="33045" xr:uid="{92CD437D-776C-4DE8-B417-FB73186EFA06}"/>
    <cellStyle name="Total 2 32 9 3" xfId="21620" xr:uid="{6D502A97-E771-453C-900A-C703E560823E}"/>
    <cellStyle name="Total 2 32 9 3 2" xfId="34770" xr:uid="{8E43B518-316E-4B64-84B8-96DA83C76DAB}"/>
    <cellStyle name="Total 2 32 9 3 3" xfId="38205" xr:uid="{E9DAD1FA-15EE-4E59-A24E-D7105BE238C8}"/>
    <cellStyle name="Total 2 32 9 3 4" xfId="28560" xr:uid="{D63D0E9B-FD46-402C-8F14-AD6A2E7CFEA0}"/>
    <cellStyle name="Total 2 32 9 4" xfId="17654" xr:uid="{082D546B-2834-40E1-9D0C-08627D09704A}"/>
    <cellStyle name="Total 2 32 9 4 2" xfId="31755" xr:uid="{087B1DDC-1DA3-4E3E-B2C7-6063E049C488}"/>
    <cellStyle name="Total 2 32 9 4 3" xfId="27514" xr:uid="{68A572BF-E314-4275-A988-C2EFD8C9F895}"/>
    <cellStyle name="Total 2 32 9 4 4" xfId="27323" xr:uid="{3F7B7F38-CE77-4BE2-B25D-16E4D6CF3FA7}"/>
    <cellStyle name="Total 2 32 9 5" xfId="18330" xr:uid="{1E8C27EF-22BE-4707-BBB9-5AE94F4CBF32}"/>
    <cellStyle name="Total 2 32 9 5 2" xfId="25585" xr:uid="{A8F9FFEE-A6D1-4186-97D1-CBB12B4D5F26}"/>
    <cellStyle name="Total 2 32 9 5 3" xfId="33233" xr:uid="{B53C5650-BB37-4A52-AED5-37B437A226CD}"/>
    <cellStyle name="Total 2 32 9 6" xfId="36036" xr:uid="{B75E7547-2AB3-4E84-AE4D-DD7CEE2075F1}"/>
    <cellStyle name="Total 2 32 9 7" xfId="33012" xr:uid="{FADDBF8E-95A6-41FA-B362-F0FB48E40DCF}"/>
    <cellStyle name="Total 2 33" xfId="15300" xr:uid="{9F2EB8CC-F316-4549-89DE-2FE48EA9E495}"/>
    <cellStyle name="Total 2 33 10" xfId="19503" xr:uid="{9705370A-A8C5-450D-8E31-B000A271FA4D}"/>
    <cellStyle name="Total 2 33 10 2" xfId="20990" xr:uid="{F63F1CD6-8029-4F4C-B6D5-92AD6D3A8187}"/>
    <cellStyle name="Total 2 33 10 2 2" xfId="34170" xr:uid="{4877614F-8E9A-45C4-8C6C-BB76D56A6F0B}"/>
    <cellStyle name="Total 2 33 10 2 3" xfId="37575" xr:uid="{334333EC-EAA3-465C-848F-062CE4840F96}"/>
    <cellStyle name="Total 2 33 10 2 4" xfId="26430" xr:uid="{A8DC40C4-B3B6-417A-957A-E84C3AF5F3D8}"/>
    <cellStyle name="Total 2 33 10 3" xfId="18254" xr:uid="{2BD59706-A273-409B-B007-0B058B466659}"/>
    <cellStyle name="Total 2 33 10 3 2" xfId="32207" xr:uid="{FC9193E4-BBF1-415C-9B1A-683CB49AEA2B}"/>
    <cellStyle name="Total 2 33 10 3 3" xfId="24093" xr:uid="{83AF05B4-9630-40E1-8507-ACACC71A45A5}"/>
    <cellStyle name="Total 2 33 10 3 4" xfId="23654" xr:uid="{4D5DAE08-C6A1-4B02-B4E8-8CF899B05F79}"/>
    <cellStyle name="Total 2 33 10 4" xfId="16968" xr:uid="{A78D5113-78BE-4E59-A4BC-8865B9B9B92A}"/>
    <cellStyle name="Total 2 33 10 4 2" xfId="24138" xr:uid="{27D30652-E194-4140-AA4F-7BC7E10F7928}"/>
    <cellStyle name="Total 2 33 10 4 3" xfId="39071" xr:uid="{E616555E-B5FF-4F21-809A-04468D9376D4}"/>
    <cellStyle name="Total 2 33 10 5" xfId="36124" xr:uid="{BF6E2666-2672-4976-9529-DFC91F9634F3}"/>
    <cellStyle name="Total 2 33 10 6" xfId="28274" xr:uid="{94578DBD-5E7D-4BF2-8223-93DDA008685E}"/>
    <cellStyle name="Total 2 33 11" xfId="19583" xr:uid="{A3B77926-9BD5-4B28-9EFE-7E657F94FEC6}"/>
    <cellStyle name="Total 2 33 11 2" xfId="21069" xr:uid="{33922238-BB9F-4FF5-A4E1-1C17C2B1782A}"/>
    <cellStyle name="Total 2 33 11 2 2" xfId="34249" xr:uid="{D091E8B8-C01E-4591-BAE4-57A57CF2C749}"/>
    <cellStyle name="Total 2 33 11 2 3" xfId="37654" xr:uid="{E74DAC21-57EE-4A78-A7B9-34F4739421C0}"/>
    <cellStyle name="Total 2 33 11 2 4" xfId="29842" xr:uid="{CCEC00FF-6755-43C7-B73B-47B92D355AE6}"/>
    <cellStyle name="Total 2 33 11 3" xfId="18297" xr:uid="{555E56E5-C916-49C9-9065-4095F18CAD95}"/>
    <cellStyle name="Total 2 33 11 3 2" xfId="32246" xr:uid="{24D0DDBA-C0C5-403F-9384-52B150CC4374}"/>
    <cellStyle name="Total 2 33 11 3 3" xfId="24582" xr:uid="{4FBB580E-1A76-42D3-9BCA-62F8227D89F1}"/>
    <cellStyle name="Total 2 33 11 3 4" xfId="22899" xr:uid="{5B07E472-AF0D-4D73-9621-E68CD186D21D}"/>
    <cellStyle name="Total 2 33 11 4" xfId="16457" xr:uid="{C04F22B0-E9EE-42B9-BD21-393F169C8EC1}"/>
    <cellStyle name="Total 2 33 11 4 2" xfId="26083" xr:uid="{363BBD2A-3A1B-4857-9E31-3AFD85AAA60F}"/>
    <cellStyle name="Total 2 33 11 4 3" xfId="27805" xr:uid="{E673BD87-EBB3-479F-8C38-338A6FD7E4A1}"/>
    <cellStyle name="Total 2 33 11 5" xfId="36204" xr:uid="{DFE28603-36AE-4F4A-BF63-7D7EC01C9708}"/>
    <cellStyle name="Total 2 33 11 6" xfId="24843" xr:uid="{73638D7C-DB27-41D7-8AA1-DC0BF7E3C1DE}"/>
    <cellStyle name="Total 2 33 12" xfId="19753" xr:uid="{C3739B85-E138-41EB-B9BE-1CEDC964AC30}"/>
    <cellStyle name="Total 2 33 12 2" xfId="21729" xr:uid="{A9496920-E402-4FD4-8E01-9277791370A3}"/>
    <cellStyle name="Total 2 33 12 2 2" xfId="34870" xr:uid="{F0248729-A5FD-475F-9F86-2533E9D44A68}"/>
    <cellStyle name="Total 2 33 12 2 3" xfId="38314" xr:uid="{FC3DB026-0DE9-4DB8-8070-8411FD96606B}"/>
    <cellStyle name="Total 2 33 12 2 4" xfId="27655" xr:uid="{3357F2FA-46EA-43F5-9B27-A731B1FD9E22}"/>
    <cellStyle name="Total 2 33 12 3" xfId="17344" xr:uid="{10B65AFB-0A09-481D-ACBF-70D1F84401F0}"/>
    <cellStyle name="Total 2 33 12 3 2" xfId="31499" xr:uid="{41BDF4E5-58D3-461D-A65F-17F8AF661387}"/>
    <cellStyle name="Total 2 33 12 3 3" xfId="25483" xr:uid="{A8ACAD00-9FC7-49B9-8607-922D7C859320}"/>
    <cellStyle name="Total 2 33 12 3 4" xfId="35153" xr:uid="{7EA07A0D-2C31-4179-B4E5-B7BC38781BF1}"/>
    <cellStyle name="Total 2 33 12 4" xfId="17491" xr:uid="{CDAA61D2-A87E-4E61-80D7-A5001B5833F7}"/>
    <cellStyle name="Total 2 33 12 4 2" xfId="26781" xr:uid="{3A78731C-356A-4799-8275-1AAECC89D6FC}"/>
    <cellStyle name="Total 2 33 12 4 3" xfId="29199" xr:uid="{8ECA2E07-CEBF-4997-86C6-AD614FCD68EE}"/>
    <cellStyle name="Total 2 33 12 5" xfId="36365" xr:uid="{8951A1FD-F3B0-49AA-962A-21248F5773B8}"/>
    <cellStyle name="Total 2 33 12 6" xfId="31061" xr:uid="{D8F36FA6-687D-4716-9F33-5022BCDF7FE9}"/>
    <cellStyle name="Total 2 33 13" xfId="18430" xr:uid="{AF88315A-8FA3-424C-B636-B7BCF9CD9102}"/>
    <cellStyle name="Total 2 33 13 2" xfId="32371" xr:uid="{31D7D207-97C8-4E52-A61C-16221DD6E5E0}"/>
    <cellStyle name="Total 2 33 13 3" xfId="29710" xr:uid="{7DC5A820-6038-40C4-A1FE-27FEA7EB9EC2}"/>
    <cellStyle name="Total 2 33 13 4" xfId="31733" xr:uid="{EB7A4F8D-F736-4B77-A606-B00FAE97FFA4}"/>
    <cellStyle name="Total 2 33 14" xfId="25934" xr:uid="{3BC0473A-5986-4FF0-A9A5-FF33BDB89327}"/>
    <cellStyle name="Total 2 33 15" xfId="39425" xr:uid="{0A444315-7AA6-4EDF-8E77-9C8766FE192B}"/>
    <cellStyle name="Total 2 33 16" xfId="39713" xr:uid="{99A41518-0BF6-4C27-A491-D440E24FE8BB}"/>
    <cellStyle name="Total 2 33 17" xfId="39743" xr:uid="{A0CF6793-6EE3-4964-B9C3-B310B838118E}"/>
    <cellStyle name="Total 2 33 2" xfId="15544" xr:uid="{04E87E22-7A52-4B65-9518-6B0870F6CA44}"/>
    <cellStyle name="Total 2 33 2 10" xfId="39496" xr:uid="{D0E3B24E-FA55-4FD9-97F0-26863F6BA748}"/>
    <cellStyle name="Total 2 33 2 2" xfId="15833" xr:uid="{02A2246C-713D-4A46-B235-F214D3B2BD00}"/>
    <cellStyle name="Total 2 33 2 2 2" xfId="20013" xr:uid="{3D787EAE-CAFE-4EC8-A1A7-E054114727DE}"/>
    <cellStyle name="Total 2 33 2 2 2 2" xfId="21409" xr:uid="{26C6C1DD-2F38-4A6C-A173-32C275CAE139}"/>
    <cellStyle name="Total 2 33 2 2 2 2 2" xfId="34577" xr:uid="{0D308D04-741E-4A7E-9915-9969D1820F7E}"/>
    <cellStyle name="Total 2 33 2 2 2 2 3" xfId="37994" xr:uid="{38E91721-2B32-4784-9EF4-2F688295B361}"/>
    <cellStyle name="Total 2 33 2 2 2 2 4" xfId="23888" xr:uid="{918BE584-04F8-4BB0-9C22-0327CD090097}"/>
    <cellStyle name="Total 2 33 2 2 2 3" xfId="22322" xr:uid="{0C1F6D7D-7959-458C-B71E-2854F34BF58B}"/>
    <cellStyle name="Total 2 33 2 2 2 3 2" xfId="38890" xr:uid="{A33B93FB-8784-4A5C-93E1-24CCCA6D09B9}"/>
    <cellStyle name="Total 2 33 2 2 2 3 3" xfId="39257" xr:uid="{4E52A5C2-D692-40EC-841E-ADBB61A1C2B2}"/>
    <cellStyle name="Total 2 33 2 2 2 4" xfId="36610" xr:uid="{431C1DFA-74C1-46DC-92C1-52C3BB2968F3}"/>
    <cellStyle name="Total 2 33 2 2 2 5" xfId="23685" xr:uid="{AC1B0D65-3CF1-432F-B8CD-239ABDF8BA13}"/>
    <cellStyle name="Total 2 33 2 2 3" xfId="18683" xr:uid="{1F84B59B-5F1B-41C3-99D4-65B5E6F90399}"/>
    <cellStyle name="Total 2 33 2 2 3 2" xfId="32616" xr:uid="{65F8BCAB-B455-4DA2-B291-6A4661D5CAFD}"/>
    <cellStyle name="Total 2 33 2 2 3 3" xfId="35307" xr:uid="{48AEC3FA-0ED1-435E-9674-AF29C12F5D22}"/>
    <cellStyle name="Total 2 33 2 2 3 4" xfId="28069" xr:uid="{35D322F3-7C1E-4AAC-A3BA-8FB12538C121}"/>
    <cellStyle name="Total 2 33 2 2 4" xfId="17511" xr:uid="{DA9D7578-D46A-440A-BCAE-9D5FAD30F73B}"/>
    <cellStyle name="Total 2 33 2 2 4 2" xfId="31623" xr:uid="{0F1B293D-A2E9-412A-8DE7-760E75DAA7CD}"/>
    <cellStyle name="Total 2 33 2 2 4 3" xfId="25806" xr:uid="{3AFEB1F7-15F3-46F9-BBAA-F712A63F5EFB}"/>
    <cellStyle name="Total 2 33 2 2 4 4" xfId="29873" xr:uid="{DECEBC1A-3797-4445-A5B0-27A342D86528}"/>
    <cellStyle name="Total 2 33 2 2 5" xfId="16768" xr:uid="{C3081046-1EBE-4701-97CF-80E26BB0521F}"/>
    <cellStyle name="Total 2 33 2 2 5 2" xfId="23721" xr:uid="{D45FA140-EB16-4462-AED3-979F49388F1D}"/>
    <cellStyle name="Total 2 33 2 2 5 3" xfId="32976" xr:uid="{3F35EDD0-BA2E-487B-A5D9-1E7FD90BEFD7}"/>
    <cellStyle name="Total 2 33 2 2 6" xfId="30358" xr:uid="{704173E5-295A-48D5-9619-02A26D21B164}"/>
    <cellStyle name="Total 2 33 2 2 7" xfId="31208" xr:uid="{E8320495-B662-42BB-A746-0AE8DCD22293}"/>
    <cellStyle name="Total 2 33 2 3" xfId="15991" xr:uid="{8B170794-FD40-47DF-96A6-C39521E9FCC6}"/>
    <cellStyle name="Total 2 33 2 3 2" xfId="18999" xr:uid="{0517EB39-FDFB-4A2B-A361-B496858B0FA8}"/>
    <cellStyle name="Total 2 33 2 3 2 2" xfId="32881" xr:uid="{E05DA7C1-79DC-4A21-B86B-9BACAFE4C181}"/>
    <cellStyle name="Total 2 33 2 3 2 3" xfId="35623" xr:uid="{A0335CCB-EFB2-496B-B0FC-C2707E81B3E8}"/>
    <cellStyle name="Total 2 33 2 3 2 4" xfId="29962" xr:uid="{516AD093-EF3D-4981-811B-62C0107E55DF}"/>
    <cellStyle name="Total 2 33 2 3 3" xfId="20495" xr:uid="{EF8FCE34-9610-4C54-AFD8-F22365F93FE1}"/>
    <cellStyle name="Total 2 33 2 3 3 2" xfId="33675" xr:uid="{581FF7AB-29AA-4E6D-B33A-D7D53A095FC8}"/>
    <cellStyle name="Total 2 33 2 3 3 3" xfId="37080" xr:uid="{67303970-1EDA-4A56-B20C-434294852C3B}"/>
    <cellStyle name="Total 2 33 2 3 3 4" xfId="23753" xr:uid="{1BA8EDED-4012-42B0-B244-D14056A01913}"/>
    <cellStyle name="Total 2 33 2 3 4" xfId="17310" xr:uid="{4ED70245-8204-4576-8544-2A98F862508E}"/>
    <cellStyle name="Total 2 33 2 3 4 2" xfId="31476" xr:uid="{4A351CFA-B0B3-436C-8C1E-98FA02780F89}"/>
    <cellStyle name="Total 2 33 2 3 4 3" xfId="28425" xr:uid="{E5D3F29D-3726-4D30-9909-35C135DA4DFA}"/>
    <cellStyle name="Total 2 33 2 3 4 4" xfId="27188" xr:uid="{24D72A74-EB37-4EA2-8FFA-6B6ED67A6D25}"/>
    <cellStyle name="Total 2 33 2 3 5" xfId="16969" xr:uid="{B2E1E23C-05E4-4EF2-B808-78DFBF267B63}"/>
    <cellStyle name="Total 2 33 2 3 5 2" xfId="29957" xr:uid="{B6553844-3593-4137-BEA4-5F7F576C8362}"/>
    <cellStyle name="Total 2 33 2 3 5 3" xfId="39106" xr:uid="{E0A6AF67-87FF-4355-B361-25DA902D0044}"/>
    <cellStyle name="Total 2 33 2 3 6" xfId="30516" xr:uid="{9FC93598-0BD0-4B6D-97D9-596973F8B912}"/>
    <cellStyle name="Total 2 33 2 3 7" xfId="31377" xr:uid="{0A3E8C0F-A54B-47B5-8A80-4F460EEFA2CF}"/>
    <cellStyle name="Total 2 33 2 4" xfId="19164" xr:uid="{2F945473-F7F3-4109-9700-1F756DC6815D}"/>
    <cellStyle name="Total 2 33 2 4 2" xfId="20659" xr:uid="{1CC3E77C-EFD9-4F9E-9197-C2776DC4123A}"/>
    <cellStyle name="Total 2 33 2 4 2 2" xfId="33839" xr:uid="{CB661D9C-383A-41A3-A23D-7FA15043D93A}"/>
    <cellStyle name="Total 2 33 2 4 2 3" xfId="37244" xr:uid="{7092E2F8-80F8-42C0-AA7E-B6E4CDC361F3}"/>
    <cellStyle name="Total 2 33 2 4 2 4" xfId="38993" xr:uid="{355F6DEA-2A5D-45A1-ADF7-4ACBE43FE1F5}"/>
    <cellStyle name="Total 2 33 2 4 3" xfId="17579" xr:uid="{76070E38-B14F-4C27-8971-1F46C84A9266}"/>
    <cellStyle name="Total 2 33 2 4 3 2" xfId="31684" xr:uid="{48A54452-2031-45F0-B58C-095211AA3A8C}"/>
    <cellStyle name="Total 2 33 2 4 3 3" xfId="29044" xr:uid="{75077CE2-03C8-4D12-8E48-55098BCE95F1}"/>
    <cellStyle name="Total 2 33 2 4 3 4" xfId="32975" xr:uid="{2189D5A7-8219-4C9C-B2D3-C14C2F38E932}"/>
    <cellStyle name="Total 2 33 2 4 4" xfId="21526" xr:uid="{62E430F0-8AB7-4D8C-933E-324B619D8E0C}"/>
    <cellStyle name="Total 2 33 2 4 4 2" xfId="38111" xr:uid="{6B1BA065-BA7B-4D52-B89D-7E46B20E4593}"/>
    <cellStyle name="Total 2 33 2 4 4 3" xfId="26085" xr:uid="{36784CE2-52E0-4534-86A9-187F88335B6E}"/>
    <cellStyle name="Total 2 33 2 4 5" xfId="35788" xr:uid="{127A5575-1EBA-4405-AEBA-621C00B13EE3}"/>
    <cellStyle name="Total 2 33 2 4 6" xfId="24391" xr:uid="{F6B6BD2D-DB8A-49F3-905E-5B421D6EDAC6}"/>
    <cellStyle name="Total 2 33 2 5" xfId="19322" xr:uid="{997871F0-68EF-451B-B089-CB2D1BEEC0AF}"/>
    <cellStyle name="Total 2 33 2 5 2" xfId="20817" xr:uid="{96D5D088-567A-471D-93AD-62321468DE2F}"/>
    <cellStyle name="Total 2 33 2 5 2 2" xfId="33997" xr:uid="{00F6CA3D-CA12-47C9-A001-4FB1C2BFF7B3}"/>
    <cellStyle name="Total 2 33 2 5 2 3" xfId="37402" xr:uid="{B59A61E8-2AD3-474D-9CF9-2B99636782F1}"/>
    <cellStyle name="Total 2 33 2 5 2 4" xfId="27902" xr:uid="{A148D51B-9D4A-47F5-AE8A-674C7F0FD84C}"/>
    <cellStyle name="Total 2 33 2 5 3" xfId="16199" xr:uid="{ACB7D202-4A8B-45F6-9A70-E84FEFE3CFDC}"/>
    <cellStyle name="Total 2 33 2 5 3 2" xfId="30669" xr:uid="{7845449A-6CB3-4165-9B60-D9C430A182B6}"/>
    <cellStyle name="Total 2 33 2 5 3 3" xfId="26046" xr:uid="{88AD217F-9E30-4DC4-8676-17973E1FD3F3}"/>
    <cellStyle name="Total 2 33 2 5 3 4" xfId="24019" xr:uid="{F3175545-CD07-4393-B3C5-0285505D720A}"/>
    <cellStyle name="Total 2 33 2 5 4" xfId="16710" xr:uid="{6FD0CBBF-26BC-481D-8B86-C796BA632566}"/>
    <cellStyle name="Total 2 33 2 5 4 2" xfId="23102" xr:uid="{AE522D00-94EF-4365-AB20-EFF949C347D1}"/>
    <cellStyle name="Total 2 33 2 5 4 3" xfId="29257" xr:uid="{684A3042-8C21-4DB7-BA41-326B48DDF229}"/>
    <cellStyle name="Total 2 33 2 5 5" xfId="35946" xr:uid="{5F8D10B8-54D9-4F96-BFF8-3ECD467B8D1C}"/>
    <cellStyle name="Total 2 33 2 5 6" xfId="23620" xr:uid="{DD989B04-8586-4BCC-8DD0-98A16EE42A48}"/>
    <cellStyle name="Total 2 33 2 6" xfId="19654" xr:uid="{7724FBFC-1DF2-4282-95A2-8F56B0D53ED2}"/>
    <cellStyle name="Total 2 33 2 6 2" xfId="21140" xr:uid="{959834E2-BFE5-498D-A8FF-F6AF8ACAE9AF}"/>
    <cellStyle name="Total 2 33 2 6 2 2" xfId="34320" xr:uid="{B0D9BF7C-86B5-42FF-98B5-0C33B7BD6955}"/>
    <cellStyle name="Total 2 33 2 6 2 3" xfId="37725" xr:uid="{E888BDBC-93BA-4B2A-A425-CBC9C26847F5}"/>
    <cellStyle name="Total 2 33 2 6 2 4" xfId="30011" xr:uid="{3AE16316-0872-4651-A1EE-BFABF4139753}"/>
    <cellStyle name="Total 2 33 2 6 3" xfId="20239" xr:uid="{6F84D115-D06B-48F4-B9D7-D1D0CB3AFCA3}"/>
    <cellStyle name="Total 2 33 2 6 3 2" xfId="33428" xr:uid="{3E815672-F333-461B-B501-56F41964247E}"/>
    <cellStyle name="Total 2 33 2 6 3 3" xfId="36824" xr:uid="{0DA37631-F986-42AD-8924-03EBB2B6C389}"/>
    <cellStyle name="Total 2 33 2 6 3 4" xfId="35216" xr:uid="{D44A2A82-5E50-4C6A-A773-7758882580FC}"/>
    <cellStyle name="Total 2 33 2 6 4" xfId="22070" xr:uid="{19AD0B2E-7C80-4E16-833B-BD0DE8D61B41}"/>
    <cellStyle name="Total 2 33 2 6 4 2" xfId="38647" xr:uid="{75F32B79-E78F-4063-A9D1-8408AFB349DB}"/>
    <cellStyle name="Total 2 33 2 6 4 3" xfId="24072" xr:uid="{BEFAF4C7-7141-44B6-BF17-598EFA075A26}"/>
    <cellStyle name="Total 2 33 2 6 5" xfId="36275" xr:uid="{01D6D223-0493-412A-9F26-24066ED87D7D}"/>
    <cellStyle name="Total 2 33 2 6 6" xfId="27193" xr:uid="{3A58FB1F-7801-4E9C-BC3D-C966E9C0CEB0}"/>
    <cellStyle name="Total 2 33 2 7" xfId="20189" xr:uid="{3C05D5C7-DE82-4122-A4E7-D2330B216DDF}"/>
    <cellStyle name="Total 2 33 2 7 2" xfId="21862" xr:uid="{3FD66F7B-9655-49FE-AA64-475AD0A05B0A}"/>
    <cellStyle name="Total 2 33 2 7 2 2" xfId="34979" xr:uid="{60B8D1F1-5E17-41F3-8DBE-A07026061108}"/>
    <cellStyle name="Total 2 33 2 7 2 3" xfId="38447" xr:uid="{0E41752B-E5BF-42F7-A131-662046C4C37B}"/>
    <cellStyle name="Total 2 33 2 7 2 4" xfId="25186" xr:uid="{96E6E140-C224-4CBA-8A56-E3EF6EAA5C48}"/>
    <cellStyle name="Total 2 33 2 7 3" xfId="21947" xr:uid="{9B9FB07A-D5DB-4889-8640-F8BE893B347D}"/>
    <cellStyle name="Total 2 33 2 7 3 2" xfId="35033" xr:uid="{8F8AE505-D919-47F4-B9CF-9F020DAED232}"/>
    <cellStyle name="Total 2 33 2 7 3 3" xfId="38532" xr:uid="{3BA2055E-307E-4F32-A7A9-E7C3778A2D71}"/>
    <cellStyle name="Total 2 33 2 7 3 4" xfId="29846" xr:uid="{787EDC7F-26B5-4EA3-AF37-2EBDF7DEFA7C}"/>
    <cellStyle name="Total 2 33 2 7 4" xfId="22044" xr:uid="{D3E4D24B-20DC-4700-A728-5FC15F87C088}"/>
    <cellStyle name="Total 2 33 2 7 4 2" xfId="38621" xr:uid="{11B8DA49-518B-4E30-A088-56E341FF0065}"/>
    <cellStyle name="Total 2 33 2 7 4 3" xfId="27633" xr:uid="{24D2C976-E241-4B7C-8234-89DCFE45A6CC}"/>
    <cellStyle name="Total 2 33 2 7 5" xfId="36774" xr:uid="{54A54919-6047-4787-9541-CF9892EF59F0}"/>
    <cellStyle name="Total 2 33 2 7 6" xfId="25020" xr:uid="{3D160CB5-7E1E-4C38-BE77-00AF5916FAFC}"/>
    <cellStyle name="Total 2 33 2 8" xfId="18530" xr:uid="{098D9A2C-2034-4D65-A84F-AFF1C828D052}"/>
    <cellStyle name="Total 2 33 2 8 2" xfId="32464" xr:uid="{B62EF343-78B7-42BE-93E8-88560D363C27}"/>
    <cellStyle name="Total 2 33 2 8 3" xfId="27654" xr:uid="{3E47032B-4229-488F-BBB1-00C4F47AE34F}"/>
    <cellStyle name="Total 2 33 2 8 4" xfId="27183" xr:uid="{BB7CC994-3933-41AD-BCF4-7E2EACF8C075}"/>
    <cellStyle name="Total 2 33 2 9" xfId="26411" xr:uid="{D559DAF7-9A24-4B48-8A03-2EB604043AB1}"/>
    <cellStyle name="Total 2 33 3" xfId="15629" xr:uid="{F66D4D34-2F3B-4659-B538-31399DD7F6E2}"/>
    <cellStyle name="Total 2 33 3 2" xfId="19848" xr:uid="{9A1ACF22-8D41-432D-9DEE-57E3009298E6}"/>
    <cellStyle name="Total 2 33 3 2 2" xfId="21249" xr:uid="{269FB7B6-50C6-4160-A3D0-DD6AC0A9DE28}"/>
    <cellStyle name="Total 2 33 3 2 2 2" xfId="34418" xr:uid="{66B1FF59-837F-4410-ABA5-03EFB15B14B0}"/>
    <cellStyle name="Total 2 33 3 2 2 3" xfId="37834" xr:uid="{4AFA9160-2FAC-4455-BB3F-BF8604ABC0A1}"/>
    <cellStyle name="Total 2 33 3 2 2 4" xfId="24840" xr:uid="{A083B195-1B59-4F05-8808-51A186D05382}"/>
    <cellStyle name="Total 2 33 3 2 3" xfId="16970" xr:uid="{A9C51509-0461-42DE-B844-9FD9B9A9D180}"/>
    <cellStyle name="Total 2 33 3 2 3 2" xfId="31227" xr:uid="{0D7833BD-8E93-4A2B-BD41-90066A3A8F92}"/>
    <cellStyle name="Total 2 33 3 2 3 3" xfId="28184" xr:uid="{BCFED327-9890-4027-B202-23DB19DCBED7}"/>
    <cellStyle name="Total 2 33 3 2 3 4" xfId="39019" xr:uid="{AEBB11F7-F7A0-42A6-B988-80B417360768}"/>
    <cellStyle name="Total 2 33 3 2 4" xfId="22166" xr:uid="{7F49929B-330D-4BAD-B66D-BF2A81A326A8}"/>
    <cellStyle name="Total 2 33 3 2 4 2" xfId="38737" xr:uid="{35558A31-2EBF-4FBE-9CD7-FD0C33347AD9}"/>
    <cellStyle name="Total 2 33 3 2 4 3" xfId="39055" xr:uid="{898684FF-91D2-425A-B267-D84BEBAA7CC5}"/>
    <cellStyle name="Total 2 33 3 2 5" xfId="36451" xr:uid="{090F40B8-D3F0-4860-B1E1-D9BAF071A701}"/>
    <cellStyle name="Total 2 33 3 2 6" xfId="22610" xr:uid="{AF545F3F-CE40-4A30-A2F3-D18CE7C7F003}"/>
    <cellStyle name="Total 2 33 3 3" xfId="20106" xr:uid="{3C1F24C0-74BD-4B0E-A3F7-4B02FA49EDF5}"/>
    <cellStyle name="Total 2 33 3 3 2" xfId="21497" xr:uid="{60369CD6-6543-4110-B8E7-12B863AFB310}"/>
    <cellStyle name="Total 2 33 3 3 2 2" xfId="34665" xr:uid="{54844A41-1CB5-4E49-BEFE-0DEBAAC6853F}"/>
    <cellStyle name="Total 2 33 3 3 2 3" xfId="38082" xr:uid="{F53C927B-3ECC-401E-874F-E1B51AED03DC}"/>
    <cellStyle name="Total 2 33 3 3 2 4" xfId="28120" xr:uid="{881119A4-836B-455D-AA78-58F90058D956}"/>
    <cellStyle name="Total 2 33 3 3 3" xfId="22409" xr:uid="{B3959783-F8BE-4E2B-88A8-0CE6006903F9}"/>
    <cellStyle name="Total 2 33 3 3 3 2" xfId="38977" xr:uid="{85F3CBED-046D-4BC4-98F0-3B63B7AB04DA}"/>
    <cellStyle name="Total 2 33 3 3 3 3" xfId="39344" xr:uid="{50F7910C-FEE8-4715-BECF-89813DB12114}"/>
    <cellStyle name="Total 2 33 3 3 4" xfId="36700" xr:uid="{0B6DFF8C-B417-4113-B480-62DCD5148D9A}"/>
    <cellStyle name="Total 2 33 3 3 5" xfId="27074" xr:uid="{D4F7EFE0-932F-4D1A-8800-2834E499EF14}"/>
    <cellStyle name="Total 2 33 3 4" xfId="18612" xr:uid="{B15643AD-6FA4-4A81-B518-59D2A41C7B8E}"/>
    <cellStyle name="Total 2 33 3 4 2" xfId="32545" xr:uid="{A7475621-014B-4F02-A9A0-83CBA8B27F0D}"/>
    <cellStyle name="Total 2 33 3 4 3" xfId="35236" xr:uid="{118384A4-0D3E-41A5-BD4C-756E8BCF8BBA}"/>
    <cellStyle name="Total 2 33 3 4 4" xfId="28620" xr:uid="{B4D215EB-FAE6-43D6-BB53-408A82B2B693}"/>
    <cellStyle name="Total 2 33 3 5" xfId="17841" xr:uid="{8B04BEEF-D16E-4EF2-BA8D-A064E7BCF36F}"/>
    <cellStyle name="Total 2 33 3 5 2" xfId="31895" xr:uid="{788E0D2D-933D-4360-8DE7-808A83B433E3}"/>
    <cellStyle name="Total 2 33 3 5 3" xfId="29066" xr:uid="{A848B690-915B-405A-8950-5BCCEA1CCD42}"/>
    <cellStyle name="Total 2 33 3 5 4" xfId="29406" xr:uid="{F9A889E5-3A5F-4A1A-BB26-F076DB71AF5A}"/>
    <cellStyle name="Total 2 33 3 6" xfId="17991" xr:uid="{1F1BF2B3-9004-424D-AD86-297ED429EB6F}"/>
    <cellStyle name="Total 2 33 3 6 2" xfId="30050" xr:uid="{4FFBC7FF-425F-4333-9D88-7A7B0D19474A}"/>
    <cellStyle name="Total 2 33 3 6 3" xfId="27357" xr:uid="{79C50F30-5331-41D7-9D1E-8E561B32973E}"/>
    <cellStyle name="Total 2 33 3 7" xfId="27282" xr:uid="{719C138B-B321-420B-B075-AE8254B24FC3}"/>
    <cellStyle name="Total 2 33 3 8" xfId="24422" xr:uid="{ABB0C2AA-EC8D-49C6-8BB8-00C420914596}"/>
    <cellStyle name="Total 2 33 4" xfId="15756" xr:uid="{FF9B6104-F387-4A70-9DF3-1F06E26254DD}"/>
    <cellStyle name="Total 2 33 4 2" xfId="19941" xr:uid="{70276F48-4146-46E2-A3C5-A551589FF814}"/>
    <cellStyle name="Total 2 33 4 2 2" xfId="21338" xr:uid="{78F8095F-698E-47AD-8B33-DC399B61C0C4}"/>
    <cellStyle name="Total 2 33 4 2 2 2" xfId="34506" xr:uid="{CC558ABF-A93E-4D44-9F47-0A8EDD14A14B}"/>
    <cellStyle name="Total 2 33 4 2 2 3" xfId="37923" xr:uid="{EC0492E1-60B4-43FC-9BC4-61F4974B8A9A}"/>
    <cellStyle name="Total 2 33 4 2 2 4" xfId="22504" xr:uid="{F61778B6-6349-4A4A-89B1-A0343864FEFD}"/>
    <cellStyle name="Total 2 33 4 2 3" xfId="22251" xr:uid="{8CA31251-0102-4D64-8DD7-365DB39F5E49}"/>
    <cellStyle name="Total 2 33 4 2 3 2" xfId="38819" xr:uid="{B5A5E6F9-3B18-4D9F-89E3-8F4B93207837}"/>
    <cellStyle name="Total 2 33 4 2 3 3" xfId="39186" xr:uid="{5A6EF0FB-9C03-4C8F-850A-05B868F70896}"/>
    <cellStyle name="Total 2 33 4 2 4" xfId="36539" xr:uid="{ABCC6F41-9D22-4002-93C5-A9423B67D276}"/>
    <cellStyle name="Total 2 33 4 2 5" xfId="31270" xr:uid="{D6073BDD-528A-40B0-AA94-787BCACE1237}"/>
    <cellStyle name="Total 2 33 4 3" xfId="18886" xr:uid="{5FE8DDCF-21E8-4D67-93DA-C6D1A05E5DBB}"/>
    <cellStyle name="Total 2 33 4 3 2" xfId="32794" xr:uid="{1D03ED3B-448D-4079-A734-53CDDB024BD2}"/>
    <cellStyle name="Total 2 33 4 3 3" xfId="35510" xr:uid="{CCB68379-2B12-44BB-9F97-13EAAA749BF7}"/>
    <cellStyle name="Total 2 33 4 3 4" xfId="27406" xr:uid="{AA304EBC-D500-4991-8EC9-34CC0B053722}"/>
    <cellStyle name="Total 2 33 4 4" xfId="16281" xr:uid="{86EB0FD6-6305-47A4-8056-38F5AE91B9E2}"/>
    <cellStyle name="Total 2 33 4 4 2" xfId="30737" xr:uid="{7D31EDE5-E86A-4145-9CD1-B879A20BF661}"/>
    <cellStyle name="Total 2 33 4 4 3" xfId="23189" xr:uid="{7EBA9E09-A6CE-4BA1-99B7-65B92A687529}"/>
    <cellStyle name="Total 2 33 4 4 4" xfId="23784" xr:uid="{06E22769-9155-41D3-A83F-BE00339E90EE}"/>
    <cellStyle name="Total 2 33 4 5" xfId="20252" xr:uid="{AAE9115A-E279-4100-87EA-F8BEFC2D0004}"/>
    <cellStyle name="Total 2 33 4 5 2" xfId="36837" xr:uid="{9A990139-7394-4CFB-BD47-D5C8CB1EEBBA}"/>
    <cellStyle name="Total 2 33 4 5 3" xfId="23881" xr:uid="{54F03B8D-470D-47ED-A42E-EE7DACE23B0C}"/>
    <cellStyle name="Total 2 33 4 6" xfId="30283" xr:uid="{293DC074-1344-47DB-BAD9-443477E064B7}"/>
    <cellStyle name="Total 2 33 4 7" xfId="27396" xr:uid="{90BEC7B3-AB71-4A7E-BBBD-88CC5D6EABF2}"/>
    <cellStyle name="Total 2 33 5" xfId="15920" xr:uid="{22FB8DE8-4E1A-4F7E-BDA5-36F2E75DDEF3}"/>
    <cellStyle name="Total 2 33 5 2" xfId="18837" xr:uid="{C2444678-3FE5-4D2B-B852-BC4DB9BEF0AC}"/>
    <cellStyle name="Total 2 33 5 2 2" xfId="32749" xr:uid="{AFE13E5B-1CCB-4304-ABE0-F7B64076E3DB}"/>
    <cellStyle name="Total 2 33 5 2 3" xfId="35461" xr:uid="{D0B3A63D-5176-45A1-8A6A-535C207593B1}"/>
    <cellStyle name="Total 2 33 5 2 4" xfId="28848" xr:uid="{F21AEB77-3F21-4C21-BAE8-5CB71B2E3A7C}"/>
    <cellStyle name="Total 2 33 5 3" xfId="20372" xr:uid="{ABC50A24-59BD-4F6F-8248-6572744FCD6C}"/>
    <cellStyle name="Total 2 33 5 3 2" xfId="33553" xr:uid="{694FDC73-1E67-4AE1-B942-6A719EE0B029}"/>
    <cellStyle name="Total 2 33 5 3 3" xfId="36957" xr:uid="{2BFE1A04-7CE9-4443-AB1E-4A85CC497E2E}"/>
    <cellStyle name="Total 2 33 5 3 4" xfId="28205" xr:uid="{3FB3DA3F-3CA7-4FF9-A96F-9C8118D1371C}"/>
    <cellStyle name="Total 2 33 5 4" xfId="18112" xr:uid="{E1EBCC08-A545-4F8A-BF46-5E4A3DB0D62A}"/>
    <cellStyle name="Total 2 33 5 4 2" xfId="32095" xr:uid="{2763AC5A-E251-4907-9030-AEC7549C96AA}"/>
    <cellStyle name="Total 2 33 5 4 3" xfId="28657" xr:uid="{2445C165-D555-4794-A731-5AEF775DBB5B}"/>
    <cellStyle name="Total 2 33 5 4 4" xfId="28170" xr:uid="{ECC22B13-3C27-46BD-A18F-6754DF1F519F}"/>
    <cellStyle name="Total 2 33 5 5" xfId="20245" xr:uid="{ED633D92-E2D4-4CC1-BBC3-6CCA07E50A9A}"/>
    <cellStyle name="Total 2 33 5 5 2" xfId="33433" xr:uid="{B725CA05-429F-4B44-A2C3-6A7655820FEE}"/>
    <cellStyle name="Total 2 33 5 5 3" xfId="36830" xr:uid="{443EC524-619A-491C-93E3-EDA932DC2FC1}"/>
    <cellStyle name="Total 2 33 5 5 4" xfId="25475" xr:uid="{F4049952-944D-4285-A2FF-759853185364}"/>
    <cellStyle name="Total 2 33 5 6" xfId="21636" xr:uid="{D0142DD1-760A-4BD1-B787-DC5BBA5454C1}"/>
    <cellStyle name="Total 2 33 5 6 2" xfId="38221" xr:uid="{EEDC461D-A382-4AAD-9618-7E23E4FB5681}"/>
    <cellStyle name="Total 2 33 5 6 3" xfId="28982" xr:uid="{E97BBFA2-7C72-4D80-B45F-F6D8B67AA5EB}"/>
    <cellStyle name="Total 2 33 5 7" xfId="30445" xr:uid="{581D77B2-9051-41BA-9D0E-2D393C4BAA06}"/>
    <cellStyle name="Total 2 33 5 8" xfId="30163" xr:uid="{FC2F9A0E-E5E4-4545-AAB7-85C864EA51FD}"/>
    <cellStyle name="Total 2 33 6" xfId="18928" xr:uid="{D3A001DB-356D-42D3-BC12-08993D2EDCF7}"/>
    <cellStyle name="Total 2 33 6 2" xfId="20424" xr:uid="{550594D9-9637-4800-8A45-168232A6182A}"/>
    <cellStyle name="Total 2 33 6 2 2" xfId="33604" xr:uid="{AD0534C5-1C77-4A6A-BCCD-E1EFF04C67D4}"/>
    <cellStyle name="Total 2 33 6 2 3" xfId="37009" xr:uid="{09BC0D67-856C-4ECC-BA5A-7CD5B11F4B62}"/>
    <cellStyle name="Total 2 33 6 2 4" xfId="34788" xr:uid="{9525FB42-0AB2-4B9B-BB36-172EB6F123E2}"/>
    <cellStyle name="Total 2 33 6 3" xfId="17249" xr:uid="{5E71A338-4B05-4E2E-BC64-44A2A4826C8D}"/>
    <cellStyle name="Total 2 33 6 3 2" xfId="31440" xr:uid="{090FAB1D-41A0-4CED-8EC6-338CF2072B33}"/>
    <cellStyle name="Total 2 33 6 3 3" xfId="27889" xr:uid="{D2E9B11D-6996-4CF5-AAB1-A95A0D50F40E}"/>
    <cellStyle name="Total 2 33 6 3 4" xfId="24654" xr:uid="{08D6C10A-23C0-4B32-A380-9A1362DA9892}"/>
    <cellStyle name="Total 2 33 6 4" xfId="17245" xr:uid="{A121AC7B-CBB0-4E84-82B8-6046C23395E5}"/>
    <cellStyle name="Total 2 33 6 4 2" xfId="23348" xr:uid="{007D9DF5-0A1A-4967-AE8F-46478A470D6E}"/>
    <cellStyle name="Total 2 33 6 4 3" xfId="22816" xr:uid="{DAC9E60B-87DD-47B8-9800-B64B25C66963}"/>
    <cellStyle name="Total 2 33 6 5" xfId="35552" xr:uid="{DA725915-DDAC-4974-B7F5-876A8A160FE2}"/>
    <cellStyle name="Total 2 33 6 6" xfId="28634" xr:uid="{4E75297C-70B3-4A16-9CF6-EDDE2E545728}"/>
    <cellStyle name="Total 2 33 7" xfId="19093" xr:uid="{12E2C6C9-4BA9-4308-9B13-3A7A7E0AFAAC}"/>
    <cellStyle name="Total 2 33 7 2" xfId="20588" xr:uid="{C9AC3AD7-F418-49A5-AADC-DF5E57012617}"/>
    <cellStyle name="Total 2 33 7 2 2" xfId="33768" xr:uid="{4354C5E4-272F-46A2-9157-0DAEB9D7658B}"/>
    <cellStyle name="Total 2 33 7 2 3" xfId="37173" xr:uid="{DDF375B1-8140-4162-B889-DE607DF38D34}"/>
    <cellStyle name="Total 2 33 7 2 4" xfId="26202" xr:uid="{91E77434-1CE8-4CCD-B1F4-B8933FAE77E6}"/>
    <cellStyle name="Total 2 33 7 3" xfId="17966" xr:uid="{BF4F50C5-58C6-4794-92ED-712EB9ED93AD}"/>
    <cellStyle name="Total 2 33 7 3 2" xfId="31990" xr:uid="{79FD2B24-0334-4D18-9EB7-B3C38FE2D4A4}"/>
    <cellStyle name="Total 2 33 7 3 3" xfId="23069" xr:uid="{6992383E-39DD-41C1-BCE4-216F72EEB7AE}"/>
    <cellStyle name="Total 2 33 7 3 4" xfId="23445" xr:uid="{E9A13CC6-B087-462E-8100-1F0580BE26BD}"/>
    <cellStyle name="Total 2 33 7 4" xfId="17811" xr:uid="{81069873-16DE-4434-9564-04C758F8664B}"/>
    <cellStyle name="Total 2 33 7 4 2" xfId="25537" xr:uid="{4A35882B-4A8C-4D2A-B2DD-FDB6F4F10A62}"/>
    <cellStyle name="Total 2 33 7 4 3" xfId="33080" xr:uid="{F9F4CEBE-9064-4993-8696-F013F14CD727}"/>
    <cellStyle name="Total 2 33 7 5" xfId="35717" xr:uid="{CB65926C-5301-451F-98C2-3804124EDE1D}"/>
    <cellStyle name="Total 2 33 7 6" xfId="31226" xr:uid="{864DE785-0DD4-42F3-8BEB-0045BE48F859}"/>
    <cellStyle name="Total 2 33 8" xfId="19251" xr:uid="{22B0F953-FD5B-4365-9022-1FFCDD185566}"/>
    <cellStyle name="Total 2 33 8 2" xfId="20746" xr:uid="{6BB19E58-567D-4BF3-A791-A2E17D1810FF}"/>
    <cellStyle name="Total 2 33 8 2 2" xfId="33926" xr:uid="{6FA27DC5-A5A1-4C7C-95BC-59719ABA6D7D}"/>
    <cellStyle name="Total 2 33 8 2 3" xfId="37331" xr:uid="{23FEDB2D-A644-49F1-8EB0-C7C43E57F99F}"/>
    <cellStyle name="Total 2 33 8 2 4" xfId="32998" xr:uid="{0E2EA843-8CE1-4C45-9838-8871CBE0CEBE}"/>
    <cellStyle name="Total 2 33 8 3" xfId="16556" xr:uid="{2E1A2195-C053-4A69-9491-6DA9387BA029}"/>
    <cellStyle name="Total 2 33 8 3 2" xfId="30919" xr:uid="{B8DE5F08-7AFF-4963-AED3-7C7D60DFDD75}"/>
    <cellStyle name="Total 2 33 8 3 3" xfId="29052" xr:uid="{DA59B8E2-BAFE-4A64-80AC-43C3AED05340}"/>
    <cellStyle name="Total 2 33 8 3 4" xfId="31333" xr:uid="{2C98D3D0-50BE-450A-82F1-3F982E345D8C}"/>
    <cellStyle name="Total 2 33 8 4" xfId="17844" xr:uid="{8D9C54D4-371D-44CE-AB7C-D6CCE9531368}"/>
    <cellStyle name="Total 2 33 8 4 2" xfId="27613" xr:uid="{79DA185F-4D2B-43F1-8590-98CD90CF7077}"/>
    <cellStyle name="Total 2 33 8 4 3" xfId="23028" xr:uid="{6A364AF7-BBD7-4959-82DB-FEDD69AAD8EE}"/>
    <cellStyle name="Total 2 33 8 5" xfId="35875" xr:uid="{D35B8789-00CB-4E1F-A63B-2513BD10B990}"/>
    <cellStyle name="Total 2 33 8 6" xfId="24332" xr:uid="{D31F6EEF-05AA-42FB-93A7-3005938421E1}"/>
    <cellStyle name="Total 2 33 9" xfId="19414" xr:uid="{72CF703B-44E5-4A82-A766-E9288456356A}"/>
    <cellStyle name="Total 2 33 9 2" xfId="20907" xr:uid="{12F0D3E2-B535-4C25-AEE5-CDB8E915942A}"/>
    <cellStyle name="Total 2 33 9 2 2" xfId="34087" xr:uid="{B2833D66-9B98-4F81-BF0A-DDE01E9EF4B1}"/>
    <cellStyle name="Total 2 33 9 2 3" xfId="37492" xr:uid="{5050BE52-6967-4E12-B2D6-81100EB0EE77}"/>
    <cellStyle name="Total 2 33 9 2 4" xfId="26854" xr:uid="{CDCCD9C6-C2F5-4B5B-9C73-5011F952F9BF}"/>
    <cellStyle name="Total 2 33 9 3" xfId="21622" xr:uid="{EB633259-B599-4615-951A-2491686E07C4}"/>
    <cellStyle name="Total 2 33 9 3 2" xfId="34772" xr:uid="{329BFDD7-9010-47FA-B90C-4343D085AE26}"/>
    <cellStyle name="Total 2 33 9 3 3" xfId="38207" xr:uid="{2B1BFB18-B303-45C3-9D83-816B8E910748}"/>
    <cellStyle name="Total 2 33 9 3 4" xfId="24608" xr:uid="{C88B1DE1-AF11-4255-BB72-1AC60AEEF7C2}"/>
    <cellStyle name="Total 2 33 9 4" xfId="17572" xr:uid="{333C8CB7-5111-4F1B-A983-55B8122120AF}"/>
    <cellStyle name="Total 2 33 9 4 2" xfId="31677" xr:uid="{E9998E75-F961-4332-89CD-93BBC4E87AFE}"/>
    <cellStyle name="Total 2 33 9 4 3" xfId="23908" xr:uid="{0BD7B666-9E2F-4336-8EDA-B0E86BC5CE29}"/>
    <cellStyle name="Total 2 33 9 4 4" xfId="26872" xr:uid="{82B2503C-5CA2-4D0D-AFCA-A7D488BD8CBE}"/>
    <cellStyle name="Total 2 33 9 5" xfId="18038" xr:uid="{BB07AB11-E92C-4002-9E19-18D7B5A62494}"/>
    <cellStyle name="Total 2 33 9 5 2" xfId="26139" xr:uid="{36ACA204-7B04-4256-AA72-5FC35F8AA401}"/>
    <cellStyle name="Total 2 33 9 5 3" xfId="25942" xr:uid="{B9638CDF-0F9B-479B-8D3A-40863CB16FA5}"/>
    <cellStyle name="Total 2 33 9 6" xfId="36038" xr:uid="{270C3A11-7E05-4B53-BBD9-EEDC2EBA4E0C}"/>
    <cellStyle name="Total 2 33 9 7" xfId="29320" xr:uid="{A46EDE85-8571-4C40-9C8B-700FC7CA1308}"/>
    <cellStyle name="Total 2 34" xfId="15310" xr:uid="{FD957C2E-72A5-40F1-AD92-7FC855D552B5}"/>
    <cellStyle name="Total 2 34 10" xfId="19505" xr:uid="{1D0D0259-BC58-4F4C-8DCD-1BECA9C22B4E}"/>
    <cellStyle name="Total 2 34 10 2" xfId="20992" xr:uid="{FE391157-8EFE-4E82-B91D-9700D0FE9526}"/>
    <cellStyle name="Total 2 34 10 2 2" xfId="34172" xr:uid="{50CBBA6F-966F-4FC6-B1F7-9213983E44F4}"/>
    <cellStyle name="Total 2 34 10 2 3" xfId="37577" xr:uid="{09AD29B1-B478-40B9-8572-FEEA472F4FE4}"/>
    <cellStyle name="Total 2 34 10 2 4" xfId="25191" xr:uid="{B1E79B70-BCA8-4DC0-A8DE-156B335BF8D7}"/>
    <cellStyle name="Total 2 34 10 3" xfId="20224" xr:uid="{76D7B2DD-CAE7-40C7-8F41-7CD139A6DB0D}"/>
    <cellStyle name="Total 2 34 10 3 2" xfId="33419" xr:uid="{256D2410-A352-4E42-B86E-C28CB8B6EB0F}"/>
    <cellStyle name="Total 2 34 10 3 3" xfId="36809" xr:uid="{83732C8A-B78C-4DF4-87BE-FE4A7523811A}"/>
    <cellStyle name="Total 2 34 10 3 4" xfId="26121" xr:uid="{1E88A0B9-FD5B-49C0-B326-FDE6C133CA8A}"/>
    <cellStyle name="Total 2 34 10 4" xfId="17783" xr:uid="{4626A24F-D621-4882-8619-4118E64EAB16}"/>
    <cellStyle name="Total 2 34 10 4 2" xfId="27032" xr:uid="{B60D3D5D-A120-4960-937A-68B4AAE73E27}"/>
    <cellStyle name="Total 2 34 10 4 3" xfId="33313" xr:uid="{9FFD8570-9705-4E4E-BEBB-50A2DBF15614}"/>
    <cellStyle name="Total 2 34 10 5" xfId="36126" xr:uid="{6588F68A-4A36-4532-AFFD-E2081682579A}"/>
    <cellStyle name="Total 2 34 10 6" xfId="30085" xr:uid="{9E12E696-610E-4A35-AB3B-BA8845B4815D}"/>
    <cellStyle name="Total 2 34 11" xfId="19585" xr:uid="{7C9C1C03-ECE4-4199-9709-AAD898A0B038}"/>
    <cellStyle name="Total 2 34 11 2" xfId="21071" xr:uid="{2634BB2C-D1FC-47C6-873E-25FB87E669CF}"/>
    <cellStyle name="Total 2 34 11 2 2" xfId="34251" xr:uid="{68055597-87E0-4ECD-BA1D-1B145C72236C}"/>
    <cellStyle name="Total 2 34 11 2 3" xfId="37656" xr:uid="{B5CB665A-CDEF-49AF-9CBD-951085E97C1E}"/>
    <cellStyle name="Total 2 34 11 2 4" xfId="25925" xr:uid="{4623D2C4-A4C1-4497-A417-775FE40C724C}"/>
    <cellStyle name="Total 2 34 11 3" xfId="16034" xr:uid="{D03D0AC5-FC4D-4465-B652-008BCA2A701C}"/>
    <cellStyle name="Total 2 34 11 3 2" xfId="30549" xr:uid="{6222BB65-53C3-4F3E-B8FF-E49B3B6E140D}"/>
    <cellStyle name="Total 2 34 11 3 3" xfId="25243" xr:uid="{F9136943-3714-4B4E-9368-E1255B2ED944}"/>
    <cellStyle name="Total 2 34 11 3 4" xfId="33144" xr:uid="{AF799601-25FF-452D-B2D4-BF367507EC44}"/>
    <cellStyle name="Total 2 34 11 4" xfId="17352" xr:uid="{CFD6C38D-51C0-49DD-BAC2-58C58FC4F813}"/>
    <cellStyle name="Total 2 34 11 4 2" xfId="28077" xr:uid="{288821F4-3991-46B3-B4D9-9EA6E755E19F}"/>
    <cellStyle name="Total 2 34 11 4 3" xfId="25026" xr:uid="{364449BB-A3C4-4836-B54A-87E24774D0D1}"/>
    <cellStyle name="Total 2 34 11 5" xfId="36206" xr:uid="{40B6D1A7-36AE-4470-8F1F-2454D436E68F}"/>
    <cellStyle name="Total 2 34 11 6" xfId="28989" xr:uid="{EFA2CE3C-F9FD-4AE2-8A11-173476418D66}"/>
    <cellStyle name="Total 2 34 12" xfId="19716" xr:uid="{D43CAF56-4157-4D07-9E9D-0BCA2CDDB326}"/>
    <cellStyle name="Total 2 34 12 2" xfId="21694" xr:uid="{FA13888A-BD37-4CBA-B01B-850A184A5A87}"/>
    <cellStyle name="Total 2 34 12 2 2" xfId="34835" xr:uid="{608E4923-DB5A-4E09-83E8-0DF80212483A}"/>
    <cellStyle name="Total 2 34 12 2 3" xfId="38279" xr:uid="{B556D52F-A3E2-4D0F-AEDB-9000DFD0AA85}"/>
    <cellStyle name="Total 2 34 12 2 4" xfId="23497" xr:uid="{DED2C86B-E668-4FC3-A16F-52C06DF42766}"/>
    <cellStyle name="Total 2 34 12 3" xfId="16921" xr:uid="{C4A2C09E-FD71-4D0B-8A38-1EA8ACDCE52E}"/>
    <cellStyle name="Total 2 34 12 3 2" xfId="31184" xr:uid="{7AEA6DDD-014B-44EF-9418-FB9F9EEFFFA2}"/>
    <cellStyle name="Total 2 34 12 3 3" xfId="25900" xr:uid="{F01EA4C0-6066-404E-99DB-42E14969C434}"/>
    <cellStyle name="Total 2 34 12 3 4" xfId="28348" xr:uid="{4FC6A11B-4485-498E-A6E3-850CD8086AF5}"/>
    <cellStyle name="Total 2 34 12 4" xfId="17469" xr:uid="{E3723297-65CB-4847-9AFD-C580CE019BBD}"/>
    <cellStyle name="Total 2 34 12 4 2" xfId="29938" xr:uid="{B5338131-C681-4A51-A775-D67CCBB103D3}"/>
    <cellStyle name="Total 2 34 12 4 3" xfId="25520" xr:uid="{E42BB446-2312-47C8-B024-7C9F20965019}"/>
    <cellStyle name="Total 2 34 12 5" xfId="36328" xr:uid="{3D21FA9F-9737-4F1E-BC3D-4A0A50DF2DD1}"/>
    <cellStyle name="Total 2 34 12 6" xfId="26397" xr:uid="{1666A9C1-B1DA-417B-B132-8C1B22D0A264}"/>
    <cellStyle name="Total 2 34 13" xfId="18435" xr:uid="{3BE8F65D-A452-42AF-9699-8F05B27E85F8}"/>
    <cellStyle name="Total 2 34 13 2" xfId="32375" xr:uid="{99C481B8-D817-4EBA-8700-4D49D31B483C}"/>
    <cellStyle name="Total 2 34 13 3" xfId="30013" xr:uid="{B9C3689C-FFED-4602-A5A7-D2176E5CB03B}"/>
    <cellStyle name="Total 2 34 13 4" xfId="27980" xr:uid="{BEBEDC27-7CF6-4DE1-9AFC-C1FD98D333BD}"/>
    <cellStyle name="Total 2 34 14" xfId="27208" xr:uid="{C8E262E6-54E6-4F10-A1BE-9F8430127919}"/>
    <cellStyle name="Total 2 34 15" xfId="39427" xr:uid="{B27544A0-BB07-458F-94AD-6E0F9ACE994B}"/>
    <cellStyle name="Total 2 34 16" xfId="39715" xr:uid="{B18D99EC-4366-4E09-99E9-E16871B66484}"/>
    <cellStyle name="Total 2 34 17" xfId="39745" xr:uid="{8733A1EA-AFCD-40E4-8ADF-578E40CE37A7}"/>
    <cellStyle name="Total 2 34 2" xfId="15546" xr:uid="{2F974F13-940E-4D9A-A897-4662699A65A4}"/>
    <cellStyle name="Total 2 34 2 10" xfId="39478" xr:uid="{53988E48-1FB5-459E-B814-D46912A2D11B}"/>
    <cellStyle name="Total 2 34 2 2" xfId="15813" xr:uid="{126A416D-FD79-4A0A-A393-D3635911917A}"/>
    <cellStyle name="Total 2 34 2 2 2" xfId="19994" xr:uid="{75B28252-B2DD-48EB-BF49-3031AFC602B2}"/>
    <cellStyle name="Total 2 34 2 2 2 2" xfId="21391" xr:uid="{04F5381F-89E0-43A8-8AC3-E97079C3C403}"/>
    <cellStyle name="Total 2 34 2 2 2 2 2" xfId="34559" xr:uid="{9212ECC3-24C5-42FD-902F-93CBF1DE4794}"/>
    <cellStyle name="Total 2 34 2 2 2 2 3" xfId="37976" xr:uid="{864B3068-FCD3-4E4F-874A-77DA619E3F35}"/>
    <cellStyle name="Total 2 34 2 2 2 2 4" xfId="25080" xr:uid="{FD6EBD04-AB1C-4CE6-B7B6-B617174BB672}"/>
    <cellStyle name="Total 2 34 2 2 2 3" xfId="22304" xr:uid="{A73B6DAE-5B07-48D6-9591-A89D0A10E683}"/>
    <cellStyle name="Total 2 34 2 2 2 3 2" xfId="38872" xr:uid="{043BBB55-FFE2-413C-8007-C73E2456C8A9}"/>
    <cellStyle name="Total 2 34 2 2 2 3 3" xfId="39239" xr:uid="{FFAA7B0F-48E9-444D-9485-67B4AB27C0E3}"/>
    <cellStyle name="Total 2 34 2 2 2 4" xfId="36592" xr:uid="{9A9B7364-9A7E-49DE-A2EF-7F4AE2BEC4BF}"/>
    <cellStyle name="Total 2 34 2 2 2 5" xfId="32114" xr:uid="{6AE718FF-C59B-49E6-A3FB-D98FE2768A4E}"/>
    <cellStyle name="Total 2 34 2 2 3" xfId="18665" xr:uid="{E41D9E34-BF3D-4836-8A0E-C0802894FC70}"/>
    <cellStyle name="Total 2 34 2 2 3 2" xfId="32598" xr:uid="{58275A38-56B8-4F53-AE64-C124F06DD177}"/>
    <cellStyle name="Total 2 34 2 2 3 3" xfId="35289" xr:uid="{5008B0E8-2AB9-46A8-B2A9-B6D23B044063}"/>
    <cellStyle name="Total 2 34 2 2 3 4" xfId="30711" xr:uid="{5C7CA864-18C1-4663-B863-3546273ACC01}"/>
    <cellStyle name="Total 2 34 2 2 4" xfId="17147" xr:uid="{FBC35FE3-246D-459E-BDC5-F60F30927E9E}"/>
    <cellStyle name="Total 2 34 2 2 4 2" xfId="31366" xr:uid="{E6D86381-935E-48B4-BD14-479BF8250AD6}"/>
    <cellStyle name="Total 2 34 2 2 4 3" xfId="23035" xr:uid="{A8DEFE53-289B-4858-AD3A-6AF173B57EE1}"/>
    <cellStyle name="Total 2 34 2 2 4 4" xfId="35139" xr:uid="{8CB4EEFB-5B60-425F-8916-520BBE723276}"/>
    <cellStyle name="Total 2 34 2 2 5" xfId="16282" xr:uid="{4BB55A90-E167-4BD2-9B5D-B508EB4FECEB}"/>
    <cellStyle name="Total 2 34 2 2 5 2" xfId="26799" xr:uid="{7ED99F05-391C-4E36-B038-B7EC1F007999}"/>
    <cellStyle name="Total 2 34 2 2 5 3" xfId="27349" xr:uid="{42764D5B-634B-4E87-A44B-0C6CB663442F}"/>
    <cellStyle name="Total 2 34 2 2 6" xfId="30339" xr:uid="{3509E9DB-BE30-4DDB-B1C2-D608870D5A95}"/>
    <cellStyle name="Total 2 34 2 2 7" xfId="29177" xr:uid="{DA93BE52-7F05-46C6-B285-06BFDEE21563}"/>
    <cellStyle name="Total 2 34 2 3" xfId="15973" xr:uid="{3861F98D-29D1-499C-9BFE-22792EB0EEE3}"/>
    <cellStyle name="Total 2 34 2 3 2" xfId="18981" xr:uid="{65A96E94-6773-420B-BB53-C0EC4B75320D}"/>
    <cellStyle name="Total 2 34 2 3 2 2" xfId="32863" xr:uid="{50306529-1767-4CAB-98A9-02633438A131}"/>
    <cellStyle name="Total 2 34 2 3 2 3" xfId="35605" xr:uid="{07763069-A10D-4CC9-9032-AC97E124A09F}"/>
    <cellStyle name="Total 2 34 2 3 2 4" xfId="26910" xr:uid="{C756A960-76FC-4C2C-B086-D0EEB3B13168}"/>
    <cellStyle name="Total 2 34 2 3 3" xfId="20477" xr:uid="{143798E4-BE71-49F3-8DD6-7E344F0E928D}"/>
    <cellStyle name="Total 2 34 2 3 3 2" xfId="33657" xr:uid="{8E75B2F3-A950-4CD9-AF35-AED194F812D8}"/>
    <cellStyle name="Total 2 34 2 3 3 3" xfId="37062" xr:uid="{2928736E-10F3-4E0F-9742-B298D20ED535}"/>
    <cellStyle name="Total 2 34 2 3 3 4" xfId="27627" xr:uid="{E8F9DF32-DDD4-4002-9AD4-6F042472C9AA}"/>
    <cellStyle name="Total 2 34 2 3 4" xfId="16231" xr:uid="{234F0A79-F433-40C7-8715-B1D22FECAFB3}"/>
    <cellStyle name="Total 2 34 2 3 4 2" xfId="30700" xr:uid="{57A9A1C0-A024-4193-BE8E-68E0D817E68E}"/>
    <cellStyle name="Total 2 34 2 3 4 3" xfId="26122" xr:uid="{2CA91601-0E5D-4B39-87A6-117D479754D2}"/>
    <cellStyle name="Total 2 34 2 3 4 4" xfId="25831" xr:uid="{38D26327-2C6E-40A4-BDC9-85BEC2BDC3B3}"/>
    <cellStyle name="Total 2 34 2 3 5" xfId="21786" xr:uid="{8C585F57-B78D-4E1A-9632-E18BA85EAB3A}"/>
    <cellStyle name="Total 2 34 2 3 5 2" xfId="38371" xr:uid="{36E35A88-192D-4F30-81AD-F482553BF870}"/>
    <cellStyle name="Total 2 34 2 3 5 3" xfId="25458" xr:uid="{7F7A1530-236E-44C4-8458-C7443EBD21AE}"/>
    <cellStyle name="Total 2 34 2 3 6" xfId="30498" xr:uid="{346C1145-D3A6-4968-8247-EEFC82DD5914}"/>
    <cellStyle name="Total 2 34 2 3 7" xfId="29919" xr:uid="{D13D592F-BDA0-4372-8231-DAE30A73B77D}"/>
    <cellStyle name="Total 2 34 2 4" xfId="19146" xr:uid="{308FC087-2D94-4753-8EC8-9AEA1EA576F2}"/>
    <cellStyle name="Total 2 34 2 4 2" xfId="20641" xr:uid="{5DC36A87-3966-4C5D-BF5F-D2093A35C8CC}"/>
    <cellStyle name="Total 2 34 2 4 2 2" xfId="33821" xr:uid="{903EEA79-93D2-4D37-9E5C-C15014931D4F}"/>
    <cellStyle name="Total 2 34 2 4 2 3" xfId="37226" xr:uid="{276E051A-7722-40E6-9C6A-54D4AE982CEA}"/>
    <cellStyle name="Total 2 34 2 4 2 4" xfId="39102" xr:uid="{24DED521-483E-4D15-9707-FC50CE9CC498}"/>
    <cellStyle name="Total 2 34 2 4 3" xfId="16941" xr:uid="{35071718-1FCD-443E-B7E0-8C0DE08DA0DF}"/>
    <cellStyle name="Total 2 34 2 4 3 2" xfId="31202" xr:uid="{AFE93490-4248-494D-B90E-232F1E2E9C69}"/>
    <cellStyle name="Total 2 34 2 4 3 3" xfId="26942" xr:uid="{0F93D2BD-E35F-4359-92B9-F7309EFF327E}"/>
    <cellStyle name="Total 2 34 2 4 3 4" xfId="23221" xr:uid="{3C67553B-E3F1-432C-BB98-5818A2E97E93}"/>
    <cellStyle name="Total 2 34 2 4 4" xfId="16112" xr:uid="{53408AC8-40AA-41D8-8550-195700D69CA2}"/>
    <cellStyle name="Total 2 34 2 4 4 2" xfId="25990" xr:uid="{B8E7DDF4-742A-4705-B10D-ED5C14BF249C}"/>
    <cellStyle name="Total 2 34 2 4 4 3" xfId="24967" xr:uid="{625B6A60-FD9A-4D9F-82C8-71DBDB979F10}"/>
    <cellStyle name="Total 2 34 2 4 5" xfId="35770" xr:uid="{9F21DADD-EE36-4B11-9332-B59E9421827F}"/>
    <cellStyle name="Total 2 34 2 4 6" xfId="27846" xr:uid="{0763422E-6DBD-4850-AABE-4CE63023FC23}"/>
    <cellStyle name="Total 2 34 2 5" xfId="19304" xr:uid="{67F46379-EB48-4E71-8BF7-5D6F64A2D864}"/>
    <cellStyle name="Total 2 34 2 5 2" xfId="20799" xr:uid="{CBE7B330-6867-4365-8CAA-FFCC43BFAB6A}"/>
    <cellStyle name="Total 2 34 2 5 2 2" xfId="33979" xr:uid="{0FB617FF-2867-4C15-85B7-C6332186DD7A}"/>
    <cellStyle name="Total 2 34 2 5 2 3" xfId="37384" xr:uid="{7B96085C-C354-4EB4-A934-3B097CECE294}"/>
    <cellStyle name="Total 2 34 2 5 2 4" xfId="23465" xr:uid="{489F68B6-E6E3-471F-BAEC-BDFAFCED9B19}"/>
    <cellStyle name="Total 2 34 2 5 3" xfId="17593" xr:uid="{3F940F31-3BF3-44DF-83E8-9E22E1ADE52D}"/>
    <cellStyle name="Total 2 34 2 5 3 2" xfId="31697" xr:uid="{45065251-387D-4EC2-8FC6-A533E6BB1EEF}"/>
    <cellStyle name="Total 2 34 2 5 3 3" xfId="26697" xr:uid="{6A950AAE-A077-4BC3-8D8E-AC7CE2FD69AE}"/>
    <cellStyle name="Total 2 34 2 5 3 4" xfId="28837" xr:uid="{8459C2FA-2975-4AA4-A7B3-8C818A8784B3}"/>
    <cellStyle name="Total 2 34 2 5 4" xfId="17123" xr:uid="{EC4C1BBE-7E8F-478F-9EE2-2AA79104C164}"/>
    <cellStyle name="Total 2 34 2 5 4 2" xfId="23996" xr:uid="{FEF0F13F-D927-4DA3-8574-A59C487B3AFD}"/>
    <cellStyle name="Total 2 34 2 5 4 3" xfId="28818" xr:uid="{F07186A8-B1EA-433D-BEC5-AA279CAFAD1E}"/>
    <cellStyle name="Total 2 34 2 5 5" xfId="35928" xr:uid="{5CFCC006-2930-4BC6-8C37-D0CAD5CC1A95}"/>
    <cellStyle name="Total 2 34 2 5 6" xfId="29628" xr:uid="{C1C97257-80C6-4492-95E6-1B3B7E3517F6}"/>
    <cellStyle name="Total 2 34 2 6" xfId="19636" xr:uid="{4018E481-74A2-471E-AC5D-398AD61231B5}"/>
    <cellStyle name="Total 2 34 2 6 2" xfId="21122" xr:uid="{E118F9A5-6487-45A0-8A1D-AF0023AF1B93}"/>
    <cellStyle name="Total 2 34 2 6 2 2" xfId="34302" xr:uid="{4EB472EB-1C63-4A6E-936E-6162E28A2127}"/>
    <cellStyle name="Total 2 34 2 6 2 3" xfId="37707" xr:uid="{672F652B-1004-478C-AE96-F1FEFDF34AE4}"/>
    <cellStyle name="Total 2 34 2 6 2 4" xfId="27319" xr:uid="{5E24226C-1EE8-4AF7-905E-F4D9120BEE58}"/>
    <cellStyle name="Total 2 34 2 6 3" xfId="17226" xr:uid="{D497F037-00B7-435E-A525-687FBB28542E}"/>
    <cellStyle name="Total 2 34 2 6 3 2" xfId="31426" xr:uid="{41781391-7733-4BF0-8224-6A53AF4E2BED}"/>
    <cellStyle name="Total 2 34 2 6 3 3" xfId="25860" xr:uid="{34997D43-9A41-4468-A657-BAD1EAF90B7C}"/>
    <cellStyle name="Total 2 34 2 6 3 4" xfId="33037" xr:uid="{5DE75F14-2E6D-4612-8EC7-A96D5E528FDE}"/>
    <cellStyle name="Total 2 34 2 6 4" xfId="21512" xr:uid="{7CB40A49-9C6D-48D5-89EE-9455B578CD0F}"/>
    <cellStyle name="Total 2 34 2 6 4 2" xfId="38097" xr:uid="{FFF902D8-4844-434D-92C2-B63103DE4F74}"/>
    <cellStyle name="Total 2 34 2 6 4 3" xfId="27704" xr:uid="{D919FBCF-47CA-4DC9-9EA2-31DD9BB476B6}"/>
    <cellStyle name="Total 2 34 2 6 5" xfId="36257" xr:uid="{E0DDFA15-0488-47E4-81B8-715188D0A7DE}"/>
    <cellStyle name="Total 2 34 2 6 6" xfId="29391" xr:uid="{07C251EC-BC9B-456D-912D-A74C1767ABD4}"/>
    <cellStyle name="Total 2 34 2 7" xfId="20171" xr:uid="{096BED6E-B059-419C-A790-78914B860233}"/>
    <cellStyle name="Total 2 34 2 7 2" xfId="21844" xr:uid="{E2E46624-FD1E-4BC5-90DF-EAEB45BA423F}"/>
    <cellStyle name="Total 2 34 2 7 2 2" xfId="34961" xr:uid="{B330CFE6-9672-45F3-8391-286AA6A7865F}"/>
    <cellStyle name="Total 2 34 2 7 2 3" xfId="38429" xr:uid="{8825EE14-BA2F-4803-8066-8B702999D6FD}"/>
    <cellStyle name="Total 2 34 2 7 2 4" xfId="27094" xr:uid="{8A00DBC8-2E14-441C-8C4E-B309A34806B3}"/>
    <cellStyle name="Total 2 34 2 7 3" xfId="17402" xr:uid="{0469735F-E3CC-4DF5-A269-F16260FBEE20}"/>
    <cellStyle name="Total 2 34 2 7 3 2" xfId="31543" xr:uid="{A0D9C2C0-3EA3-41A9-A8BB-56FA869EE4C0}"/>
    <cellStyle name="Total 2 34 2 7 3 3" xfId="23786" xr:uid="{64986CB1-95AC-4612-9D1F-1B8EA5FFEBF0}"/>
    <cellStyle name="Total 2 34 2 7 3 4" xfId="32979" xr:uid="{12389B8E-1D3A-4F07-ACDA-78E01F887CDB}"/>
    <cellStyle name="Total 2 34 2 7 4" xfId="22026" xr:uid="{081494DD-9DD1-4A7C-A9D7-F877E80AB8F8}"/>
    <cellStyle name="Total 2 34 2 7 4 2" xfId="38603" xr:uid="{58FA2583-3F30-4A49-A89E-0448582B6651}"/>
    <cellStyle name="Total 2 34 2 7 4 3" xfId="25805" xr:uid="{7218FAE7-BAFB-4098-A07C-8A8C98601FE6}"/>
    <cellStyle name="Total 2 34 2 7 5" xfId="36756" xr:uid="{38A5E495-67E2-4370-9101-09FF60DF9C42}"/>
    <cellStyle name="Total 2 34 2 7 6" xfId="33086" xr:uid="{64E4D2FA-6E43-4E7B-AA50-6045A7C851BC}"/>
    <cellStyle name="Total 2 34 2 8" xfId="18532" xr:uid="{03A273DB-8CD5-49C1-9E68-46DE2E1B8C17}"/>
    <cellStyle name="Total 2 34 2 8 2" xfId="32466" xr:uid="{ABBB4A31-E567-4234-85AD-F8BFCF415F53}"/>
    <cellStyle name="Total 2 34 2 8 3" xfId="25252" xr:uid="{AF858458-67B4-415C-BDB8-11646D04B462}"/>
    <cellStyle name="Total 2 34 2 8 4" xfId="25032" xr:uid="{6FE4C74D-1C77-44DE-B540-10822BC7C6EF}"/>
    <cellStyle name="Total 2 34 2 9" xfId="29731" xr:uid="{D52BFD3A-A71C-419A-95BD-569BF7E4D472}"/>
    <cellStyle name="Total 2 34 3" xfId="15631" xr:uid="{2A48927D-A520-4109-B326-09A3EA36BBAA}"/>
    <cellStyle name="Total 2 34 3 2" xfId="19850" xr:uid="{CADC38DC-8B01-41AE-8E13-0E06B05B6944}"/>
    <cellStyle name="Total 2 34 3 2 2" xfId="21251" xr:uid="{013C9C02-E4A5-4D0B-8779-341788A94792}"/>
    <cellStyle name="Total 2 34 3 2 2 2" xfId="34420" xr:uid="{85380B0E-5972-4C89-A304-B4B4BECD7CFE}"/>
    <cellStyle name="Total 2 34 3 2 2 3" xfId="37836" xr:uid="{CD7ACDCA-EF02-40D3-9B0F-F39F6322012B}"/>
    <cellStyle name="Total 2 34 3 2 2 4" xfId="23893" xr:uid="{5948D9AB-FBAD-4D18-BED3-1A182FA5900E}"/>
    <cellStyle name="Total 2 34 3 2 3" xfId="17187" xr:uid="{88605F60-C07D-4AFA-8704-4BC12B77B879}"/>
    <cellStyle name="Total 2 34 3 2 3 2" xfId="31396" xr:uid="{98303D1E-FCF6-45E3-BF36-5C66A890FFA7}"/>
    <cellStyle name="Total 2 34 3 2 3 3" xfId="24667" xr:uid="{C7A58F0E-3C4F-4B19-9A57-BDD501DD4758}"/>
    <cellStyle name="Total 2 34 3 2 3 4" xfId="31854" xr:uid="{0BBC3E25-6104-48D7-A1EA-017FE54D5EAE}"/>
    <cellStyle name="Total 2 34 3 2 4" xfId="22168" xr:uid="{929B97DD-FA8B-4962-9207-3713700B0322}"/>
    <cellStyle name="Total 2 34 3 2 4 2" xfId="38739" xr:uid="{84F177C6-294E-4C51-B956-4F9D4F88E48A}"/>
    <cellStyle name="Total 2 34 3 2 4 3" xfId="39097" xr:uid="{3CE89814-D4F6-406B-AD85-1D028F0E2189}"/>
    <cellStyle name="Total 2 34 3 2 5" xfId="36453" xr:uid="{7AB6F426-40F4-4D67-82AF-452165948B86}"/>
    <cellStyle name="Total 2 34 3 2 6" xfId="24049" xr:uid="{C6066877-A6AF-40E9-BAB5-530023E77105}"/>
    <cellStyle name="Total 2 34 3 3" xfId="20108" xr:uid="{7B8D3D5A-10E6-4F65-8C1D-86F921EF4661}"/>
    <cellStyle name="Total 2 34 3 3 2" xfId="21499" xr:uid="{D4B35937-6DC9-42BB-91CC-C524D7CE5DB2}"/>
    <cellStyle name="Total 2 34 3 3 2 2" xfId="34667" xr:uid="{5E8A02EC-8FD3-4AE6-B9E6-45044ED6C323}"/>
    <cellStyle name="Total 2 34 3 3 2 3" xfId="38084" xr:uid="{EC6580A1-5870-4AEA-994A-88975984270A}"/>
    <cellStyle name="Total 2 34 3 3 2 4" xfId="29570" xr:uid="{5F6C24F1-54B1-4609-9065-C34EDD8F582F}"/>
    <cellStyle name="Total 2 34 3 3 3" xfId="22411" xr:uid="{05B8910C-4B92-4AB6-B8E5-F9D1A2C923C3}"/>
    <cellStyle name="Total 2 34 3 3 3 2" xfId="38979" xr:uid="{64360A12-0D8A-4EE5-BA74-C144E4B78F44}"/>
    <cellStyle name="Total 2 34 3 3 3 3" xfId="39346" xr:uid="{E2CA7BD5-D417-493D-8BF9-00A4A0483A72}"/>
    <cellStyle name="Total 2 34 3 3 4" xfId="36702" xr:uid="{D18E23D9-DC9F-4D3A-8F82-E38194B16102}"/>
    <cellStyle name="Total 2 34 3 3 5" xfId="30920" xr:uid="{39B94062-E644-4701-A26E-3C222EF7F7D9}"/>
    <cellStyle name="Total 2 34 3 4" xfId="18614" xr:uid="{B88196A9-8905-43BF-9324-837AD62C3934}"/>
    <cellStyle name="Total 2 34 3 4 2" xfId="32547" xr:uid="{6C8567BD-25BC-4C2D-8AC8-3D152265ED11}"/>
    <cellStyle name="Total 2 34 3 4 3" xfId="35238" xr:uid="{83ACC0B5-47F0-4A54-97B4-40CFF049D68F}"/>
    <cellStyle name="Total 2 34 3 4 4" xfId="24939" xr:uid="{123B31F8-3ECA-4B6C-A2E2-C338BB35EF97}"/>
    <cellStyle name="Total 2 34 3 5" xfId="18324" xr:uid="{8063AFAF-57EC-4DB6-9A5B-4C845BE253E9}"/>
    <cellStyle name="Total 2 34 3 5 2" xfId="32273" xr:uid="{A8FDF90F-59C5-4579-A8F6-B6A75E964C24}"/>
    <cellStyle name="Total 2 34 3 5 3" xfId="24655" xr:uid="{4391E1A4-AE5E-4A5E-8BDD-8E345AB8BA95}"/>
    <cellStyle name="Total 2 34 3 5 4" xfId="28730" xr:uid="{05D9F53C-CBF8-482E-9D8A-1C8149C214D9}"/>
    <cellStyle name="Total 2 34 3 6" xfId="17693" xr:uid="{0763EAAA-5EA4-4A27-9888-06CFB92DEF1B}"/>
    <cellStyle name="Total 2 34 3 6 2" xfId="26916" xr:uid="{E8C5FED6-F15D-4386-90D4-9248C5B204EB}"/>
    <cellStyle name="Total 2 34 3 6 3" xfId="28185" xr:uid="{806D5127-28AD-4603-97A3-C228B2123613}"/>
    <cellStyle name="Total 2 34 3 7" xfId="26568" xr:uid="{891F7423-D7B6-4A0C-AD6C-D13D8953D8E5}"/>
    <cellStyle name="Total 2 34 3 8" xfId="28919" xr:uid="{374549CB-CC34-4EBF-A18A-1EF1DE4107C8}"/>
    <cellStyle name="Total 2 34 4" xfId="15758" xr:uid="{1305C3AE-CCD8-4F8C-88C9-BA778F49C0CA}"/>
    <cellStyle name="Total 2 34 4 2" xfId="19943" xr:uid="{E4AD35CA-FF99-4DC4-9144-D8E420D2024E}"/>
    <cellStyle name="Total 2 34 4 2 2" xfId="21340" xr:uid="{467C7CDA-62E2-43CA-89C0-96FBDB0CBF97}"/>
    <cellStyle name="Total 2 34 4 2 2 2" xfId="34508" xr:uid="{5E4D2406-3FC4-4291-8ACD-0F1A212AEFD7}"/>
    <cellStyle name="Total 2 34 4 2 2 3" xfId="37925" xr:uid="{09EBCC5C-E432-4A82-B09D-877F3B566368}"/>
    <cellStyle name="Total 2 34 4 2 2 4" xfId="24816" xr:uid="{0A1B8D66-F88B-4F6F-9EB7-E9FC77048A6A}"/>
    <cellStyle name="Total 2 34 4 2 3" xfId="22253" xr:uid="{BCFB0A70-D8B5-4D83-A53E-D7BC9D7B7511}"/>
    <cellStyle name="Total 2 34 4 2 3 2" xfId="38821" xr:uid="{7FD3EA68-D458-4911-ACCA-825526193A65}"/>
    <cellStyle name="Total 2 34 4 2 3 3" xfId="39188" xr:uid="{7B89FEA7-87D3-4546-9C67-A27E45AEF6E8}"/>
    <cellStyle name="Total 2 34 4 2 4" xfId="36541" xr:uid="{059CF41C-C7C3-4AF4-8CE8-0B5E2F88495F}"/>
    <cellStyle name="Total 2 34 4 2 5" xfId="28134" xr:uid="{5E81E888-4056-412B-A604-242E9A4646C3}"/>
    <cellStyle name="Total 2 34 4 3" xfId="18888" xr:uid="{C76FB343-AB93-4CF0-BBE3-16920541E999}"/>
    <cellStyle name="Total 2 34 4 3 2" xfId="32796" xr:uid="{B21A3598-AE9D-4ED9-9FE0-3BDF15363416}"/>
    <cellStyle name="Total 2 34 4 3 3" xfId="35512" xr:uid="{7EB3042E-C8AB-4841-BBDA-E1745D03E1C4}"/>
    <cellStyle name="Total 2 34 4 3 4" xfId="35197" xr:uid="{7F5C0561-4685-452C-951E-C6552C25E99F}"/>
    <cellStyle name="Total 2 34 4 4" xfId="20223" xr:uid="{F15732A0-154F-4BF0-8090-13C6D8059D7E}"/>
    <cellStyle name="Total 2 34 4 4 2" xfId="33418" xr:uid="{2F0E175D-5715-43A1-ADB7-E7A2B081471C}"/>
    <cellStyle name="Total 2 34 4 4 3" xfId="36808" xr:uid="{721FA00F-A517-4B99-8ED8-819B9B6C492D}"/>
    <cellStyle name="Total 2 34 4 4 4" xfId="28399" xr:uid="{501E164C-46D5-4B8C-BC43-66D09564D45A}"/>
    <cellStyle name="Total 2 34 4 5" xfId="18129" xr:uid="{AB87883E-3431-4113-8179-BB30DC6E7B47}"/>
    <cellStyle name="Total 2 34 4 5 2" xfId="28806" xr:uid="{F592AFFA-7298-4A4B-8266-522C40F3DB53}"/>
    <cellStyle name="Total 2 34 4 5 3" xfId="29360" xr:uid="{0EE2DBCF-1ECA-4BB6-9D44-DA486416738D}"/>
    <cellStyle name="Total 2 34 4 6" xfId="30285" xr:uid="{7B4E69A8-60F2-4BAE-B24E-3F20B05C7C76}"/>
    <cellStyle name="Total 2 34 4 7" xfId="22483" xr:uid="{7B9714D7-0985-4C06-80B6-27152006E64F}"/>
    <cellStyle name="Total 2 34 5" xfId="15922" xr:uid="{C65E1DC0-E5A2-44E0-A50C-A41CB8FED5F1}"/>
    <cellStyle name="Total 2 34 5 2" xfId="18755" xr:uid="{95A65E46-E1B1-4D4F-A088-58978D356349}"/>
    <cellStyle name="Total 2 34 5 2 2" xfId="32675" xr:uid="{1FA688C2-761D-45E1-B4AD-533E05974619}"/>
    <cellStyle name="Total 2 34 5 2 3" xfId="35379" xr:uid="{8F319793-8B5C-4C69-AFBB-1A4ADF117038}"/>
    <cellStyle name="Total 2 34 5 2 4" xfId="23335" xr:uid="{1F320BB2-1950-4DAB-A438-E2A1FD73B5DC}"/>
    <cellStyle name="Total 2 34 5 3" xfId="20321" xr:uid="{5037D9C5-24DC-42ED-8E2F-790FE2EF3301}"/>
    <cellStyle name="Total 2 34 5 3 2" xfId="33504" xr:uid="{9F557E09-5B3F-4846-B7C4-A13373ECEFDA}"/>
    <cellStyle name="Total 2 34 5 3 3" xfId="36906" xr:uid="{68C9DDF4-10BE-49AA-BD25-34202C79FF76}"/>
    <cellStyle name="Total 2 34 5 3 4" xfId="22563" xr:uid="{D74F3A49-C028-4660-BBC1-4F3900246E36}"/>
    <cellStyle name="Total 2 34 5 4" xfId="16769" xr:uid="{C2CAB709-6243-4582-ACA1-FAE42E37C050}"/>
    <cellStyle name="Total 2 34 5 4 2" xfId="31071" xr:uid="{01669D5D-0AA2-44E0-AE46-90E4A5B057BC}"/>
    <cellStyle name="Total 2 34 5 4 3" xfId="24279" xr:uid="{1D597F00-9842-49A2-BD71-EEE04D0645C0}"/>
    <cellStyle name="Total 2 34 5 4 4" xfId="24243" xr:uid="{9F77BF6C-F4F5-4AB0-A6C3-C948E2A2C76A}"/>
    <cellStyle name="Total 2 34 5 5" xfId="16494" xr:uid="{F810B936-C147-4832-874C-2CBD86B3D139}"/>
    <cellStyle name="Total 2 34 5 5 2" xfId="30878" xr:uid="{E63049C1-6B8A-480C-972B-1260606AF641}"/>
    <cellStyle name="Total 2 34 5 5 3" xfId="28229" xr:uid="{4D81271E-DB50-44A1-9CA6-13543E15D7D4}"/>
    <cellStyle name="Total 2 34 5 5 4" xfId="24559" xr:uid="{52A09156-3A95-4CF1-8A5E-90D031824C48}"/>
    <cellStyle name="Total 2 34 5 6" xfId="21628" xr:uid="{06652E74-B945-4DB8-A112-54BAEB7CC581}"/>
    <cellStyle name="Total 2 34 5 6 2" xfId="38213" xr:uid="{D90C0DE3-2007-46DD-BF70-E1BBE1093FED}"/>
    <cellStyle name="Total 2 34 5 6 3" xfId="31656" xr:uid="{2207BE57-B7F6-459C-9C0A-F4B251D5706A}"/>
    <cellStyle name="Total 2 34 5 7" xfId="30447" xr:uid="{1C73A983-6EC4-41B3-AAB1-2DC3C28DD11E}"/>
    <cellStyle name="Total 2 34 5 8" xfId="33163" xr:uid="{102CC891-4C9B-4FB0-9BFA-BBFE136FFC27}"/>
    <cellStyle name="Total 2 34 6" xfId="18930" xr:uid="{4879F04E-2B72-4644-8706-A23F3CDCD97E}"/>
    <cellStyle name="Total 2 34 6 2" xfId="20426" xr:uid="{03900B4E-6F7C-46FD-8F95-83FD273DCD8F}"/>
    <cellStyle name="Total 2 34 6 2 2" xfId="33606" xr:uid="{63D6209E-E72C-4B71-9898-A83F35E6042A}"/>
    <cellStyle name="Total 2 34 6 2 3" xfId="37011" xr:uid="{A905805B-8952-4594-B456-E58204FE68D0}"/>
    <cellStyle name="Total 2 34 6 2 4" xfId="33078" xr:uid="{632386C9-481D-4C93-A8AD-0F727FACD6C2}"/>
    <cellStyle name="Total 2 34 6 3" xfId="16704" xr:uid="{AC34393C-D1A9-462D-89F8-86BD368A8BC3}"/>
    <cellStyle name="Total 2 34 6 3 2" xfId="31021" xr:uid="{AEB0E7A0-64ED-4C99-B0F7-04819A93E057}"/>
    <cellStyle name="Total 2 34 6 3 3" xfId="22519" xr:uid="{191E4B88-D5F4-4982-BE98-FFCF3691B9A7}"/>
    <cellStyle name="Total 2 34 6 3 4" xfId="28202" xr:uid="{3E87B33A-9D9D-41D2-897B-03878656141E}"/>
    <cellStyle name="Total 2 34 6 4" xfId="17234" xr:uid="{5678190D-240B-472C-88A4-AFB276C39461}"/>
    <cellStyle name="Total 2 34 6 4 2" xfId="28636" xr:uid="{F62DB567-1156-4907-979B-B15478765C11}"/>
    <cellStyle name="Total 2 34 6 4 3" xfId="23679" xr:uid="{934D6CDD-6D84-4E8F-AEF9-9FCCED71B6CD}"/>
    <cellStyle name="Total 2 34 6 5" xfId="35554" xr:uid="{5D4F4F19-DC6C-46BB-B58E-9D4B282536F0}"/>
    <cellStyle name="Total 2 34 6 6" xfId="27999" xr:uid="{375B9F92-20C7-470F-86FC-4A1F1FD54323}"/>
    <cellStyle name="Total 2 34 7" xfId="19095" xr:uid="{E08405B9-B904-4A1D-A60B-66E827641CBA}"/>
    <cellStyle name="Total 2 34 7 2" xfId="20590" xr:uid="{8DC3CA6F-23BF-498D-BA86-AD76A5F6607C}"/>
    <cellStyle name="Total 2 34 7 2 2" xfId="33770" xr:uid="{3003AC5A-4DC8-465A-8F76-B836900B378F}"/>
    <cellStyle name="Total 2 34 7 2 3" xfId="37175" xr:uid="{BEDB2C80-8B09-4528-B11D-62A6A0400E15}"/>
    <cellStyle name="Total 2 34 7 2 4" xfId="33540" xr:uid="{29D6BF88-1346-4B50-B36D-C9393D2B6137}"/>
    <cellStyle name="Total 2 34 7 3" xfId="17309" xr:uid="{9B4FF798-E11F-4ACC-8E67-99F1242D77C9}"/>
    <cellStyle name="Total 2 34 7 3 2" xfId="31475" xr:uid="{1E5E242A-080B-45A9-87E4-76CC0F057264}"/>
    <cellStyle name="Total 2 34 7 3 3" xfId="26908" xr:uid="{5C279B4E-E65E-4035-8B2D-1F5D4A6776B9}"/>
    <cellStyle name="Total 2 34 7 3 4" xfId="29109" xr:uid="{75D88446-5985-4452-8DBD-E80E9E78D136}"/>
    <cellStyle name="Total 2 34 7 4" xfId="16576" xr:uid="{3F98B73F-DFE8-47C7-9FC0-59C3BC86A5DD}"/>
    <cellStyle name="Total 2 34 7 4 2" xfId="29213" xr:uid="{22B2D250-296A-4673-8BC5-2B9135DCDFA2}"/>
    <cellStyle name="Total 2 34 7 4 3" xfId="25131" xr:uid="{A3D038FA-1B6A-40EC-938C-B2A501611947}"/>
    <cellStyle name="Total 2 34 7 5" xfId="35719" xr:uid="{037DD1F7-6BE2-427D-A5EA-D1D052874ACC}"/>
    <cellStyle name="Total 2 34 7 6" xfId="29106" xr:uid="{6D5D2922-5167-4EBC-88A9-8FD51979D17D}"/>
    <cellStyle name="Total 2 34 8" xfId="19253" xr:uid="{7A6A8E78-2AFF-4FB1-90B7-C71931F0338B}"/>
    <cellStyle name="Total 2 34 8 2" xfId="20748" xr:uid="{86C4987D-E225-464D-B8A0-18DD96923E96}"/>
    <cellStyle name="Total 2 34 8 2 2" xfId="33928" xr:uid="{4BCF9470-EC4B-4D7D-83CC-EFD2AE506C8D}"/>
    <cellStyle name="Total 2 34 8 2 3" xfId="37333" xr:uid="{BA6586A2-18C5-4052-994B-D704B3E0BF23}"/>
    <cellStyle name="Total 2 34 8 2 4" xfId="31418" xr:uid="{37914BF9-8978-4E94-A793-3241E923F961}"/>
    <cellStyle name="Total 2 34 8 3" xfId="17651" xr:uid="{537195E8-B608-4070-BF91-5EE541B5C114}"/>
    <cellStyle name="Total 2 34 8 3 2" xfId="31752" xr:uid="{97F77FFE-959C-4F3B-A303-56D3F209163D}"/>
    <cellStyle name="Total 2 34 8 3 3" xfId="27407" xr:uid="{36830FD1-DCE2-4C5C-BD14-F6CA80970FF8}"/>
    <cellStyle name="Total 2 34 8 3 4" xfId="23978" xr:uid="{1DD1711C-B893-4C3E-B834-6D03B01BD89A}"/>
    <cellStyle name="Total 2 34 8 4" xfId="16428" xr:uid="{71C1F829-2BFD-4992-84D2-CC8C0D4E3C70}"/>
    <cellStyle name="Total 2 34 8 4 2" xfId="24487" xr:uid="{238A5951-7649-4454-AC0A-CFA5F1EA0B87}"/>
    <cellStyle name="Total 2 34 8 4 3" xfId="23326" xr:uid="{FCBAEF0E-F201-45DE-AFE8-573029C6839C}"/>
    <cellStyle name="Total 2 34 8 5" xfId="35877" xr:uid="{39733A8D-8C7F-41E4-A769-4072E1700A38}"/>
    <cellStyle name="Total 2 34 8 6" xfId="28868" xr:uid="{E945006E-253A-431E-B7DD-02F549E285A1}"/>
    <cellStyle name="Total 2 34 9" xfId="19416" xr:uid="{ECD01ECC-A24F-4038-A68F-9C00A2E19DD4}"/>
    <cellStyle name="Total 2 34 9 2" xfId="20909" xr:uid="{0B0F965F-39F3-4C73-A28B-B74AC11C1AD0}"/>
    <cellStyle name="Total 2 34 9 2 2" xfId="34089" xr:uid="{2CB93E62-837E-4493-B1B5-44B881D1F857}"/>
    <cellStyle name="Total 2 34 9 2 3" xfId="37494" xr:uid="{6EE65D2C-9E53-4596-B81B-4A499D6332A7}"/>
    <cellStyle name="Total 2 34 9 2 4" xfId="33310" xr:uid="{ACC7FFCF-84F7-445B-A385-3460A36FB254}"/>
    <cellStyle name="Total 2 34 9 3" xfId="21624" xr:uid="{4777FAE6-DAA0-4D89-893B-7A8533AD5217}"/>
    <cellStyle name="Total 2 34 9 3 2" xfId="34774" xr:uid="{4B95395A-9B06-4E82-8C35-18EEC0895BC6}"/>
    <cellStyle name="Total 2 34 9 3 3" xfId="38209" xr:uid="{9744DFC7-78FB-4B02-A590-325D2FF3F660}"/>
    <cellStyle name="Total 2 34 9 3 4" xfId="24191" xr:uid="{B679852A-4B14-4BF0-BC93-2C924E337EC5}"/>
    <cellStyle name="Total 2 34 9 4" xfId="18064" xr:uid="{CCBAB976-5C5B-4EF6-BB99-1E096AE4CCE6}"/>
    <cellStyle name="Total 2 34 9 4 2" xfId="32054" xr:uid="{1E48BCA9-0D46-47E5-B1C5-3412A2F82A45}"/>
    <cellStyle name="Total 2 34 9 4 3" xfId="25941" xr:uid="{9560D8CB-3998-4725-8418-53F701AB7A06}"/>
    <cellStyle name="Total 2 34 9 4 4" xfId="26259" xr:uid="{B1CCB7AF-3A23-4E3A-A8DA-51C8B1324669}"/>
    <cellStyle name="Total 2 34 9 5" xfId="18022" xr:uid="{A5C8498B-889A-4670-BF6A-C1A7E994CA5F}"/>
    <cellStyle name="Total 2 34 9 5 2" xfId="25219" xr:uid="{BC6015EC-3AA3-426E-A16E-757E403936F2}"/>
    <cellStyle name="Total 2 34 9 5 3" xfId="26479" xr:uid="{1FEFFA42-3843-467C-8C36-9DA73742BE5D}"/>
    <cellStyle name="Total 2 34 9 6" xfId="36040" xr:uid="{31D28D92-7A75-42C3-A574-65F0164BD06F}"/>
    <cellStyle name="Total 2 34 9 7" xfId="26183" xr:uid="{0D279954-6DB6-44D0-8FA2-ABE9CBB2C8EE}"/>
    <cellStyle name="Total 2 35" xfId="15317" xr:uid="{093B6673-EF5E-4B94-A788-C63DE4AA7700}"/>
    <cellStyle name="Total 2 35 10" xfId="19507" xr:uid="{9BA711E0-A90E-471F-9F0F-14F6C1B56503}"/>
    <cellStyle name="Total 2 35 10 2" xfId="20994" xr:uid="{0A344FA6-C756-47FA-AE8F-A5606A4B4A09}"/>
    <cellStyle name="Total 2 35 10 2 2" xfId="34174" xr:uid="{1414395C-C7A3-4CCE-AA5A-B32B7DC68CBF}"/>
    <cellStyle name="Total 2 35 10 2 3" xfId="37579" xr:uid="{D7B88982-06F1-4713-BF4E-3180BE547C7C}"/>
    <cellStyle name="Total 2 35 10 2 4" xfId="29425" xr:uid="{1CBB2F5F-B9EE-418A-B7BA-2F533F03560E}"/>
    <cellStyle name="Total 2 35 10 3" xfId="21262" xr:uid="{F7038C40-9F99-428C-83A0-3DC310054A6B}"/>
    <cellStyle name="Total 2 35 10 3 2" xfId="34430" xr:uid="{99909C90-E6A1-4CA4-A068-4C96A40E5372}"/>
    <cellStyle name="Total 2 35 10 3 3" xfId="37847" xr:uid="{E605F9AA-118C-488F-A3DE-232A749CF0E1}"/>
    <cellStyle name="Total 2 35 10 3 4" xfId="29575" xr:uid="{1F5C95C6-7F18-4B36-A0B8-4698838474E2}"/>
    <cellStyle name="Total 2 35 10 4" xfId="18121" xr:uid="{380FB18C-1630-43BD-92D9-A6B0E585FCCE}"/>
    <cellStyle name="Total 2 35 10 4 2" xfId="27256" xr:uid="{5B6E811A-3D84-406D-8DF3-A7755C1DDD69}"/>
    <cellStyle name="Total 2 35 10 4 3" xfId="22459" xr:uid="{337B0DF8-188C-445A-A10A-C3A300B339BB}"/>
    <cellStyle name="Total 2 35 10 5" xfId="36128" xr:uid="{F137A76C-4A27-40F1-847B-35FC1CFEF981}"/>
    <cellStyle name="Total 2 35 10 6" xfId="32810" xr:uid="{00D10A0E-DDFF-43CC-B9D4-A951716E0EEE}"/>
    <cellStyle name="Total 2 35 11" xfId="19587" xr:uid="{7447BC41-BA59-4607-962C-71FF48AC8E01}"/>
    <cellStyle name="Total 2 35 11 2" xfId="21073" xr:uid="{228B623D-2D6A-4235-B9B2-955419883175}"/>
    <cellStyle name="Total 2 35 11 2 2" xfId="34253" xr:uid="{4C411B53-D8D1-4E0E-9858-18BF19FF1CE3}"/>
    <cellStyle name="Total 2 35 11 2 3" xfId="37658" xr:uid="{3454CB61-EF9B-48AF-937F-F5BD412DB42A}"/>
    <cellStyle name="Total 2 35 11 2 4" xfId="22585" xr:uid="{85294D0C-7102-4320-99C0-97CB35B098C2}"/>
    <cellStyle name="Total 2 35 11 3" xfId="16229" xr:uid="{1265E817-19E0-47DE-9549-F52BD009CF5B}"/>
    <cellStyle name="Total 2 35 11 3 2" xfId="30698" xr:uid="{45811D99-EAED-4FC6-BE93-E53A41EBF33E}"/>
    <cellStyle name="Total 2 35 11 3 3" xfId="28262" xr:uid="{A612D2FE-0D70-46FA-AA44-E2255701775E}"/>
    <cellStyle name="Total 2 35 11 3 4" xfId="24750" xr:uid="{D91909C8-D639-4208-A7BB-2D4BF3FEEA29}"/>
    <cellStyle name="Total 2 35 11 4" xfId="16844" xr:uid="{12F1CC31-24ED-4D59-88B4-904EB646F311}"/>
    <cellStyle name="Total 2 35 11 4 2" xfId="26098" xr:uid="{08351A33-B2DF-4EC3-9880-1F35CED42328}"/>
    <cellStyle name="Total 2 35 11 4 3" xfId="25933" xr:uid="{88D3E755-906A-4E64-8F87-B3A365D10F5D}"/>
    <cellStyle name="Total 2 35 11 5" xfId="36208" xr:uid="{4BB9268E-5F74-41D5-836D-64FD4A47534C}"/>
    <cellStyle name="Total 2 35 11 6" xfId="28651" xr:uid="{907E3F7F-8527-457E-B7FD-BA95CE81F3AE}"/>
    <cellStyle name="Total 2 35 12" xfId="19757" xr:uid="{41CBE5C5-9FE9-493F-A1BF-92B9B6F28B4F}"/>
    <cellStyle name="Total 2 35 12 2" xfId="21733" xr:uid="{6904BCED-1A1F-425C-96E2-2C9E8DF0AB58}"/>
    <cellStyle name="Total 2 35 12 2 2" xfId="34874" xr:uid="{9F9DE81D-783C-4F58-85EA-F7A23040D3D6}"/>
    <cellStyle name="Total 2 35 12 2 3" xfId="38318" xr:uid="{DE702606-9D8C-4023-ADC8-5C64C0935779}"/>
    <cellStyle name="Total 2 35 12 2 4" xfId="24014" xr:uid="{FCB04D55-E354-4F07-84D4-F4012058870B}"/>
    <cellStyle name="Total 2 35 12 3" xfId="17061" xr:uid="{CDDE5B10-6CC9-424B-A35A-4A4EC2823BA2}"/>
    <cellStyle name="Total 2 35 12 3 2" xfId="31300" xr:uid="{DC102F35-64E7-4ECD-985C-819285D1125E}"/>
    <cellStyle name="Total 2 35 12 3 3" xfId="29561" xr:uid="{8E7C1329-B179-4506-8D27-5C8CF54525F5}"/>
    <cellStyle name="Total 2 35 12 3 4" xfId="29210" xr:uid="{D5069842-0930-4F3A-885A-C859F1F8D46A}"/>
    <cellStyle name="Total 2 35 12 4" xfId="17417" xr:uid="{18CBEA47-25E3-400A-AD41-397B375A4263}"/>
    <cellStyle name="Total 2 35 12 4 2" xfId="24263" xr:uid="{F0428768-8E12-425B-B7C2-004560D75E74}"/>
    <cellStyle name="Total 2 35 12 4 3" xfId="24220" xr:uid="{962186B1-6A0D-4CA3-BE4D-225364ED5118}"/>
    <cellStyle name="Total 2 35 12 5" xfId="36369" xr:uid="{755D96C6-1F0C-4674-BDBF-9944A47E1B5B}"/>
    <cellStyle name="Total 2 35 12 6" xfId="24736" xr:uid="{12B27E8F-42A1-4F63-B09C-74849D1AD4A6}"/>
    <cellStyle name="Total 2 35 13" xfId="18439" xr:uid="{94AD59F4-A5A3-45AB-94D5-7859C11F9BBB}"/>
    <cellStyle name="Total 2 35 13 2" xfId="32379" xr:uid="{BC81FEA1-BFEF-40B9-8FB4-161933B70202}"/>
    <cellStyle name="Total 2 35 13 3" xfId="27286" xr:uid="{70939F46-20F2-45DC-81BF-9BF3DE385E30}"/>
    <cellStyle name="Total 2 35 13 4" xfId="36625" xr:uid="{B50E4836-C0A5-4BBD-B234-FAF0ECFD5A2A}"/>
    <cellStyle name="Total 2 35 14" xfId="28945" xr:uid="{588E21B3-AB81-4C70-90BE-EE9961A91522}"/>
    <cellStyle name="Total 2 35 15" xfId="39429" xr:uid="{E520DF29-24F9-49BB-BAD5-8F46CAE8A65B}"/>
    <cellStyle name="Total 2 35 16" xfId="39717" xr:uid="{7B7386E0-6E40-4368-BB97-C92285DA0DF8}"/>
    <cellStyle name="Total 2 35 17" xfId="39747" xr:uid="{4B3DD8E1-BEFB-4220-B083-497F5C9391E1}"/>
    <cellStyle name="Total 2 35 2" xfId="15548" xr:uid="{E0C110C2-7431-4EF9-B3F5-7C5A4E6E9835}"/>
    <cellStyle name="Total 2 35 2 10" xfId="39463" xr:uid="{89F733BF-EC1E-4BC0-B19D-9E4CC217C59A}"/>
    <cellStyle name="Total 2 35 2 2" xfId="15797" xr:uid="{5417CCA0-6204-4B35-A087-BF6080BF16F1}"/>
    <cellStyle name="Total 2 35 2 2 2" xfId="19979" xr:uid="{CE14C274-3674-4EBD-88C3-6C5B4BAE4AFE}"/>
    <cellStyle name="Total 2 35 2 2 2 2" xfId="21376" xr:uid="{729FBAD5-217E-4E2F-96FB-88AA0B91ACD1}"/>
    <cellStyle name="Total 2 35 2 2 2 2 2" xfId="34544" xr:uid="{611F13F8-844F-47E9-9849-C6D80F74691A}"/>
    <cellStyle name="Total 2 35 2 2 2 2 3" xfId="37961" xr:uid="{82CD4209-0776-4ADC-8707-9F3088B98ED9}"/>
    <cellStyle name="Total 2 35 2 2 2 2 4" xfId="26597" xr:uid="{B055797C-93F3-4008-BC74-2E21DF6FF3C2}"/>
    <cellStyle name="Total 2 35 2 2 2 3" xfId="22289" xr:uid="{202FC19E-10B9-4A57-B52F-FD49E7CAEDC0}"/>
    <cellStyle name="Total 2 35 2 2 2 3 2" xfId="38857" xr:uid="{BB04D64D-69C0-4808-9D05-F967243FB45F}"/>
    <cellStyle name="Total 2 35 2 2 2 3 3" xfId="39224" xr:uid="{F7B0CD84-2FFA-4E44-B080-DEC290D397F0}"/>
    <cellStyle name="Total 2 35 2 2 2 4" xfId="36577" xr:uid="{80489652-ECB9-4BAF-A73A-E7CA17F54A2C}"/>
    <cellStyle name="Total 2 35 2 2 2 5" xfId="27219" xr:uid="{AA87EC89-D22B-41CC-9A20-040CC7EA0DA3}"/>
    <cellStyle name="Total 2 35 2 2 3" xfId="18650" xr:uid="{42E09BC7-4D30-48B4-A352-C8CA56413A69}"/>
    <cellStyle name="Total 2 35 2 2 3 2" xfId="32583" xr:uid="{B2BF0D00-1866-4360-93DE-4D2AFB6E3482}"/>
    <cellStyle name="Total 2 35 2 2 3 3" xfId="35274" xr:uid="{6C9CC5EB-A95E-4CD9-8BF1-C67AEE56046A}"/>
    <cellStyle name="Total 2 35 2 2 3 4" xfId="22439" xr:uid="{D8661D5E-C6E2-436E-AD67-CB6D3EE17B08}"/>
    <cellStyle name="Total 2 35 2 2 4" xfId="17692" xr:uid="{C4EA8B18-6244-4FB6-AEEE-05B8EAF7B07F}"/>
    <cellStyle name="Total 2 35 2 2 4 2" xfId="31788" xr:uid="{8141A7F4-2FF3-49A2-82EC-D2B75AF4BC5D}"/>
    <cellStyle name="Total 2 35 2 2 4 3" xfId="28782" xr:uid="{C968E536-5174-437D-A52F-C22A5EAD665B}"/>
    <cellStyle name="Total 2 35 2 2 4 4" xfId="26020" xr:uid="{F160217B-0E60-4ACB-B3BE-4BFA5935B59C}"/>
    <cellStyle name="Total 2 35 2 2 5" xfId="16101" xr:uid="{5DAD1EE2-4C01-4E3E-B13C-42279903DFE7}"/>
    <cellStyle name="Total 2 35 2 2 5 2" xfId="23331" xr:uid="{9A215DD5-7CC2-4F1B-BCED-D705F21AC173}"/>
    <cellStyle name="Total 2 35 2 2 5 3" xfId="24575" xr:uid="{4E7DCE40-468B-49B8-8A39-9A791ACFFBF8}"/>
    <cellStyle name="Total 2 35 2 2 6" xfId="30324" xr:uid="{158D06EE-2A0D-4DF2-9DE9-1107DAFD12AE}"/>
    <cellStyle name="Total 2 35 2 2 7" xfId="26550" xr:uid="{2E3884F2-20A0-48C8-B08D-C1012195FB9D}"/>
    <cellStyle name="Total 2 35 2 3" xfId="15958" xr:uid="{4197B352-D7BE-4290-A328-C28584A9C273}"/>
    <cellStyle name="Total 2 35 2 3 2" xfId="18966" xr:uid="{87B51C71-4198-4F51-9BAF-12D9B4E1CF12}"/>
    <cellStyle name="Total 2 35 2 3 2 2" xfId="32848" xr:uid="{FBBD928C-D49C-4890-8A55-E9590A718329}"/>
    <cellStyle name="Total 2 35 2 3 2 3" xfId="35590" xr:uid="{6E32B63D-07A6-4B25-9EB9-7E9438D57B25}"/>
    <cellStyle name="Total 2 35 2 3 2 4" xfId="34998" xr:uid="{C20BC97F-9EE0-4E33-9E54-1264125EEC39}"/>
    <cellStyle name="Total 2 35 2 3 3" xfId="20462" xr:uid="{90ECA188-0F90-45C0-9F30-E73D95C078D6}"/>
    <cellStyle name="Total 2 35 2 3 3 2" xfId="33642" xr:uid="{5CC54CF3-6E17-4F0C-A5D8-6DE9027E6B51}"/>
    <cellStyle name="Total 2 35 2 3 3 3" xfId="37047" xr:uid="{E63EBFA1-A5F8-4B3A-BDFC-9742ECE464F2}"/>
    <cellStyle name="Total 2 35 2 3 3 4" xfId="23030" xr:uid="{4188AC67-4298-4085-B714-8E79C1B3BDE5}"/>
    <cellStyle name="Total 2 35 2 3 4" xfId="18215" xr:uid="{E450E695-8771-4858-9183-F703492399A9}"/>
    <cellStyle name="Total 2 35 2 3 4 2" xfId="32173" xr:uid="{6D727BC5-8F63-481B-9662-374B75F38752}"/>
    <cellStyle name="Total 2 35 2 3 4 3" xfId="25364" xr:uid="{03B79ADA-1D3E-404D-AE1B-1F6236A84096}"/>
    <cellStyle name="Total 2 35 2 3 4 4" xfId="31474" xr:uid="{A3F71D9A-4210-4800-96BD-E7AC311AE8BF}"/>
    <cellStyle name="Total 2 35 2 3 5" xfId="16129" xr:uid="{AA1C329D-F2D5-432A-9904-9C9AE8825254}"/>
    <cellStyle name="Total 2 35 2 3 5 2" xfId="29822" xr:uid="{1B341503-C554-4957-927E-818B80593A34}"/>
    <cellStyle name="Total 2 35 2 3 5 3" xfId="36323" xr:uid="{1C7FDECC-9E52-4AA9-B006-19A86DB9899D}"/>
    <cellStyle name="Total 2 35 2 3 6" xfId="30483" xr:uid="{AAFF5E45-D521-411D-B56C-50406D82F2F9}"/>
    <cellStyle name="Total 2 35 2 3 7" xfId="26895" xr:uid="{6D76D5EE-EE27-4056-9CF8-DEFD04B511DD}"/>
    <cellStyle name="Total 2 35 2 4" xfId="19131" xr:uid="{D3B46DA5-E3A1-49DA-A600-D04B7B47E068}"/>
    <cellStyle name="Total 2 35 2 4 2" xfId="20626" xr:uid="{75884977-687F-4DF9-AC1D-6ECBEB36A199}"/>
    <cellStyle name="Total 2 35 2 4 2 2" xfId="33806" xr:uid="{D4D226F5-067B-4E86-9562-EE0DC4577A4B}"/>
    <cellStyle name="Total 2 35 2 4 2 3" xfId="37211" xr:uid="{3F49F484-C682-467C-9731-AE320DACB6A4}"/>
    <cellStyle name="Total 2 35 2 4 2 4" xfId="33218" xr:uid="{84976E5F-5EEE-46E5-80ED-8404F71486FB}"/>
    <cellStyle name="Total 2 35 2 4 3" xfId="17089" xr:uid="{6BD27381-1F55-4D6B-B7D6-9249E0674BDC}"/>
    <cellStyle name="Total 2 35 2 4 3 2" xfId="31321" xr:uid="{7EF704A4-3DF4-48B4-A408-EB2C5A0B6B6E}"/>
    <cellStyle name="Total 2 35 2 4 3 3" xfId="23255" xr:uid="{33FA9A9E-29A3-4F05-9B57-5ADFDD2072FB}"/>
    <cellStyle name="Total 2 35 2 4 3 4" xfId="25880" xr:uid="{1A57062B-3175-436C-8B24-41DBDD8891E2}"/>
    <cellStyle name="Total 2 35 2 4 4" xfId="21894" xr:uid="{FCF15914-891B-4BC3-A1EA-8E34C8ADC698}"/>
    <cellStyle name="Total 2 35 2 4 4 2" xfId="38479" xr:uid="{A413F672-0F0A-4291-8C6A-34D7A5CE13ED}"/>
    <cellStyle name="Total 2 35 2 4 4 3" xfId="25257" xr:uid="{63C20741-6974-49A0-9589-BCAF333ED771}"/>
    <cellStyle name="Total 2 35 2 4 5" xfId="35755" xr:uid="{D356B6DE-AF13-48C1-BBB3-502DE8FF5EFF}"/>
    <cellStyle name="Total 2 35 2 4 6" xfId="29234" xr:uid="{DFE428F2-3D36-43CA-BABE-DDB1843EEDA6}"/>
    <cellStyle name="Total 2 35 2 5" xfId="19289" xr:uid="{C8919A06-58CB-48F7-8DAE-3B4196153352}"/>
    <cellStyle name="Total 2 35 2 5 2" xfId="20784" xr:uid="{2ECF1235-5B0C-4F26-8173-B2E08B8AF74A}"/>
    <cellStyle name="Total 2 35 2 5 2 2" xfId="33964" xr:uid="{2C4AC099-AF37-4BAF-995F-D258A4DEC5EE}"/>
    <cellStyle name="Total 2 35 2 5 2 3" xfId="37369" xr:uid="{AE59951A-AE99-4B69-978B-D2724D0A317B}"/>
    <cellStyle name="Total 2 35 2 5 2 4" xfId="26609" xr:uid="{44AD0E64-F73D-4444-95AF-22A0DD55C8F5}"/>
    <cellStyle name="Total 2 35 2 5 3" xfId="17603" xr:uid="{E382F4FD-5C0B-42AC-A21D-530817ED40F8}"/>
    <cellStyle name="Total 2 35 2 5 3 2" xfId="31706" xr:uid="{E1328859-8728-4ED8-85AF-167050ABBFE7}"/>
    <cellStyle name="Total 2 35 2 5 3 3" xfId="25388" xr:uid="{DE7E050C-CC58-4B87-8CFB-A32972667601}"/>
    <cellStyle name="Total 2 35 2 5 3 4" xfId="31661" xr:uid="{A1BEC7B7-98EB-4042-A20B-5B26EBE7A841}"/>
    <cellStyle name="Total 2 35 2 5 4" xfId="16491" xr:uid="{5AC0D3BB-79A1-4004-ADB5-31AC28D2750C}"/>
    <cellStyle name="Total 2 35 2 5 4 2" xfId="24758" xr:uid="{BB9FD07E-FFB8-4D0A-86C4-F31961384846}"/>
    <cellStyle name="Total 2 35 2 5 4 3" xfId="22455" xr:uid="{15010FAB-A3DE-46BC-A2BD-BCECF8962858}"/>
    <cellStyle name="Total 2 35 2 5 5" xfId="35913" xr:uid="{F1A15F5D-4996-4B0A-9D34-F4CBCC8B9F10}"/>
    <cellStyle name="Total 2 35 2 5 6" xfId="25159" xr:uid="{E244DAC7-202E-4C7F-A9E8-6374127B18CB}"/>
    <cellStyle name="Total 2 35 2 6" xfId="19621" xr:uid="{45F77724-5913-4191-8157-47954EE90734}"/>
    <cellStyle name="Total 2 35 2 6 2" xfId="21107" xr:uid="{EE868C4B-23DA-46BD-95AF-E3B6B2F30502}"/>
    <cellStyle name="Total 2 35 2 6 2 2" xfId="34287" xr:uid="{EAF15272-48F3-41B5-8491-BFD2BD5C8120}"/>
    <cellStyle name="Total 2 35 2 6 2 3" xfId="37692" xr:uid="{739C117E-2AD1-4632-9924-993FC1C97C04}"/>
    <cellStyle name="Total 2 35 2 6 2 4" xfId="28856" xr:uid="{876AA8EE-4D6E-4063-B4EF-28C5DF52D56E}"/>
    <cellStyle name="Total 2 35 2 6 3" xfId="16039" xr:uid="{F20C62CB-8CE0-430B-B4D8-734DCCF3F44F}"/>
    <cellStyle name="Total 2 35 2 6 3 2" xfId="30554" xr:uid="{D357F21E-BEDA-4739-A64B-5F4C320A6836}"/>
    <cellStyle name="Total 2 35 2 6 3 3" xfId="25096" xr:uid="{863DCDE3-C9D8-4265-86FD-C70C568769F8}"/>
    <cellStyle name="Total 2 35 2 6 3 4" xfId="23960" xr:uid="{E0479EBC-24BF-4699-BC87-B0E1EDC51106}"/>
    <cellStyle name="Total 2 35 2 6 4" xfId="17552" xr:uid="{1CA1958A-9FE5-4C19-A3E2-CD45166415E9}"/>
    <cellStyle name="Total 2 35 2 6 4 2" xfId="22874" xr:uid="{33CFA8D1-7489-455D-99A1-8DE819403750}"/>
    <cellStyle name="Total 2 35 2 6 4 3" xfId="29369" xr:uid="{E6346754-73C2-480E-9654-33F7EAC46040}"/>
    <cellStyle name="Total 2 35 2 6 5" xfId="36242" xr:uid="{13D6D1B8-E980-483E-8AB0-EDD4D42FE73F}"/>
    <cellStyle name="Total 2 35 2 6 6" xfId="29649" xr:uid="{27F07F68-F762-4DF8-B2B5-F26F011FB4BE}"/>
    <cellStyle name="Total 2 35 2 7" xfId="20156" xr:uid="{77F423A9-CBA7-4F5E-AE04-36602295EF4C}"/>
    <cellStyle name="Total 2 35 2 7 2" xfId="21829" xr:uid="{0229CF3C-13D1-42B0-8BA2-8C6437803AB7}"/>
    <cellStyle name="Total 2 35 2 7 2 2" xfId="34946" xr:uid="{29340ACE-7441-4CE1-9F52-8264E242DCC6}"/>
    <cellStyle name="Total 2 35 2 7 2 3" xfId="38414" xr:uid="{2252DB9A-3A80-4326-BC96-6CE658C55596}"/>
    <cellStyle name="Total 2 35 2 7 2 4" xfId="27118" xr:uid="{C9818CF7-3FCE-49A2-A077-7D73899FADF0}"/>
    <cellStyle name="Total 2 35 2 7 3" xfId="16160" xr:uid="{5DA0F6CD-6BD0-452D-9798-EB7D5499601E}"/>
    <cellStyle name="Total 2 35 2 7 3 2" xfId="30635" xr:uid="{B3C06972-6248-4D78-8238-76CF5CD12791}"/>
    <cellStyle name="Total 2 35 2 7 3 3" xfId="26710" xr:uid="{56A0FFDA-6813-41AB-AB5C-284C13C3A3F3}"/>
    <cellStyle name="Total 2 35 2 7 3 4" xfId="26326" xr:uid="{45794E50-2A8B-4A67-AD61-0FE7ED975A03}"/>
    <cellStyle name="Total 2 35 2 7 4" xfId="22011" xr:uid="{E12E268F-3D1A-4A74-87C0-C101388A1119}"/>
    <cellStyle name="Total 2 35 2 7 4 2" xfId="38588" xr:uid="{BF9E8132-D5FC-42C8-999E-CB1772E8D6AE}"/>
    <cellStyle name="Total 2 35 2 7 4 3" xfId="27013" xr:uid="{D82EE50C-6081-4903-9986-D1E416253C71}"/>
    <cellStyle name="Total 2 35 2 7 5" xfId="36741" xr:uid="{BD346D1B-687A-454E-B3CA-AC69C6DCA681}"/>
    <cellStyle name="Total 2 35 2 7 6" xfId="22637" xr:uid="{82B839AD-7E76-441E-921D-2437E7CF8439}"/>
    <cellStyle name="Total 2 35 2 8" xfId="18534" xr:uid="{7A458928-C4F8-461A-87E2-0EFFF0538DB7}"/>
    <cellStyle name="Total 2 35 2 8 2" xfId="32468" xr:uid="{8CED90BB-CB93-47AD-B861-F7C0550BA51F}"/>
    <cellStyle name="Total 2 35 2 8 3" xfId="25866" xr:uid="{22425994-0FB2-45EC-ACED-A7AED7B34663}"/>
    <cellStyle name="Total 2 35 2 8 4" xfId="25051" xr:uid="{3A19BD20-7746-45F2-8C3E-681FA3DD8B07}"/>
    <cellStyle name="Total 2 35 2 9" xfId="29977" xr:uid="{58FE23D3-6085-40BC-B24A-9F773C1C7ECD}"/>
    <cellStyle name="Total 2 35 3" xfId="15633" xr:uid="{A725A2F7-C69F-4FF4-9D81-B9855A9488AD}"/>
    <cellStyle name="Total 2 35 3 2" xfId="19852" xr:uid="{592549B0-C7A5-41A1-A1B0-F8B67F3B7130}"/>
    <cellStyle name="Total 2 35 3 2 2" xfId="21253" xr:uid="{13552E2B-8869-4A5B-895F-9870CED53D46}"/>
    <cellStyle name="Total 2 35 3 2 2 2" xfId="34422" xr:uid="{B87C20BE-A910-4D5C-B37A-BA2B39FEC904}"/>
    <cellStyle name="Total 2 35 3 2 2 3" xfId="37838" xr:uid="{0C44AD2D-3055-4538-AEDF-2CFCD9C668A3}"/>
    <cellStyle name="Total 2 35 3 2 2 4" xfId="24456" xr:uid="{995B8404-FEF5-4D98-8740-86DACA88512E}"/>
    <cellStyle name="Total 2 35 3 2 3" xfId="18366" xr:uid="{6034B184-3015-421E-BA1F-09256FA41CB0}"/>
    <cellStyle name="Total 2 35 3 2 3 2" xfId="32312" xr:uid="{5E73E3EA-29E5-47F9-9476-986A96BECEC2}"/>
    <cellStyle name="Total 2 35 3 2 3 3" xfId="23325" xr:uid="{32F0BBBB-AAFC-4168-AF2C-9FDAB1C28CC5}"/>
    <cellStyle name="Total 2 35 3 2 3 4" xfId="25574" xr:uid="{748F06C4-7495-4B5D-B1EC-1058DFD900B1}"/>
    <cellStyle name="Total 2 35 3 2 4" xfId="22170" xr:uid="{F92D0130-3B9C-4230-BB13-BB9E1EAE7590}"/>
    <cellStyle name="Total 2 35 3 2 4 2" xfId="38741" xr:uid="{BD903E00-AA4F-4F07-835F-7E07A6F4032F}"/>
    <cellStyle name="Total 2 35 3 2 4 3" xfId="39077" xr:uid="{7A832DE3-04BE-4BD1-91E5-CD95DD728312}"/>
    <cellStyle name="Total 2 35 3 2 5" xfId="36455" xr:uid="{81AB452E-A27A-4B1A-B4D9-3D4EC93716F4}"/>
    <cellStyle name="Total 2 35 3 2 6" xfId="33152" xr:uid="{502396C9-E0F9-41B1-B592-A13BCBCD62B6}"/>
    <cellStyle name="Total 2 35 3 3" xfId="20110" xr:uid="{C842C45F-B93A-4B22-83B1-65B1CB4D117D}"/>
    <cellStyle name="Total 2 35 3 3 2" xfId="21501" xr:uid="{B1DF9569-1D5E-4865-BB9A-8CC820E2DA3C}"/>
    <cellStyle name="Total 2 35 3 3 2 2" xfId="34669" xr:uid="{D7273E01-E189-4E5B-B2AB-56A2E81333C4}"/>
    <cellStyle name="Total 2 35 3 3 2 3" xfId="38086" xr:uid="{D32D75F4-BF79-4F8D-BD2A-403B01C1F3F2}"/>
    <cellStyle name="Total 2 35 3 3 2 4" xfId="27484" xr:uid="{AFB97F89-6646-493C-B9F7-21C338E4B122}"/>
    <cellStyle name="Total 2 35 3 3 3" xfId="22413" xr:uid="{320BE6FB-25FC-48EB-807A-07CAE216C492}"/>
    <cellStyle name="Total 2 35 3 3 3 2" xfId="38981" xr:uid="{F0241E31-18A2-4E15-A164-9CAEF65C0F34}"/>
    <cellStyle name="Total 2 35 3 3 3 3" xfId="39348" xr:uid="{00A7D4AF-3D53-464A-AFD9-B6AAD08F44DE}"/>
    <cellStyle name="Total 2 35 3 3 4" xfId="36704" xr:uid="{CFA5DBE5-23C3-4289-A790-C74D8785A2C9}"/>
    <cellStyle name="Total 2 35 3 3 5" xfId="29395" xr:uid="{6356A0E2-1225-40F6-8680-0636E504D122}"/>
    <cellStyle name="Total 2 35 3 4" xfId="18616" xr:uid="{32F96285-0EBD-4FCB-8999-AE1EBE920652}"/>
    <cellStyle name="Total 2 35 3 4 2" xfId="32549" xr:uid="{5900C2EB-511F-4EE5-8BE1-6030DED0A068}"/>
    <cellStyle name="Total 2 35 3 4 3" xfId="35240" xr:uid="{5AC2D503-D7AE-4715-A6FB-8C15B4497898}"/>
    <cellStyle name="Total 2 35 3 4 4" xfId="27550" xr:uid="{658CDE08-44D4-4365-A026-BCCDD5B2A7CA}"/>
    <cellStyle name="Total 2 35 3 5" xfId="21880" xr:uid="{A08C41E8-1B52-4F75-A8EC-068683BD1C5C}"/>
    <cellStyle name="Total 2 35 3 5 2" xfId="34996" xr:uid="{7796F097-C65E-418E-BC5E-C55339493A1B}"/>
    <cellStyle name="Total 2 35 3 5 3" xfId="38465" xr:uid="{05A8D066-9B53-4C3A-8CD8-F921EE645D51}"/>
    <cellStyle name="Total 2 35 3 5 4" xfId="29801" xr:uid="{7B7266BC-B860-4219-BF3D-CF7579D0D9C8}"/>
    <cellStyle name="Total 2 35 3 6" xfId="17296" xr:uid="{B16DD960-940D-4BB7-80FA-9ECC8FDBD2E2}"/>
    <cellStyle name="Total 2 35 3 6 2" xfId="27225" xr:uid="{E448B758-9B1A-4169-B249-DBA6B9704D07}"/>
    <cellStyle name="Total 2 35 3 6 3" xfId="29704" xr:uid="{AD0AA599-A925-47E0-87A4-0299E290CC48}"/>
    <cellStyle name="Total 2 35 3 7" xfId="24012" xr:uid="{AD5A0FD8-F097-48A6-95D3-E348E0E9D9DC}"/>
    <cellStyle name="Total 2 35 3 8" xfId="25224" xr:uid="{73F2930A-496C-47B1-8DD2-F693EF801D08}"/>
    <cellStyle name="Total 2 35 4" xfId="15760" xr:uid="{C9990F9F-E5CB-42DF-900D-61389C6303B6}"/>
    <cellStyle name="Total 2 35 4 2" xfId="19945" xr:uid="{53665C60-957C-49D6-BDBB-2BBCBA96571B}"/>
    <cellStyle name="Total 2 35 4 2 2" xfId="21342" xr:uid="{6E6B536B-02BD-46EC-BCA3-5A9CA15B1BFE}"/>
    <cellStyle name="Total 2 35 4 2 2 2" xfId="34510" xr:uid="{769C58FC-9B62-453F-8B7D-E6EDF6ED9000}"/>
    <cellStyle name="Total 2 35 4 2 2 3" xfId="37927" xr:uid="{36913F87-80E6-41B1-A3A7-8F7F255A40AF}"/>
    <cellStyle name="Total 2 35 4 2 2 4" xfId="29151" xr:uid="{57A3C196-379D-4EF1-994C-0275BE43AB92}"/>
    <cellStyle name="Total 2 35 4 2 3" xfId="22255" xr:uid="{854168B1-EC5B-43B9-BE81-91DC24BB18C2}"/>
    <cellStyle name="Total 2 35 4 2 3 2" xfId="38823" xr:uid="{30FC89DB-16E9-42D5-959B-0A2461EEB983}"/>
    <cellStyle name="Total 2 35 4 2 3 3" xfId="39190" xr:uid="{193F6FA5-2815-411C-9EAF-4D2F74EE63B0}"/>
    <cellStyle name="Total 2 35 4 2 4" xfId="36543" xr:uid="{E24F1048-8973-4147-AC1A-4A60122979E8}"/>
    <cellStyle name="Total 2 35 4 2 5" xfId="24475" xr:uid="{57C4CBE3-CB59-4E9C-9EEE-64E5A08F16A2}"/>
    <cellStyle name="Total 2 35 4 3" xfId="18890" xr:uid="{BCCEB04E-B511-49D3-BE67-9FD6521D9C5B}"/>
    <cellStyle name="Total 2 35 4 3 2" xfId="32798" xr:uid="{913D5027-BCE7-4937-9015-853D6E0F4C61}"/>
    <cellStyle name="Total 2 35 4 3 3" xfId="35514" xr:uid="{4D5DEEA2-BFFE-4B88-8E54-703963297EDE}"/>
    <cellStyle name="Total 2 35 4 3 4" xfId="26886" xr:uid="{9E953EE2-37FB-4AC5-A7DF-42E4BDE3BC6D}"/>
    <cellStyle name="Total 2 35 4 4" xfId="17688" xr:uid="{146D9AB5-4B83-45C6-9466-140DE9DEB25A}"/>
    <cellStyle name="Total 2 35 4 4 2" xfId="31785" xr:uid="{B8D1C4F6-5764-4988-9C20-F817402F4300}"/>
    <cellStyle name="Total 2 35 4 4 3" xfId="27880" xr:uid="{D3C51909-9395-4536-B976-6510A44CA320}"/>
    <cellStyle name="Total 2 35 4 4 4" xfId="29013" xr:uid="{9431EAE6-14C1-4019-BF7E-A46F07699EFA}"/>
    <cellStyle name="Total 2 35 4 5" xfId="18024" xr:uid="{EFBF5157-0728-4841-B9E9-6B22B604E065}"/>
    <cellStyle name="Total 2 35 4 5 2" xfId="28038" xr:uid="{7DC665BC-6A90-403E-BF21-44FBC613DEE3}"/>
    <cellStyle name="Total 2 35 4 5 3" xfId="27894" xr:uid="{B88448BB-0907-4E14-90BC-56E065626A0C}"/>
    <cellStyle name="Total 2 35 4 6" xfId="30287" xr:uid="{2B786C6B-4126-466F-BEE2-D1A22661C288}"/>
    <cellStyle name="Total 2 35 4 7" xfId="32930" xr:uid="{0A53B094-29BD-43D7-A65F-D6D83DFFDF02}"/>
    <cellStyle name="Total 2 35 5" xfId="15924" xr:uid="{79D7B534-27CC-44E9-8ACD-2FAF2BA376D0}"/>
    <cellStyle name="Total 2 35 5 2" xfId="18727" xr:uid="{8F50A005-9CAC-4BF1-85A6-D7BE8AE64B20}"/>
    <cellStyle name="Total 2 35 5 2 2" xfId="32650" xr:uid="{E3028687-8756-4389-9B55-8CB6A1665D81}"/>
    <cellStyle name="Total 2 35 5 2 3" xfId="35351" xr:uid="{8B105146-B8CC-4EAB-BBBE-0CA26B3D50AF}"/>
    <cellStyle name="Total 2 35 5 2 4" xfId="23667" xr:uid="{BC2F8BFF-DA9B-45AE-A615-821799EC12D3}"/>
    <cellStyle name="Total 2 35 5 3" xfId="20293" xr:uid="{3B40A29C-A48B-482F-AC34-4CD6CD1318CC}"/>
    <cellStyle name="Total 2 35 5 3 2" xfId="33476" xr:uid="{6F4A2018-766F-476D-B819-98DA116A8B67}"/>
    <cellStyle name="Total 2 35 5 3 3" xfId="36878" xr:uid="{BF705522-A63F-4D03-A0EE-6EDA9E58F1D8}"/>
    <cellStyle name="Total 2 35 5 3 4" xfId="22618" xr:uid="{FD82F622-C998-4172-BCC1-08E2029015F4}"/>
    <cellStyle name="Total 2 35 5 4" xfId="17320" xr:uid="{22F14A3A-871A-41EF-A8D7-15473032866D}"/>
    <cellStyle name="Total 2 35 5 4 2" xfId="31482" xr:uid="{CA806FD8-DD72-42E2-A42F-69CDCADCB7BD}"/>
    <cellStyle name="Total 2 35 5 4 3" xfId="25435" xr:uid="{7D791F75-7490-4456-8F44-A7E2BA8EBB82}"/>
    <cellStyle name="Total 2 35 5 4 4" xfId="27267" xr:uid="{9B69AF4C-0227-4158-987C-7709C9667757}"/>
    <cellStyle name="Total 2 35 5 5" xfId="18153" xr:uid="{8DB3F14A-7E62-44F8-B178-A2476B4AA897}"/>
    <cellStyle name="Total 2 35 5 5 2" xfId="32125" xr:uid="{D3059458-75E4-4049-A85C-86A7ED5F2D09}"/>
    <cellStyle name="Total 2 35 5 5 3" xfId="27622" xr:uid="{6DC69EF0-92FD-427C-9B0E-952FEE189B69}"/>
    <cellStyle name="Total 2 35 5 5 4" xfId="28598" xr:uid="{A41EEB9F-ACDD-441B-832E-8CAC806B2D04}"/>
    <cellStyle name="Total 2 35 5 6" xfId="16118" xr:uid="{6B6D03B4-142E-4624-B0FF-C3B1A4A26860}"/>
    <cellStyle name="Total 2 35 5 6 2" xfId="23659" xr:uid="{065416F0-7B7F-4FDF-B90E-7FF4BC20E70D}"/>
    <cellStyle name="Total 2 35 5 6 3" xfId="29486" xr:uid="{32E73014-6A97-48E8-B1BA-0FF95542463F}"/>
    <cellStyle name="Total 2 35 5 7" xfId="30449" xr:uid="{0581A504-470F-46A9-A8A3-B77A93C1CF79}"/>
    <cellStyle name="Total 2 35 5 8" xfId="24650" xr:uid="{95230EC9-007B-4110-A0FF-1E2F8EF04DF2}"/>
    <cellStyle name="Total 2 35 6" xfId="18932" xr:uid="{E601B3BA-96CB-4C8C-B25F-C7E138F3BF12}"/>
    <cellStyle name="Total 2 35 6 2" xfId="20428" xr:uid="{794B777D-6F94-4800-BCD2-7C0B7387D829}"/>
    <cellStyle name="Total 2 35 6 2 2" xfId="33608" xr:uid="{BBAFE76F-19D9-450B-9503-C8D949585628}"/>
    <cellStyle name="Total 2 35 6 2 3" xfId="37013" xr:uid="{FFA38D10-5047-470C-9FDD-48E6B20FBEC0}"/>
    <cellStyle name="Total 2 35 6 2 4" xfId="31818" xr:uid="{CD83F7AA-DD1A-4682-9C94-B4FC9FD45543}"/>
    <cellStyle name="Total 2 35 6 3" xfId="18067" xr:uid="{5C3B874D-47B3-40FF-BE8D-C75902B34211}"/>
    <cellStyle name="Total 2 35 6 3 2" xfId="32057" xr:uid="{3974FE0B-7A56-4A6B-8770-CA1928A49BF5}"/>
    <cellStyle name="Total 2 35 6 3 3" xfId="25542" xr:uid="{B3B41D16-E304-44C4-9CCA-A013F40E91B2}"/>
    <cellStyle name="Total 2 35 6 3 4" xfId="33038" xr:uid="{715B376A-192E-415D-AE65-7F60C6BE74E3}"/>
    <cellStyle name="Total 2 35 6 4" xfId="20251" xr:uid="{C84CAEBB-98F8-403E-A3ED-B2E184F148EA}"/>
    <cellStyle name="Total 2 35 6 4 2" xfId="36836" xr:uid="{2EFCC951-E9EB-4B36-B6CD-618A0D32BDD4}"/>
    <cellStyle name="Total 2 35 6 4 3" xfId="24197" xr:uid="{FE4BE94A-99ED-44BE-B578-E40B179A6EE4}"/>
    <cellStyle name="Total 2 35 6 5" xfId="35556" xr:uid="{616FCBF8-CF0F-4D10-999F-E4175BDA42E6}"/>
    <cellStyle name="Total 2 35 6 6" xfId="27356" xr:uid="{58B5A5D8-C59B-48A9-AA49-569C18CD5069}"/>
    <cellStyle name="Total 2 35 7" xfId="19097" xr:uid="{009E3C95-91CD-4F2B-A041-0289084950A7}"/>
    <cellStyle name="Total 2 35 7 2" xfId="20592" xr:uid="{E4FC36E6-9B25-4142-8E84-F177826D1C2E}"/>
    <cellStyle name="Total 2 35 7 2 2" xfId="33772" xr:uid="{2F9468F1-17F5-45B2-B398-B12F194C4D28}"/>
    <cellStyle name="Total 2 35 7 2 3" xfId="37177" xr:uid="{637EBC98-F856-46EB-9E05-ABF8E9EF6369}"/>
    <cellStyle name="Total 2 35 7 2 4" xfId="22495" xr:uid="{AD20F860-B051-4F19-96F3-54AA7B894B52}"/>
    <cellStyle name="Total 2 35 7 3" xfId="18327" xr:uid="{973CC7E0-D574-4D4F-A649-1A503F05C17B}"/>
    <cellStyle name="Total 2 35 7 3 2" xfId="32276" xr:uid="{9642B11F-099D-4E83-97E3-910399F93F88}"/>
    <cellStyle name="Total 2 35 7 3 3" xfId="28773" xr:uid="{B0C7A67A-A596-4B0D-BD9D-4855A4EF8481}"/>
    <cellStyle name="Total 2 35 7 3 4" xfId="24738" xr:uid="{D3C17006-1DB8-4A11-ADAF-74B7A190F473}"/>
    <cellStyle name="Total 2 35 7 4" xfId="17760" xr:uid="{AFB7563F-174D-42C0-9C25-CE2FE01C0773}"/>
    <cellStyle name="Total 2 35 7 4 2" xfId="30181" xr:uid="{55EF13A7-D885-449B-BDD1-479F91390A94}"/>
    <cellStyle name="Total 2 35 7 4 3" xfId="28957" xr:uid="{4427A971-5F87-4FAE-B85E-EEAE69277752}"/>
    <cellStyle name="Total 2 35 7 5" xfId="35721" xr:uid="{79E5D6D2-8A95-4078-B4EF-CE14082B11A0}"/>
    <cellStyle name="Total 2 35 7 6" xfId="24693" xr:uid="{395E20ED-C2CD-4CAD-9FDE-DE2CB2004042}"/>
    <cellStyle name="Total 2 35 8" xfId="19255" xr:uid="{B2F8671C-10A6-4689-B2E5-3E5B2186CD20}"/>
    <cellStyle name="Total 2 35 8 2" xfId="20750" xr:uid="{314EE064-A7CE-450E-97D3-DAE2AEB44CE3}"/>
    <cellStyle name="Total 2 35 8 2 2" xfId="33930" xr:uid="{C636F49F-BF1A-48C2-90DA-49CF3E893C44}"/>
    <cellStyle name="Total 2 35 8 2 3" xfId="37335" xr:uid="{C483B7BF-EE20-4B91-AF14-E54851A0C4BD}"/>
    <cellStyle name="Total 2 35 8 2 4" xfId="32933" xr:uid="{456E3A02-26EB-4925-B789-7E80E6F55266}"/>
    <cellStyle name="Total 2 35 8 3" xfId="16227" xr:uid="{6A339A67-B67D-4816-B42A-DEA0EF597F7A}"/>
    <cellStyle name="Total 2 35 8 3 2" xfId="30696" xr:uid="{EF2D8BE5-DCC8-4A06-863C-6ECF6984D086}"/>
    <cellStyle name="Total 2 35 8 3 3" xfId="29122" xr:uid="{9A95607E-E9D5-42E6-83DF-5B5A6E24EC68}"/>
    <cellStyle name="Total 2 35 8 3 4" xfId="25862" xr:uid="{9927FA28-BD29-4438-B864-191D09EDD7AA}"/>
    <cellStyle name="Total 2 35 8 4" xfId="21655" xr:uid="{66DCF28C-76EF-4796-8516-E6317BDDED51}"/>
    <cellStyle name="Total 2 35 8 4 2" xfId="38240" xr:uid="{812EEA0A-BB87-46EF-BEBB-DE24921C100F}"/>
    <cellStyle name="Total 2 35 8 4 3" xfId="23478" xr:uid="{931A4DD1-4290-4AD0-8497-569087F608EB}"/>
    <cellStyle name="Total 2 35 8 5" xfId="35879" xr:uid="{69638E18-E7B5-43DF-9B8F-3881DFBF57DE}"/>
    <cellStyle name="Total 2 35 8 6" xfId="23065" xr:uid="{34A8A75D-6924-4165-AE22-18893FA8734A}"/>
    <cellStyle name="Total 2 35 9" xfId="19418" xr:uid="{CD1D879F-1F6C-479C-9E17-D130DA6FEB1E}"/>
    <cellStyle name="Total 2 35 9 2" xfId="20911" xr:uid="{5C75EC8F-21DD-4EA6-82C5-C3188923CC58}"/>
    <cellStyle name="Total 2 35 9 2 2" xfId="34091" xr:uid="{34E1CFC0-D512-4E0B-86A6-0D846A9BDB58}"/>
    <cellStyle name="Total 2 35 9 2 3" xfId="37496" xr:uid="{A2660400-7E5E-4483-9755-DE05C6BF1929}"/>
    <cellStyle name="Total 2 35 9 2 4" xfId="33158" xr:uid="{4953F995-8102-4BE5-A639-A0FA7471671A}"/>
    <cellStyle name="Total 2 35 9 3" xfId="21626" xr:uid="{DFD7F19F-05F5-4B03-80CF-CF9C6D777481}"/>
    <cellStyle name="Total 2 35 9 3 2" xfId="34776" xr:uid="{53722EE0-9D51-41A2-B0E5-CCD7B8126C16}"/>
    <cellStyle name="Total 2 35 9 3 3" xfId="38211" xr:uid="{EEB5364C-0E77-47BD-917D-C1CD9898110A}"/>
    <cellStyle name="Total 2 35 9 3 4" xfId="28211" xr:uid="{0535CBF7-1837-4509-BA33-58B1A267013F}"/>
    <cellStyle name="Total 2 35 9 4" xfId="18367" xr:uid="{30103D96-4EC4-4132-84C5-1F270321615C}"/>
    <cellStyle name="Total 2 35 9 4 2" xfId="32313" xr:uid="{21E53546-7BE7-4C3C-8CEF-69A824CB19BC}"/>
    <cellStyle name="Total 2 35 9 4 3" xfId="27093" xr:uid="{DD85702C-4051-481C-B6EC-7D83FDF0871F}"/>
    <cellStyle name="Total 2 35 9 4 4" xfId="33242" xr:uid="{41E48247-B6A9-403A-8703-CEE49EBF3B98}"/>
    <cellStyle name="Total 2 35 9 5" xfId="17307" xr:uid="{41DE8699-B338-4E53-9387-97430FD4E7E7}"/>
    <cellStyle name="Total 2 35 9 5 2" xfId="24015" xr:uid="{F5187D0F-BDF6-43C3-9090-DCB722F78E96}"/>
    <cellStyle name="Total 2 35 9 5 3" xfId="23583" xr:uid="{B403BFEE-F33F-4CEC-9AD8-5BBA650B83A4}"/>
    <cellStyle name="Total 2 35 9 6" xfId="36042" xr:uid="{F71134B1-411F-4FC0-82EB-FBC547353B9E}"/>
    <cellStyle name="Total 2 35 9 7" xfId="31619" xr:uid="{841F2D99-B274-43C9-B2B8-8B3B2473AF3C}"/>
    <cellStyle name="Total 2 36" xfId="15482" xr:uid="{24D2E8CD-81FC-41F6-A7FC-4EF1C9C51A25}"/>
    <cellStyle name="Total 2 36 10" xfId="39455" xr:uid="{B0DA1513-70E8-4E19-8D1B-F920CDF758EA}"/>
    <cellStyle name="Total 2 36 2" xfId="15789" xr:uid="{925C1E18-9353-4F6E-AED5-C512D620E66F}"/>
    <cellStyle name="Total 2 36 2 2" xfId="19971" xr:uid="{003E9BBC-8682-4746-9F2C-88E4FDB1E943}"/>
    <cellStyle name="Total 2 36 2 2 2" xfId="21368" xr:uid="{27F1164F-C612-49D3-A128-01FE130B609E}"/>
    <cellStyle name="Total 2 36 2 2 2 2" xfId="34536" xr:uid="{D33ABCC7-DA9F-4DA3-983A-9EDFAB91A6A9}"/>
    <cellStyle name="Total 2 36 2 2 2 3" xfId="37953" xr:uid="{4BE34417-F4B2-4C0F-B505-0761A3EEA2E9}"/>
    <cellStyle name="Total 2 36 2 2 2 4" xfId="27285" xr:uid="{8D896229-7A4F-47B0-9A8A-967426C20A0B}"/>
    <cellStyle name="Total 2 36 2 2 3" xfId="22281" xr:uid="{8D99196B-815B-4DC3-BC28-E41A1A6069B0}"/>
    <cellStyle name="Total 2 36 2 2 3 2" xfId="38849" xr:uid="{58124985-9579-4269-992E-5C3D86E78633}"/>
    <cellStyle name="Total 2 36 2 2 3 3" xfId="39216" xr:uid="{9EC6F176-9C83-4300-8A18-41FFD61A5E51}"/>
    <cellStyle name="Total 2 36 2 2 4" xfId="36569" xr:uid="{78C17B07-7007-4013-87D8-CCBB6CE27D23}"/>
    <cellStyle name="Total 2 36 2 2 5" xfId="32984" xr:uid="{62A224C0-EC56-410D-B2F0-EE0537C66FAD}"/>
    <cellStyle name="Total 2 36 2 3" xfId="18642" xr:uid="{C792952A-672B-4BF6-9092-702820C9D360}"/>
    <cellStyle name="Total 2 36 2 3 2" xfId="32575" xr:uid="{3964F69D-A641-41AA-AC71-D70D9013EEB2}"/>
    <cellStyle name="Total 2 36 2 3 3" xfId="35266" xr:uid="{5F4AD9E4-4B20-423B-88A8-B33CCCBC2EE3}"/>
    <cellStyle name="Total 2 36 2 3 4" xfId="25287" xr:uid="{EADD7B47-3A5F-4FFE-BCE6-FB63423A064D}"/>
    <cellStyle name="Total 2 36 2 4" xfId="18448" xr:uid="{9B8257E7-1860-4AB8-93D0-0A15A63472B4}"/>
    <cellStyle name="Total 2 36 2 4 2" xfId="32384" xr:uid="{4B2CCF23-9D79-4437-A527-CA5E290BF2F4}"/>
    <cellStyle name="Total 2 36 2 4 3" xfId="26877" xr:uid="{7E34BE8C-16C8-4BFE-BE9E-B5DBB80EE569}"/>
    <cellStyle name="Total 2 36 2 4 4" xfId="29394" xr:uid="{31510941-EC3B-4353-94D3-049C4888E396}"/>
    <cellStyle name="Total 2 36 2 5" xfId="21959" xr:uid="{26838941-E2BF-44D0-8D08-6024B32782F4}"/>
    <cellStyle name="Total 2 36 2 5 2" xfId="38544" xr:uid="{40A83AD2-3F16-419B-8A37-6E490A723E9B}"/>
    <cellStyle name="Total 2 36 2 5 3" xfId="32973" xr:uid="{C9E7AB1D-EE04-4836-9E09-2FD77FD11362}"/>
    <cellStyle name="Total 2 36 2 6" xfId="30316" xr:uid="{C0134520-586C-4C3B-A540-DC48051D9A88}"/>
    <cellStyle name="Total 2 36 2 7" xfId="30111" xr:uid="{75FAE8CC-EEF2-43D3-891D-2D5A2BF6BBAC}"/>
    <cellStyle name="Total 2 36 3" xfId="15950" xr:uid="{7B21070E-3864-4D46-99E9-0A7873D232ED}"/>
    <cellStyle name="Total 2 36 3 2" xfId="18958" xr:uid="{77932DD7-659D-4C13-A554-47D05AD38DB4}"/>
    <cellStyle name="Total 2 36 3 2 2" xfId="32840" xr:uid="{364FF156-CBC4-485D-AFE3-636973012929}"/>
    <cellStyle name="Total 2 36 3 2 3" xfId="35582" xr:uid="{04EADA2D-1210-4205-802E-37BFB6265DB0}"/>
    <cellStyle name="Total 2 36 3 2 4" xfId="27926" xr:uid="{8AA141A6-7C7F-4D53-B9FA-DFC989D7725D}"/>
    <cellStyle name="Total 2 36 3 3" xfId="20454" xr:uid="{6408C954-46A2-4274-A5C6-CE547E2688F9}"/>
    <cellStyle name="Total 2 36 3 3 2" xfId="33634" xr:uid="{3C3D8B10-D9DA-45B2-853B-63F04062C139}"/>
    <cellStyle name="Total 2 36 3 3 3" xfId="37039" xr:uid="{560EC379-6DA5-43AC-8C1E-87A132F5EF39}"/>
    <cellStyle name="Total 2 36 3 3 4" xfId="24265" xr:uid="{906309AC-689D-4808-9696-23493E8C5C0A}"/>
    <cellStyle name="Total 2 36 3 4" xfId="16761" xr:uid="{538875B6-3FB3-4E2B-9B4B-F318CC9D1C71}"/>
    <cellStyle name="Total 2 36 3 4 2" xfId="31064" xr:uid="{D9219C87-5126-48BD-BDA9-8A858A889126}"/>
    <cellStyle name="Total 2 36 3 4 3" xfId="25154" xr:uid="{8B2C742C-26EC-49F1-8088-6217126BB7A8}"/>
    <cellStyle name="Total 2 36 3 4 4" xfId="28942" xr:uid="{84B1A82A-3B38-4573-99EA-F09DD73CB813}"/>
    <cellStyle name="Total 2 36 3 5" xfId="17189" xr:uid="{0AA93063-CA71-41A6-B378-AA70F7407448}"/>
    <cellStyle name="Total 2 36 3 5 2" xfId="26690" xr:uid="{1600AA1F-7960-4BD2-BFDE-CB246CE98728}"/>
    <cellStyle name="Total 2 36 3 5 3" xfId="26263" xr:uid="{26F51FFC-DD54-4280-B6A5-DDFA777A5F73}"/>
    <cellStyle name="Total 2 36 3 6" xfId="30475" xr:uid="{BBB47CB8-7B15-4F1C-8F56-D7FF070D71F2}"/>
    <cellStyle name="Total 2 36 3 7" xfId="28387" xr:uid="{BDCF952E-AAA4-4828-A2CF-8979AA1809BA}"/>
    <cellStyle name="Total 2 36 4" xfId="19123" xr:uid="{1E8BB28A-17AE-4002-9E84-C21BD0A3AA13}"/>
    <cellStyle name="Total 2 36 4 2" xfId="20618" xr:uid="{179E1576-50CB-47E3-9E0B-D5DEA7E9303A}"/>
    <cellStyle name="Total 2 36 4 2 2" xfId="33798" xr:uid="{3A72198D-67BD-4932-B009-9D062FEFF383}"/>
    <cellStyle name="Total 2 36 4 2 3" xfId="37203" xr:uid="{1FE67C77-BDDA-46FF-B69E-AE2CDE5C7D2B}"/>
    <cellStyle name="Total 2 36 4 2 4" xfId="26215" xr:uid="{93B7FB7C-A997-4483-8BD8-FFF161AE683C}"/>
    <cellStyle name="Total 2 36 4 3" xfId="17594" xr:uid="{5FA75B49-DD1E-4AA3-905A-31735311AC5B}"/>
    <cellStyle name="Total 2 36 4 3 2" xfId="31698" xr:uid="{4BABE898-393A-4F71-AECC-46D0AF5661CC}"/>
    <cellStyle name="Total 2 36 4 3 3" xfId="27320" xr:uid="{3FD80C0D-2D54-4680-B651-4AE9CFA31582}"/>
    <cellStyle name="Total 2 36 4 3 4" xfId="23072" xr:uid="{45D34CA1-8D1E-4A2C-8801-23987C1A1E33}"/>
    <cellStyle name="Total 2 36 4 4" xfId="21779" xr:uid="{066AEB4E-0BB0-45FE-9C0E-788790DD938A}"/>
    <cellStyle name="Total 2 36 4 4 2" xfId="38364" xr:uid="{4F525161-9EEA-4E16-A235-87D0E9900F4A}"/>
    <cellStyle name="Total 2 36 4 4 3" xfId="29563" xr:uid="{0E97FDF7-CC36-4CD9-B9F8-122F876D3A63}"/>
    <cellStyle name="Total 2 36 4 5" xfId="35747" xr:uid="{E5CC51E2-BABD-4511-8A35-B35283BBA306}"/>
    <cellStyle name="Total 2 36 4 6" xfId="27815" xr:uid="{090BBE9E-13E2-41DF-8749-F65F63DA8AB9}"/>
    <cellStyle name="Total 2 36 5" xfId="19281" xr:uid="{A77F3995-1232-4A5D-B037-C47BAFDEBDE7}"/>
    <cellStyle name="Total 2 36 5 2" xfId="20776" xr:uid="{5F8D2B48-67D3-4AD2-B44D-ED0C28A06FBE}"/>
    <cellStyle name="Total 2 36 5 2 2" xfId="33956" xr:uid="{09E41BFD-218D-4434-A938-6575A278AD8C}"/>
    <cellStyle name="Total 2 36 5 2 3" xfId="37361" xr:uid="{2CEAB9B8-8DD2-40DD-884E-77F2E848CEDF}"/>
    <cellStyle name="Total 2 36 5 2 4" xfId="29389" xr:uid="{821935FD-C997-4E28-A975-6C73F58F0CC7}"/>
    <cellStyle name="Total 2 36 5 3" xfId="18245" xr:uid="{21DB46CE-DF76-46E2-A5C1-A0C7EC6C038A}"/>
    <cellStyle name="Total 2 36 5 3 2" xfId="32200" xr:uid="{1E7C2C40-C45A-422E-8B20-6D4A3C1C68DB}"/>
    <cellStyle name="Total 2 36 5 3 3" xfId="28377" xr:uid="{F49F22DF-47A4-4CEF-B628-7199CF2E89C3}"/>
    <cellStyle name="Total 2 36 5 3 4" xfId="26510" xr:uid="{63E19E2C-5CB6-4043-BFB2-E5B99B12875F}"/>
    <cellStyle name="Total 2 36 5 4" xfId="20212" xr:uid="{EB1496CF-5E35-4E52-ADE2-8B3CDA2C9C96}"/>
    <cellStyle name="Total 2 36 5 4 2" xfId="36797" xr:uid="{3B185669-1EA4-4680-8A9C-62401B6D29F2}"/>
    <cellStyle name="Total 2 36 5 4 3" xfId="30121" xr:uid="{0D6E7D9B-4809-43F5-8903-C6FBFD72668B}"/>
    <cellStyle name="Total 2 36 5 5" xfId="35905" xr:uid="{57481873-B359-49F8-8D25-83A718D01807}"/>
    <cellStyle name="Total 2 36 5 6" xfId="23684" xr:uid="{CCFE5D4D-BEC7-453C-AE9D-29961BE71821}"/>
    <cellStyle name="Total 2 36 6" xfId="19613" xr:uid="{69452F01-CCE7-4945-891E-9118074E4B29}"/>
    <cellStyle name="Total 2 36 6 2" xfId="21099" xr:uid="{1192BD81-3987-4E1A-926A-8F6390C19A5A}"/>
    <cellStyle name="Total 2 36 6 2 2" xfId="34279" xr:uid="{E246444B-FBF0-44A4-BB38-75C6C8BEC92F}"/>
    <cellStyle name="Total 2 36 6 2 3" xfId="37684" xr:uid="{BA973DFA-17D4-45EF-A4C6-5BD347000314}"/>
    <cellStyle name="Total 2 36 6 2 4" xfId="27128" xr:uid="{29D61086-42A8-48D8-840D-A7B9F2FD4661}"/>
    <cellStyle name="Total 2 36 6 3" xfId="16993" xr:uid="{08500C32-515D-4242-B94B-54A0DFDE368D}"/>
    <cellStyle name="Total 2 36 6 3 2" xfId="31242" xr:uid="{97B65565-45FA-40A8-A97F-A3D546D339BE}"/>
    <cellStyle name="Total 2 36 6 3 3" xfId="22525" xr:uid="{875A21E6-C00C-4082-ABD3-F9EFB0BF90C1}"/>
    <cellStyle name="Total 2 36 6 3 4" xfId="29168" xr:uid="{CC7E1FAA-8D93-484D-973F-3797F5FE5381}"/>
    <cellStyle name="Total 2 36 6 4" xfId="18085" xr:uid="{593DDA83-2ED9-47D6-A1D8-BD567786BE16}"/>
    <cellStyle name="Total 2 36 6 4 2" xfId="25835" xr:uid="{A2E7CA06-B4FC-4D63-958E-9ECE245651E5}"/>
    <cellStyle name="Total 2 36 6 4 3" xfId="29882" xr:uid="{EF0BC9D5-866D-4383-9364-45806B728543}"/>
    <cellStyle name="Total 2 36 6 5" xfId="36234" xr:uid="{0499A47E-858D-4797-B005-6F1D16C09F0A}"/>
    <cellStyle name="Total 2 36 6 6" xfId="25315" xr:uid="{A2BB0AE5-90EC-43E4-B83A-AF9C110C5F18}"/>
    <cellStyle name="Total 2 36 7" xfId="20148" xr:uid="{20075641-4925-4DB2-8854-C44BB6FDCC68}"/>
    <cellStyle name="Total 2 36 7 2" xfId="21821" xr:uid="{58F3158F-1907-4B5F-94EA-A9E1D76EF8F9}"/>
    <cellStyle name="Total 2 36 7 2 2" xfId="34938" xr:uid="{039F52C7-1614-44A7-A6D3-B886F3DD9ABB}"/>
    <cellStyle name="Total 2 36 7 2 3" xfId="38406" xr:uid="{8ECDE4DC-1879-4937-BF74-BA430E0D12B3}"/>
    <cellStyle name="Total 2 36 7 2 4" xfId="22847" xr:uid="{60212D8B-1D08-4D72-B276-6F7EDA6951A0}"/>
    <cellStyle name="Total 2 36 7 3" xfId="17772" xr:uid="{91689181-5CBF-4FE3-BDF5-1354E496EF34}"/>
    <cellStyle name="Total 2 36 7 3 2" xfId="31845" xr:uid="{C36F3741-9BBD-436B-B325-3121BAE02654}"/>
    <cellStyle name="Total 2 36 7 3 3" xfId="30187" xr:uid="{F34FD3FC-4E18-419C-B867-5B7C6F5C40C0}"/>
    <cellStyle name="Total 2 36 7 3 4" xfId="31509" xr:uid="{08ED7609-A380-4F91-8931-D0A1A6E20341}"/>
    <cellStyle name="Total 2 36 7 4" xfId="22003" xr:uid="{41C66CC4-035A-4CE5-9361-8BA6DDA80052}"/>
    <cellStyle name="Total 2 36 7 4 2" xfId="38580" xr:uid="{CEB4D5BA-E5A5-48A0-A3D0-C11808926F3D}"/>
    <cellStyle name="Total 2 36 7 4 3" xfId="35111" xr:uid="{DCC694FE-CD31-4009-B0A6-684F3B92D650}"/>
    <cellStyle name="Total 2 36 7 5" xfId="36733" xr:uid="{09ACA529-6323-4862-BC25-DFA0F117462D}"/>
    <cellStyle name="Total 2 36 7 6" xfId="29834" xr:uid="{D1AE7B2E-2209-42F5-850B-0A86A590B407}"/>
    <cellStyle name="Total 2 36 8" xfId="18500" xr:uid="{289ACDCF-32AB-447D-8665-96ACEC428480}"/>
    <cellStyle name="Total 2 36 8 2" xfId="32434" xr:uid="{1C3B8AE9-9105-407D-9C30-5B9BEF360FC3}"/>
    <cellStyle name="Total 2 36 8 3" xfId="30063" xr:uid="{DDA4834A-CCBB-4067-9160-97CD2AE35FF1}"/>
    <cellStyle name="Total 2 36 8 4" xfId="26379" xr:uid="{ED8B9CE8-6844-44A1-94D3-775F55DCDCAC}"/>
    <cellStyle name="Total 2 36 9" xfId="27798" xr:uid="{DE94A3DA-720F-47DE-AE53-8FD9786719E5}"/>
    <cellStyle name="Total 2 37" xfId="15567" xr:uid="{89955B82-023B-4C28-A67C-20485E1E5AF2}"/>
    <cellStyle name="Total 2 37 2" xfId="19786" xr:uid="{11F64921-D6B0-4EF3-9BDA-5B62677C0994}"/>
    <cellStyle name="Total 2 37 2 2" xfId="21187" xr:uid="{6AF387F0-AE2E-4DD4-9E76-853F17D1872C}"/>
    <cellStyle name="Total 2 37 2 2 2" xfId="34356" xr:uid="{EFFEBDAB-5915-4CE5-9573-8C66E644C3FE}"/>
    <cellStyle name="Total 2 37 2 2 3" xfId="37772" xr:uid="{CEAE116D-F6E3-439D-94BB-DC88CD2919C6}"/>
    <cellStyle name="Total 2 37 2 2 4" xfId="26246" xr:uid="{1A98C92D-EE0B-48B5-99D1-BB8FC2562513}"/>
    <cellStyle name="Total 2 37 2 3" xfId="17550" xr:uid="{64A2B3B0-7CDD-43DD-8131-45621FA67C45}"/>
    <cellStyle name="Total 2 37 2 3 2" xfId="31659" xr:uid="{CB5CD2ED-DC23-4278-ADF7-777A4DAB79EF}"/>
    <cellStyle name="Total 2 37 2 3 3" xfId="24426" xr:uid="{BC0E3ED6-600D-44DB-B05E-125B58833A66}"/>
    <cellStyle name="Total 2 37 2 3 4" xfId="23738" xr:uid="{B49D8328-D201-4450-8F46-433D69B95A00}"/>
    <cellStyle name="Total 2 37 2 4" xfId="22104" xr:uid="{CAC3A879-7D85-4E6F-9199-B29836A610F5}"/>
    <cellStyle name="Total 2 37 2 4 2" xfId="38675" xr:uid="{1D6A88B0-4EEF-4377-A5BD-5B918364706A}"/>
    <cellStyle name="Total 2 37 2 4 3" xfId="29899" xr:uid="{5902C7CF-7A61-4AA6-B351-BF877302AB67}"/>
    <cellStyle name="Total 2 37 2 5" xfId="36389" xr:uid="{7C215F55-6FE5-4873-A9C7-16DC88AD55F5}"/>
    <cellStyle name="Total 2 37 2 6" xfId="27558" xr:uid="{0EA93250-C663-42FF-BE30-938140999A0C}"/>
    <cellStyle name="Total 2 37 3" xfId="20044" xr:uid="{47B5338D-EED6-46B3-AE46-6E607F993E2D}"/>
    <cellStyle name="Total 2 37 3 2" xfId="21435" xr:uid="{BDC3C946-E87D-42CE-9090-2F9E83BFEDB6}"/>
    <cellStyle name="Total 2 37 3 2 2" xfId="34603" xr:uid="{F854FEE7-4D65-4F65-8454-1172EB9C9083}"/>
    <cellStyle name="Total 2 37 3 2 3" xfId="38020" xr:uid="{71A55725-B2FA-41E8-BDFA-AAA193853DEB}"/>
    <cellStyle name="Total 2 37 3 2 4" xfId="27426" xr:uid="{2300CD2D-BC15-4B50-8A8C-41CAF7546AAD}"/>
    <cellStyle name="Total 2 37 3 3" xfId="22347" xr:uid="{E2F00F1F-B057-4C36-9E41-C120A9E8E122}"/>
    <cellStyle name="Total 2 37 3 3 2" xfId="38915" xr:uid="{4DF990EB-B4C8-4CA3-ACD5-025038DCFB7B}"/>
    <cellStyle name="Total 2 37 3 3 3" xfId="39282" xr:uid="{5011AB80-4621-4B65-AA95-D65963998466}"/>
    <cellStyle name="Total 2 37 3 4" xfId="36638" xr:uid="{F50E3463-6927-49F5-ADD7-78EE208811C5}"/>
    <cellStyle name="Total 2 37 3 5" xfId="24186" xr:uid="{7F9FA479-A287-46AA-8025-496AD9039B75}"/>
    <cellStyle name="Total 2 37 4" xfId="18550" xr:uid="{E7FAE63D-3313-4F0E-A1E2-DFE306BB8839}"/>
    <cellStyle name="Total 2 37 4 2" xfId="32483" xr:uid="{DDAA753A-EBB3-40C8-9DD2-E9885D286BC4}"/>
    <cellStyle name="Total 2 37 4 3" xfId="28427" xr:uid="{0FA40F9D-4393-431F-9C7A-C6C906D7FBBA}"/>
    <cellStyle name="Total 2 37 4 4" xfId="27698" xr:uid="{239E409C-0D8F-4E0C-92B2-54CE407F5F5E}"/>
    <cellStyle name="Total 2 37 5" xfId="16951" xr:uid="{B30C537C-FBE5-4518-BD0E-4FF0EACD7DDA}"/>
    <cellStyle name="Total 2 37 5 2" xfId="31212" xr:uid="{B995E06C-7F58-4991-8A5D-DFF93B4A95CB}"/>
    <cellStyle name="Total 2 37 5 3" xfId="26113" xr:uid="{EF096079-339F-40A2-BE0C-0547706C83B8}"/>
    <cellStyle name="Total 2 37 5 4" xfId="39057" xr:uid="{03C480C4-0ECD-4D54-B262-A42602825C91}"/>
    <cellStyle name="Total 2 37 6" xfId="16103" xr:uid="{EB059D1E-7289-49A6-A401-149AB50B2984}"/>
    <cellStyle name="Total 2 37 6 2" xfId="27235" xr:uid="{E1B62610-AC3B-4CC6-812F-1C177A275D86}"/>
    <cellStyle name="Total 2 37 6 3" xfId="26265" xr:uid="{CC680BB9-9E48-4CF3-9063-47959646BFB9}"/>
    <cellStyle name="Total 2 37 7" xfId="28237" xr:uid="{04162393-AE41-4B10-930B-17D515C28522}"/>
    <cellStyle name="Total 2 37 8" xfId="35132" xr:uid="{AFD698A7-DFC5-4449-B36D-8AB0D02D34F4}"/>
    <cellStyle name="Total 2 38" xfId="15709" xr:uid="{252AA508-6138-4585-BFEB-0677AA84740B}"/>
    <cellStyle name="Total 2 38 2" xfId="19900" xr:uid="{3217CE0E-5BB3-4A9A-97E7-4F3B6740F3AE}"/>
    <cellStyle name="Total 2 38 2 2" xfId="21297" xr:uid="{852C9AC0-BEF5-4EF7-B6CD-6C451DDFCE53}"/>
    <cellStyle name="Total 2 38 2 2 2" xfId="34465" xr:uid="{B62DE4ED-2EE4-4278-8E9F-D228578A9414}"/>
    <cellStyle name="Total 2 38 2 2 3" xfId="37882" xr:uid="{47F561A8-6C52-4D9A-A0F8-833B179148E7}"/>
    <cellStyle name="Total 2 38 2 2 4" xfId="26490" xr:uid="{99D400A1-E50E-4803-9070-00347404240C}"/>
    <cellStyle name="Total 2 38 2 3" xfId="22210" xr:uid="{2A4E00C5-4965-4F10-9605-C7712D1BF00B}"/>
    <cellStyle name="Total 2 38 2 3 2" xfId="38778" xr:uid="{A1C23C20-2556-4EFA-9F25-3BEBC7EF6AD7}"/>
    <cellStyle name="Total 2 38 2 3 3" xfId="39145" xr:uid="{CD14B8A3-B2E4-4F22-A377-FF66A954FC95}"/>
    <cellStyle name="Total 2 38 2 4" xfId="36498" xr:uid="{A7E0DB57-E5BF-49DB-A7B3-E7AA6744A228}"/>
    <cellStyle name="Total 2 38 2 5" xfId="29518" xr:uid="{22F45663-2AB3-4720-9092-F9C1257F1B84}"/>
    <cellStyle name="Total 2 38 3" xfId="18801" xr:uid="{B3A2D399-4B1C-44F4-B821-9BEEB75C8383}"/>
    <cellStyle name="Total 2 38 3 2" xfId="32715" xr:uid="{30A5E25C-10D9-4D5A-A73E-CB054A72800A}"/>
    <cellStyle name="Total 2 38 3 3" xfId="35425" xr:uid="{BE02E808-90A3-4950-9B95-4DF4A7EA4192}"/>
    <cellStyle name="Total 2 38 3 4" xfId="25563" xr:uid="{2C072E44-57FD-4B5F-8CEE-6B8D4CB47FD7}"/>
    <cellStyle name="Total 2 38 4" xfId="18262" xr:uid="{501E82D9-CF6A-4805-9D55-EC02BCFCD917}"/>
    <cellStyle name="Total 2 38 4 2" xfId="32214" xr:uid="{B69A8E37-3BC0-4884-94A8-609FCE7D931C}"/>
    <cellStyle name="Total 2 38 4 3" xfId="29412" xr:uid="{7B4350BA-9AE1-4687-B989-96FDF1C47E1C}"/>
    <cellStyle name="Total 2 38 4 4" xfId="35155" xr:uid="{ED335057-D272-4834-9BD3-B233AE82EB02}"/>
    <cellStyle name="Total 2 38 5" xfId="17499" xr:uid="{33348257-784E-484B-8D71-0F348716C4DD}"/>
    <cellStyle name="Total 2 38 5 2" xfId="28001" xr:uid="{FD70B874-17D3-4D84-A21A-D3CB2340B681}"/>
    <cellStyle name="Total 2 38 5 3" xfId="23625" xr:uid="{022C78FD-6718-44DA-8389-A051B4280611}"/>
    <cellStyle name="Total 2 38 6" xfId="30238" xr:uid="{4457503E-D0B1-4DDC-B1F3-B21DBDA39F2F}"/>
    <cellStyle name="Total 2 38 7" xfId="25725" xr:uid="{794B104C-80A5-4390-AC2E-445C04BCDB04}"/>
    <cellStyle name="Total 2 39" xfId="15858" xr:uid="{20E8755B-E7BB-49B2-A7D4-E22B04050143}"/>
    <cellStyle name="Total 2 39 2" xfId="18852" xr:uid="{AC64EA36-5B63-41D9-85AA-D0A0178C575E}"/>
    <cellStyle name="Total 2 39 2 2" xfId="32761" xr:uid="{15792B1E-5B62-454B-AB1F-7D377F359E52}"/>
    <cellStyle name="Total 2 39 2 3" xfId="35476" xr:uid="{69AC709A-45CF-4ECF-A156-B3EB02E6EEC0}"/>
    <cellStyle name="Total 2 39 2 4" xfId="29038" xr:uid="{E4A4181C-F1D2-4E13-9FFA-D2305C18AF2B}"/>
    <cellStyle name="Total 2 39 3" xfId="20380" xr:uid="{853C9696-14D1-485E-946E-B68683B371CE}"/>
    <cellStyle name="Total 2 39 3 2" xfId="33561" xr:uid="{A35CA46E-7AF1-446C-896A-4A49FC4E2DF9}"/>
    <cellStyle name="Total 2 39 3 3" xfId="36965" xr:uid="{C665EFDA-307B-4A80-9A08-8A89A1EC147D}"/>
    <cellStyle name="Total 2 39 3 4" xfId="29515" xr:uid="{83FA9892-8954-4758-BF08-9DA33B549329}"/>
    <cellStyle name="Total 2 39 4" xfId="20215" xr:uid="{71548059-93AB-4243-833E-2A4398C5C49F}"/>
    <cellStyle name="Total 2 39 4 2" xfId="33411" xr:uid="{020839BB-AA48-435B-A76A-36CB0377CF36}"/>
    <cellStyle name="Total 2 39 4 3" xfId="36800" xr:uid="{4B7D712F-3BA7-488F-BC69-D4DCD152FD00}"/>
    <cellStyle name="Total 2 39 4 4" xfId="29439" xr:uid="{2EB01CE9-4CDC-4158-A92E-EE2538FDC01B}"/>
    <cellStyle name="Total 2 39 5" xfId="17994" xr:uid="{58A1BEFC-D061-4286-86A9-3DF34CEE6EEF}"/>
    <cellStyle name="Total 2 39 5 2" xfId="32004" xr:uid="{6F24951E-82C4-4A59-A306-8FD73884E4F1}"/>
    <cellStyle name="Total 2 39 5 3" xfId="29286" xr:uid="{846769A3-CA3D-4B94-8EA9-EB5895152958}"/>
    <cellStyle name="Total 2 39 5 4" xfId="28671" xr:uid="{AB1AB279-9D50-42F7-8491-8D5BC846F69D}"/>
    <cellStyle name="Total 2 39 6" xfId="18234" xr:uid="{EF6A45EB-C401-4F7D-8C96-6B1EFFB70B35}"/>
    <cellStyle name="Total 2 39 6 2" xfId="22558" xr:uid="{30D47BDC-0929-4FF7-AEA0-099F1C8F7FCE}"/>
    <cellStyle name="Total 2 39 6 3" xfId="39018" xr:uid="{0F41BD4D-2AC2-49E2-A7A4-3FA43BF2F67B}"/>
    <cellStyle name="Total 2 39 7" xfId="30383" xr:uid="{F347B24F-994E-4F24-9BDC-F1F067F47A70}"/>
    <cellStyle name="Total 2 39 8" xfId="29376" xr:uid="{A945F5DF-452B-4407-BC3C-6942BC128D82}"/>
    <cellStyle name="Total 2 4" xfId="12679" xr:uid="{4024BAF8-15C8-4150-A020-67D40BF41111}"/>
    <cellStyle name="Total 2 4 10" xfId="19445" xr:uid="{1952A0F4-72B7-4352-A243-5DF2A59D867E}"/>
    <cellStyle name="Total 2 4 10 2" xfId="20935" xr:uid="{4B3B6F91-0D03-488A-AE40-1957518D90BB}"/>
    <cellStyle name="Total 2 4 10 2 2" xfId="34115" xr:uid="{A7AEC295-6402-477C-B08A-308096CA984F}"/>
    <cellStyle name="Total 2 4 10 2 3" xfId="37520" xr:uid="{91D695DE-4205-423B-9ED1-BAEBCE3C3EFA}"/>
    <cellStyle name="Total 2 4 10 2 4" xfId="25724" xr:uid="{4905E83A-7D7B-48FF-A3A5-D8FAF4CE2BC2}"/>
    <cellStyle name="Total 2 4 10 3" xfId="17704" xr:uid="{0DCF762E-B302-4E04-AAE2-2A9CB9EF2E48}"/>
    <cellStyle name="Total 2 4 10 3 2" xfId="31796" xr:uid="{63CF5386-F1D0-4CCD-BB69-9FD1F4ADA158}"/>
    <cellStyle name="Total 2 4 10 3 3" xfId="24213" xr:uid="{A18DBF8E-8199-47BE-9B48-ACA8B7B1652D}"/>
    <cellStyle name="Total 2 4 10 3 4" xfId="27834" xr:uid="{DF38BCD6-7202-428F-8541-BACF4C28E8F0}"/>
    <cellStyle name="Total 2 4 10 4" xfId="16807" xr:uid="{44FACAF3-7CBE-4AA0-8A2E-3C543B60C8C1}"/>
    <cellStyle name="Total 2 4 10 4 2" xfId="24214" xr:uid="{07A43596-7432-47CF-8E76-6E59DCC77F89}"/>
    <cellStyle name="Total 2 4 10 4 3" xfId="26481" xr:uid="{13B119A7-0D6E-41DA-BE2F-761CFB6B17DF}"/>
    <cellStyle name="Total 2 4 10 5" xfId="36068" xr:uid="{9E7083E2-5A9B-4D11-8166-E2C94C7C8E3A}"/>
    <cellStyle name="Total 2 4 10 6" xfId="25797" xr:uid="{596E353B-32B8-4B45-B647-AECDC6A333DE}"/>
    <cellStyle name="Total 2 4 11" xfId="19529" xr:uid="{B5FDFFF5-0118-4AAA-B114-B8B71DC6896E}"/>
    <cellStyle name="Total 2 4 11 2" xfId="21015" xr:uid="{26EBFD9D-6FC2-42C8-89DC-BF8C70F2F6F4}"/>
    <cellStyle name="Total 2 4 11 2 2" xfId="34195" xr:uid="{DE688075-4765-49E2-99B2-C897CF09015C}"/>
    <cellStyle name="Total 2 4 11 2 3" xfId="37600" xr:uid="{B4C7DAF4-50D1-4DCE-91F3-E9B04BAA6BC3}"/>
    <cellStyle name="Total 2 4 11 2 4" xfId="24669" xr:uid="{3AB828FD-0FE7-4B80-AA6E-F0C6C992F7A9}"/>
    <cellStyle name="Total 2 4 11 3" xfId="16175" xr:uid="{DEC2E5F2-AA80-4072-8772-1CDEBEB3A006}"/>
    <cellStyle name="Total 2 4 11 3 2" xfId="30645" xr:uid="{247246A8-E8B2-459B-8CD7-AD4C66D18C0A}"/>
    <cellStyle name="Total 2 4 11 3 3" xfId="29314" xr:uid="{52F9094F-44A1-46D4-BA0D-A5D3DB24FED0}"/>
    <cellStyle name="Total 2 4 11 3 4" xfId="25977" xr:uid="{E145107A-7D1C-4951-8CD7-25F979CBB482}"/>
    <cellStyle name="Total 2 4 11 4" xfId="17980" xr:uid="{4C4030B2-AA74-4876-BAE1-AAA9C87C3C3B}"/>
    <cellStyle name="Total 2 4 11 4 2" xfId="22564" xr:uid="{6294B5AF-4B59-484F-BF8D-8506815EDC69}"/>
    <cellStyle name="Total 2 4 11 4 3" xfId="24887" xr:uid="{2C05166A-B855-4E30-9D44-676CE1308099}"/>
    <cellStyle name="Total 2 4 11 5" xfId="36150" xr:uid="{BC32688B-A396-4395-A2D6-8830BDB42516}"/>
    <cellStyle name="Total 2 4 11 6" xfId="27299" xr:uid="{4BC02E1F-84A1-49D0-9098-304FCE3757CD}"/>
    <cellStyle name="Total 2 4 12" xfId="19734" xr:uid="{0D80127E-1714-408F-A76A-5323B4FD3E92}"/>
    <cellStyle name="Total 2 4 12 2" xfId="21712" xr:uid="{0560E4F7-D68F-4AE0-83CE-3C2E8ED519B2}"/>
    <cellStyle name="Total 2 4 12 2 2" xfId="34853" xr:uid="{7BB3945C-90BC-49C7-94AA-1970E1B69012}"/>
    <cellStyle name="Total 2 4 12 2 3" xfId="38297" xr:uid="{A6AD31FA-C619-43EB-9302-60F323FC205E}"/>
    <cellStyle name="Total 2 4 12 2 4" xfId="26301" xr:uid="{7B431496-0C41-48C6-8126-50B85562BC66}"/>
    <cellStyle name="Total 2 4 12 3" xfId="20259" xr:uid="{FB55B903-5A4F-4F73-AC08-487086292727}"/>
    <cellStyle name="Total 2 4 12 3 2" xfId="33443" xr:uid="{A430FC38-0610-4486-A711-38673CF3A291}"/>
    <cellStyle name="Total 2 4 12 3 3" xfId="36844" xr:uid="{B9D4A402-C44F-406F-874F-844BF5FADC2D}"/>
    <cellStyle name="Total 2 4 12 3 4" xfId="31103" xr:uid="{19F3F295-16B1-4EC5-B6D7-DDFBDCE479B5}"/>
    <cellStyle name="Total 2 4 12 4" xfId="21748" xr:uid="{8BAAF67F-249A-4005-86FC-E8E6DD4A3F72}"/>
    <cellStyle name="Total 2 4 12 4 2" xfId="38333" xr:uid="{68B6F165-AD83-43D1-9B50-747A2264C7A6}"/>
    <cellStyle name="Total 2 4 12 4 3" xfId="26764" xr:uid="{68FDC67E-7422-4AEF-A8F9-F41D0D20AAA0}"/>
    <cellStyle name="Total 2 4 12 5" xfId="36346" xr:uid="{B7D92B2C-D6ED-407C-AA4F-4A6471E8791D}"/>
    <cellStyle name="Total 2 4 12 6" xfId="30151" xr:uid="{7B7F7168-B9F6-42ED-957C-85CF11FA520E}"/>
    <cellStyle name="Total 2 4 13" xfId="17920" xr:uid="{9E98D4C4-9494-48C8-88DC-93F8D2AFB698}"/>
    <cellStyle name="Total 2 4 13 2" xfId="31953" xr:uid="{14E17B56-22DF-4754-B455-669A9A518C4F}"/>
    <cellStyle name="Total 2 4 13 3" xfId="24749" xr:uid="{78085611-164D-45C9-A31B-210911F100C6}"/>
    <cellStyle name="Total 2 4 13 4" xfId="28972" xr:uid="{2A44CE60-CEAA-44D8-8734-16C9BDC4DB3C}"/>
    <cellStyle name="Total 2 4 14" xfId="26370" xr:uid="{A9FD29A9-6442-4613-A5EE-54880169A1AD}"/>
    <cellStyle name="Total 2 4 15" xfId="39371" xr:uid="{1424872B-7F5F-4BF6-BF67-AE3313E76D86}"/>
    <cellStyle name="Total 2 4 16" xfId="39652" xr:uid="{9257C166-D2AB-49B5-8E9C-50DDD0DBE127}"/>
    <cellStyle name="Total 2 4 17" xfId="39589" xr:uid="{AC2C26D7-60F7-4274-930E-3104ADF95BBA}"/>
    <cellStyle name="Total 2 4 2" xfId="15490" xr:uid="{F10596A3-6DC6-46E9-BB52-636D4FC5EC96}"/>
    <cellStyle name="Total 2 4 2 10" xfId="39441" xr:uid="{C0038598-D2E8-4FF3-B18B-55372B41BC43}"/>
    <cellStyle name="Total 2 4 2 2" xfId="15775" xr:uid="{33C5C152-4B72-440F-9D7B-AD04BC69F8B6}"/>
    <cellStyle name="Total 2 4 2 2 2" xfId="19957" xr:uid="{80ABF632-EF87-4C3F-95AB-5D81C09A6D56}"/>
    <cellStyle name="Total 2 4 2 2 2 2" xfId="21354" xr:uid="{3C011789-3F7B-4C75-94EA-484F2CEEE21C}"/>
    <cellStyle name="Total 2 4 2 2 2 2 2" xfId="34522" xr:uid="{59C8CA79-BD5A-458D-A9A4-F681B752252F}"/>
    <cellStyle name="Total 2 4 2 2 2 2 3" xfId="37939" xr:uid="{C57D4095-409D-405C-A97D-AD3C1B7567E1}"/>
    <cellStyle name="Total 2 4 2 2 2 2 4" xfId="27634" xr:uid="{E887CB71-8837-4F19-8ED1-24C22FD81F4C}"/>
    <cellStyle name="Total 2 4 2 2 2 3" xfId="22267" xr:uid="{18A16C4E-A0AE-4D70-A5D2-B52B3CF550A4}"/>
    <cellStyle name="Total 2 4 2 2 2 3 2" xfId="38835" xr:uid="{39B8C8A6-B408-46AD-80FD-9A42719173BC}"/>
    <cellStyle name="Total 2 4 2 2 2 3 3" xfId="39202" xr:uid="{4E411356-EF93-4930-ADD4-10F702F6F662}"/>
    <cellStyle name="Total 2 4 2 2 2 4" xfId="36555" xr:uid="{9AC1C003-C30A-4A02-BC30-F3601F4566B7}"/>
    <cellStyle name="Total 2 4 2 2 2 5" xfId="26653" xr:uid="{7D7AC8DB-147B-4635-86E3-35A1838B095E}"/>
    <cellStyle name="Total 2 4 2 2 3" xfId="18628" xr:uid="{FA938150-1564-473E-AAA3-99C74B071F9B}"/>
    <cellStyle name="Total 2 4 2 2 3 2" xfId="32561" xr:uid="{F00AD573-C176-4FBA-A402-6BA659337E44}"/>
    <cellStyle name="Total 2 4 2 2 3 3" xfId="35252" xr:uid="{D019A409-F49E-4116-90EB-76EE94D4AF33}"/>
    <cellStyle name="Total 2 4 2 2 3 4" xfId="25170" xr:uid="{4F6A0B17-C6E6-4083-99FC-DCD94C067C1B}"/>
    <cellStyle name="Total 2 4 2 2 4" xfId="20206" xr:uid="{2BCC0F5D-B173-484E-B50D-BA82730C905D}"/>
    <cellStyle name="Total 2 4 2 2 4 2" xfId="33406" xr:uid="{0BA3D969-7957-44D8-9492-866AAC84C8E0}"/>
    <cellStyle name="Total 2 4 2 2 4 3" xfId="36791" xr:uid="{ED43BC5B-0528-40C7-8B28-6E02ABC5223D}"/>
    <cellStyle name="Total 2 4 2 2 4 4" xfId="30156" xr:uid="{BA3C74F7-8AF1-4CFA-87EC-7C3B843A918D}"/>
    <cellStyle name="Total 2 4 2 2 5" xfId="18242" xr:uid="{92368ACB-BDCC-4B1E-BB34-0BB3963BBED3}"/>
    <cellStyle name="Total 2 4 2 2 5 2" xfId="25379" xr:uid="{0794F353-A174-4C2B-B936-70E22535D905}"/>
    <cellStyle name="Total 2 4 2 2 5 3" xfId="25153" xr:uid="{910805FC-D1E9-4806-8BF0-BACD87E6187B}"/>
    <cellStyle name="Total 2 4 2 2 6" xfId="30302" xr:uid="{44B26DAD-B808-4FB6-87ED-187C5F8CD97F}"/>
    <cellStyle name="Total 2 4 2 2 7" xfId="30622" xr:uid="{7FAAE2DC-A653-41CA-B501-5FB9F5693F38}"/>
    <cellStyle name="Total 2 4 2 3" xfId="15936" xr:uid="{187B87AA-13E7-4000-A2F3-EBC33F978D96}"/>
    <cellStyle name="Total 2 4 2 3 2" xfId="18944" xr:uid="{A1F705EA-1C6E-4195-BB64-6B3CFAF5015E}"/>
    <cellStyle name="Total 2 4 2 3 2 2" xfId="32826" xr:uid="{C012FA7F-C944-47E3-9D52-58AF7F0473DF}"/>
    <cellStyle name="Total 2 4 2 3 2 3" xfId="35568" xr:uid="{88DF75FD-6C19-4603-8437-A7C17FC34400}"/>
    <cellStyle name="Total 2 4 2 3 2 4" xfId="29171" xr:uid="{F041DB51-B78C-404C-814F-62845317482E}"/>
    <cellStyle name="Total 2 4 2 3 3" xfId="20440" xr:uid="{49204EA6-E1C2-4591-9054-B60897AE8939}"/>
    <cellStyle name="Total 2 4 2 3 3 2" xfId="33620" xr:uid="{821CF447-715B-4D1F-8253-EEB76C851B1F}"/>
    <cellStyle name="Total 2 4 2 3 3 3" xfId="37025" xr:uid="{B454A739-5063-4333-8F25-656C9C78DD3A}"/>
    <cellStyle name="Total 2 4 2 3 3 4" xfId="29909" xr:uid="{B6E1E12E-C703-403A-BE5C-3887D02FA946}"/>
    <cellStyle name="Total 2 4 2 3 4" xfId="21766" xr:uid="{49A641B2-E0F2-4EAA-A499-9A1AB4087D14}"/>
    <cellStyle name="Total 2 4 2 3 4 2" xfId="34901" xr:uid="{365E6334-2436-4A59-A7E0-42142ADD7FB7}"/>
    <cellStyle name="Total 2 4 2 3 4 3" xfId="38351" xr:uid="{4A844077-63FD-403D-A294-EECE37170EE7}"/>
    <cellStyle name="Total 2 4 2 3 4 4" xfId="25209" xr:uid="{4D433011-2453-457D-BD01-D1175E2A4892}"/>
    <cellStyle name="Total 2 4 2 3 5" xfId="17190" xr:uid="{543E1E4B-868A-40D0-8C25-CA58E8A4C8A2}"/>
    <cellStyle name="Total 2 4 2 3 5 2" xfId="27057" xr:uid="{826AA409-E7C3-4117-8D68-7373952BC348}"/>
    <cellStyle name="Total 2 4 2 3 5 3" xfId="23652" xr:uid="{425779E8-BF05-4044-8AD3-4F538F385872}"/>
    <cellStyle name="Total 2 4 2 3 6" xfId="30461" xr:uid="{2C2C95FA-B27C-4D6E-8660-8047F75746FB}"/>
    <cellStyle name="Total 2 4 2 3 7" xfId="24866" xr:uid="{1A4FC350-6F9D-48FA-BD81-002BBAEF8ECD}"/>
    <cellStyle name="Total 2 4 2 4" xfId="19109" xr:uid="{C8759270-3FB5-4219-AC67-4CE03D16B6F2}"/>
    <cellStyle name="Total 2 4 2 4 2" xfId="20604" xr:uid="{59DE1AA9-4A3E-40DA-B4C8-67C750486168}"/>
    <cellStyle name="Total 2 4 2 4 2 2" xfId="33784" xr:uid="{222E0EAB-5906-46C1-BAAF-1F4EC21D9AA3}"/>
    <cellStyle name="Total 2 4 2 4 2 3" xfId="37189" xr:uid="{FA42941E-CC77-4A45-8AD4-57A279288524}"/>
    <cellStyle name="Total 2 4 2 4 2 4" xfId="28323" xr:uid="{F3F97894-2956-4AEE-BC7A-AC7E0952676B}"/>
    <cellStyle name="Total 2 4 2 4 3" xfId="17945" xr:uid="{85D9BE72-2EB3-4128-874E-8FDA486913EE}"/>
    <cellStyle name="Total 2 4 2 4 3 2" xfId="31978" xr:uid="{1F69B17A-C797-4E2C-A212-4EFF87AB08A8}"/>
    <cellStyle name="Total 2 4 2 4 3 3" xfId="25775" xr:uid="{A0DA1430-AB93-47C2-9607-BB9D65833271}"/>
    <cellStyle name="Total 2 4 2 4 3 4" xfId="23251" xr:uid="{344BDD5A-BC32-40C2-97CD-F8935DF0F330}"/>
    <cellStyle name="Total 2 4 2 4 4" xfId="16603" xr:uid="{AD2CC7ED-4FC8-4C82-B850-94CAEF90A16E}"/>
    <cellStyle name="Total 2 4 2 4 4 2" xfId="22965" xr:uid="{F564AA34-DDD6-4266-9101-2F6A4D484697}"/>
    <cellStyle name="Total 2 4 2 4 4 3" xfId="25348" xr:uid="{EB03B637-1CEF-4FA3-85A9-9FECCE3A36FD}"/>
    <cellStyle name="Total 2 4 2 4 5" xfId="35733" xr:uid="{E096D410-461D-48DF-928C-2BBEC24CEEBC}"/>
    <cellStyle name="Total 2 4 2 4 6" xfId="26133" xr:uid="{BC8F7ECA-435D-4D91-90C8-C0AB365A21DE}"/>
    <cellStyle name="Total 2 4 2 5" xfId="19267" xr:uid="{C7D47FD9-CD57-4F4B-9C46-EACE84FFAE9C}"/>
    <cellStyle name="Total 2 4 2 5 2" xfId="20762" xr:uid="{916AF32D-1E7F-47B6-BD64-40F5B1F2C290}"/>
    <cellStyle name="Total 2 4 2 5 2 2" xfId="33942" xr:uid="{9B48E523-D4A3-4286-98EB-9F5500F3D531}"/>
    <cellStyle name="Total 2 4 2 5 2 3" xfId="37347" xr:uid="{0A8BCB32-BEF8-4DD6-80FC-96DC0E39BB2C}"/>
    <cellStyle name="Total 2 4 2 5 2 4" xfId="35188" xr:uid="{08F0DEFF-0495-47D8-B1E7-4F503B28D09F}"/>
    <cellStyle name="Total 2 4 2 5 3" xfId="17458" xr:uid="{95A9086D-D810-4B06-B682-9C530DD9F3FD}"/>
    <cellStyle name="Total 2 4 2 5 3 2" xfId="31584" xr:uid="{1B8B2FED-A39E-4315-AFAF-C389BD2722AE}"/>
    <cellStyle name="Total 2 4 2 5 3 3" xfId="26638" xr:uid="{A2DD1F33-6F32-4810-A2A0-6D76485313F0}"/>
    <cellStyle name="Total 2 4 2 5 3 4" xfId="32902" xr:uid="{BA45B83E-3BF9-4407-950C-3E690013024D}"/>
    <cellStyle name="Total 2 4 2 5 4" xfId="17073" xr:uid="{3EF1493C-CFC6-44A6-AF67-C7C57BD4BDE3}"/>
    <cellStyle name="Total 2 4 2 5 4 2" xfId="29390" xr:uid="{87B7FA4B-43B5-469F-B710-4AD9FBBD7CE7}"/>
    <cellStyle name="Total 2 4 2 5 4 3" xfId="26837" xr:uid="{35343375-BB67-4E3E-9B43-C0B34612D82A}"/>
    <cellStyle name="Total 2 4 2 5 5" xfId="35891" xr:uid="{76FACF15-337C-40D1-8282-7A68F14864BB}"/>
    <cellStyle name="Total 2 4 2 5 6" xfId="25707" xr:uid="{7BDA2C93-70F5-46C1-A872-C9B189A2E952}"/>
    <cellStyle name="Total 2 4 2 6" xfId="19599" xr:uid="{3328BE2A-EFED-459E-AD13-25D0C0F93E91}"/>
    <cellStyle name="Total 2 4 2 6 2" xfId="21085" xr:uid="{F40EA013-3829-4A58-85D7-45B5110B7B28}"/>
    <cellStyle name="Total 2 4 2 6 2 2" xfId="34265" xr:uid="{13F5284C-60F6-497C-80A2-F4498243426A}"/>
    <cellStyle name="Total 2 4 2 6 2 3" xfId="37670" xr:uid="{9AFF0CD3-BC28-4A22-A133-457F695E036D}"/>
    <cellStyle name="Total 2 4 2 6 2 4" xfId="29041" xr:uid="{55E328EF-29A9-4288-B407-D451B510A13B}"/>
    <cellStyle name="Total 2 4 2 6 3" xfId="17337" xr:uid="{4FA2EF09-2C6A-4767-9563-A4E135D395EA}"/>
    <cellStyle name="Total 2 4 2 6 3 2" xfId="31496" xr:uid="{A9A2184C-BB91-470A-B881-CD1C450F901A}"/>
    <cellStyle name="Total 2 4 2 6 3 3" xfId="23260" xr:uid="{D2BEFC8C-D9CE-4691-AF4B-011A49FBFE18}"/>
    <cellStyle name="Total 2 4 2 6 3 4" xfId="25036" xr:uid="{3198CFF6-49D6-4F52-8C9D-A998DD88ABCB}"/>
    <cellStyle name="Total 2 4 2 6 4" xfId="16088" xr:uid="{7665FEF9-1F77-4743-BBD4-EAEAF24DCDAC}"/>
    <cellStyle name="Total 2 4 2 6 4 2" xfId="23585" xr:uid="{3E541318-E896-4300-BAFB-7ECD93BA8474}"/>
    <cellStyle name="Total 2 4 2 6 4 3" xfId="29865" xr:uid="{EA163CD4-ED47-44A8-BF86-8EA05F341B4F}"/>
    <cellStyle name="Total 2 4 2 6 5" xfId="36220" xr:uid="{3EB9DE98-8B50-45A8-9EAE-BA0AFEF744A1}"/>
    <cellStyle name="Total 2 4 2 6 6" xfId="30073" xr:uid="{A30B4FC0-C076-48DB-9A31-0682972D7829}"/>
    <cellStyle name="Total 2 4 2 7" xfId="20134" xr:uid="{DCA7839C-0DF0-4F6C-B3F2-6DFA44508DB9}"/>
    <cellStyle name="Total 2 4 2 7 2" xfId="21807" xr:uid="{F0D4D05C-ED82-4244-8845-A9EEC21C1782}"/>
    <cellStyle name="Total 2 4 2 7 2 2" xfId="34924" xr:uid="{09B4DE31-6F97-47F2-9947-A2B35819F7AB}"/>
    <cellStyle name="Total 2 4 2 7 2 3" xfId="38392" xr:uid="{F80669BC-1C4E-4FA6-B18A-D0762D216B3E}"/>
    <cellStyle name="Total 2 4 2 7 2 4" xfId="24443" xr:uid="{4A763692-6AB9-4E0C-9F95-8C224EA0D8F9}"/>
    <cellStyle name="Total 2 4 2 7 3" xfId="16371" xr:uid="{B38943F7-17A5-4C40-B68A-912BCF7C0AA3}"/>
    <cellStyle name="Total 2 4 2 7 3 2" xfId="30793" xr:uid="{6151F813-8677-487E-A77D-9676DA4822C0}"/>
    <cellStyle name="Total 2 4 2 7 3 3" xfId="26488" xr:uid="{2A697078-1385-4D2A-8D18-E80DD7EE254E}"/>
    <cellStyle name="Total 2 4 2 7 3 4" xfId="30057" xr:uid="{4B25BEE8-0D78-4061-8EFA-20F99C6F252E}"/>
    <cellStyle name="Total 2 4 2 7 4" xfId="21989" xr:uid="{AE97E9C7-E969-4A16-A278-8095A1121963}"/>
    <cellStyle name="Total 2 4 2 7 4 2" xfId="38566" xr:uid="{8B8CF676-EBD9-4260-A67F-09C516A70400}"/>
    <cellStyle name="Total 2 4 2 7 4 3" xfId="22631" xr:uid="{89845CA4-83B6-4E06-B70C-E0A91E235665}"/>
    <cellStyle name="Total 2 4 2 7 5" xfId="36719" xr:uid="{983B4BA0-2B4F-4B5C-BE90-481FF6E824D1}"/>
    <cellStyle name="Total 2 4 2 7 6" xfId="26887" xr:uid="{315FA110-9AA8-4798-9692-14B685C893A1}"/>
    <cellStyle name="Total 2 4 2 8" xfId="18475" xr:uid="{FF57222D-695A-4F1C-9314-3322A9DD30D9}"/>
    <cellStyle name="Total 2 4 2 8 2" xfId="32409" xr:uid="{D83E7330-D566-49D4-9A57-6E35A5F6D0A3}"/>
    <cellStyle name="Total 2 4 2 8 3" xfId="27635" xr:uid="{C928CE7F-4C33-4D13-BEE2-B80A3E81595C}"/>
    <cellStyle name="Total 2 4 2 8 4" xfId="24659" xr:uid="{C1C73618-C0D0-432B-9A55-75B3E1A61C55}"/>
    <cellStyle name="Total 2 4 2 9" xfId="26047" xr:uid="{7125F141-92B4-4B90-871B-416B2342B746}"/>
    <cellStyle name="Total 2 4 3" xfId="15575" xr:uid="{F380DDB0-2A85-427D-85C1-ABFF6CCA3F9A}"/>
    <cellStyle name="Total 2 4 3 2" xfId="19794" xr:uid="{D8601EBE-4D3A-4E68-96A1-D9295087AA07}"/>
    <cellStyle name="Total 2 4 3 2 2" xfId="21195" xr:uid="{FFEC19EF-CE59-4CEE-9EAE-66B6F0B1F009}"/>
    <cellStyle name="Total 2 4 3 2 2 2" xfId="34364" xr:uid="{3E4DB54D-A483-4E08-8137-AD4779B85CC6}"/>
    <cellStyle name="Total 2 4 3 2 2 3" xfId="37780" xr:uid="{A1EBA150-3DDB-415F-909A-A238738E3B63}"/>
    <cellStyle name="Total 2 4 3 2 2 4" xfId="24166" xr:uid="{DF2AECFA-FF85-4543-AC51-DEFFAA1F95A4}"/>
    <cellStyle name="Total 2 4 3 2 3" xfId="20236" xr:uid="{6A617249-18BF-4F0B-969F-EB042F414701}"/>
    <cellStyle name="Total 2 4 3 2 3 2" xfId="33426" xr:uid="{725B28D6-A24F-4CD5-95DE-B51703C8F8F7}"/>
    <cellStyle name="Total 2 4 3 2 3 3" xfId="36821" xr:uid="{10420953-6A4B-44D3-AD5E-86E95B062FD1}"/>
    <cellStyle name="Total 2 4 3 2 3 4" xfId="26965" xr:uid="{D63EBBF0-6D80-4A51-A7C0-C130756E8E69}"/>
    <cellStyle name="Total 2 4 3 2 4" xfId="22112" xr:uid="{6C0991CA-8DC9-46CD-ADC9-6D7E122C683F}"/>
    <cellStyle name="Total 2 4 3 2 4 2" xfId="38683" xr:uid="{728775FE-0EF4-455D-BB90-BA9179D7A866}"/>
    <cellStyle name="Total 2 4 3 2 4 3" xfId="28128" xr:uid="{562BFC01-9D71-4A23-9B5D-0D4F0937F47E}"/>
    <cellStyle name="Total 2 4 3 2 5" xfId="36397" xr:uid="{87DB9BCA-D7CB-4D88-BCA8-030D9307102A}"/>
    <cellStyle name="Total 2 4 3 2 6" xfId="34793" xr:uid="{B6F6E4CD-E114-4F9C-A94E-45AC9FB8C641}"/>
    <cellStyle name="Total 2 4 3 3" xfId="20052" xr:uid="{2E6CF54D-0F30-4F7E-803F-7290EE8FE083}"/>
    <cellStyle name="Total 2 4 3 3 2" xfId="21443" xr:uid="{D537DEF8-9E4C-4682-9114-8170681CAAFD}"/>
    <cellStyle name="Total 2 4 3 3 2 2" xfId="34611" xr:uid="{BE9A599F-8D46-428D-B972-51E2D6856873}"/>
    <cellStyle name="Total 2 4 3 3 2 3" xfId="38028" xr:uid="{2AFC1DD2-5036-4F21-92E0-375035D3CE32}"/>
    <cellStyle name="Total 2 4 3 3 2 4" xfId="26321" xr:uid="{E1EEE38A-1A1F-42D6-BC90-0DE1663A2148}"/>
    <cellStyle name="Total 2 4 3 3 3" xfId="22355" xr:uid="{1F70B88C-E31E-4200-A526-49D10316E741}"/>
    <cellStyle name="Total 2 4 3 3 3 2" xfId="38923" xr:uid="{DC8FED12-56AF-4344-B984-2DAF4CB65239}"/>
    <cellStyle name="Total 2 4 3 3 3 3" xfId="39290" xr:uid="{9CA23810-B1AB-4D25-86BF-179B7FCA1008}"/>
    <cellStyle name="Total 2 4 3 3 4" xfId="36646" xr:uid="{2338BA7F-5232-40F9-B2EF-AF10B662745F}"/>
    <cellStyle name="Total 2 4 3 3 5" xfId="31225" xr:uid="{E539EBE8-082F-42FD-B65E-15BFC9533EA9}"/>
    <cellStyle name="Total 2 4 3 4" xfId="18558" xr:uid="{A4533B53-C893-4A2E-8F0C-22ED6FF19578}"/>
    <cellStyle name="Total 2 4 3 4 2" xfId="32491" xr:uid="{B23EFE78-8E45-403E-BD6F-E6D31C1E3552}"/>
    <cellStyle name="Total 2 4 3 4 3" xfId="25600" xr:uid="{07A1845C-DD9F-4468-8BDE-4BEC156B63FA}"/>
    <cellStyle name="Total 2 4 3 4 4" xfId="32926" xr:uid="{79A215DA-7E56-4D13-B9AB-F0A7E85C11E1}"/>
    <cellStyle name="Total 2 4 3 5" xfId="18039" xr:uid="{9C034F5B-0190-48FA-B302-F2F0D8AD7D76}"/>
    <cellStyle name="Total 2 4 3 5 2" xfId="32034" xr:uid="{1BF30A1B-7C3E-48B7-ACBB-D564A2AB0D50}"/>
    <cellStyle name="Total 2 4 3 5 3" xfId="27659" xr:uid="{5F127DE1-2BE7-4E53-9E70-A925162692D4}"/>
    <cellStyle name="Total 2 4 3 5 4" xfId="24000" xr:uid="{9840C50C-9D87-4AAA-A025-4EDDF34A259F}"/>
    <cellStyle name="Total 2 4 3 6" xfId="17780" xr:uid="{5AC3A59B-4101-4FB7-9339-9DDE82DE3730}"/>
    <cellStyle name="Total 2 4 3 6 2" xfId="25438" xr:uid="{3EF3A4E5-9A78-433C-BB94-81CF06249F92}"/>
    <cellStyle name="Total 2 4 3 6 3" xfId="29008" xr:uid="{207130CC-AE05-4070-9F5B-5562F4EEF6F7}"/>
    <cellStyle name="Total 2 4 3 7" xfId="25642" xr:uid="{ABB5F4C4-422A-4BEC-97B2-69AC98248724}"/>
    <cellStyle name="Total 2 4 3 8" xfId="29930" xr:uid="{65B89D57-4907-4A7B-83BA-5F6CD63BAC03}"/>
    <cellStyle name="Total 2 4 4" xfId="15682" xr:uid="{4DD5E6B3-D069-476C-BB23-B7B69807BDA4}"/>
    <cellStyle name="Total 2 4 4 2" xfId="19873" xr:uid="{AA3E781E-2751-4C42-BBD7-ACEB79616267}"/>
    <cellStyle name="Total 2 4 4 2 2" xfId="21270" xr:uid="{51BBE21F-78E3-43E7-B7B5-5C43E2594D2A}"/>
    <cellStyle name="Total 2 4 4 2 2 2" xfId="34438" xr:uid="{27B62E5C-72E9-4B74-A281-DC7CEC95A443}"/>
    <cellStyle name="Total 2 4 4 2 2 3" xfId="37855" xr:uid="{758F8185-3DA1-4144-9C26-45F775C3CCBD}"/>
    <cellStyle name="Total 2 4 4 2 2 4" xfId="23066" xr:uid="{4503F79A-F389-429C-B8AD-14348A36F598}"/>
    <cellStyle name="Total 2 4 4 2 3" xfId="22183" xr:uid="{0B968EDE-CEEC-482B-ADBD-22F6E7B73D86}"/>
    <cellStyle name="Total 2 4 4 2 3 2" xfId="38751" xr:uid="{BAAD0ED5-9948-4198-BE8A-9B016E4A008B}"/>
    <cellStyle name="Total 2 4 4 2 3 3" xfId="39118" xr:uid="{34A9F7ED-6400-4F96-83A2-C931327D515B}"/>
    <cellStyle name="Total 2 4 4 2 4" xfId="36471" xr:uid="{11855341-E9B5-40BB-BCE5-D593368FBADB}"/>
    <cellStyle name="Total 2 4 4 2 5" xfId="24046" xr:uid="{BB96F66C-5AA8-47CB-B552-83CCCC04D888}"/>
    <cellStyle name="Total 2 4 4 3" xfId="18809" xr:uid="{D2CC6985-FB69-4BD0-87C8-082396595E05}"/>
    <cellStyle name="Total 2 4 4 3 2" xfId="32723" xr:uid="{2C48999E-A7AD-4B42-9A89-60A15ADD23DC}"/>
    <cellStyle name="Total 2 4 4 3 3" xfId="35433" xr:uid="{ED2885AB-985A-4E28-86FF-2CAA970B33D0}"/>
    <cellStyle name="Total 2 4 4 3 4" xfId="23998" xr:uid="{22508125-E5B6-4E9D-83D7-4EB9730E6816}"/>
    <cellStyle name="Total 2 4 4 4" xfId="17823" xr:uid="{B1CC75BB-89FB-4127-8A9C-32BD2A928626}"/>
    <cellStyle name="Total 2 4 4 4 2" xfId="31880" xr:uid="{1DF37F30-18ED-4237-906A-289DFC124A6C}"/>
    <cellStyle name="Total 2 4 4 4 3" xfId="27429" xr:uid="{B74CEA00-B03F-409D-879D-2E33ABFCF224}"/>
    <cellStyle name="Total 2 4 4 4 4" xfId="26138" xr:uid="{C49104CE-09DF-4FF2-AC45-3B1362509957}"/>
    <cellStyle name="Total 2 4 4 5" xfId="17633" xr:uid="{69C7F5FA-D492-497A-8610-990135758052}"/>
    <cellStyle name="Total 2 4 4 5 2" xfId="23599" xr:uid="{33341C69-29D8-4432-BE76-6C8153930A7E}"/>
    <cellStyle name="Total 2 4 4 5 3" xfId="35180" xr:uid="{3BB7EC7A-D5E8-4EB7-93CB-3DD9ABF12026}"/>
    <cellStyle name="Total 2 4 4 6" xfId="30211" xr:uid="{E78C9F20-2C9C-4F54-B683-115E33A19418}"/>
    <cellStyle name="Total 2 4 4 7" xfId="24170" xr:uid="{AD84937E-51C8-4330-95E7-9CE147D787B7}"/>
    <cellStyle name="Total 2 4 5" xfId="15866" xr:uid="{21D496A8-0494-4B5E-A689-CB2CBA4F0926}"/>
    <cellStyle name="Total 2 4 5 2" xfId="18787" xr:uid="{0104470B-6627-4C8D-8E01-579CE7460911}"/>
    <cellStyle name="Total 2 4 5 2 2" xfId="32701" xr:uid="{DA53F126-7F23-4B41-AE9F-8685046D7AEE}"/>
    <cellStyle name="Total 2 4 5 2 3" xfId="35411" xr:uid="{E1EB5682-719A-4D8E-A28E-86A63A0BE6B0}"/>
    <cellStyle name="Total 2 4 5 2 4" xfId="23554" xr:uid="{EAA712EF-39CC-4159-BBAB-2AEC56B99AB0}"/>
    <cellStyle name="Total 2 4 5 3" xfId="20353" xr:uid="{37964D53-5B67-40BE-8F90-367DCDD91842}"/>
    <cellStyle name="Total 2 4 5 3 2" xfId="33536" xr:uid="{0470AABE-BF80-4AD2-959A-49D593FDE643}"/>
    <cellStyle name="Total 2 4 5 3 3" xfId="36938" xr:uid="{5ABAD09F-A38C-4AD3-A9F9-670760F68955}"/>
    <cellStyle name="Total 2 4 5 3 4" xfId="35196" xr:uid="{0E768E7C-14B7-40CB-A92E-0A9A3E21021E}"/>
    <cellStyle name="Total 2 4 5 4" xfId="18412" xr:uid="{0067751B-9907-4B2B-A6C3-45A7370B8328}"/>
    <cellStyle name="Total 2 4 5 4 2" xfId="32355" xr:uid="{343A6B4A-BC79-42F6-A16F-008D3A65C44B}"/>
    <cellStyle name="Total 2 4 5 4 3" xfId="29741" xr:uid="{FD85391F-B478-4054-8FB7-D7C51778444C}"/>
    <cellStyle name="Total 2 4 5 4 4" xfId="30118" xr:uid="{B0A757A9-3FF3-4508-9E15-C309A907D791}"/>
    <cellStyle name="Total 2 4 5 5" xfId="18183" xr:uid="{00DDB01B-0C77-4507-BF57-E44840DB83F1}"/>
    <cellStyle name="Total 2 4 5 5 2" xfId="32149" xr:uid="{CF16C1F8-1FBB-4025-A61E-D0B1FEEF5181}"/>
    <cellStyle name="Total 2 4 5 5 3" xfId="28177" xr:uid="{3F76FBF7-CE87-46D9-84B4-6B7F93B55280}"/>
    <cellStyle name="Total 2 4 5 5 4" xfId="25712" xr:uid="{CCBC35B9-B1E7-4C64-A142-04FEADF770C5}"/>
    <cellStyle name="Total 2 4 5 6" xfId="16413" xr:uid="{089ECADF-57A1-43CB-9167-7C3DD76B3027}"/>
    <cellStyle name="Total 2 4 5 6 2" xfId="29275" xr:uid="{D2963E1B-B3E1-46EA-99AA-B7F4EF40ADB7}"/>
    <cellStyle name="Total 2 4 5 6 3" xfId="39023" xr:uid="{D1E51607-4DD9-4280-BFCC-E54DB6D997F3}"/>
    <cellStyle name="Total 2 4 5 7" xfId="30391" xr:uid="{ED6FAF24-3D48-492A-B56B-EEC2F3D3CB95}"/>
    <cellStyle name="Total 2 4 5 8" xfId="23766" xr:uid="{582E6608-894A-4181-8515-D05DB02137C4}"/>
    <cellStyle name="Total 2 4 6" xfId="18753" xr:uid="{B9F5F1A7-44A2-40F9-BF77-F2A6A8E309A5}"/>
    <cellStyle name="Total 2 4 6 2" xfId="20319" xr:uid="{1B900C58-496E-4700-A78C-E30BAFD103B8}"/>
    <cellStyle name="Total 2 4 6 2 2" xfId="33502" xr:uid="{4CC65F8C-37E7-4C83-9AAA-E80A22584EDC}"/>
    <cellStyle name="Total 2 4 6 2 3" xfId="36904" xr:uid="{042B2A65-AAD8-418F-9B70-52E78809FBCC}"/>
    <cellStyle name="Total 2 4 6 2 4" xfId="31580" xr:uid="{52AFE676-65A9-43F2-9CB9-A0B6F1A537A2}"/>
    <cellStyle name="Total 2 4 6 3" xfId="16516" xr:uid="{E81F3FEC-B659-450B-8156-63997EFC637B}"/>
    <cellStyle name="Total 2 4 6 3 2" xfId="30892" xr:uid="{BFDC8430-E50D-47C9-88B3-C1CB998367E8}"/>
    <cellStyle name="Total 2 4 6 3 3" xfId="24790" xr:uid="{799F716E-0220-4463-996C-C73A646D1233}"/>
    <cellStyle name="Total 2 4 6 3 4" xfId="25261" xr:uid="{9CC09BB4-6004-4A05-87C7-6D33BD6FA57A}"/>
    <cellStyle name="Total 2 4 6 4" xfId="17586" xr:uid="{9B3D7CCC-14B5-4DA7-9B1C-CD477EFBAA9B}"/>
    <cellStyle name="Total 2 4 6 4 2" xfId="25132" xr:uid="{F77B90E2-EC41-4543-9D7A-5CE8BF0ACE93}"/>
    <cellStyle name="Total 2 4 6 4 3" xfId="25246" xr:uid="{62582646-2F48-435F-89C8-9632FCF76636}"/>
    <cellStyle name="Total 2 4 6 5" xfId="35377" xr:uid="{D68B4733-4EC2-4B9F-9702-FA47B8A20CE6}"/>
    <cellStyle name="Total 2 4 6 6" xfId="29639" xr:uid="{26326788-D843-4506-A42E-92B3665C8E05}"/>
    <cellStyle name="Total 2 4 7" xfId="19039" xr:uid="{6E7AB6D7-4725-4DA9-A7A5-E446B786CF17}"/>
    <cellStyle name="Total 2 4 7 2" xfId="20534" xr:uid="{183054A0-7110-46B6-80F7-CD4B22004F1F}"/>
    <cellStyle name="Total 2 4 7 2 2" xfId="33714" xr:uid="{5E092F01-19D3-412D-99B6-6CF8EC0448F8}"/>
    <cellStyle name="Total 2 4 7 2 3" xfId="37119" xr:uid="{86C169AA-083E-4A7E-8664-486DB27B633C}"/>
    <cellStyle name="Total 2 4 7 2 4" xfId="23696" xr:uid="{BF6BE454-E9DF-4142-A6B8-506168F69FA2}"/>
    <cellStyle name="Total 2 4 7 3" xfId="16725" xr:uid="{EF451F78-DD68-4E81-92E6-FDFEA5B294A9}"/>
    <cellStyle name="Total 2 4 7 3 2" xfId="31036" xr:uid="{1EDADD86-0A3B-45E7-ACEF-9894071EAE79}"/>
    <cellStyle name="Total 2 4 7 3 3" xfId="28298" xr:uid="{6D893149-041F-4920-91C4-B38018676D2D}"/>
    <cellStyle name="Total 2 4 7 3 4" xfId="23687" xr:uid="{DB3C93C6-1803-47D3-AF80-57AF61242B1E}"/>
    <cellStyle name="Total 2 4 7 4" xfId="17288" xr:uid="{6C317D71-46F8-4AAE-9484-BC4F9A23C170}"/>
    <cellStyle name="Total 2 4 7 4 2" xfId="23425" xr:uid="{3FF13ABA-6EC6-4C7D-8A31-1F89A0769CDB}"/>
    <cellStyle name="Total 2 4 7 4 3" xfId="22620" xr:uid="{6B574309-0DCD-483D-AA91-DBADE1DE1191}"/>
    <cellStyle name="Total 2 4 7 5" xfId="35663" xr:uid="{F907772E-3FA1-437D-8ADB-43BDB6B7F856}"/>
    <cellStyle name="Total 2 4 7 6" xfId="31162" xr:uid="{B38CAAE4-9D78-4270-8A04-4B96BA28251B}"/>
    <cellStyle name="Total 2 4 8" xfId="19197" xr:uid="{36D8176B-6E79-4BEC-A17B-CA2336F1EC27}"/>
    <cellStyle name="Total 2 4 8 2" xfId="20692" xr:uid="{7A4CACFF-BF12-4F06-A6FC-353DAB350631}"/>
    <cellStyle name="Total 2 4 8 2 2" xfId="33872" xr:uid="{E165BD2E-9077-4D7B-BBF6-0F0F399608FF}"/>
    <cellStyle name="Total 2 4 8 2 3" xfId="37277" xr:uid="{5EEE0A71-79F0-4561-9D2A-6F0F8B12776E}"/>
    <cellStyle name="Total 2 4 8 2 4" xfId="29788" xr:uid="{E3EA859A-16B2-4C4B-A727-36B6DF1157BD}"/>
    <cellStyle name="Total 2 4 8 3" xfId="17615" xr:uid="{84A8EDD7-F3AD-41BA-9C8C-7B3D63238299}"/>
    <cellStyle name="Total 2 4 8 3 2" xfId="31718" xr:uid="{E5DE98D0-0F57-48C4-9624-BAB96711F01F}"/>
    <cellStyle name="Total 2 4 8 3 3" xfId="28710" xr:uid="{B65BEDE7-B6E5-43FD-8160-06323F7EE8E0}"/>
    <cellStyle name="Total 2 4 8 3 4" xfId="27314" xr:uid="{1EA08220-624A-4EAB-823C-CF2FCEC41A1A}"/>
    <cellStyle name="Total 2 4 8 4" xfId="21631" xr:uid="{2FAFEE01-8835-4D40-B7C5-4FBA00980D8B}"/>
    <cellStyle name="Total 2 4 8 4 2" xfId="38216" xr:uid="{E06CA7D9-B6CD-47C8-A454-6E58F8741C99}"/>
    <cellStyle name="Total 2 4 8 4 3" xfId="28515" xr:uid="{2A0A8289-8615-431D-8E06-E90CC9D01CF8}"/>
    <cellStyle name="Total 2 4 8 5" xfId="35821" xr:uid="{7141036C-A6B1-49CB-AB8B-220777509200}"/>
    <cellStyle name="Total 2 4 8 6" xfId="33371" xr:uid="{5313F757-78C8-42FA-A2D3-A72556681F7F}"/>
    <cellStyle name="Total 2 4 9" xfId="19359" xr:uid="{BD46B57F-7984-46ED-9B05-D2F377CFDD8D}"/>
    <cellStyle name="Total 2 4 9 2" xfId="20852" xr:uid="{18494010-D758-413F-A5C8-B7F4B0B3BE03}"/>
    <cellStyle name="Total 2 4 9 2 2" xfId="34032" xr:uid="{03F675B9-88E5-4D56-BE5A-2C79E86FB994}"/>
    <cellStyle name="Total 2 4 9 2 3" xfId="37437" xr:uid="{DD171C08-8623-49EB-ADA1-2E5AC4D4A2F7}"/>
    <cellStyle name="Total 2 4 9 2 4" xfId="26017" xr:uid="{1A7A0DBD-FC7A-47AB-AFF4-5242BC65F7CA}"/>
    <cellStyle name="Total 2 4 9 3" xfId="21568" xr:uid="{6CC2284C-22EA-4D0E-AAE1-11EA95D2F96B}"/>
    <cellStyle name="Total 2 4 9 3 2" xfId="34718" xr:uid="{EAFB2AD6-D0A8-4BA2-8EC6-FBFBBD866034}"/>
    <cellStyle name="Total 2 4 9 3 3" xfId="38153" xr:uid="{E7CE2FF3-6497-43A8-A2EA-F069281AF420}"/>
    <cellStyle name="Total 2 4 9 3 4" xfId="28898" xr:uid="{FFA025E6-5BE3-4582-9F8C-4F542F75597A}"/>
    <cellStyle name="Total 2 4 9 4" xfId="16348" xr:uid="{6D3F855D-66AA-45E9-9813-4B1872FB5987}"/>
    <cellStyle name="Total 2 4 9 4 2" xfId="30780" xr:uid="{97936906-C327-4065-BF1A-F774DB5EB1AB}"/>
    <cellStyle name="Total 2 4 9 4 3" xfId="29272" xr:uid="{0CDEA195-3F2F-482E-A1D9-E25979B9FF36}"/>
    <cellStyle name="Total 2 4 9 4 4" xfId="29229" xr:uid="{78C0C238-04D8-47E8-898B-FCB2D0107E82}"/>
    <cellStyle name="Total 2 4 9 5" xfId="17408" xr:uid="{5D0F59C3-0344-4207-B1C0-72975178A209}"/>
    <cellStyle name="Total 2 4 9 5 2" xfId="23944" xr:uid="{5711308A-6044-40CF-8944-E2216ED6EA0F}"/>
    <cellStyle name="Total 2 4 9 5 3" xfId="26391" xr:uid="{95EECA8B-6C09-49CC-8E93-C68A1D21B965}"/>
    <cellStyle name="Total 2 4 9 6" xfId="35983" xr:uid="{DFE5265E-6852-41BD-8AB4-5FC7A7BE5272}"/>
    <cellStyle name="Total 2 4 9 7" xfId="32115" xr:uid="{94B711D4-67B1-4EFA-B636-0F2E4AF35601}"/>
    <cellStyle name="Total 2 40" xfId="18759" xr:uid="{B4304F3F-6ADF-42A1-8634-C479CF498B94}"/>
    <cellStyle name="Total 2 40 2" xfId="20325" xr:uid="{BE95D2FC-BA93-4DB7-8046-BF352E1E2910}"/>
    <cellStyle name="Total 2 40 2 2" xfId="33508" xr:uid="{7E74D47B-445E-4F29-BC86-6D14E2C24493}"/>
    <cellStyle name="Total 2 40 2 3" xfId="36910" xr:uid="{8884D092-BC6A-438B-9B0B-654822FDA5FB}"/>
    <cellStyle name="Total 2 40 2 4" xfId="28717" xr:uid="{5DD24B60-51B2-4B99-B4F7-CBD8ADD85D1A}"/>
    <cellStyle name="Total 2 40 3" xfId="17891" xr:uid="{0282AB75-1268-4418-ACA3-B1C8CED3A20B}"/>
    <cellStyle name="Total 2 40 3 2" xfId="31925" xr:uid="{05B50906-F33D-4454-80C3-4E09E6E10744}"/>
    <cellStyle name="Total 2 40 3 3" xfId="27937" xr:uid="{B8311165-CAF3-4943-8070-57D7008387AA}"/>
    <cellStyle name="Total 2 40 3 4" xfId="33359" xr:uid="{C35D553D-06E2-401B-A78C-C6999FF8F65F}"/>
    <cellStyle name="Total 2 40 4" xfId="20209" xr:uid="{A79FC24F-F958-4E93-9238-EB48D5F2101F}"/>
    <cellStyle name="Total 2 40 4 2" xfId="36794" xr:uid="{6B0B3EB9-DE41-4B9E-9F12-4532A6B27DE0}"/>
    <cellStyle name="Total 2 40 4 3" xfId="22629" xr:uid="{ED811265-A782-4231-BE60-0BA04739D88A}"/>
    <cellStyle name="Total 2 40 5" xfId="35383" xr:uid="{F2263939-D36D-4B34-A121-AD1872752716}"/>
    <cellStyle name="Total 2 40 6" xfId="31402" xr:uid="{71E83525-20BB-46F5-8D48-DE6F4B591394}"/>
    <cellStyle name="Total 2 41" xfId="19031" xr:uid="{DE99E3CD-D122-4435-9279-70523AD17E1F}"/>
    <cellStyle name="Total 2 41 2" xfId="20526" xr:uid="{633D5F10-1C29-4DC6-97DC-26426A0F8732}"/>
    <cellStyle name="Total 2 41 2 2" xfId="33706" xr:uid="{0FB464E7-375B-4F3D-93F3-EFC8E97B7BAD}"/>
    <cellStyle name="Total 2 41 2 3" xfId="37111" xr:uid="{B027C3FB-B87E-41A3-94FD-DEF5E24E09D1}"/>
    <cellStyle name="Total 2 41 2 4" xfId="28132" xr:uid="{5AEC2A49-3B07-45F1-A066-DEE4F1B03336}"/>
    <cellStyle name="Total 2 41 3" xfId="16132" xr:uid="{D4B40914-88A1-4A50-A647-3B6466163133}"/>
    <cellStyle name="Total 2 41 3 2" xfId="30612" xr:uid="{B50D1369-B6AE-4DAD-B521-E9FC4C6C321F}"/>
    <cellStyle name="Total 2 41 3 3" xfId="25653" xr:uid="{42332395-1442-4457-AD0A-C2F753894D70}"/>
    <cellStyle name="Total 2 41 3 4" xfId="22655" xr:uid="{09B51031-3051-41F6-A96C-266ED4ECFDF2}"/>
    <cellStyle name="Total 2 41 4" xfId="17315" xr:uid="{648813EF-DF62-482F-89DC-BB50B68C6BF3}"/>
    <cellStyle name="Total 2 41 4 2" xfId="27498" xr:uid="{8614DEBB-8BE3-44CE-97C0-8A5FD61586A0}"/>
    <cellStyle name="Total 2 41 4 3" xfId="25056" xr:uid="{811A10B6-127A-41BB-A917-E4FAFA486B6A}"/>
    <cellStyle name="Total 2 41 5" xfId="35655" xr:uid="{CFB487DB-DA8E-438F-B85F-DC4D879336BE}"/>
    <cellStyle name="Total 2 41 6" xfId="30165" xr:uid="{2F9E6A83-2663-4D12-A373-1286F7A0B4FA}"/>
    <cellStyle name="Total 2 42" xfId="19189" xr:uid="{510E58FB-2D55-4582-B67C-8AE8442C621C}"/>
    <cellStyle name="Total 2 42 2" xfId="20684" xr:uid="{51707EAE-9DFA-4C9E-85FE-729AFA8B0EAD}"/>
    <cellStyle name="Total 2 42 2 2" xfId="33864" xr:uid="{AF2EA67E-B0FD-4797-B1EB-93159B310D85}"/>
    <cellStyle name="Total 2 42 2 3" xfId="37269" xr:uid="{C4B493A5-88D8-4122-9642-C38206CB2331}"/>
    <cellStyle name="Total 2 42 2 4" xfId="24541" xr:uid="{699BB1D6-B2BE-494F-85BA-DECC50389331}"/>
    <cellStyle name="Total 2 42 3" xfId="17649" xr:uid="{2CD6BEA3-BB8A-4D83-A914-F7ACEAEECDF2}"/>
    <cellStyle name="Total 2 42 3 2" xfId="31750" xr:uid="{7F766252-A316-4D33-8DC6-6A2C7B02CF48}"/>
    <cellStyle name="Total 2 42 3 3" xfId="29334" xr:uid="{A6DBADBD-2299-4813-A817-30C63B09F45A}"/>
    <cellStyle name="Total 2 42 3 4" xfId="24651" xr:uid="{5536134F-AF23-4148-896B-2C3C9981D4F4}"/>
    <cellStyle name="Total 2 42 4" xfId="16143" xr:uid="{497920D3-0880-40F4-B3DC-8AAAC778988B}"/>
    <cellStyle name="Total 2 42 4 2" xfId="28886" xr:uid="{DB3BF059-CD32-4EBE-9931-85C6867F54B4}"/>
    <cellStyle name="Total 2 42 4 3" xfId="34911" xr:uid="{300FB374-3B9D-4D2D-AAD5-463291B2A424}"/>
    <cellStyle name="Total 2 42 5" xfId="35813" xr:uid="{3A4C9488-8128-4B99-9B87-729A8B1B816F}"/>
    <cellStyle name="Total 2 42 6" xfId="24834" xr:uid="{29E02F4D-45F0-46C1-91FC-168C865A9FD7}"/>
    <cellStyle name="Total 2 43" xfId="19351" xr:uid="{B12AB240-7835-4287-898A-FBF39FE4DB0D}"/>
    <cellStyle name="Total 2 43 2" xfId="20844" xr:uid="{E242FE01-46DC-4413-A4EB-40F68C375EC0}"/>
    <cellStyle name="Total 2 43 2 2" xfId="34024" xr:uid="{9138B784-8CDB-485E-83A7-B26D9D42CD77}"/>
    <cellStyle name="Total 2 43 2 3" xfId="37429" xr:uid="{55923280-4188-40CA-ADE6-92E0EEAEF686}"/>
    <cellStyle name="Total 2 43 2 4" xfId="30637" xr:uid="{1244197D-8B7D-4996-A1C8-E6D186781D3F}"/>
    <cellStyle name="Total 2 43 3" xfId="21560" xr:uid="{DF311106-45CF-47FF-AD05-A8DFFD6D4769}"/>
    <cellStyle name="Total 2 43 3 2" xfId="34710" xr:uid="{8C95160F-6233-4322-A92A-ACAB313E1D78}"/>
    <cellStyle name="Total 2 43 3 3" xfId="38145" xr:uid="{B929C594-CE4A-4AAC-9811-E0CE96FC0D09}"/>
    <cellStyle name="Total 2 43 3 4" xfId="25605" xr:uid="{51B63323-0ADA-46A8-90F5-13071A7741C2}"/>
    <cellStyle name="Total 2 43 4" xfId="17266" xr:uid="{A25C655E-95DB-481E-8616-1ACE9A002946}"/>
    <cellStyle name="Total 2 43 4 2" xfId="31450" xr:uid="{81B19294-052C-4CD8-90EC-7E0F91313B9F}"/>
    <cellStyle name="Total 2 43 4 3" xfId="24874" xr:uid="{BB180822-91F3-416B-8B5E-3F534D3267FF}"/>
    <cellStyle name="Total 2 43 4 4" xfId="26706" xr:uid="{4DE7E89A-A29E-490F-A2C7-083258896D32}"/>
    <cellStyle name="Total 2 43 5" xfId="16842" xr:uid="{0EBBDBCB-DA9A-496F-B993-B1D285F90D2F}"/>
    <cellStyle name="Total 2 43 5 2" xfId="28088" xr:uid="{4740C95B-58DE-424D-A307-08FDB0F8CB3E}"/>
    <cellStyle name="Total 2 43 5 3" xfId="24124" xr:uid="{113E6497-D6B4-4E80-8EE9-F10067C8EC34}"/>
    <cellStyle name="Total 2 43 6" xfId="35975" xr:uid="{F7A29B70-721F-4080-884A-018B22782D64}"/>
    <cellStyle name="Total 2 43 7" xfId="28111" xr:uid="{EF1B08FA-9602-4341-9302-C2DF396C8AEC}"/>
    <cellStyle name="Total 2 44" xfId="19437" xr:uid="{EFB2EE4A-1356-4A8A-B814-0C381F89A347}"/>
    <cellStyle name="Total 2 44 2" xfId="20927" xr:uid="{39E1C330-DA00-4DAD-A193-988A41B1A62B}"/>
    <cellStyle name="Total 2 44 2 2" xfId="34107" xr:uid="{4076C398-9295-49FA-A3C2-78F9D57D1B12}"/>
    <cellStyle name="Total 2 44 2 3" xfId="37512" xr:uid="{CDBD9F99-CB0D-4130-B0EC-5299DEAA8285}"/>
    <cellStyle name="Total 2 44 2 4" xfId="38546" xr:uid="{D84ED7AA-AF71-4CCF-9246-95B888272BD3}"/>
    <cellStyle name="Total 2 44 3" xfId="16669" xr:uid="{0B04CD90-6982-4871-9E32-038990ABA6F9}"/>
    <cellStyle name="Total 2 44 3 2" xfId="30991" xr:uid="{23A371E8-64F1-4FEC-B783-1E81FCCABBF3}"/>
    <cellStyle name="Total 2 44 3 3" xfId="28739" xr:uid="{58C3DAFC-E33E-4535-B2EA-EE293CD76A04}"/>
    <cellStyle name="Total 2 44 3 4" xfId="23228" xr:uid="{10A506BC-AE37-4DA8-B54C-F9E3655B396D}"/>
    <cellStyle name="Total 2 44 4" xfId="17672" xr:uid="{26062A91-D433-4129-AFCC-EE187E3E0935}"/>
    <cellStyle name="Total 2 44 4 2" xfId="26277" xr:uid="{196134B1-0408-4C87-B4B6-06D7CDC89E00}"/>
    <cellStyle name="Total 2 44 4 3" xfId="29020" xr:uid="{2A42622C-6FCC-4E1F-8AA0-93E5927D5D91}"/>
    <cellStyle name="Total 2 44 5" xfId="36060" xr:uid="{D8150C59-9C2C-4CAB-A5A4-4598CA03BE9D}"/>
    <cellStyle name="Total 2 44 6" xfId="25581" xr:uid="{D2EEDF71-E450-4610-B0D3-E05CA4A0A1D2}"/>
    <cellStyle name="Total 2 45" xfId="19521" xr:uid="{A998AB79-5B14-4E67-B842-88D06D950B9F}"/>
    <cellStyle name="Total 2 45 2" xfId="21007" xr:uid="{FB7F080A-F67B-4E1F-B9AB-75619C146024}"/>
    <cellStyle name="Total 2 45 2 2" xfId="34187" xr:uid="{E9FA7A09-22BE-448E-9DC2-0D759AA9E7CC}"/>
    <cellStyle name="Total 2 45 2 3" xfId="37592" xr:uid="{A751DC08-3927-4DB2-835F-E94E586DD130}"/>
    <cellStyle name="Total 2 45 2 4" xfId="27624" xr:uid="{12F7A590-62D9-40F7-8BD0-539D53310E1A}"/>
    <cellStyle name="Total 2 45 3" xfId="17656" xr:uid="{BEA8F7FD-8074-412F-8037-C399E0C24EDE}"/>
    <cellStyle name="Total 2 45 3 2" xfId="31757" xr:uid="{1540D585-AC22-46D2-BBC8-9C61BD1B1C10}"/>
    <cellStyle name="Total 2 45 3 3" xfId="28334" xr:uid="{E9B08D67-2770-43C0-ACBF-0E520B80CF2F}"/>
    <cellStyle name="Total 2 45 3 4" xfId="28604" xr:uid="{30D07A81-7977-4CA4-8CF0-1D1944AAECB3}"/>
    <cellStyle name="Total 2 45 4" xfId="16522" xr:uid="{E201443E-C0C2-4D38-BA3C-E61041B67D14}"/>
    <cellStyle name="Total 2 45 4 2" xfId="23254" xr:uid="{4066F13E-4FD6-42BC-B669-308F08E3CBC8}"/>
    <cellStyle name="Total 2 45 4 3" xfId="32962" xr:uid="{2E7984B6-C137-44FE-8988-31F56B05AE7A}"/>
    <cellStyle name="Total 2 45 5" xfId="36142" xr:uid="{F03D71FF-45EC-4318-84C8-BCA9150ED101}"/>
    <cellStyle name="Total 2 45 6" xfId="32918" xr:uid="{588DC385-5CF9-48FB-AE6E-10303F375DE3}"/>
    <cellStyle name="Total 2 46" xfId="19704" xr:uid="{7DF68E6F-E905-430F-A9E2-ED5E90AC1002}"/>
    <cellStyle name="Total 2 46 2" xfId="21686" xr:uid="{B00337DF-0E82-4DDF-A15E-20DFC7813D72}"/>
    <cellStyle name="Total 2 46 2 2" xfId="34828" xr:uid="{75F6AB4E-5135-418F-8520-DF11D7A23D41}"/>
    <cellStyle name="Total 2 46 2 3" xfId="38271" xr:uid="{378CB803-E7E4-4DF0-B921-1232630F417F}"/>
    <cellStyle name="Total 2 46 2 4" xfId="25509" xr:uid="{A13B12EE-42BE-4CB8-8773-61136F4E50B1}"/>
    <cellStyle name="Total 2 46 3" xfId="16519" xr:uid="{17CE28F0-600D-4668-9DEE-1667A885BC51}"/>
    <cellStyle name="Total 2 46 3 2" xfId="30894" xr:uid="{224AE410-2073-4E30-A4F2-0505E1D38588}"/>
    <cellStyle name="Total 2 46 3 3" xfId="26390" xr:uid="{72E5F6B6-68DE-4B13-B58D-6DCF54E91383}"/>
    <cellStyle name="Total 2 46 3 4" xfId="24018" xr:uid="{11CFE3E3-31C2-4D78-A7E4-3DC4DC1B7575}"/>
    <cellStyle name="Total 2 46 4" xfId="16503" xr:uid="{EB7B3BF2-3904-4D89-9AE7-4E67F93EA504}"/>
    <cellStyle name="Total 2 46 4 2" xfId="24515" xr:uid="{130125CB-0846-4EF3-8B25-9EB6C3726769}"/>
    <cellStyle name="Total 2 46 4 3" xfId="29400" xr:uid="{2C37B9CF-F1E9-475B-AD25-6814C1115023}"/>
    <cellStyle name="Total 2 46 5" xfId="36318" xr:uid="{2E2646C9-C770-4744-ADBB-DD1C952962B1}"/>
    <cellStyle name="Total 2 46 6" xfId="22614" xr:uid="{D40ECF1B-6AAE-49DA-B8F7-04C575773419}"/>
    <cellStyle name="Total 2 47" xfId="17912" xr:uid="{39A8AB6C-365C-4637-B361-25E21DB83BF9}"/>
    <cellStyle name="Total 2 47 2" xfId="31945" xr:uid="{BDF341B2-69DB-4371-95BC-B9F644A35DF3}"/>
    <cellStyle name="Total 2 47 3" xfId="24588" xr:uid="{D4D53152-A67F-4A62-96B0-8729967566D1}"/>
    <cellStyle name="Total 2 47 4" xfId="38661" xr:uid="{775ADCF5-729E-4EE7-9263-613B8C7F4633}"/>
    <cellStyle name="Total 2 48" xfId="29663" xr:uid="{32D2DD22-42D0-48EB-88BA-96F03964DF78}"/>
    <cellStyle name="Total 2 49" xfId="39363" xr:uid="{BC5FF5E7-0EB8-4ADD-965F-A54BF6AC0AA7}"/>
    <cellStyle name="Total 2 5" xfId="12680" xr:uid="{D9F48047-9E2F-4BCB-AAC0-DE607F4AD8C1}"/>
    <cellStyle name="Total 2 5 10" xfId="19446" xr:uid="{D3D3A54B-3212-4838-9F9B-CBB1633073D1}"/>
    <cellStyle name="Total 2 5 10 2" xfId="20936" xr:uid="{262BA3D9-4610-4E5E-AE09-79313DED7818}"/>
    <cellStyle name="Total 2 5 10 2 2" xfId="34116" xr:uid="{784A163F-F65D-431B-BA40-6CDC1E409D42}"/>
    <cellStyle name="Total 2 5 10 2 3" xfId="37521" xr:uid="{1B8BAB08-4742-441E-A91B-1924F5D410A0}"/>
    <cellStyle name="Total 2 5 10 2 4" xfId="28359" xr:uid="{BF52F124-456B-498C-9727-2E84EEC2D39A}"/>
    <cellStyle name="Total 2 5 10 3" xfId="16930" xr:uid="{98FE5BB3-9DBA-4FC1-BF06-97A0D7A46E7B}"/>
    <cellStyle name="Total 2 5 10 3 2" xfId="31191" xr:uid="{6A6A8D03-E7E7-4BC1-A856-6F9E8F4F9336}"/>
    <cellStyle name="Total 2 5 10 3 3" xfId="26914" xr:uid="{DBA72512-8217-4509-91D9-775433F0E965}"/>
    <cellStyle name="Total 2 5 10 3 4" xfId="23456" xr:uid="{E119CF04-6258-48AF-AC8F-0DB75A9136DC}"/>
    <cellStyle name="Total 2 5 10 4" xfId="17095" xr:uid="{4FACE9F3-5B2B-4E39-8E43-9359B7E15349}"/>
    <cellStyle name="Total 2 5 10 4 2" xfId="24819" xr:uid="{47AA954B-9B4A-4678-AA04-CC01013C5A58}"/>
    <cellStyle name="Total 2 5 10 4 3" xfId="29782" xr:uid="{D49DA98C-F46E-48ED-8F38-DE013A5EF558}"/>
    <cellStyle name="Total 2 5 10 5" xfId="36069" xr:uid="{B1DC02DF-3654-4357-8E31-B80BDA9CB5E7}"/>
    <cellStyle name="Total 2 5 10 6" xfId="27207" xr:uid="{E375AA91-9919-4FA8-ACA2-97271B36E4CE}"/>
    <cellStyle name="Total 2 5 11" xfId="19530" xr:uid="{7229B657-BB62-434A-83FA-1B61E88E8955}"/>
    <cellStyle name="Total 2 5 11 2" xfId="21016" xr:uid="{621A2AB6-2FCE-4215-80BE-924BECFA0173}"/>
    <cellStyle name="Total 2 5 11 2 2" xfId="34196" xr:uid="{AC46234C-2A3C-4DCD-84BE-D9F9E8EF39BB}"/>
    <cellStyle name="Total 2 5 11 2 3" xfId="37601" xr:uid="{E06C9CF2-DE58-49FF-8724-EC7E57310975}"/>
    <cellStyle name="Total 2 5 11 2 4" xfId="29979" xr:uid="{87C7EA5B-7B80-42C1-A307-2E291FBD3960}"/>
    <cellStyle name="Total 2 5 11 3" xfId="17578" xr:uid="{B4C84E26-336D-41F6-AC00-6AF9F3971A4C}"/>
    <cellStyle name="Total 2 5 11 3 2" xfId="31683" xr:uid="{341452E9-7B5D-4B5E-B0D9-D77ED36972D1}"/>
    <cellStyle name="Total 2 5 11 3 3" xfId="26675" xr:uid="{9D9C5FE8-70C7-4E65-8A80-5C2B42D174E0}"/>
    <cellStyle name="Total 2 5 11 3 4" xfId="22543" xr:uid="{24099AA8-05DC-4CC0-AE51-BFF409213EE0}"/>
    <cellStyle name="Total 2 5 11 4" xfId="16648" xr:uid="{765C5930-B95A-4F05-8E12-ACA30079DF3A}"/>
    <cellStyle name="Total 2 5 11 4 2" xfId="27033" xr:uid="{E4942855-4C84-4EEE-924B-ACD3A022D262}"/>
    <cellStyle name="Total 2 5 11 4 3" xfId="25539" xr:uid="{0AA05775-0713-4BF4-94AF-43C8F03E8B0E}"/>
    <cellStyle name="Total 2 5 11 5" xfId="36151" xr:uid="{4779EB47-E65B-46E8-8E9B-A37845B7FE9A}"/>
    <cellStyle name="Total 2 5 11 6" xfId="29608" xr:uid="{F084B124-4562-4691-9D79-BDE76C756391}"/>
    <cellStyle name="Total 2 5 12" xfId="19693" xr:uid="{D4736545-A0CE-4493-82EB-5C5A51185219}"/>
    <cellStyle name="Total 2 5 12 2" xfId="21675" xr:uid="{12F294EE-3C89-48C4-8B7E-DBC6B525042A}"/>
    <cellStyle name="Total 2 5 12 2 2" xfId="34817" xr:uid="{0A919BF3-9E84-40F2-AA16-45611807E7C1}"/>
    <cellStyle name="Total 2 5 12 2 3" xfId="38260" xr:uid="{BE5586E1-3791-4A8E-AED4-085CFBB6FD9A}"/>
    <cellStyle name="Total 2 5 12 2 4" xfId="29388" xr:uid="{BBCC4E85-0B41-4565-A463-232E75FBC854}"/>
    <cellStyle name="Total 2 5 12 3" xfId="17425" xr:uid="{0D4CB62E-47FC-4B94-B757-E91F8FA5B410}"/>
    <cellStyle name="Total 2 5 12 3 2" xfId="31559" xr:uid="{71B521AE-8CDB-4893-8B29-B754E1C882FA}"/>
    <cellStyle name="Total 2 5 12 3 3" xfId="28995" xr:uid="{897264F5-8A3D-4325-A5BD-7B48C27967D1}"/>
    <cellStyle name="Total 2 5 12 3 4" xfId="26634" xr:uid="{08385CB7-0A28-4D86-8F58-CE9FB37319FC}"/>
    <cellStyle name="Total 2 5 12 4" xfId="20205" xr:uid="{2C2B20FE-4F47-4E54-A500-DC88A7475C49}"/>
    <cellStyle name="Total 2 5 12 4 2" xfId="36790" xr:uid="{ABD3BB53-9D4A-4B93-A806-B5F51D16CC3F}"/>
    <cellStyle name="Total 2 5 12 4 3" xfId="35178" xr:uid="{A39B8153-06A8-492A-9265-66306DC2629E}"/>
    <cellStyle name="Total 2 5 12 5" xfId="36307" xr:uid="{A87430EC-2C73-4451-B2C7-B204CAE7C3ED}"/>
    <cellStyle name="Total 2 5 12 6" xfId="22838" xr:uid="{E021615C-4E16-4DF7-B495-FCF4B33C5D87}"/>
    <cellStyle name="Total 2 5 13" xfId="17921" xr:uid="{3E85BF54-B85F-440E-B9CD-9A292DF05292}"/>
    <cellStyle name="Total 2 5 13 2" xfId="31954" xr:uid="{5C994CDD-AB11-4461-A33D-EE8797217A10}"/>
    <cellStyle name="Total 2 5 13 3" xfId="26512" xr:uid="{82FCF346-7E3F-4C48-B9B2-84F04A6BAEBD}"/>
    <cellStyle name="Total 2 5 13 4" xfId="28641" xr:uid="{BBF6A282-D3B2-41EC-9210-7E42DE5A2500}"/>
    <cellStyle name="Total 2 5 14" xfId="27327" xr:uid="{FA224EC3-24E2-4380-ABB4-88274F586E23}"/>
    <cellStyle name="Total 2 5 15" xfId="39372" xr:uid="{D4F7278E-6500-4FCA-ACEE-AF9E685DA87B}"/>
    <cellStyle name="Total 2 5 16" xfId="39653" xr:uid="{8B1284F5-E539-49AC-AF03-99C2137F3A38}"/>
    <cellStyle name="Total 2 5 17" xfId="39587" xr:uid="{6E5C62DD-663B-4F51-98E1-3B1362CD9AA1}"/>
    <cellStyle name="Total 2 5 2" xfId="15491" xr:uid="{DCEC5C1F-567A-4D2E-A559-4933EC2D6A32}"/>
    <cellStyle name="Total 2 5 2 10" xfId="39435" xr:uid="{BFDDC46B-4586-43A2-B980-587DF6F1F584}"/>
    <cellStyle name="Total 2 5 2 2" xfId="15769" xr:uid="{E6459A16-AADC-4CC4-8A03-16C3D4C2F11C}"/>
    <cellStyle name="Total 2 5 2 2 2" xfId="19951" xr:uid="{FEDFFF2D-33D1-4882-A877-ACB8C040B621}"/>
    <cellStyle name="Total 2 5 2 2 2 2" xfId="21348" xr:uid="{12A177A7-EC62-4AA0-9F3F-DE248BA98973}"/>
    <cellStyle name="Total 2 5 2 2 2 2 2" xfId="34516" xr:uid="{C4B85284-B6FF-47FE-8F96-5C1EC680B755}"/>
    <cellStyle name="Total 2 5 2 2 2 2 3" xfId="37933" xr:uid="{884EAC7D-7587-44DB-8B77-2F0B2D1B309F}"/>
    <cellStyle name="Total 2 5 2 2 2 2 4" xfId="28121" xr:uid="{67A77BFA-4FE6-4EAC-8A28-C80120D96BD5}"/>
    <cellStyle name="Total 2 5 2 2 2 3" xfId="22261" xr:uid="{5FCEFE5C-4382-449E-BD46-1A1F141C1712}"/>
    <cellStyle name="Total 2 5 2 2 2 3 2" xfId="38829" xr:uid="{50EFAFB4-63E3-4C95-AA13-33F98F2871E6}"/>
    <cellStyle name="Total 2 5 2 2 2 3 3" xfId="39196" xr:uid="{55801576-92F3-409B-B038-B0F80EC95E08}"/>
    <cellStyle name="Total 2 5 2 2 2 4" xfId="36549" xr:uid="{A4E51A2F-1052-4E0D-9734-853D25CD004F}"/>
    <cellStyle name="Total 2 5 2 2 2 5" xfId="26973" xr:uid="{AC38D468-B783-44A7-8D5D-265AC2DC1AE6}"/>
    <cellStyle name="Total 2 5 2 2 3" xfId="18622" xr:uid="{968969B0-D042-493B-993C-AF712A7B1952}"/>
    <cellStyle name="Total 2 5 2 2 3 2" xfId="32555" xr:uid="{85C5537D-9584-4345-8E40-94C802315704}"/>
    <cellStyle name="Total 2 5 2 2 3 3" xfId="35246" xr:uid="{99B12634-83D5-4CA8-B1C2-C0DD57C72F6F}"/>
    <cellStyle name="Total 2 5 2 2 3 4" xfId="29574" xr:uid="{4C7F8059-56AC-4B4E-8F49-6DFB9CE71465}"/>
    <cellStyle name="Total 2 5 2 2 4" xfId="21518" xr:uid="{1907B166-D35E-46A1-A075-F0E5FEC15366}"/>
    <cellStyle name="Total 2 5 2 2 4 2" xfId="34682" xr:uid="{61856C83-226C-478A-91A0-DC13687E178D}"/>
    <cellStyle name="Total 2 5 2 2 4 3" xfId="38103" xr:uid="{35A6B21A-76C4-4760-8636-9B3EFB1C8A29}"/>
    <cellStyle name="Total 2 5 2 2 4 4" xfId="22454" xr:uid="{68622825-6CDC-4F11-9057-02E378BA65D9}"/>
    <cellStyle name="Total 2 5 2 2 5" xfId="18081" xr:uid="{0E9B985B-32D9-4F78-B2AA-FA1F157CDBF9}"/>
    <cellStyle name="Total 2 5 2 2 5 2" xfId="24327" xr:uid="{50C8E4C6-1741-4ADD-A9B2-C0263BFCA318}"/>
    <cellStyle name="Total 2 5 2 2 5 3" xfId="26270" xr:uid="{5995EFBA-C1E8-4D3B-9723-4D36245A898A}"/>
    <cellStyle name="Total 2 5 2 2 6" xfId="30296" xr:uid="{CF94E0BD-46C9-4B33-9CF2-85EBD9ADA1D0}"/>
    <cellStyle name="Total 2 5 2 2 7" xfId="29917" xr:uid="{E12B2ED9-9474-4E41-B6A0-54E496179228}"/>
    <cellStyle name="Total 2 5 2 3" xfId="15930" xr:uid="{D985FB88-5507-4CE6-8514-8BF3CEF6236C}"/>
    <cellStyle name="Total 2 5 2 3 2" xfId="18938" xr:uid="{3445C0C6-B8AA-42DD-B5E6-DAD99E40D7A8}"/>
    <cellStyle name="Total 2 5 2 3 2 2" xfId="32820" xr:uid="{BC2F3761-F661-490C-8522-21D627ED8CD4}"/>
    <cellStyle name="Total 2 5 2 3 2 3" xfId="35562" xr:uid="{EAA41079-8F52-4D6D-AC26-D087EC7C1C4D}"/>
    <cellStyle name="Total 2 5 2 3 2 4" xfId="27693" xr:uid="{68B710A8-5671-45FA-877F-1BBB150F8A3F}"/>
    <cellStyle name="Total 2 5 2 3 3" xfId="20434" xr:uid="{F6DDA1C6-6291-4FEC-B129-FEFCE0043D18}"/>
    <cellStyle name="Total 2 5 2 3 3 2" xfId="33614" xr:uid="{A9B5D57A-2411-49B7-81E4-2B64C6EDFD6F}"/>
    <cellStyle name="Total 2 5 2 3 3 3" xfId="37019" xr:uid="{5DC00983-D435-4525-A2A5-D699BFF615C8}"/>
    <cellStyle name="Total 2 5 2 3 3 4" xfId="27424" xr:uid="{D74CE711-5D88-4E04-83F3-A417B9C18F7E}"/>
    <cellStyle name="Total 2 5 2 3 4" xfId="17391" xr:uid="{506D8894-5904-4196-B63E-F17ED7357769}"/>
    <cellStyle name="Total 2 5 2 3 4 2" xfId="31535" xr:uid="{2EA4F4C1-3079-405B-BE87-32C5F9FE2CA6}"/>
    <cellStyle name="Total 2 5 2 3 4 3" xfId="28617" xr:uid="{CCB355CF-AFE1-499B-978B-A3668EF85DD9}"/>
    <cellStyle name="Total 2 5 2 3 4 4" xfId="28303" xr:uid="{C12185E2-59E6-4058-858B-74A804108FE2}"/>
    <cellStyle name="Total 2 5 2 3 5" xfId="16612" xr:uid="{02372140-8AF2-4322-9F26-C6A58D36D2D7}"/>
    <cellStyle name="Total 2 5 2 3 5 2" xfId="24434" xr:uid="{279CFFB0-A096-469B-AA98-A4B0B5015D9A}"/>
    <cellStyle name="Total 2 5 2 3 5 3" xfId="27376" xr:uid="{A5E52C86-1838-43DB-9882-DE7060375763}"/>
    <cellStyle name="Total 2 5 2 3 6" xfId="30455" xr:uid="{7D48DA9C-C465-43A3-AE72-E012DDC7631D}"/>
    <cellStyle name="Total 2 5 2 3 7" xfId="25183" xr:uid="{9BB57FF2-604C-4D51-94BA-F628AA95B3A1}"/>
    <cellStyle name="Total 2 5 2 4" xfId="19103" xr:uid="{6B92576E-A219-456A-9828-011F95A86D16}"/>
    <cellStyle name="Total 2 5 2 4 2" xfId="20598" xr:uid="{D5509260-FF19-429D-940E-71071930665B}"/>
    <cellStyle name="Total 2 5 2 4 2 2" xfId="33778" xr:uid="{D0FC1FA1-B4AB-4E90-B2BE-95C2122F8C8A}"/>
    <cellStyle name="Total 2 5 2 4 2 3" xfId="37183" xr:uid="{63A1F49C-DDEF-4D20-9EEE-04DF843EE3C8}"/>
    <cellStyle name="Total 2 5 2 4 2 4" xfId="23912" xr:uid="{B2B49F62-4ECF-40DD-A119-8DF16F71433A}"/>
    <cellStyle name="Total 2 5 2 4 3" xfId="16751" xr:uid="{08C85A01-A53F-40C8-9833-C61C0DD72BF9}"/>
    <cellStyle name="Total 2 5 2 4 3 2" xfId="31056" xr:uid="{CEA45B7B-977C-4F31-95DA-C1995B5FDECA}"/>
    <cellStyle name="Total 2 5 2 4 3 3" xfId="23597" xr:uid="{C4A09AF2-AE82-41B2-A762-29EFA8472CDD}"/>
    <cellStyle name="Total 2 5 2 4 3 4" xfId="28248" xr:uid="{C0268A49-8F3F-4E0D-B4C7-9C56AF9DCD13}"/>
    <cellStyle name="Total 2 5 2 4 4" xfId="17826" xr:uid="{A25596A9-5CDE-4EE1-B487-289CADBAD46C}"/>
    <cellStyle name="Total 2 5 2 4 4 2" xfId="29219" xr:uid="{66595282-7DCD-4C72-9E40-B03A873999E0}"/>
    <cellStyle name="Total 2 5 2 4 4 3" xfId="27580" xr:uid="{94DCA34D-0CE6-424D-ACEF-DBD359818FD9}"/>
    <cellStyle name="Total 2 5 2 4 5" xfId="35727" xr:uid="{54848C7B-7627-4532-8C8C-70220343055A}"/>
    <cellStyle name="Total 2 5 2 4 6" xfId="33162" xr:uid="{E9D339D6-C940-4FAF-96CF-A97527EDC57D}"/>
    <cellStyle name="Total 2 5 2 5" xfId="19261" xr:uid="{E5676E97-B176-485B-BF0F-BDC775759C79}"/>
    <cellStyle name="Total 2 5 2 5 2" xfId="20756" xr:uid="{410C65D8-44FB-41A6-ABFE-B00C0F589A4F}"/>
    <cellStyle name="Total 2 5 2 5 2 2" xfId="33936" xr:uid="{D5FB0BFB-A5E8-43D0-ABDA-0AF469A69C3C}"/>
    <cellStyle name="Total 2 5 2 5 2 3" xfId="37341" xr:uid="{0A0ADB9A-8572-4C05-8B64-7A37303C576E}"/>
    <cellStyle name="Total 2 5 2 5 2 4" xfId="23527" xr:uid="{6C6AC332-DD3E-4BA5-A6B5-8746BFDF1C9A}"/>
    <cellStyle name="Total 2 5 2 5 3" xfId="17580" xr:uid="{E64798C6-4D08-4592-9E98-539C1451245B}"/>
    <cellStyle name="Total 2 5 2 5 3 2" xfId="31685" xr:uid="{54894C4B-6ED9-4B0A-94D0-E4797CDEAE21}"/>
    <cellStyle name="Total 2 5 2 5 3 3" xfId="26816" xr:uid="{AD98F862-F889-492B-B1B9-E92178888E5D}"/>
    <cellStyle name="Total 2 5 2 5 3 4" xfId="23494" xr:uid="{A483FE6C-04ED-4059-BEB6-FAA1C08F92D6}"/>
    <cellStyle name="Total 2 5 2 5 4" xfId="18062" xr:uid="{2D764C42-EB1B-4D45-8A27-B855AACD1FF2}"/>
    <cellStyle name="Total 2 5 2 5 4 2" xfId="26879" xr:uid="{7A4123DC-6B71-4C8C-90BD-D98C526B9703}"/>
    <cellStyle name="Total 2 5 2 5 4 3" xfId="23565" xr:uid="{01DB02AE-A304-430B-86A7-56E335341D04}"/>
    <cellStyle name="Total 2 5 2 5 5" xfId="35885" xr:uid="{DB861F17-5CFD-4F12-B8BD-C251F9DEECAB}"/>
    <cellStyle name="Total 2 5 2 5 6" xfId="27236" xr:uid="{2EFF126D-7A5A-4A8F-A3FC-2AE9245E29D9}"/>
    <cellStyle name="Total 2 5 2 6" xfId="19593" xr:uid="{A4E17045-AC00-4B53-80E5-A2BD50CC7D54}"/>
    <cellStyle name="Total 2 5 2 6 2" xfId="21079" xr:uid="{F620DC7A-F88F-45F5-B6E5-F75F2206D6B7}"/>
    <cellStyle name="Total 2 5 2 6 2 2" xfId="34259" xr:uid="{B6954578-3216-4300-9BDE-2E40130B30BB}"/>
    <cellStyle name="Total 2 5 2 6 2 3" xfId="37664" xr:uid="{0B41B799-AAC9-48A5-A355-0BFA9343AF49}"/>
    <cellStyle name="Total 2 5 2 6 2 4" xfId="29642" xr:uid="{6068E813-B5F3-4C91-B8BE-813CC4F95281}"/>
    <cellStyle name="Total 2 5 2 6 3" xfId="17671" xr:uid="{20AF82CC-89F4-4446-BCE3-E608B66AE2B2}"/>
    <cellStyle name="Total 2 5 2 6 3 2" xfId="31771" xr:uid="{5F5DABB7-9369-4965-AE43-5020380B0DC0}"/>
    <cellStyle name="Total 2 5 2 6 3 3" xfId="22991" xr:uid="{F5726A1E-9519-4C83-921E-83773877E3C3}"/>
    <cellStyle name="Total 2 5 2 6 3 4" xfId="24991" xr:uid="{64545753-C2D0-4A6D-93F9-B94D50EA92E6}"/>
    <cellStyle name="Total 2 5 2 6 4" xfId="17264" xr:uid="{415FD43A-A60D-4968-BCE9-68161B5F9E59}"/>
    <cellStyle name="Total 2 5 2 6 4 2" xfId="22919" xr:uid="{33107AC1-BFC9-43C9-9172-DC3BF43B2958}"/>
    <cellStyle name="Total 2 5 2 6 4 3" xfId="28487" xr:uid="{D1966FED-B1E9-4239-8F7B-F2510D30DA5F}"/>
    <cellStyle name="Total 2 5 2 6 5" xfId="36214" xr:uid="{109FF516-AEF4-4734-B145-1CF820C531C3}"/>
    <cellStyle name="Total 2 5 2 6 6" xfId="27755" xr:uid="{021F1A59-3C64-413C-869E-9AF3270491B6}"/>
    <cellStyle name="Total 2 5 2 7" xfId="20128" xr:uid="{C1E05C4B-9768-4161-BB4F-1A0076F01E6D}"/>
    <cellStyle name="Total 2 5 2 7 2" xfId="21801" xr:uid="{094C803B-AC84-466F-A50D-645DB43C7BC3}"/>
    <cellStyle name="Total 2 5 2 7 2 2" xfId="34918" xr:uid="{6C51F34C-FFB0-42C7-9F6D-680B8D5F69BE}"/>
    <cellStyle name="Total 2 5 2 7 2 3" xfId="38386" xr:uid="{BC47D9B0-DBE7-43D9-859A-D5501EBBA841}"/>
    <cellStyle name="Total 2 5 2 7 2 4" xfId="26044" xr:uid="{B247C1D6-2CF0-499D-BA00-A7BD687FEFFA}"/>
    <cellStyle name="Total 2 5 2 7 3" xfId="21517" xr:uid="{A309885B-943B-477E-BD64-A62CA2E06DAA}"/>
    <cellStyle name="Total 2 5 2 7 3 2" xfId="34681" xr:uid="{AF1EFDE9-7304-495B-82A9-1F8826740698}"/>
    <cellStyle name="Total 2 5 2 7 3 3" xfId="38102" xr:uid="{FF76AE5D-9BFE-4137-A82B-B534AAE606E8}"/>
    <cellStyle name="Total 2 5 2 7 3 4" xfId="25234" xr:uid="{454B0108-5988-49B7-8481-3C5CBA02C29F}"/>
    <cellStyle name="Total 2 5 2 7 4" xfId="21983" xr:uid="{BB15BC90-FAF6-4820-BAE7-1B8981B0FEC9}"/>
    <cellStyle name="Total 2 5 2 7 4 2" xfId="38560" xr:uid="{F80EB752-AE46-4245-BB26-D95F335D1841}"/>
    <cellStyle name="Total 2 5 2 7 4 3" xfId="24533" xr:uid="{52A7AB0F-1510-43DA-BA39-ECD70EA8F6CD}"/>
    <cellStyle name="Total 2 5 2 7 5" xfId="36713" xr:uid="{21D316CD-7453-4B88-AB46-C1C260ED8229}"/>
    <cellStyle name="Total 2 5 2 7 6" xfId="23201" xr:uid="{155E06DC-46E3-4BBB-9868-FBF7E0CCE647}"/>
    <cellStyle name="Total 2 5 2 8" xfId="18501" xr:uid="{9FC03DE0-FD0D-47F6-B4A8-A744342A8440}"/>
    <cellStyle name="Total 2 5 2 8 2" xfId="32435" xr:uid="{16668CCB-A745-4CA8-8F1E-7D0C0E79BD07}"/>
    <cellStyle name="Total 2 5 2 8 3" xfId="22702" xr:uid="{B3CEA0F2-DC52-446C-AEE0-1D6AC75C4DC5}"/>
    <cellStyle name="Total 2 5 2 8 4" xfId="31891" xr:uid="{E478A388-C7C8-4232-BADD-527A3337C873}"/>
    <cellStyle name="Total 2 5 2 9" xfId="27776" xr:uid="{CBE75D65-A9F2-4131-ACAF-87865FE8F9FC}"/>
    <cellStyle name="Total 2 5 3" xfId="15576" xr:uid="{9345E4D8-227E-4712-A49B-12D67586166D}"/>
    <cellStyle name="Total 2 5 3 2" xfId="19795" xr:uid="{53A610AC-EB9B-4111-8906-C57F3BA1B32E}"/>
    <cellStyle name="Total 2 5 3 2 2" xfId="21196" xr:uid="{A3F48752-B8F6-4500-85E9-49CF6222E415}"/>
    <cellStyle name="Total 2 5 3 2 2 2" xfId="34365" xr:uid="{F574298B-5514-4170-9C9C-1B69F40C0CC6}"/>
    <cellStyle name="Total 2 5 3 2 2 3" xfId="37781" xr:uid="{D146B9D1-F68C-4086-B873-ED3D37B6594F}"/>
    <cellStyle name="Total 2 5 3 2 2 4" xfId="33175" xr:uid="{58958796-C8E2-4E0E-8CFA-CB894C1935BA}"/>
    <cellStyle name="Total 2 5 3 2 3" xfId="21505" xr:uid="{1A604F28-93FA-4F11-9436-D29F9B7D08E3}"/>
    <cellStyle name="Total 2 5 3 2 3 2" xfId="34673" xr:uid="{9EC20FC8-AB33-4159-9D33-93F07635A609}"/>
    <cellStyle name="Total 2 5 3 2 3 3" xfId="38090" xr:uid="{202A6572-2F86-439A-8974-E11861E5EC38}"/>
    <cellStyle name="Total 2 5 3 2 3 4" xfId="26614" xr:uid="{1BC9DB4F-6A11-471B-BED9-939158E21602}"/>
    <cellStyle name="Total 2 5 3 2 4" xfId="22113" xr:uid="{454E9DFF-0A2E-4140-A228-983A05617193}"/>
    <cellStyle name="Total 2 5 3 2 4 2" xfId="38684" xr:uid="{A20F2FC3-7BBF-4BF6-AD7D-E46A930539A9}"/>
    <cellStyle name="Total 2 5 3 2 4 3" xfId="28391" xr:uid="{2CA2CB3B-7499-477B-B147-BEC206EB3B61}"/>
    <cellStyle name="Total 2 5 3 2 5" xfId="36398" xr:uid="{276205BD-EE72-448F-860B-0236DFB6DD83}"/>
    <cellStyle name="Total 2 5 3 2 6" xfId="30145" xr:uid="{18C473E3-CDE9-43F5-963D-DF19CE1F385B}"/>
    <cellStyle name="Total 2 5 3 3" xfId="20053" xr:uid="{0CA73F33-ECC1-4C1F-B893-AF0BE4C37FC7}"/>
    <cellStyle name="Total 2 5 3 3 2" xfId="21444" xr:uid="{0B254154-583A-4F80-9D31-C7ADE4CEE32D}"/>
    <cellStyle name="Total 2 5 3 3 2 2" xfId="34612" xr:uid="{F4D208A3-87B8-40BA-9F92-E1F8875630A0}"/>
    <cellStyle name="Total 2 5 3 3 2 3" xfId="38029" xr:uid="{E24D0131-8474-4D3B-A7F2-CB7A97D849CB}"/>
    <cellStyle name="Total 2 5 3 3 2 4" xfId="27375" xr:uid="{EB766BD9-1B3A-4DC8-AF59-D4654BFBE7FB}"/>
    <cellStyle name="Total 2 5 3 3 3" xfId="22356" xr:uid="{0D509962-CA92-48A8-AF7D-70F3057AEBB2}"/>
    <cellStyle name="Total 2 5 3 3 3 2" xfId="38924" xr:uid="{9B7AB7BC-1C81-43D9-AB99-AD2A490788BE}"/>
    <cellStyle name="Total 2 5 3 3 3 3" xfId="39291" xr:uid="{5102E5E1-8C9F-4F1B-913E-27DB8382BB5C}"/>
    <cellStyle name="Total 2 5 3 3 4" xfId="36647" xr:uid="{EAE9BF20-DEB2-44E6-8447-50355001B182}"/>
    <cellStyle name="Total 2 5 3 3 5" xfId="31345" xr:uid="{F9E105D1-1A73-4830-BC32-DD71DED39E35}"/>
    <cellStyle name="Total 2 5 3 4" xfId="18559" xr:uid="{C219CCF4-F38E-42A0-B9F4-36D80A29572D}"/>
    <cellStyle name="Total 2 5 3 4 2" xfId="32492" xr:uid="{67298AB8-C573-4B29-86FA-1680DF8727C2}"/>
    <cellStyle name="Total 2 5 3 4 3" xfId="27650" xr:uid="{C5E3FF79-F9CF-4C0A-B095-F2393685340E}"/>
    <cellStyle name="Total 2 5 3 4 4" xfId="26506" xr:uid="{7D73D5D5-C3D8-4AF7-AC0B-A84A58F9F459}"/>
    <cellStyle name="Total 2 5 3 5" xfId="17497" xr:uid="{D3F37340-3133-4765-BD35-FFB8ECCD9C34}"/>
    <cellStyle name="Total 2 5 3 5 2" xfId="31616" xr:uid="{165A91E6-9FC6-4CD6-AD48-3DEB189FCE14}"/>
    <cellStyle name="Total 2 5 3 5 3" xfId="30190" xr:uid="{50AC70F7-0CF9-4060-B9EA-5B1BCDBF7C72}"/>
    <cellStyle name="Total 2 5 3 5 4" xfId="23854" xr:uid="{FB4274AF-5DCB-4643-9ACF-6AEAC64E844F}"/>
    <cellStyle name="Total 2 5 3 6" xfId="16778" xr:uid="{5B7E1B48-2FA5-4878-ACAA-F05726F1CCD7}"/>
    <cellStyle name="Total 2 5 3 6 2" xfId="26077" xr:uid="{B88FEF97-F83B-4170-82FB-73C18ECA63DB}"/>
    <cellStyle name="Total 2 5 3 6 3" xfId="29598" xr:uid="{60B6DAB4-C081-41E8-9E99-01BFB718EAB4}"/>
    <cellStyle name="Total 2 5 3 7" xfId="25931" xr:uid="{CAA2CE83-9456-49F7-87D2-D5ED9814CD7B}"/>
    <cellStyle name="Total 2 5 3 8" xfId="22769" xr:uid="{05AD18A6-6FCD-453E-A1FB-31900B39B64C}"/>
    <cellStyle name="Total 2 5 4" xfId="15730" xr:uid="{37FE7DFD-E89E-4FB5-B055-D3F1E755D0FC}"/>
    <cellStyle name="Total 2 5 4 2" xfId="19921" xr:uid="{8C8D7454-A256-4E77-8CCB-16B8F0C8B4C7}"/>
    <cellStyle name="Total 2 5 4 2 2" xfId="21318" xr:uid="{E7204EA4-4F08-4655-9355-CD01BA2C3E1E}"/>
    <cellStyle name="Total 2 5 4 2 2 2" xfId="34486" xr:uid="{3093E196-F436-498C-A4D2-FFBABAF4D34D}"/>
    <cellStyle name="Total 2 5 4 2 2 3" xfId="37903" xr:uid="{EDC29FF3-3EB3-4E89-B12C-CB2B9DD4FDED}"/>
    <cellStyle name="Total 2 5 4 2 2 4" xfId="27882" xr:uid="{672CC973-7186-4227-B97F-ACAE11467861}"/>
    <cellStyle name="Total 2 5 4 2 3" xfId="22231" xr:uid="{B4E80122-46DF-4A6C-86EA-3CD0372A308B}"/>
    <cellStyle name="Total 2 5 4 2 3 2" xfId="38799" xr:uid="{D776480C-FBA2-4C1B-9E4D-C31AA9EA5199}"/>
    <cellStyle name="Total 2 5 4 2 3 3" xfId="39166" xr:uid="{3A5C61E6-9E4D-4D08-97A8-457DD1870BFE}"/>
    <cellStyle name="Total 2 5 4 2 4" xfId="36519" xr:uid="{47B0DC42-3BA6-4993-93D7-04442A0B959E}"/>
    <cellStyle name="Total 2 5 4 2 5" xfId="23181" xr:uid="{531E2566-4282-4F47-AC76-4540E8C3AD5C}"/>
    <cellStyle name="Total 2 5 4 3" xfId="18810" xr:uid="{B417BDA7-97DF-488B-B083-D83DBBBF88C3}"/>
    <cellStyle name="Total 2 5 4 3 2" xfId="32724" xr:uid="{4A37A28E-8177-4E50-9C61-836D27F19AFE}"/>
    <cellStyle name="Total 2 5 4 3 3" xfId="35434" xr:uid="{CC300B61-7FC4-4685-80E8-0F4B2CA89EBE}"/>
    <cellStyle name="Total 2 5 4 3 4" xfId="26857" xr:uid="{804FCE50-665F-48FA-A7AB-78FB71BF97E1}"/>
    <cellStyle name="Total 2 5 4 4" xfId="16820" xr:uid="{1639EDE3-57BB-47AD-B173-E0607A9CCC22}"/>
    <cellStyle name="Total 2 5 4 4 2" xfId="31108" xr:uid="{C8649068-52A3-41AD-A717-86E16E021C70}"/>
    <cellStyle name="Total 2 5 4 4 3" xfId="28904" xr:uid="{BF3EE8C6-B7BF-4B20-B5FD-4770F65F6C6B}"/>
    <cellStyle name="Total 2 5 4 4 4" xfId="26924" xr:uid="{2B3264F2-3442-499A-944D-678D3B01CD1D}"/>
    <cellStyle name="Total 2 5 4 5" xfId="17272" xr:uid="{291C044A-0031-4DF1-80BD-AFEC2068CEB9}"/>
    <cellStyle name="Total 2 5 4 5 2" xfId="29717" xr:uid="{70135CCF-B678-4311-889E-32DAB13F23AD}"/>
    <cellStyle name="Total 2 5 4 5 3" xfId="24316" xr:uid="{B4BC716B-625B-479D-9D37-F009711D0C4F}"/>
    <cellStyle name="Total 2 5 4 6" xfId="30259" xr:uid="{55B4D09F-0301-4828-B09B-6A1A2C1BADFF}"/>
    <cellStyle name="Total 2 5 4 7" xfId="29675" xr:uid="{DC2529FC-2321-43AB-8773-4DA8C75C566B}"/>
    <cellStyle name="Total 2 5 5" xfId="15867" xr:uid="{07AB7650-BFFF-4FC4-B302-4BCDFA3C51F4}"/>
    <cellStyle name="Total 2 5 5 2" xfId="18834" xr:uid="{C537F5BF-578A-49AB-93C6-4A586A0AE913}"/>
    <cellStyle name="Total 2 5 5 2 2" xfId="32747" xr:uid="{737E1BE2-AFDC-4CF4-8FD4-E21BCBE5271B}"/>
    <cellStyle name="Total 2 5 5 2 3" xfId="35458" xr:uid="{B872802A-92F7-4BC4-A6F0-8B68A72B65DE}"/>
    <cellStyle name="Total 2 5 5 2 4" xfId="26545" xr:uid="{0DC3B25C-DB48-4F6E-9EC4-D003DD99872E}"/>
    <cellStyle name="Total 2 5 5 3" xfId="20369" xr:uid="{B07DF8A9-C91C-40EA-B61A-614AA847E7FA}"/>
    <cellStyle name="Total 2 5 5 3 2" xfId="33550" xr:uid="{DAFDE058-129C-4744-8D5C-B2B8D2E782B4}"/>
    <cellStyle name="Total 2 5 5 3 3" xfId="36954" xr:uid="{B34DFBD4-BB71-4AC8-A916-77205D68DDF7}"/>
    <cellStyle name="Total 2 5 5 3 4" xfId="25578" xr:uid="{A4E40408-5023-4213-A11E-B54304075AC4}"/>
    <cellStyle name="Total 2 5 5 4" xfId="18428" xr:uid="{6F4FCEC7-E244-45D2-B230-7A6E521FF39C}"/>
    <cellStyle name="Total 2 5 5 4 2" xfId="32369" xr:uid="{E61F48B0-5E4D-4A25-AFB0-E4A149FA06E7}"/>
    <cellStyle name="Total 2 5 5 4 3" xfId="27735" xr:uid="{7E139AC4-DD62-45FD-91E3-EDEB06BC9F67}"/>
    <cellStyle name="Total 2 5 5 4 4" xfId="35150" xr:uid="{1C229BE1-CBBF-4341-881D-1895148996EF}"/>
    <cellStyle name="Total 2 5 5 5" xfId="17110" xr:uid="{B12F8DEE-81B5-416F-8A63-197DD061939F}"/>
    <cellStyle name="Total 2 5 5 5 2" xfId="31337" xr:uid="{A507F25B-577E-49E6-A1AE-7B15DAC6E85A}"/>
    <cellStyle name="Total 2 5 5 5 3" xfId="35095" xr:uid="{61AD5352-8B39-4D2A-99E9-7484E61523BF}"/>
    <cellStyle name="Total 2 5 5 5 4" xfId="28684" xr:uid="{866DFA27-D38D-4B12-A7CA-26F3EFE8994B}"/>
    <cellStyle name="Total 2 5 5 6" xfId="17775" xr:uid="{5D7466F8-D3FB-41EC-B942-2C1B6BE27CBB}"/>
    <cellStyle name="Total 2 5 5 6 2" xfId="24033" xr:uid="{448CC820-6AE3-48CD-BBA4-D7C6E9075188}"/>
    <cellStyle name="Total 2 5 5 6 3" xfId="26249" xr:uid="{C28868D8-76D7-4B2F-8B43-31B2EE19A0FB}"/>
    <cellStyle name="Total 2 5 5 7" xfId="30392" xr:uid="{6CB6407A-4FC1-4122-8C30-C22FE31221AD}"/>
    <cellStyle name="Total 2 5 5 8" xfId="25794" xr:uid="{F88E03DC-CEE2-4CBC-923F-1924C3DE2B4D}"/>
    <cellStyle name="Total 2 5 6" xfId="18757" xr:uid="{A556120F-4425-4F9E-A3EE-B99899F08396}"/>
    <cellStyle name="Total 2 5 6 2" xfId="20323" xr:uid="{9A3F6F22-BC36-4994-BF19-59ED4E229A99}"/>
    <cellStyle name="Total 2 5 6 2 2" xfId="33506" xr:uid="{E33C084C-DFE4-4DDF-A262-03985E443119}"/>
    <cellStyle name="Total 2 5 6 2 3" xfId="36908" xr:uid="{53F6698F-99AD-4F5C-AAC4-6E436CA5497C}"/>
    <cellStyle name="Total 2 5 6 2 4" xfId="26572" xr:uid="{D3A64A65-AA56-443D-B715-E387B1CB2EAC}"/>
    <cellStyle name="Total 2 5 6 3" xfId="16086" xr:uid="{AAE879C7-3CEF-4309-A3E4-810EF858D974}"/>
    <cellStyle name="Total 2 5 6 3 2" xfId="30586" xr:uid="{34F0DF4A-FDE6-4DD0-8763-20D303A7BDE0}"/>
    <cellStyle name="Total 2 5 6 3 3" xfId="26610" xr:uid="{6E82B659-0C42-48EC-B017-7F903BB3FD06}"/>
    <cellStyle name="Total 2 5 6 3 4" xfId="25924" xr:uid="{28853580-F279-499B-8DBE-6E1D5ECC4F70}"/>
    <cellStyle name="Total 2 5 6 4" xfId="16341" xr:uid="{35826407-5DA8-44C2-8156-77A12E7C0936}"/>
    <cellStyle name="Total 2 5 6 4 2" xfId="28232" xr:uid="{07289FD5-C7BD-4C7B-BD95-40A0DBEB717F}"/>
    <cellStyle name="Total 2 5 6 4 3" xfId="29471" xr:uid="{AE2C5999-5C3C-440A-B754-94A608FAE6D6}"/>
    <cellStyle name="Total 2 5 6 5" xfId="35381" xr:uid="{4452DCB6-1AD2-462F-BAF1-FB7A5C7645D9}"/>
    <cellStyle name="Total 2 5 6 6" xfId="33369" xr:uid="{847412A2-D0BF-47C3-9577-E72A3F85F898}"/>
    <cellStyle name="Total 2 5 7" xfId="19040" xr:uid="{A18585E9-9C75-4E9C-9C9F-37113295E95C}"/>
    <cellStyle name="Total 2 5 7 2" xfId="20535" xr:uid="{ABC7AC5F-B4A7-4332-A50E-45DC630829CD}"/>
    <cellStyle name="Total 2 5 7 2 2" xfId="33715" xr:uid="{FA14E5C3-FB0B-4EBE-8D3C-091739E48CCA}"/>
    <cellStyle name="Total 2 5 7 2 3" xfId="37120" xr:uid="{99852411-C940-4489-AF67-FD94EA5E9718}"/>
    <cellStyle name="Total 2 5 7 2 4" xfId="29705" xr:uid="{47DD302B-7658-4DBB-A0AC-3603CCEBAB80}"/>
    <cellStyle name="Total 2 5 7 3" xfId="18288" xr:uid="{B1455642-2302-4BD9-9A85-850B89EBDD98}"/>
    <cellStyle name="Total 2 5 7 3 2" xfId="32237" xr:uid="{50C03D79-F33D-40B2-9B73-50FA51DA6B7F}"/>
    <cellStyle name="Total 2 5 7 3 3" xfId="28452" xr:uid="{9D09D359-4775-4651-AAB5-297CA6F047A2}"/>
    <cellStyle name="Total 2 5 7 3 4" xfId="30192" xr:uid="{AFE3E2D3-38D2-4533-8FA4-57FA01B8F54A}"/>
    <cellStyle name="Total 2 5 7 4" xfId="17832" xr:uid="{C348FF3E-644A-40DA-B31D-785D4FBEC77E}"/>
    <cellStyle name="Total 2 5 7 4 2" xfId="24547" xr:uid="{7B975AC0-65A0-4A2B-9880-968986C30EB1}"/>
    <cellStyle name="Total 2 5 7 4 3" xfId="23759" xr:uid="{3BA93345-345F-492F-8392-1FD981152C7A}"/>
    <cellStyle name="Total 2 5 7 5" xfId="35664" xr:uid="{2D93628E-8DBD-4915-889F-CD97A8EC6A3F}"/>
    <cellStyle name="Total 2 5 7 6" xfId="28266" xr:uid="{EE74E9E0-6E90-41A9-AA96-7438E7AEDCB6}"/>
    <cellStyle name="Total 2 5 8" xfId="19198" xr:uid="{3902139D-E218-4088-B326-FC309976A110}"/>
    <cellStyle name="Total 2 5 8 2" xfId="20693" xr:uid="{0B2854D8-F3B0-4E29-8CFC-AF9BD46FE3EC}"/>
    <cellStyle name="Total 2 5 8 2 2" xfId="33873" xr:uid="{BE7438DC-55AA-44C0-9A3F-8AC0AE79EB03}"/>
    <cellStyle name="Total 2 5 8 2 3" xfId="37278" xr:uid="{12758FCC-E2FC-4B43-915E-E8E5F1052878}"/>
    <cellStyle name="Total 2 5 8 2 4" xfId="29601" xr:uid="{B2C8F750-F114-4BF9-AD52-E0346628A9D4}"/>
    <cellStyle name="Total 2 5 8 3" xfId="17521" xr:uid="{8DDF70AF-CFFB-4A1F-9F3B-74991B902D7D}"/>
    <cellStyle name="Total 2 5 8 3 2" xfId="31632" xr:uid="{DD5A5022-A497-46DA-8A53-206AAFCDFE83}"/>
    <cellStyle name="Total 2 5 8 3 3" xfId="28934" xr:uid="{1CEB05BD-6797-4739-A931-D4D4E5272919}"/>
    <cellStyle name="Total 2 5 8 3 4" xfId="28057" xr:uid="{9E1EDEC4-E08C-4C07-BC6A-76CE501CC932}"/>
    <cellStyle name="Total 2 5 8 4" xfId="16290" xr:uid="{0FC077DA-D9A7-4A03-A0A0-87B202DF9D29}"/>
    <cellStyle name="Total 2 5 8 4 2" xfId="23419" xr:uid="{3AFB70D6-5B6C-479A-B651-EE751218BB52}"/>
    <cellStyle name="Total 2 5 8 4 3" xfId="24997" xr:uid="{D2793B87-20A4-4D99-B75A-006BC36980E2}"/>
    <cellStyle name="Total 2 5 8 5" xfId="35822" xr:uid="{CCD60B9B-4E8E-4207-AE69-4B17B4446ACB}"/>
    <cellStyle name="Total 2 5 8 6" xfId="31848" xr:uid="{600163FD-653E-4010-931D-941585466AC3}"/>
    <cellStyle name="Total 2 5 9" xfId="19360" xr:uid="{016BC5EA-EBFD-4E75-B6B8-D88D2D6A7B33}"/>
    <cellStyle name="Total 2 5 9 2" xfId="20853" xr:uid="{5D0DC241-9141-40C6-8669-1F373CD7EEC7}"/>
    <cellStyle name="Total 2 5 9 2 2" xfId="34033" xr:uid="{9FD75680-B26A-4C97-8B70-EDC70E0F2B71}"/>
    <cellStyle name="Total 2 5 9 2 3" xfId="37438" xr:uid="{6D79723B-42D7-47B3-AA08-C37164FC438F}"/>
    <cellStyle name="Total 2 5 9 2 4" xfId="23364" xr:uid="{EE6937DD-90A6-4EE1-8D8A-CB1F30A729F3}"/>
    <cellStyle name="Total 2 5 9 3" xfId="21569" xr:uid="{1D547C1B-1868-4DAA-9728-C82D6FF02068}"/>
    <cellStyle name="Total 2 5 9 3 2" xfId="34719" xr:uid="{039AE661-FFA7-417F-9F76-33A8E0E45E04}"/>
    <cellStyle name="Total 2 5 9 3 3" xfId="38154" xr:uid="{DA0905CF-7A1E-45B6-8EE2-F1D75EC5584B}"/>
    <cellStyle name="Total 2 5 9 3 4" xfId="23460" xr:uid="{B999DD68-8329-465E-82BE-9971A4B7C5F3}"/>
    <cellStyle name="Total 2 5 9 4" xfId="16724" xr:uid="{3FCC9BAC-1A65-4D16-A1BC-6C25D33ED1EA}"/>
    <cellStyle name="Total 2 5 9 4 2" xfId="31035" xr:uid="{8F011A01-43B2-4359-909A-9DEFAF86D059}"/>
    <cellStyle name="Total 2 5 9 4 3" xfId="22612" xr:uid="{2386B824-7EC6-43F4-A004-34AEB805CAAE}"/>
    <cellStyle name="Total 2 5 9 4 4" xfId="27822" xr:uid="{C5A474BC-54C5-49B0-9896-912A20C930E5}"/>
    <cellStyle name="Total 2 5 9 5" xfId="21513" xr:uid="{787C58A4-38DB-445F-B496-A315E257BAB1}"/>
    <cellStyle name="Total 2 5 9 5 2" xfId="38098" xr:uid="{94D0714A-91B4-4CAC-9EA5-3C8786C56817}"/>
    <cellStyle name="Total 2 5 9 5 3" xfId="23609" xr:uid="{D78B7B51-D83C-4032-BC38-DF73F30D554E}"/>
    <cellStyle name="Total 2 5 9 6" xfId="35984" xr:uid="{353CFD75-BCA1-4E5E-BF1F-2F63461139C7}"/>
    <cellStyle name="Total 2 5 9 7" xfId="29382" xr:uid="{5E8D90A4-11F1-477E-A4A4-E486F77334D0}"/>
    <cellStyle name="Total 2 50" xfId="39644" xr:uid="{C2FD15B9-C0CF-4A1A-A8CE-44C873A993AF}"/>
    <cellStyle name="Total 2 51" xfId="39588" xr:uid="{BA60DFCC-FBA2-4D7F-9B62-1A9753C9C887}"/>
    <cellStyle name="Total 2 52" xfId="44434" xr:uid="{5FDF5B88-DF4D-431D-B968-1C0A838C4853}"/>
    <cellStyle name="Total 2 6" xfId="12681" xr:uid="{B7CFC51D-B873-4C86-832C-19901A2578DC}"/>
    <cellStyle name="Total 2 6 10" xfId="19447" xr:uid="{CC390F5B-C538-4537-A534-8170D79E9439}"/>
    <cellStyle name="Total 2 6 10 2" xfId="20937" xr:uid="{1C9ED272-043D-40D7-A7D6-437907792048}"/>
    <cellStyle name="Total 2 6 10 2 2" xfId="34117" xr:uid="{0FA85817-1333-449E-9ACC-1F1B4FCAC667}"/>
    <cellStyle name="Total 2 6 10 2 3" xfId="37522" xr:uid="{2C01F46F-926C-4CBB-A4E1-900B9D4BE547}"/>
    <cellStyle name="Total 2 6 10 2 4" xfId="23155" xr:uid="{B5DDB67E-1183-411C-96DF-A58A7E16D51B}"/>
    <cellStyle name="Total 2 6 10 3" xfId="16182" xr:uid="{AF80C792-7C3A-4B92-AA33-7A2BE677B69C}"/>
    <cellStyle name="Total 2 6 10 3 2" xfId="30652" xr:uid="{CBF0BF70-513E-48BB-983C-58E6520A9C76}"/>
    <cellStyle name="Total 2 6 10 3 3" xfId="29599" xr:uid="{1D866FD9-593C-49C5-91F7-191774306A15}"/>
    <cellStyle name="Total 2 6 10 3 4" xfId="33211" xr:uid="{CB245D1C-46B8-46CB-9B9D-5FBBB74DAFF4}"/>
    <cellStyle name="Total 2 6 10 4" xfId="17459" xr:uid="{1609D7A8-212F-4BEF-8659-B979105A895D}"/>
    <cellStyle name="Total 2 6 10 4 2" xfId="24111" xr:uid="{6F7EAE09-1AB1-43BE-AAAB-EB4C797616CB}"/>
    <cellStyle name="Total 2 6 10 4 3" xfId="23889" xr:uid="{02C01B53-EF30-4509-B348-D48158BC6CC8}"/>
    <cellStyle name="Total 2 6 10 5" xfId="36070" xr:uid="{17403742-9821-4DF0-A235-7876466EC520}"/>
    <cellStyle name="Total 2 6 10 6" xfId="29888" xr:uid="{0A9F5AB4-8A19-49F5-9D2F-C1C213B22D1B}"/>
    <cellStyle name="Total 2 6 11" xfId="19531" xr:uid="{38A483C4-CE86-4B94-A839-8518607CCF49}"/>
    <cellStyle name="Total 2 6 11 2" xfId="21017" xr:uid="{702FED63-6B07-4D13-8651-1F18DCCE8053}"/>
    <cellStyle name="Total 2 6 11 2 2" xfId="34197" xr:uid="{C0536498-17F1-4658-ADC3-BE0DE02C6F60}"/>
    <cellStyle name="Total 2 6 11 2 3" xfId="37602" xr:uid="{55630E42-38AD-4031-9466-E43DB17A5192}"/>
    <cellStyle name="Total 2 6 11 2 4" xfId="28225" xr:uid="{3692718F-8668-4EB7-A7B1-5677B2CED667}"/>
    <cellStyle name="Total 2 6 11 3" xfId="17519" xr:uid="{29FD5100-8009-4595-BC2A-E55550CCDA84}"/>
    <cellStyle name="Total 2 6 11 3 2" xfId="31630" xr:uid="{81B85D63-AD06-42D0-971B-68716CA7E393}"/>
    <cellStyle name="Total 2 6 11 3 3" xfId="23745" xr:uid="{165D5D3B-524A-47C7-ADD9-36A6E10C54D0}"/>
    <cellStyle name="Total 2 6 11 3 4" xfId="33331" xr:uid="{9514CFC4-0485-4A44-B868-0418DC8195F3}"/>
    <cellStyle name="Total 2 6 11 4" xfId="18184" xr:uid="{BFB5DD91-2D72-4AB6-81B2-88E8D556BAA4}"/>
    <cellStyle name="Total 2 6 11 4 2" xfId="22850" xr:uid="{7DEBA6CB-03CD-48E4-B631-3A530C5E588E}"/>
    <cellStyle name="Total 2 6 11 4 3" xfId="23591" xr:uid="{6D18849D-2D6F-4F4C-AC13-115BF52E1684}"/>
    <cellStyle name="Total 2 6 11 5" xfId="36152" xr:uid="{C5CD847E-5F93-489A-ABEF-4FB2A4E4AF47}"/>
    <cellStyle name="Total 2 6 11 6" xfId="26021" xr:uid="{0F2AAEFC-A4F5-4871-B2EC-7A3A84F84F19}"/>
    <cellStyle name="Total 2 6 12" xfId="19735" xr:uid="{03548EE1-E00E-46E7-BF78-B9F308EBD76C}"/>
    <cellStyle name="Total 2 6 12 2" xfId="21713" xr:uid="{D1C3E49E-9682-4A8E-91AF-DFDC448E1A36}"/>
    <cellStyle name="Total 2 6 12 2 2" xfId="34854" xr:uid="{4544ACFD-C4D0-4E81-9DE2-C64549678B60}"/>
    <cellStyle name="Total 2 6 12 2 3" xfId="38298" xr:uid="{1806ED67-F627-4347-85F2-C33A3896DD8B}"/>
    <cellStyle name="Total 2 6 12 2 4" xfId="23323" xr:uid="{CC84ED63-E148-443E-8A13-4520AAC35BBE}"/>
    <cellStyle name="Total 2 6 12 3" xfId="16620" xr:uid="{3D634DB9-19B7-46A9-9B5E-33ED8DC636B1}"/>
    <cellStyle name="Total 2 6 12 3 2" xfId="30954" xr:uid="{2BE19988-2422-48DD-BF62-7D418BD6E713}"/>
    <cellStyle name="Total 2 6 12 3 3" xfId="29920" xr:uid="{3F02894F-08ED-4191-87C9-6DB2DE1277D5}"/>
    <cellStyle name="Total 2 6 12 3 4" xfId="24038" xr:uid="{8675691F-A431-4AF0-83E1-4ACC7A377CE8}"/>
    <cellStyle name="Total 2 6 12 4" xfId="21164" xr:uid="{185FAAF6-F275-4BD4-813A-3A92C93B1166}"/>
    <cellStyle name="Total 2 6 12 4 2" xfId="37749" xr:uid="{22C3D918-F963-4F5F-B93A-8341D217D7DC}"/>
    <cellStyle name="Total 2 6 12 4 3" xfId="23974" xr:uid="{EEB04CC4-D53E-4835-9464-83F6EED25AA1}"/>
    <cellStyle name="Total 2 6 12 5" xfId="36347" xr:uid="{7A26D712-7D68-4A01-8681-826E156DC165}"/>
    <cellStyle name="Total 2 6 12 6" xfId="24387" xr:uid="{90593A3A-5C4E-4190-80B3-0F1A81374512}"/>
    <cellStyle name="Total 2 6 13" xfId="17922" xr:uid="{26145C3F-516C-41A6-8106-F95E837B7447}"/>
    <cellStyle name="Total 2 6 13 2" xfId="31955" xr:uid="{B721C49F-2663-418D-859B-7C0CA4312B31}"/>
    <cellStyle name="Total 2 6 13 3" xfId="29730" xr:uid="{651B240D-6303-4B85-972B-79D234FD5EAD}"/>
    <cellStyle name="Total 2 6 13 4" xfId="29018" xr:uid="{D88E7048-B151-4347-A7F1-BD971FD74971}"/>
    <cellStyle name="Total 2 6 14" xfId="22895" xr:uid="{2C7F1325-A700-4809-AA0F-DB03AE7F90FF}"/>
    <cellStyle name="Total 2 6 15" xfId="39373" xr:uid="{1C8CB4AD-2C9E-4D66-AC02-53DAF091E79C}"/>
    <cellStyle name="Total 2 6 16" xfId="39654" xr:uid="{C146A705-FA69-46FC-9312-2E59AF456C14}"/>
    <cellStyle name="Total 2 6 17" xfId="39585" xr:uid="{81C1E2C5-931E-4AD9-AF25-A169913E0BBC}"/>
    <cellStyle name="Total 2 6 2" xfId="15492" xr:uid="{9B8F934E-B886-4C91-B883-8EBFDAE21C44}"/>
    <cellStyle name="Total 2 6 2 10" xfId="39436" xr:uid="{A1F2D9AB-3C77-4772-BB07-9D1063984373}"/>
    <cellStyle name="Total 2 6 2 2" xfId="15770" xr:uid="{7CB077BB-6CF8-4441-9CCE-F0993C09FBEF}"/>
    <cellStyle name="Total 2 6 2 2 2" xfId="19952" xr:uid="{0AD40219-0585-40F5-9A82-3075DEEB979B}"/>
    <cellStyle name="Total 2 6 2 2 2 2" xfId="21349" xr:uid="{BA5FDCDB-2320-4AB6-B7C1-EEC7BD860F0D}"/>
    <cellStyle name="Total 2 6 2 2 2 2 2" xfId="34517" xr:uid="{6FBEE08A-32C8-4EAD-AA93-3F667D6195E2}"/>
    <cellStyle name="Total 2 6 2 2 2 2 3" xfId="37934" xr:uid="{187560BE-F673-40CF-A3F2-284089B56E35}"/>
    <cellStyle name="Total 2 6 2 2 2 2 4" xfId="28674" xr:uid="{0ECC22F6-C92D-4C04-B426-08ED6C5255A7}"/>
    <cellStyle name="Total 2 6 2 2 2 3" xfId="22262" xr:uid="{11A3F81B-8970-45B3-A9D5-A22D6898AA55}"/>
    <cellStyle name="Total 2 6 2 2 2 3 2" xfId="38830" xr:uid="{C7C47097-DDEE-4553-9CC8-C42E3B1B7A05}"/>
    <cellStyle name="Total 2 6 2 2 2 3 3" xfId="39197" xr:uid="{52358D87-E9D6-453C-ABB8-F49F68E3630F}"/>
    <cellStyle name="Total 2 6 2 2 2 4" xfId="36550" xr:uid="{94354C6F-C450-4351-A657-97D5CF6DE45F}"/>
    <cellStyle name="Total 2 6 2 2 2 5" xfId="35169" xr:uid="{1F190937-1CC9-4662-BD84-2C9EDC33E0F5}"/>
    <cellStyle name="Total 2 6 2 2 3" xfId="18623" xr:uid="{5C1BE4E4-8535-45AD-9B3F-FBBF5098FFF3}"/>
    <cellStyle name="Total 2 6 2 2 3 2" xfId="32556" xr:uid="{2E9D8593-4C8E-419B-9BD1-C25CFB36513E}"/>
    <cellStyle name="Total 2 6 2 2 3 3" xfId="35247" xr:uid="{5DFBD941-D144-4F54-B02B-048AF06C578F}"/>
    <cellStyle name="Total 2 6 2 2 3 4" xfId="26404" xr:uid="{3C542C97-8636-480E-8F44-A83C4FDCB696}"/>
    <cellStyle name="Total 2 6 2 2 4" xfId="21630" xr:uid="{571ADE96-42EB-4F0F-8614-FEC66385E858}"/>
    <cellStyle name="Total 2 6 2 2 4 2" xfId="34779" xr:uid="{84780D83-3AEE-4387-A9E7-2552ED222244}"/>
    <cellStyle name="Total 2 6 2 2 4 3" xfId="38215" xr:uid="{90036E7A-5C57-4D51-8F7C-CF070ED08DEC}"/>
    <cellStyle name="Total 2 6 2 2 4 4" xfId="22665" xr:uid="{E84230C3-A6CA-4D92-B1F4-C8B0DA3B30AD}"/>
    <cellStyle name="Total 2 6 2 2 5" xfId="21785" xr:uid="{28137FB2-7F2F-4616-9729-08A10311CC60}"/>
    <cellStyle name="Total 2 6 2 2 5 2" xfId="38370" xr:uid="{C9800A71-158D-4FDA-99BA-08CB7D0464EB}"/>
    <cellStyle name="Total 2 6 2 2 5 3" xfId="29318" xr:uid="{30B44C76-7FCF-4034-8098-991F8467BE80}"/>
    <cellStyle name="Total 2 6 2 2 6" xfId="30297" xr:uid="{74735E89-41D1-4E22-976D-AB37516EB1C6}"/>
    <cellStyle name="Total 2 6 2 2 7" xfId="24017" xr:uid="{345B0031-1322-4840-B213-164D6BDD165B}"/>
    <cellStyle name="Total 2 6 2 3" xfId="15931" xr:uid="{00C4B8B7-C61F-4E1C-993B-3BFF22ECFC7E}"/>
    <cellStyle name="Total 2 6 2 3 2" xfId="18939" xr:uid="{F4E77E1B-4062-4A5B-925C-A9F45542C30E}"/>
    <cellStyle name="Total 2 6 2 3 2 2" xfId="32821" xr:uid="{15BA73A1-9B05-4CA2-9086-6617799B0CD2}"/>
    <cellStyle name="Total 2 6 2 3 2 3" xfId="35563" xr:uid="{DFE090C4-BC7B-4200-BB4F-D00B7F06F792}"/>
    <cellStyle name="Total 2 6 2 3 2 4" xfId="22821" xr:uid="{49685292-286C-44F7-8C76-3CB117163327}"/>
    <cellStyle name="Total 2 6 2 3 3" xfId="20435" xr:uid="{22361BAB-753D-4474-BD18-60AE74647692}"/>
    <cellStyle name="Total 2 6 2 3 3 2" xfId="33615" xr:uid="{999C79D1-C1C5-4A56-8931-D3B998F4593A}"/>
    <cellStyle name="Total 2 6 2 3 3 3" xfId="37020" xr:uid="{4DDF4D2B-83B6-48D9-8460-A6A317A12E9C}"/>
    <cellStyle name="Total 2 6 2 3 3 4" xfId="22696" xr:uid="{B4B0505E-7A3C-4964-AF44-258710E6DBCF}"/>
    <cellStyle name="Total 2 6 2 3 4" xfId="16150" xr:uid="{32D67B56-9392-4C31-8AE7-2AA61DF2A384}"/>
    <cellStyle name="Total 2 6 2 3 4 2" xfId="30626" xr:uid="{C7891AFD-D0B8-4D5B-9EF6-58B4EEFFDC53}"/>
    <cellStyle name="Total 2 6 2 3 4 3" xfId="27961" xr:uid="{3C2C0701-1DE0-4083-A84F-DC73C090781B}"/>
    <cellStyle name="Total 2 6 2 3 4 4" xfId="22759" xr:uid="{09984BAB-2E55-4D9A-A6D7-5149CF1D4992}"/>
    <cellStyle name="Total 2 6 2 3 5" xfId="17971" xr:uid="{3A74F342-4BAA-40CD-93B0-39B139B80AD7}"/>
    <cellStyle name="Total 2 6 2 3 5 2" xfId="22461" xr:uid="{F963A18F-ABC4-4E1C-9E79-4091E982A610}"/>
    <cellStyle name="Total 2 6 2 3 5 3" xfId="30837" xr:uid="{A4DB358E-7454-40F0-B14F-DDE4A6F51C53}"/>
    <cellStyle name="Total 2 6 2 3 6" xfId="30456" xr:uid="{3520AF12-2D7B-43F5-847D-024AD910993E}"/>
    <cellStyle name="Total 2 6 2 3 7" xfId="38548" xr:uid="{FDA41232-3774-40C1-BCCE-EE617D8663B3}"/>
    <cellStyle name="Total 2 6 2 4" xfId="19104" xr:uid="{007A88C6-5102-4E6C-B038-B6ADE765AC8E}"/>
    <cellStyle name="Total 2 6 2 4 2" xfId="20599" xr:uid="{487BDF91-39DC-47B9-B3A6-8BA3F2F27CDD}"/>
    <cellStyle name="Total 2 6 2 4 2 2" xfId="33779" xr:uid="{9C792FC3-E848-4AE1-9161-09527C64D849}"/>
    <cellStyle name="Total 2 6 2 4 2 3" xfId="37184" xr:uid="{715F6E6C-2F31-4F83-A33A-49886EFC3143}"/>
    <cellStyle name="Total 2 6 2 4 2 4" xfId="29358" xr:uid="{B3E6C31B-B25A-4ACD-8919-2F950736FA43}"/>
    <cellStyle name="Total 2 6 2 4 3" xfId="16689" xr:uid="{A449280D-125B-42F6-A34C-BD5D17F03239}"/>
    <cellStyle name="Total 2 6 2 4 3 2" xfId="31010" xr:uid="{41CBE389-EBFA-49D4-B330-E98FDF4F15BA}"/>
    <cellStyle name="Total 2 6 2 4 3 3" xfId="29853" xr:uid="{9EF70FCD-249A-4B21-AD35-DB88BF326E7E}"/>
    <cellStyle name="Total 2 6 2 4 3 4" xfId="23815" xr:uid="{17237E3D-97B7-4AF4-A3CA-256B4B20FE33}"/>
    <cellStyle name="Total 2 6 2 4 4" xfId="18059" xr:uid="{DFB3DFE9-8940-4834-92F4-9AC242BC9E01}"/>
    <cellStyle name="Total 2 6 2 4 4 2" xfId="23230" xr:uid="{EB439E2D-AA9D-4EDC-A1DF-302E7B9D11CB}"/>
    <cellStyle name="Total 2 6 2 4 4 3" xfId="28349" xr:uid="{CEBCE75A-ADE2-49F2-A5CB-2074EDF5BAB7}"/>
    <cellStyle name="Total 2 6 2 4 5" xfId="35728" xr:uid="{48F0B1CB-158B-454F-B6A3-EA2EA1945460}"/>
    <cellStyle name="Total 2 6 2 4 6" xfId="32929" xr:uid="{47616D40-3183-44EF-B4D1-DAF8E9ED48B0}"/>
    <cellStyle name="Total 2 6 2 5" xfId="19262" xr:uid="{0891757F-5A0C-410D-9536-F8CFE152060E}"/>
    <cellStyle name="Total 2 6 2 5 2" xfId="20757" xr:uid="{08B61E3D-AF5C-4946-A78B-9713B5C96607}"/>
    <cellStyle name="Total 2 6 2 5 2 2" xfId="33937" xr:uid="{2FC11AF6-BB1F-48F3-84A7-6E775A1FCD9E}"/>
    <cellStyle name="Total 2 6 2 5 2 3" xfId="37342" xr:uid="{4B9F6465-F33C-427F-8693-1CB6ED38A682}"/>
    <cellStyle name="Total 2 6 2 5 2 4" xfId="23479" xr:uid="{71E95F13-75E0-41CA-A6D1-C339CCFF83BF}"/>
    <cellStyle name="Total 2 6 2 5 3" xfId="18093" xr:uid="{F64BE5DF-D353-45E9-842A-52A44401EA81}"/>
    <cellStyle name="Total 2 6 2 5 3 2" xfId="32079" xr:uid="{0B5D46D5-24F5-4E99-B31B-19C4C0139AE2}"/>
    <cellStyle name="Total 2 6 2 5 3 3" xfId="26718" xr:uid="{42783896-9BB6-4BD6-985C-9495717CEF4E}"/>
    <cellStyle name="Total 2 6 2 5 3 4" xfId="25158" xr:uid="{1C5F9F91-D0C8-420F-A48A-A03D523ACF9A}"/>
    <cellStyle name="Total 2 6 2 5 4" xfId="16437" xr:uid="{E44C7722-DDF7-4ECC-8D09-B79A7CD5D91F}"/>
    <cellStyle name="Total 2 6 2 5 4 2" xfId="29978" xr:uid="{F5AE2F11-AC79-4FED-95CD-87B3E2F3FBE3}"/>
    <cellStyle name="Total 2 6 2 5 4 3" xfId="26946" xr:uid="{ECD96F33-A94B-41F4-8ECA-99465B7A2129}"/>
    <cellStyle name="Total 2 6 2 5 5" xfId="35886" xr:uid="{468DEBBF-5EB8-4641-845B-8515FF7C5347}"/>
    <cellStyle name="Total 2 6 2 5 6" xfId="28983" xr:uid="{8AC6DDB8-FD00-45B5-ACA2-7C18F7BF1196}"/>
    <cellStyle name="Total 2 6 2 6" xfId="19594" xr:uid="{02AC2169-0FC7-43B4-9125-3E7D99F803F5}"/>
    <cellStyle name="Total 2 6 2 6 2" xfId="21080" xr:uid="{8C8CEAEB-D759-47EF-98CA-60C267EDA49E}"/>
    <cellStyle name="Total 2 6 2 6 2 2" xfId="34260" xr:uid="{0701381F-5218-43F8-B2AF-F1AC07CC799E}"/>
    <cellStyle name="Total 2 6 2 6 2 3" xfId="37665" xr:uid="{7490DE80-E852-4E61-A53B-120686F57224}"/>
    <cellStyle name="Total 2 6 2 6 2 4" xfId="26005" xr:uid="{DB6D6BD1-878C-4D06-8B8C-370320A839F2}"/>
    <cellStyle name="Total 2 6 2 6 3" xfId="17334" xr:uid="{BC140E51-A33F-4DAC-A4B6-AB4B496F4BF0}"/>
    <cellStyle name="Total 2 6 2 6 3 2" xfId="31494" xr:uid="{62A27E96-30CD-4A50-9D1E-72B1E263E47B}"/>
    <cellStyle name="Total 2 6 2 6 3 3" xfId="25147" xr:uid="{92470C70-9FD0-4916-847D-43B75C8849A0}"/>
    <cellStyle name="Total 2 6 2 6 3 4" xfId="26350" xr:uid="{9572089C-87A3-4A8C-A3D5-59774E1FCC02}"/>
    <cellStyle name="Total 2 6 2 6 4" xfId="17377" xr:uid="{627CD767-AED9-481E-A274-D3E86784B16D}"/>
    <cellStyle name="Total 2 6 2 6 4 2" xfId="24527" xr:uid="{0B299DD9-37FA-462A-A223-8C9D65D67608}"/>
    <cellStyle name="Total 2 6 2 6 4 3" xfId="31612" xr:uid="{C6BE94E7-805B-4E9E-9733-98257F756278}"/>
    <cellStyle name="Total 2 6 2 6 5" xfId="36215" xr:uid="{6A36BEBE-64BA-49C7-82B9-08F5A2214A58}"/>
    <cellStyle name="Total 2 6 2 6 6" xfId="22936" xr:uid="{9D158DA6-76E8-4846-9716-BBDD633D4601}"/>
    <cellStyle name="Total 2 6 2 7" xfId="20129" xr:uid="{F417BC20-EFE0-4EB5-B16E-7E38E7E29BD4}"/>
    <cellStyle name="Total 2 6 2 7 2" xfId="21802" xr:uid="{3867660E-959F-4B7D-9C02-D1FA35B45C74}"/>
    <cellStyle name="Total 2 6 2 7 2 2" xfId="34919" xr:uid="{080E37AE-3946-41F0-B5F7-C5C18EAEFBCE}"/>
    <cellStyle name="Total 2 6 2 7 2 3" xfId="38387" xr:uid="{9B8E261B-0119-4714-BB9F-A8116980C8BE}"/>
    <cellStyle name="Total 2 6 2 7 2 4" xfId="25694" xr:uid="{C6E73762-57B2-4113-A7AA-236F98CE5060}"/>
    <cellStyle name="Total 2 6 2 7 3" xfId="17820" xr:uid="{8B62A4EE-BC27-4F52-BF9A-3BBC44226F27}"/>
    <cellStyle name="Total 2 6 2 7 3 2" xfId="31879" xr:uid="{4AC4B231-87C2-4338-AED1-050F08D0FC39}"/>
    <cellStyle name="Total 2 6 2 7 3 3" xfId="27131" xr:uid="{DC0B242C-05E5-4D21-9882-FF23926CE1EA}"/>
    <cellStyle name="Total 2 6 2 7 3 4" xfId="24877" xr:uid="{95F78C8B-216B-4F5D-BBFB-10895F0916C9}"/>
    <cellStyle name="Total 2 6 2 7 4" xfId="21984" xr:uid="{75EA0150-5340-4983-BE07-0C1201189FFA}"/>
    <cellStyle name="Total 2 6 2 7 4 2" xfId="38561" xr:uid="{A4567D0F-B68C-4391-8982-BE8CC2D9456C}"/>
    <cellStyle name="Total 2 6 2 7 4 3" xfId="30787" xr:uid="{63D21AB2-FEE8-4589-A6A6-55CB2E2F4D81}"/>
    <cellStyle name="Total 2 6 2 7 5" xfId="36714" xr:uid="{CC643BEA-3686-4FDB-B67F-974AD3090EEC}"/>
    <cellStyle name="Total 2 6 2 7 6" xfId="35112" xr:uid="{96671924-6D32-4A78-B081-6F7280AC27D5}"/>
    <cellStyle name="Total 2 6 2 8" xfId="18483" xr:uid="{F9B79E07-0850-4C77-AA9D-5D4FF75980D7}"/>
    <cellStyle name="Total 2 6 2 8 2" xfId="32417" xr:uid="{D3E0D3FE-8F49-4352-9819-DE9342BF9F92}"/>
    <cellStyle name="Total 2 6 2 8 3" xfId="23222" xr:uid="{C1D0B0D8-E801-415F-859C-29C2DAA77E11}"/>
    <cellStyle name="Total 2 6 2 8 4" xfId="23514" xr:uid="{DE6C878D-959C-4DFB-B9A5-113FE49382C6}"/>
    <cellStyle name="Total 2 6 2 9" xfId="28693" xr:uid="{D892CB42-98FE-4FE2-9F4F-4B67DB0D83D1}"/>
    <cellStyle name="Total 2 6 3" xfId="15577" xr:uid="{94BE1D26-E324-4923-8CC0-8052B96D0928}"/>
    <cellStyle name="Total 2 6 3 2" xfId="19796" xr:uid="{D9A014A1-1F9F-4A98-8D48-3F6E484F55C4}"/>
    <cellStyle name="Total 2 6 3 2 2" xfId="21197" xr:uid="{CAF87930-B90F-45B6-890C-6757ABF60D31}"/>
    <cellStyle name="Total 2 6 3 2 2 2" xfId="34366" xr:uid="{B8902EDA-8F4B-4E15-A5A1-981BFBBA6239}"/>
    <cellStyle name="Total 2 6 3 2 2 3" xfId="37782" xr:uid="{08340A00-8FFF-4B1B-8A36-9E4C443AA874}"/>
    <cellStyle name="Total 2 6 3 2 2 4" xfId="28486" xr:uid="{54DECD81-CC19-4032-BB4C-52DB2FA8A25B}"/>
    <cellStyle name="Total 2 6 3 2 3" xfId="16775" xr:uid="{22F6883A-9CAF-443C-B778-A47A7CFA1A50}"/>
    <cellStyle name="Total 2 6 3 2 3 2" xfId="31077" xr:uid="{9D21BD78-AA2F-423D-8683-D4BF62710FE5}"/>
    <cellStyle name="Total 2 6 3 2 3 3" xfId="22699" xr:uid="{1760CB74-9E72-4756-BD6C-028112A862C8}"/>
    <cellStyle name="Total 2 6 3 2 3 4" xfId="25844" xr:uid="{279D7A0C-C26B-42F4-A7BF-023E2CE84E04}"/>
    <cellStyle name="Total 2 6 3 2 4" xfId="22114" xr:uid="{BE992AC8-8128-40ED-81E0-53F1AA2835F0}"/>
    <cellStyle name="Total 2 6 3 2 4 2" xfId="38685" xr:uid="{1EC62391-EC52-4E25-8914-3789EF75181B}"/>
    <cellStyle name="Total 2 6 3 2 4 3" xfId="28897" xr:uid="{804C4EF5-6FF6-4BFC-A9CE-1E14903522BD}"/>
    <cellStyle name="Total 2 6 3 2 5" xfId="36399" xr:uid="{E6D290B6-3421-4778-9544-75EDF040107C}"/>
    <cellStyle name="Total 2 6 3 2 6" xfId="30608" xr:uid="{B4B35E99-9E22-4E59-8C9B-13B3DD19C4AB}"/>
    <cellStyle name="Total 2 6 3 3" xfId="20054" xr:uid="{1C41AC71-187C-421D-B255-FC84E7A627DF}"/>
    <cellStyle name="Total 2 6 3 3 2" xfId="21445" xr:uid="{D8AD7B18-EC56-46BD-B393-CD81B38F8549}"/>
    <cellStyle name="Total 2 6 3 3 2 2" xfId="34613" xr:uid="{E30414F7-B8E8-4C16-AE97-038E6D1B5169}"/>
    <cellStyle name="Total 2 6 3 3 2 3" xfId="38030" xr:uid="{69F8BCE5-DF6D-4876-8968-BF2FE4EC4259}"/>
    <cellStyle name="Total 2 6 3 3 2 4" xfId="26927" xr:uid="{9D97643E-AFD3-4B27-8866-DE40FE5E8AD3}"/>
    <cellStyle name="Total 2 6 3 3 3" xfId="22357" xr:uid="{5B1FF223-E76A-4AF5-9DE5-D043BECD6037}"/>
    <cellStyle name="Total 2 6 3 3 3 2" xfId="38925" xr:uid="{2932B642-DA73-4284-A8B7-03F15FE79511}"/>
    <cellStyle name="Total 2 6 3 3 3 3" xfId="39292" xr:uid="{F399B866-2FD7-4A30-AFEA-869C61A3AEA2}"/>
    <cellStyle name="Total 2 6 3 3 4" xfId="36648" xr:uid="{C55652A8-CB30-4874-B0C0-A3EB74A5F442}"/>
    <cellStyle name="Total 2 6 3 3 5" xfId="25956" xr:uid="{B1FC5BA1-E22B-489D-9397-A979F5EAD384}"/>
    <cellStyle name="Total 2 6 3 4" xfId="18560" xr:uid="{83F36367-541C-4FE3-8C87-9D9740E836E9}"/>
    <cellStyle name="Total 2 6 3 4 2" xfId="32493" xr:uid="{81B3650F-42E1-401B-AF47-88BCADA07A9A}"/>
    <cellStyle name="Total 2 6 3 4 3" xfId="29180" xr:uid="{5412C3AA-77A0-480F-8BAA-66D1E1C02C82}"/>
    <cellStyle name="Total 2 6 3 4 4" xfId="35099" xr:uid="{C70E17FB-FCE7-45D7-B7D4-9947CF0249D9}"/>
    <cellStyle name="Total 2 6 3 5" xfId="17568" xr:uid="{C3498CE8-E857-484A-8890-043F3F7420F1}"/>
    <cellStyle name="Total 2 6 3 5 2" xfId="31674" xr:uid="{E9F54251-8B6D-416D-9943-958F7F7369EF}"/>
    <cellStyle name="Total 2 6 3 5 3" xfId="27141" xr:uid="{3D59C98E-867E-41D8-BC0F-4C7D9FA95F9C}"/>
    <cellStyle name="Total 2 6 3 5 4" xfId="27843" xr:uid="{BF7AFDD1-C07D-405B-9868-8ECEE0728FFE}"/>
    <cellStyle name="Total 2 6 3 6" xfId="16326" xr:uid="{F54CF931-1717-4612-8B63-EB256CFC3A7C}"/>
    <cellStyle name="Total 2 6 3 6 2" xfId="22581" xr:uid="{C4561F77-2686-4E98-B0AA-C49A9EAEA6C6}"/>
    <cellStyle name="Total 2 6 3 6 3" xfId="29743" xr:uid="{EDE41433-B521-4C0E-B2DC-F9230A5FC3A6}"/>
    <cellStyle name="Total 2 6 3 7" xfId="26181" xr:uid="{485D46F9-9F99-4896-BA77-A1B25E4E82D4}"/>
    <cellStyle name="Total 2 6 3 8" xfId="25302" xr:uid="{7ABE3791-5CC8-4064-9437-C5813B4096C3}"/>
    <cellStyle name="Total 2 6 4" xfId="15694" xr:uid="{BF9C67FD-6C52-4607-A3DA-3A37BD718B21}"/>
    <cellStyle name="Total 2 6 4 2" xfId="19885" xr:uid="{23BE4791-CFD8-4341-AF5C-5C8A4DBE31DB}"/>
    <cellStyle name="Total 2 6 4 2 2" xfId="21282" xr:uid="{5B3BC2AC-C9B6-484A-8B39-97DEEFF3569F}"/>
    <cellStyle name="Total 2 6 4 2 2 2" xfId="34450" xr:uid="{640B56BF-DBC4-4B9C-8588-4F523F4BC836}"/>
    <cellStyle name="Total 2 6 4 2 2 3" xfId="37867" xr:uid="{B40F2CC7-20B1-4E7B-94E2-949C4D5A1059}"/>
    <cellStyle name="Total 2 6 4 2 2 4" xfId="22431" xr:uid="{DDA7A53F-2302-47FD-9BA9-3D7C128CEFB2}"/>
    <cellStyle name="Total 2 6 4 2 3" xfId="22195" xr:uid="{C5E765BB-0EC0-49F6-BEDF-DF0B054DC6B0}"/>
    <cellStyle name="Total 2 6 4 2 3 2" xfId="38763" xr:uid="{2AF88088-313E-4B28-8759-04AF3A6A6DCF}"/>
    <cellStyle name="Total 2 6 4 2 3 3" xfId="39130" xr:uid="{86C67378-6983-4DA3-B159-15BAF66109B3}"/>
    <cellStyle name="Total 2 6 4 2 4" xfId="36483" xr:uid="{ED77B0A2-ED30-4E95-9AA2-40148C2C2279}"/>
    <cellStyle name="Total 2 6 4 2 5" xfId="35019" xr:uid="{7D93DEB7-BEB7-46B9-BCF9-98E57293ED88}"/>
    <cellStyle name="Total 2 6 4 3" xfId="18811" xr:uid="{1D7001B4-6212-42D0-BADF-E99264B3E03E}"/>
    <cellStyle name="Total 2 6 4 3 2" xfId="32725" xr:uid="{35A5C5A9-BA3A-4AEA-8FDC-23818B7A863A}"/>
    <cellStyle name="Total 2 6 4 3 3" xfId="35435" xr:uid="{5C10A468-2113-4C25-8601-EB83FBFCA5ED}"/>
    <cellStyle name="Total 2 6 4 3 4" xfId="22927" xr:uid="{A14DC191-1902-48F9-BA49-21BEC6AB9713}"/>
    <cellStyle name="Total 2 6 4 4" xfId="17293" xr:uid="{E5AE8AEF-2E7D-4EE1-9BE6-F321DBB8BFD7}"/>
    <cellStyle name="Total 2 6 4 4 2" xfId="31467" xr:uid="{AA9A1C06-3D35-449C-BC8D-ED0267401AAB}"/>
    <cellStyle name="Total 2 6 4 4 3" xfId="24915" xr:uid="{013020A5-1C11-4818-9DDC-D53DE4997C08}"/>
    <cellStyle name="Total 2 6 4 4 4" xfId="30914" xr:uid="{6AAF784A-C1E3-4F3C-AE3A-1C2622A8FEF8}"/>
    <cellStyle name="Total 2 6 4 5" xfId="16098" xr:uid="{81CA3827-A45B-4F5F-B613-CD28C112C6C1}"/>
    <cellStyle name="Total 2 6 4 5 2" xfId="23317" xr:uid="{891C41EE-9C0F-4577-918D-D0CED813CA45}"/>
    <cellStyle name="Total 2 6 4 5 3" xfId="27203" xr:uid="{2B40934D-C14A-4AA8-868D-7537D207DB79}"/>
    <cellStyle name="Total 2 6 4 6" xfId="30223" xr:uid="{8498694C-170F-486D-9913-F66E66162620}"/>
    <cellStyle name="Total 2 6 4 7" xfId="23559" xr:uid="{69F0A7AE-73EA-408C-B251-3496AD0D3B82}"/>
    <cellStyle name="Total 2 6 5" xfId="15868" xr:uid="{E8364F5A-3182-4955-81AB-EDED91F3E003}"/>
    <cellStyle name="Total 2 6 5 2" xfId="18756" xr:uid="{58BE67D0-F0BC-4F68-821D-1B5477C38D10}"/>
    <cellStyle name="Total 2 6 5 2 2" xfId="32676" xr:uid="{D9A3EA0B-D85D-4819-8CE9-67137CE8203F}"/>
    <cellStyle name="Total 2 6 5 2 3" xfId="35380" xr:uid="{1BD656EB-2D02-4A78-B00E-69C6A0A4183B}"/>
    <cellStyle name="Total 2 6 5 2 4" xfId="33155" xr:uid="{41DBCC06-CDD3-4992-8085-1DDC4B87DD14}"/>
    <cellStyle name="Total 2 6 5 3" xfId="20322" xr:uid="{604C82AC-79E5-4A33-B225-400249927E53}"/>
    <cellStyle name="Total 2 6 5 3 2" xfId="33505" xr:uid="{DBFEAF62-1FCA-4E73-94E6-1241EC7CADDF}"/>
    <cellStyle name="Total 2 6 5 3 3" xfId="36907" xr:uid="{22219B40-96B2-4E96-A850-F2399A5172DB}"/>
    <cellStyle name="Total 2 6 5 3 4" xfId="23160" xr:uid="{CABCFD02-567C-487C-971B-083E1FC9EE28}"/>
    <cellStyle name="Total 2 6 5 4" xfId="16592" xr:uid="{A8132097-FC7C-4750-843B-340466312F44}"/>
    <cellStyle name="Total 2 6 5 4 2" xfId="30935" xr:uid="{BA645CD6-C4B5-4E97-9425-6389DE45EA0E}"/>
    <cellStyle name="Total 2 6 5 4 3" xfId="23418" xr:uid="{AAC0EF08-D350-4838-9A79-CBCE841568FC}"/>
    <cellStyle name="Total 2 6 5 4 4" xfId="28866" xr:uid="{F01188B2-54C0-48C5-BD07-F30A649D8840}"/>
    <cellStyle name="Total 2 6 5 5" xfId="16060" xr:uid="{E8143995-C726-480B-989E-295D29300431}"/>
    <cellStyle name="Total 2 6 5 5 2" xfId="30571" xr:uid="{169197BD-EBED-4249-B99A-8A97799BD1E3}"/>
    <cellStyle name="Total 2 6 5 5 3" xfId="26564" xr:uid="{2D478F76-B363-4B36-A0A2-8459CAF479CB}"/>
    <cellStyle name="Total 2 6 5 5 4" xfId="24973" xr:uid="{6D215534-E36A-4099-BF26-9BB0E05AB4EA}"/>
    <cellStyle name="Total 2 6 5 6" xfId="17429" xr:uid="{C28D13BC-D07C-4127-8ED2-BFB333955A7B}"/>
    <cellStyle name="Total 2 6 5 6 2" xfId="27832" xr:uid="{F3F15D26-CC22-4A61-BA00-71581C88A89B}"/>
    <cellStyle name="Total 2 6 5 6 3" xfId="29544" xr:uid="{C271C299-3AAF-4056-B234-6B4F26B4A55B}"/>
    <cellStyle name="Total 2 6 5 7" xfId="30393" xr:uid="{188E8854-4358-4850-BCC1-7562B2268FC6}"/>
    <cellStyle name="Total 2 6 5 8" xfId="35218" xr:uid="{73671A7A-7177-4A2B-89FF-6A35477881F4}"/>
    <cellStyle name="Total 2 6 6" xfId="18781" xr:uid="{95E38026-7B2D-49FC-BFB7-8BE1CC6167AE}"/>
    <cellStyle name="Total 2 6 6 2" xfId="20347" xr:uid="{6EDC8CEB-3268-4C36-B6C0-C390F930B93E}"/>
    <cellStyle name="Total 2 6 6 2 2" xfId="33530" xr:uid="{99EBA7AC-C5F6-4A60-B866-03EFDD93DAAF}"/>
    <cellStyle name="Total 2 6 6 2 3" xfId="36932" xr:uid="{B063EE0F-4E67-402E-906D-4776048F7BD5}"/>
    <cellStyle name="Total 2 6 6 2 4" xfId="24506" xr:uid="{17289676-0A6D-458A-ADFF-811A383D3634}"/>
    <cellStyle name="Total 2 6 6 3" xfId="16342" xr:uid="{99D684F1-71C3-4004-8379-4C41EDABE360}"/>
    <cellStyle name="Total 2 6 6 3 2" xfId="30774" xr:uid="{61DD193B-4681-46E5-BE60-74FEAADCCA20}"/>
    <cellStyle name="Total 2 6 6 3 3" xfId="27725" xr:uid="{98E99053-6FF9-4FB7-A6B7-25BD3C20B0CF}"/>
    <cellStyle name="Total 2 6 6 3 4" xfId="26874" xr:uid="{834751E9-0BC8-4D30-B06F-5F1E6C0B36F2}"/>
    <cellStyle name="Total 2 6 6 4" xfId="16069" xr:uid="{A82B8DC6-BE08-4BFA-9972-A0FF4ADC2C6C}"/>
    <cellStyle name="Total 2 6 6 4 2" xfId="30066" xr:uid="{6D9341B4-3EB2-471A-8330-0608BCC8654D}"/>
    <cellStyle name="Total 2 6 6 4 3" xfId="33099" xr:uid="{44DE970F-921D-40AE-A39C-B90F25CCB5EB}"/>
    <cellStyle name="Total 2 6 6 5" xfId="35405" xr:uid="{A9B65E37-79D7-41CA-ACE8-2D8757B0FB8E}"/>
    <cellStyle name="Total 2 6 6 6" xfId="27799" xr:uid="{21E00601-9F4D-419E-B5F6-BC40285C72CE}"/>
    <cellStyle name="Total 2 6 7" xfId="19041" xr:uid="{4D4B7A49-96FF-483B-98A1-F3470953D4EF}"/>
    <cellStyle name="Total 2 6 7 2" xfId="20536" xr:uid="{DFA3F5EC-13D6-46FD-BD14-EF118C7A47C6}"/>
    <cellStyle name="Total 2 6 7 2 2" xfId="33716" xr:uid="{93E67A8C-6395-4851-BAC5-70C5212C845D}"/>
    <cellStyle name="Total 2 6 7 2 3" xfId="37121" xr:uid="{FAD68741-BB58-4B21-89D1-96633D3981FC}"/>
    <cellStyle name="Total 2 6 7 2 4" xfId="28484" xr:uid="{7F540A54-CC74-4F46-823A-B571E98A2CB8}"/>
    <cellStyle name="Total 2 6 7 3" xfId="17440" xr:uid="{AFF944E4-E7F1-48DC-A5DB-690BAA85A07D}"/>
    <cellStyle name="Total 2 6 7 3 2" xfId="31570" xr:uid="{B661DED1-18C2-4F5C-9CEC-1985FA892A70}"/>
    <cellStyle name="Total 2 6 7 3 3" xfId="29163" xr:uid="{2B2E10D9-FC13-4261-BED9-1DE06AE4B98C}"/>
    <cellStyle name="Total 2 6 7 3 4" xfId="23695" xr:uid="{C9531F43-3589-4D71-A3F0-C28CF6FC444C}"/>
    <cellStyle name="Total 2 6 7 4" xfId="18203" xr:uid="{A797D892-E106-4AE2-AFC7-DF198BAFE516}"/>
    <cellStyle name="Total 2 6 7 4 2" xfId="24755" xr:uid="{65860234-159B-4C9F-A9AC-1CA8AC0D519B}"/>
    <cellStyle name="Total 2 6 7 4 3" xfId="24225" xr:uid="{D43E2A16-BDA6-4BBE-BA0E-C69551AFE807}"/>
    <cellStyle name="Total 2 6 7 5" xfId="35665" xr:uid="{B7A61695-231E-449F-88A9-9D21C71C7662}"/>
    <cellStyle name="Total 2 6 7 6" xfId="27583" xr:uid="{DE06AB19-445B-4027-B242-051ED29FA845}"/>
    <cellStyle name="Total 2 6 8" xfId="19199" xr:uid="{2877A40E-E4BD-4C81-BAF9-D951A1BEF8C7}"/>
    <cellStyle name="Total 2 6 8 2" xfId="20694" xr:uid="{404DE13A-E6C0-4C93-8947-A8932941457D}"/>
    <cellStyle name="Total 2 6 8 2 2" xfId="33874" xr:uid="{92E4F47B-B85C-40DB-A898-FEC821E28178}"/>
    <cellStyle name="Total 2 6 8 2 3" xfId="37279" xr:uid="{705D836C-3055-4FE6-A5E3-595C78E7E6FE}"/>
    <cellStyle name="Total 2 6 8 2 4" xfId="27785" xr:uid="{A4A84A98-0308-4E82-9612-90CC88B55D49}"/>
    <cellStyle name="Total 2 6 8 3" xfId="16217" xr:uid="{838FD546-BDF5-4057-AF90-C14E5FE83A45}"/>
    <cellStyle name="Total 2 6 8 3 2" xfId="30687" xr:uid="{22F2A5E5-1815-4AEC-8B5C-7A3363EE2252}"/>
    <cellStyle name="Total 2 6 8 3 3" xfId="28485" xr:uid="{4D002277-5027-4230-B2E3-1CC5CC43924E}"/>
    <cellStyle name="Total 2 6 8 3 4" xfId="24824" xr:uid="{F21F3182-E167-4669-9934-D9DA19926FE5}"/>
    <cellStyle name="Total 2 6 8 4" xfId="16040" xr:uid="{D07B1842-01B5-4150-B816-00B3F252A060}"/>
    <cellStyle name="Total 2 6 8 4 2" xfId="27245" xr:uid="{12657DBF-7D8B-43A3-9320-AB65BF4ECF3A}"/>
    <cellStyle name="Total 2 6 8 4 3" xfId="34993" xr:uid="{54270FB4-810B-413B-AE45-FFB14BDB1539}"/>
    <cellStyle name="Total 2 6 8 5" xfId="35823" xr:uid="{DF61DF9B-D2D2-4312-B151-D967C8CDD0C4}"/>
    <cellStyle name="Total 2 6 8 6" xfId="31617" xr:uid="{DAE909BC-0974-4890-B8D6-D4EC32A61E14}"/>
    <cellStyle name="Total 2 6 9" xfId="19361" xr:uid="{0C2E2240-2ACB-46A7-988D-122D56D39CA1}"/>
    <cellStyle name="Total 2 6 9 2" xfId="20854" xr:uid="{DB35E13B-8B5B-48B0-A103-15EA9938D14B}"/>
    <cellStyle name="Total 2 6 9 2 2" xfId="34034" xr:uid="{3F5998C4-4AD0-4E0D-878E-659ACE913AAC}"/>
    <cellStyle name="Total 2 6 9 2 3" xfId="37439" xr:uid="{41CA355C-3F82-4D34-8F39-AAFD79545248}"/>
    <cellStyle name="Total 2 6 9 2 4" xfId="29065" xr:uid="{DB8F03D2-D5FB-42F7-8F5C-5965A106CBC1}"/>
    <cellStyle name="Total 2 6 9 3" xfId="21570" xr:uid="{9FF41795-3A51-417C-9AFA-FB27CE57D79A}"/>
    <cellStyle name="Total 2 6 9 3 2" xfId="34720" xr:uid="{AD6ECEEF-6132-414B-80E3-8C9A50A5C475}"/>
    <cellStyle name="Total 2 6 9 3 3" xfId="38155" xr:uid="{B30B2145-2153-4DD4-8BB5-3335BC9DDFD1}"/>
    <cellStyle name="Total 2 6 9 3 4" xfId="25948" xr:uid="{5D5CB997-65D8-4983-8D83-421084ECBE91}"/>
    <cellStyle name="Total 2 6 9 4" xfId="18240" xr:uid="{F1313A7A-60D2-4F4A-A372-3B55F85B7369}"/>
    <cellStyle name="Total 2 6 9 4 2" xfId="32196" xr:uid="{8C1D4C5B-1D5A-4933-86C6-7BE5A1C7AC07}"/>
    <cellStyle name="Total 2 6 9 4 3" xfId="26756" xr:uid="{DE303043-A428-4399-9F50-4D4B7BD80F94}"/>
    <cellStyle name="Total 2 6 9 4 4" xfId="29206" xr:uid="{AAB8364C-8524-47A9-A058-787B9BFB10C7}"/>
    <cellStyle name="Total 2 6 9 5" xfId="16813" xr:uid="{C5329CAA-FD99-47C8-B0F1-6CDF6394FACB}"/>
    <cellStyle name="Total 2 6 9 5 2" xfId="23655" xr:uid="{837EE074-6754-4AA8-9CC7-C725AF80C8B6}"/>
    <cellStyle name="Total 2 6 9 5 3" xfId="27420" xr:uid="{9CFDC0D0-4306-4AA2-8420-C79B73646E89}"/>
    <cellStyle name="Total 2 6 9 6" xfId="35985" xr:uid="{83E76CCC-A504-4E06-93F3-33FC4A416BC4}"/>
    <cellStyle name="Total 2 6 9 7" xfId="28701" xr:uid="{87FED8B7-97A4-4791-AAF0-9C4F10FC472C}"/>
    <cellStyle name="Total 2 7" xfId="12682" xr:uid="{D674A318-F3C0-4D28-921D-C2DF687A1D33}"/>
    <cellStyle name="Total 2 7 10" xfId="19448" xr:uid="{A6AA2CFE-309C-440A-BB32-B784FD516E8E}"/>
    <cellStyle name="Total 2 7 10 2" xfId="20938" xr:uid="{DF8856B7-EDB3-4111-906D-728BF0EF7E62}"/>
    <cellStyle name="Total 2 7 10 2 2" xfId="34118" xr:uid="{1D7DFADE-DD70-4FB8-B64E-D22EA4FEDBE7}"/>
    <cellStyle name="Total 2 7 10 2 3" xfId="37523" xr:uid="{3F580584-AD76-49D5-AA9B-BD1FBA780395}"/>
    <cellStyle name="Total 2 7 10 2 4" xfId="28885" xr:uid="{7DAA0132-2444-4D62-9339-7FC4F904DA1B}"/>
    <cellStyle name="Total 2 7 10 3" xfId="16178" xr:uid="{F7EE2E32-404F-4A11-AFA8-C3D85D8E36F0}"/>
    <cellStyle name="Total 2 7 10 3 2" xfId="30648" xr:uid="{90785B5A-3ED8-4133-A819-297DBAE62F3A}"/>
    <cellStyle name="Total 2 7 10 3 3" xfId="29751" xr:uid="{BAFF90E1-1BDD-423B-96F8-19DBCA6FB857}"/>
    <cellStyle name="Total 2 7 10 3 4" xfId="27336" xr:uid="{1A8833A7-E1C1-4782-ADA6-5ABC4B8F554D}"/>
    <cellStyle name="Total 2 7 10 4" xfId="17060" xr:uid="{ED5AB8FF-D50E-4A2D-9BD1-636D467634B7}"/>
    <cellStyle name="Total 2 7 10 4 2" xfId="28732" xr:uid="{656F4451-7378-4447-A57A-378FD2B34583}"/>
    <cellStyle name="Total 2 7 10 4 3" xfId="35214" xr:uid="{F35C44D0-53E9-4D02-AB03-E7FE488AD72F}"/>
    <cellStyle name="Total 2 7 10 5" xfId="36071" xr:uid="{3B93EE93-D1DF-48D6-9011-B8CB6ACFCB57}"/>
    <cellStyle name="Total 2 7 10 6" xfId="26500" xr:uid="{BB0934B7-2607-4F67-BC7E-6E9F7B7D38B9}"/>
    <cellStyle name="Total 2 7 11" xfId="19532" xr:uid="{1A9D6AAA-A4D1-4EC7-B2C5-FE255A20B97F}"/>
    <cellStyle name="Total 2 7 11 2" xfId="21018" xr:uid="{0B1A1690-41A0-4ECC-BCC1-0A9D04AA5A93}"/>
    <cellStyle name="Total 2 7 11 2 2" xfId="34198" xr:uid="{79CFC4CD-385E-4A24-B38E-844E8D09EE18}"/>
    <cellStyle name="Total 2 7 11 2 3" xfId="37603" xr:uid="{112FAD79-C2E8-4314-875F-8392E9128C17}"/>
    <cellStyle name="Total 2 7 11 2 4" xfId="23382" xr:uid="{2F913BB6-B87E-439D-9984-3C5792592F16}"/>
    <cellStyle name="Total 2 7 11 3" xfId="17156" xr:uid="{23CC7910-1A81-41FD-BC8B-208FA3EA4B8F}"/>
    <cellStyle name="Total 2 7 11 3 2" xfId="31373" xr:uid="{F5980A96-5898-4DA7-A0A6-B2FCD3FDCF81}"/>
    <cellStyle name="Total 2 7 11 3 3" xfId="22842" xr:uid="{29426D18-1D1A-4CE1-BB71-DB178C284BD1}"/>
    <cellStyle name="Total 2 7 11 3 4" xfId="25828" xr:uid="{50973172-E156-4F73-91DD-C901203D49C7}"/>
    <cellStyle name="Total 2 7 11 4" xfId="17162" xr:uid="{A129B8C7-AA9B-4006-B32B-20D01D094F44}"/>
    <cellStyle name="Total 2 7 11 4 2" xfId="26400" xr:uid="{2F554B91-A3C6-4747-8F3A-B0444BBD8C3E}"/>
    <cellStyle name="Total 2 7 11 4 3" xfId="29368" xr:uid="{15D24AB1-FFA2-490E-8F03-EC3E423681CD}"/>
    <cellStyle name="Total 2 7 11 5" xfId="36153" xr:uid="{E04E86B8-ADC5-4D14-8590-AE2A6A17300C}"/>
    <cellStyle name="Total 2 7 11 6" xfId="23463" xr:uid="{4FBA7A8E-57CD-4D21-B974-8F8954AF2066}"/>
    <cellStyle name="Total 2 7 12" xfId="19748" xr:uid="{A832B9DA-8FEA-4A22-A342-54ED3E36100A}"/>
    <cellStyle name="Total 2 7 12 2" xfId="21724" xr:uid="{22D230A8-3DA1-4ED7-B2E8-204C2449FC2E}"/>
    <cellStyle name="Total 2 7 12 2 2" xfId="34865" xr:uid="{219AA9EA-9E2C-4425-A971-4AF929F01F59}"/>
    <cellStyle name="Total 2 7 12 2 3" xfId="38309" xr:uid="{7EC56BC1-168D-4AEB-9B90-15010C794805}"/>
    <cellStyle name="Total 2 7 12 2 4" xfId="28867" xr:uid="{A06523EC-E5AD-4969-9D32-FDCA8838A4FD}"/>
    <cellStyle name="Total 2 7 12 3" xfId="21638" xr:uid="{DC591D30-FED1-4F02-8736-0B25A3BC90AF}"/>
    <cellStyle name="Total 2 7 12 3 2" xfId="34786" xr:uid="{05FADFDA-02F1-412E-B94E-1F09D0A9036D}"/>
    <cellStyle name="Total 2 7 12 3 3" xfId="38223" xr:uid="{E1A4C95E-7D0B-46AE-8A7F-8FC98E3A60CB}"/>
    <cellStyle name="Total 2 7 12 3 4" xfId="29031" xr:uid="{CF259912-7AB1-4420-8B42-02A32072D721}"/>
    <cellStyle name="Total 2 7 12 4" xfId="21790" xr:uid="{8FA5DFFD-B572-46C9-9C47-8D932DD452BC}"/>
    <cellStyle name="Total 2 7 12 4 2" xfId="38375" xr:uid="{727C0F33-14C8-47A3-A281-E77F624DBBE0}"/>
    <cellStyle name="Total 2 7 12 4 3" xfId="27115" xr:uid="{0231E0D8-4096-4CA9-9731-55AA66DAD070}"/>
    <cellStyle name="Total 2 7 12 5" xfId="36360" xr:uid="{29E0CFB3-6D56-4ABC-9D4C-2182F95D1EB5}"/>
    <cellStyle name="Total 2 7 12 6" xfId="28322" xr:uid="{A2C31CBE-8E00-457F-B180-7F0FDDC91E8B}"/>
    <cellStyle name="Total 2 7 13" xfId="17923" xr:uid="{242BFC5B-2D15-48C0-9E85-2F1328155155}"/>
    <cellStyle name="Total 2 7 13 2" xfId="31956" xr:uid="{A17857B8-4D3E-4456-8E42-1DF605181348}"/>
    <cellStyle name="Total 2 7 13 3" xfId="24151" xr:uid="{2B1385E4-F3D0-4B3D-8DBA-F5DA457BAC34}"/>
    <cellStyle name="Total 2 7 13 4" xfId="32351" xr:uid="{0C2E1587-7C6E-4DE2-BFEE-82BE91EF16E9}"/>
    <cellStyle name="Total 2 7 14" xfId="30609" xr:uid="{B6CF7203-1E09-49F8-B26C-436666B8901A}"/>
    <cellStyle name="Total 2 7 15" xfId="39374" xr:uid="{4C675D80-3447-4C5B-8DFB-1D4C98C00A45}"/>
    <cellStyle name="Total 2 7 16" xfId="39655" xr:uid="{CA6F11FE-A32C-486D-9EDA-811AC7173D97}"/>
    <cellStyle name="Total 2 7 17" xfId="39583" xr:uid="{0546D273-FB39-4E2F-BBAA-C8FBCF9BC22C}"/>
    <cellStyle name="Total 2 7 2" xfId="15493" xr:uid="{3DC2C094-12E2-4AC3-8AE6-61F27E36371D}"/>
    <cellStyle name="Total 2 7 2 10" xfId="39440" xr:uid="{9C916105-3ECE-461B-8103-71AEB8BA5C82}"/>
    <cellStyle name="Total 2 7 2 2" xfId="15774" xr:uid="{2CCD59AA-98BE-432A-B51C-B815FE0909F1}"/>
    <cellStyle name="Total 2 7 2 2 2" xfId="19956" xr:uid="{DA91B8CA-1AFE-40E0-98C0-D49CBB9C95C5}"/>
    <cellStyle name="Total 2 7 2 2 2 2" xfId="21353" xr:uid="{2465966C-564E-4981-8475-42A3EE611854}"/>
    <cellStyle name="Total 2 7 2 2 2 2 2" xfId="34521" xr:uid="{803C5162-6A6B-400C-B76E-A8FF23129C7A}"/>
    <cellStyle name="Total 2 7 2 2 2 2 3" xfId="37938" xr:uid="{2DA4546E-9A71-4E77-BB10-FDF0F423820F}"/>
    <cellStyle name="Total 2 7 2 2 2 2 4" xfId="25366" xr:uid="{71CC9462-DBB7-44B0-B616-E70CE40A2B58}"/>
    <cellStyle name="Total 2 7 2 2 2 3" xfId="22266" xr:uid="{5F33CC83-4B67-47C4-8E09-C82B5F04FA7C}"/>
    <cellStyle name="Total 2 7 2 2 2 3 2" xfId="38834" xr:uid="{40A9D291-CE44-4B68-9410-B3B42D926F60}"/>
    <cellStyle name="Total 2 7 2 2 2 3 3" xfId="39201" xr:uid="{2706C5D7-CAF8-490D-884B-D4D6F9A16CBD}"/>
    <cellStyle name="Total 2 7 2 2 2 4" xfId="36554" xr:uid="{A75762C1-D7E8-4145-94A5-985F6FF32C32}"/>
    <cellStyle name="Total 2 7 2 2 2 5" xfId="26073" xr:uid="{82823454-497D-471D-93C6-D9E1CCA1D877}"/>
    <cellStyle name="Total 2 7 2 2 3" xfId="18627" xr:uid="{66B3C906-72E8-46E9-ADAE-AEED07051481}"/>
    <cellStyle name="Total 2 7 2 2 3 2" xfId="32560" xr:uid="{05482FB7-7851-45A9-AAFC-BFEBC84DF646}"/>
    <cellStyle name="Total 2 7 2 2 3 3" xfId="35251" xr:uid="{4DA37EDF-09C9-472F-B03C-79434BDCC51E}"/>
    <cellStyle name="Total 2 7 2 2 3 4" xfId="23405" xr:uid="{AEC1A030-4B66-46FC-9033-745C14430CF1}"/>
    <cellStyle name="Total 2 7 2 2 4" xfId="21514" xr:uid="{8568614A-8F0A-41C2-B1F5-B7CE10619CAD}"/>
    <cellStyle name="Total 2 7 2 2 4 2" xfId="34679" xr:uid="{91D3EC53-6F07-4FBB-8B4B-AF801F4B808A}"/>
    <cellStyle name="Total 2 7 2 2 4 3" xfId="38099" xr:uid="{8B3D18CD-6BA8-443C-A31B-B92B6F0F51BD}"/>
    <cellStyle name="Total 2 7 2 2 4 4" xfId="28608" xr:uid="{E5C62B07-D251-44AD-80EE-42875F54DE5F}"/>
    <cellStyle name="Total 2 7 2 2 5" xfId="17444" xr:uid="{792CFE1B-E5D1-4EE1-95BF-CC3F83845395}"/>
    <cellStyle name="Total 2 7 2 2 5 2" xfId="23050" xr:uid="{163880BC-422B-409A-BBC6-62C4C3439355}"/>
    <cellStyle name="Total 2 7 2 2 5 3" xfId="33219" xr:uid="{102B4EC3-1A9B-420B-8FE9-9D589431588D}"/>
    <cellStyle name="Total 2 7 2 2 6" xfId="30301" xr:uid="{84244178-437B-400A-95D5-34ED3DEEB4EE}"/>
    <cellStyle name="Total 2 7 2 2 7" xfId="27028" xr:uid="{3AAA717B-6746-4164-9898-969E9BEDB7AE}"/>
    <cellStyle name="Total 2 7 2 3" xfId="15935" xr:uid="{DFC18394-23A0-49BD-8FE9-728AE8632D8F}"/>
    <cellStyle name="Total 2 7 2 3 2" xfId="18943" xr:uid="{E278E176-8186-47A8-A7C1-A15A3F40C27A}"/>
    <cellStyle name="Total 2 7 2 3 2 2" xfId="32825" xr:uid="{2A5F8666-B492-44A0-92BD-0DDFE80A2B49}"/>
    <cellStyle name="Total 2 7 2 3 2 3" xfId="35567" xr:uid="{1C86F9C1-5928-42D8-8E18-24C06DEE28F4}"/>
    <cellStyle name="Total 2 7 2 3 2 4" xfId="29771" xr:uid="{E8A63341-5ED5-4EF3-8A1A-1524671F504C}"/>
    <cellStyle name="Total 2 7 2 3 3" xfId="20439" xr:uid="{35F526E8-98DD-4535-BF6A-1D43C814B6BB}"/>
    <cellStyle name="Total 2 7 2 3 3 2" xfId="33619" xr:uid="{79A7152D-8019-4F2E-8C3B-5C75CE66F6FB}"/>
    <cellStyle name="Total 2 7 2 3 3 3" xfId="37024" xr:uid="{CAC69ABB-BE58-4FCE-A05E-1F6D883177E2}"/>
    <cellStyle name="Total 2 7 2 3 3 4" xfId="27772" xr:uid="{4CCF543B-921E-4110-92A9-E68AFEFD31A9}"/>
    <cellStyle name="Total 2 7 2 3 4" xfId="16863" xr:uid="{9D7B831B-9CD9-493B-8F76-4C278662BDFE}"/>
    <cellStyle name="Total 2 7 2 3 4 2" xfId="31139" xr:uid="{AB6FF67D-A43D-40A7-9AE0-99616DC75B16}"/>
    <cellStyle name="Total 2 7 2 3 4 3" xfId="28316" xr:uid="{52F5C7A3-DCC8-4DF8-B708-7C2B2B469D2F}"/>
    <cellStyle name="Total 2 7 2 3 4 4" xfId="25471" xr:uid="{038F2ED4-FD27-46F0-AA5D-F1C5A5B47FE6}"/>
    <cellStyle name="Total 2 7 2 3 5" xfId="18078" xr:uid="{24C9235A-4C85-4FFF-B0C3-8124A50E864A}"/>
    <cellStyle name="Total 2 7 2 3 5 2" xfId="24607" xr:uid="{8A2D3C4D-B031-42FF-B89B-00EECA52E843}"/>
    <cellStyle name="Total 2 7 2 3 5 3" xfId="24190" xr:uid="{08C5940E-E193-4236-9FC2-87DC27E3D767}"/>
    <cellStyle name="Total 2 7 2 3 6" xfId="30460" xr:uid="{D69632C5-4F23-4980-A8A6-09E23942B726}"/>
    <cellStyle name="Total 2 7 2 3 7" xfId="33122" xr:uid="{A0E9DE3B-BD4A-4E97-B33C-40A768D81EEC}"/>
    <cellStyle name="Total 2 7 2 4" xfId="19108" xr:uid="{3C3778B1-2464-4495-A502-FC7BD83EFC6E}"/>
    <cellStyle name="Total 2 7 2 4 2" xfId="20603" xr:uid="{043650F2-2DEB-4391-A87D-936669D5B523}"/>
    <cellStyle name="Total 2 7 2 4 2 2" xfId="33783" xr:uid="{8F4950F9-C4BD-4894-B24F-0354FB51C3F3}"/>
    <cellStyle name="Total 2 7 2 4 2 3" xfId="37188" xr:uid="{75BE2CE9-AB44-4DF6-BAF2-58E1CB15EE5E}"/>
    <cellStyle name="Total 2 7 2 4 2 4" xfId="32981" xr:uid="{A435C2E2-B2F1-4114-95C4-BBC2D2DF64EA}"/>
    <cellStyle name="Total 2 7 2 4 3" xfId="16946" xr:uid="{701E320A-ABE1-4ADE-B94E-00CD894020AD}"/>
    <cellStyle name="Total 2 7 2 4 3 2" xfId="31207" xr:uid="{6C3DB315-59D5-4550-952A-8C20082221E6}"/>
    <cellStyle name="Total 2 7 2 4 3 3" xfId="25377" xr:uid="{8F41DE48-27B2-4213-8D24-EC78BE7D5DB0}"/>
    <cellStyle name="Total 2 7 2 4 3 4" xfId="25736" xr:uid="{90F17AC4-28DD-4D9F-B1E2-36B4AB915B87}"/>
    <cellStyle name="Total 2 7 2 4 4" xfId="16459" xr:uid="{CDD01FCB-1E85-4C84-959D-6EEF4C3F1023}"/>
    <cellStyle name="Total 2 7 2 4 4 2" xfId="27786" xr:uid="{10EAA13D-0A86-4191-B120-8871FA0F6506}"/>
    <cellStyle name="Total 2 7 2 4 4 3" xfId="27795" xr:uid="{6E899E30-8D57-44A8-B88E-1EE45124CC47}"/>
    <cellStyle name="Total 2 7 2 4 5" xfId="35732" xr:uid="{E435CAFC-4939-4833-8910-A9650E00062E}"/>
    <cellStyle name="Total 2 7 2 4 6" xfId="22489" xr:uid="{CD7A6E7B-F993-462D-91AD-8514B6DE7E2D}"/>
    <cellStyle name="Total 2 7 2 5" xfId="19266" xr:uid="{94ECEF04-7EBB-443E-A900-8774E8A5E285}"/>
    <cellStyle name="Total 2 7 2 5 2" xfId="20761" xr:uid="{7CD1D57A-BA78-45F0-8834-8C647EA2BCDE}"/>
    <cellStyle name="Total 2 7 2 5 2 2" xfId="33941" xr:uid="{4ADB6D63-2FCB-4964-8097-13D48C224900}"/>
    <cellStyle name="Total 2 7 2 5 2 3" xfId="37346" xr:uid="{11A6FC66-C083-4AA8-8714-D08A849A0418}"/>
    <cellStyle name="Total 2 7 2 5 2 4" xfId="30116" xr:uid="{6B774FF9-6595-4501-90EC-05668CB6EC20}"/>
    <cellStyle name="Total 2 7 2 5 3" xfId="17034" xr:uid="{10C6AA5A-B881-422A-A158-60C2F267B06B}"/>
    <cellStyle name="Total 2 7 2 5 3 2" xfId="31278" xr:uid="{A4787390-329E-488F-86A2-614282D2864B}"/>
    <cellStyle name="Total 2 7 2 5 3 3" xfId="27369" xr:uid="{919EF4A4-E831-4A67-92FB-4270105C2126}"/>
    <cellStyle name="Total 2 7 2 5 3 4" xfId="33326" xr:uid="{2D9BADFC-BDFA-4081-AFE2-F5BE91A29366}"/>
    <cellStyle name="Total 2 7 2 5 4" xfId="16449" xr:uid="{3E361624-E73A-4EC5-B385-D2330290A00E}"/>
    <cellStyle name="Total 2 7 2 5 4 2" xfId="27391" xr:uid="{5AA9A122-924C-44FF-AFE7-D2141AFB1CB6}"/>
    <cellStyle name="Total 2 7 2 5 4 3" xfId="28003" xr:uid="{4F418BF2-BF2B-4FC7-84EB-0C474552E5B2}"/>
    <cellStyle name="Total 2 7 2 5 5" xfId="35890" xr:uid="{32E0A937-937D-43F7-8D3B-CA475D5AED29}"/>
    <cellStyle name="Total 2 7 2 5 6" xfId="26961" xr:uid="{BB16DA86-BEB6-4096-94A8-57A58D0EDC81}"/>
    <cellStyle name="Total 2 7 2 6" xfId="19598" xr:uid="{57EDA552-FA13-433E-90B9-F3BFCB46555A}"/>
    <cellStyle name="Total 2 7 2 6 2" xfId="21084" xr:uid="{71A87736-6675-4197-A4D7-DB3795DC00F9}"/>
    <cellStyle name="Total 2 7 2 6 2 2" xfId="34264" xr:uid="{880091EB-64B4-4AA3-8179-88CEFB6B3DFD}"/>
    <cellStyle name="Total 2 7 2 6 2 3" xfId="37669" xr:uid="{50029143-A29B-4502-8248-0B4F860A272B}"/>
    <cellStyle name="Total 2 7 2 6 2 4" xfId="23426" xr:uid="{5314D343-1DBC-45EB-B6C9-03D07B97E71C}"/>
    <cellStyle name="Total 2 7 2 6 3" xfId="17176" xr:uid="{503F70AE-B7BD-44DD-9B60-027ED70A3F16}"/>
    <cellStyle name="Total 2 7 2 6 3 2" xfId="31388" xr:uid="{53EA5192-0F6A-4F1E-B5FB-97AF2AFE349D}"/>
    <cellStyle name="Total 2 7 2 6 3 3" xfId="27492" xr:uid="{88B11FE3-1B08-4703-9569-A7AD29392516}"/>
    <cellStyle name="Total 2 7 2 6 3 4" xfId="27912" xr:uid="{06B6C972-8CCB-431E-8426-B19D1FDA0EAA}"/>
    <cellStyle name="Total 2 7 2 6 4" xfId="17394" xr:uid="{DF3FD789-B37E-4847-8EE4-2EEB9D19C303}"/>
    <cellStyle name="Total 2 7 2 6 4 2" xfId="24115" xr:uid="{656A7129-C30E-4F8F-B52D-8C6289A7A776}"/>
    <cellStyle name="Total 2 7 2 6 4 3" xfId="27537" xr:uid="{4B3A8919-94D2-4D47-B3FD-08E22C6BF8AA}"/>
    <cellStyle name="Total 2 7 2 6 5" xfId="36219" xr:uid="{679C0416-89C4-4F30-ADCA-A2F7992FADE9}"/>
    <cellStyle name="Total 2 7 2 6 6" xfId="29339" xr:uid="{7782F463-6FD7-4A3B-A8AC-D9E9F580DB35}"/>
    <cellStyle name="Total 2 7 2 7" xfId="20133" xr:uid="{48D3D36E-E24A-404D-A300-C37ED7E6494F}"/>
    <cellStyle name="Total 2 7 2 7 2" xfId="21806" xr:uid="{834AAA94-CD8E-4EDE-919A-F069BCD6C053}"/>
    <cellStyle name="Total 2 7 2 7 2 2" xfId="34923" xr:uid="{075F5BC6-24B7-44FD-9245-23D9674A4089}"/>
    <cellStyle name="Total 2 7 2 7 2 3" xfId="38391" xr:uid="{4B12B3B6-3DF7-4368-933F-6BC6FBF39BCE}"/>
    <cellStyle name="Total 2 7 2 7 2 4" xfId="28790" xr:uid="{E9ABA473-60BC-4150-93E3-AABCAF5C5685}"/>
    <cellStyle name="Total 2 7 2 7 3" xfId="17529" xr:uid="{5690E536-2C68-4CFA-BDBB-34E1D1796C74}"/>
    <cellStyle name="Total 2 7 2 7 3 2" xfId="31640" xr:uid="{BA3006EB-5365-40DA-A8E5-A45C7DF90B6B}"/>
    <cellStyle name="Total 2 7 2 7 3 3" xfId="28360" xr:uid="{5C151F69-E35D-4041-BC2D-69DB309B9D38}"/>
    <cellStyle name="Total 2 7 2 7 3 4" xfId="35215" xr:uid="{22DBE16E-FD07-4806-8217-3398D08CC164}"/>
    <cellStyle name="Total 2 7 2 7 4" xfId="21988" xr:uid="{EA37D15D-D0CB-4236-9F1A-28C954E98856}"/>
    <cellStyle name="Total 2 7 2 7 4 2" xfId="38565" xr:uid="{DB83D4FA-A32F-49F2-99C4-7D457F4631A2}"/>
    <cellStyle name="Total 2 7 2 7 4 3" xfId="25319" xr:uid="{6CC1D3C8-182E-4025-A8FB-84D9D88D2A4C}"/>
    <cellStyle name="Total 2 7 2 7 5" xfId="36718" xr:uid="{FD51AA4F-597E-42D9-B97A-E79606C17CBE}"/>
    <cellStyle name="Total 2 7 2 7 6" xfId="25688" xr:uid="{6BADA1F8-6B9D-4857-87DA-E78E057EC254}"/>
    <cellStyle name="Total 2 7 2 8" xfId="18481" xr:uid="{ED8D2A96-F93C-4282-9038-74C987C730B0}"/>
    <cellStyle name="Total 2 7 2 8 2" xfId="32415" xr:uid="{C53B98A6-A93C-479E-8DF3-3E4D6F5874C9}"/>
    <cellStyle name="Total 2 7 2 8 3" xfId="27277" xr:uid="{B8146698-CCBB-4A8E-836D-6EA9A4F84353}"/>
    <cellStyle name="Total 2 7 2 8 4" xfId="32928" xr:uid="{CE5C04AA-91C6-4229-9CFB-8012FB4F1E48}"/>
    <cellStyle name="Total 2 7 2 9" xfId="23314" xr:uid="{F199E7EE-977C-4087-BD90-4058FC4844D1}"/>
    <cellStyle name="Total 2 7 3" xfId="15578" xr:uid="{DEE33813-5B5E-4F8D-A10B-8FF9A76E87DB}"/>
    <cellStyle name="Total 2 7 3 2" xfId="19797" xr:uid="{447326A0-64B4-4ED8-8379-AB1F25491921}"/>
    <cellStyle name="Total 2 7 3 2 2" xfId="21198" xr:uid="{BF777B8A-A785-4E02-BA1B-AFEBFEC493E9}"/>
    <cellStyle name="Total 2 7 3 2 2 2" xfId="34367" xr:uid="{A90DB24C-BF58-48EF-8B23-18ADBF20358C}"/>
    <cellStyle name="Total 2 7 3 2 2 3" xfId="37783" xr:uid="{D2867AA2-6848-4B06-90FF-2E96D16FF37C}"/>
    <cellStyle name="Total 2 7 3 2 2 4" xfId="26242" xr:uid="{0C11946D-43FC-4F62-9C50-F32AD5C8D348}"/>
    <cellStyle name="Total 2 7 3 2 3" xfId="16794" xr:uid="{A10F5542-D65F-42EE-8FEA-1E4542B43B9A}"/>
    <cellStyle name="Total 2 7 3 2 3 2" xfId="31090" xr:uid="{B8B72053-B4CC-44A9-ADB2-833501E8C83A}"/>
    <cellStyle name="Total 2 7 3 2 3 3" xfId="26647" xr:uid="{61DD240D-92CD-4162-A96D-BA9FFAA46E84}"/>
    <cellStyle name="Total 2 7 3 2 3 4" xfId="25544" xr:uid="{2AB3D664-8F49-498D-A5C6-37A759CEBF7D}"/>
    <cellStyle name="Total 2 7 3 2 4" xfId="22115" xr:uid="{1AEB1AE3-C401-424D-AFC4-E7859DFE47EC}"/>
    <cellStyle name="Total 2 7 3 2 4 2" xfId="38686" xr:uid="{519513D4-28EF-4AB3-9F2A-8D1E0D4ABBFD}"/>
    <cellStyle name="Total 2 7 3 2 4 3" xfId="23820" xr:uid="{14BA4EC9-B19F-421A-9231-2B1769FD6BF7}"/>
    <cellStyle name="Total 2 7 3 2 5" xfId="36400" xr:uid="{89179989-DAD8-4C1F-B07E-DF2964622BD3}"/>
    <cellStyle name="Total 2 7 3 2 6" xfId="25482" xr:uid="{5D799FCC-CE92-4B6D-BAFF-01AADC0F7597}"/>
    <cellStyle name="Total 2 7 3 3" xfId="20055" xr:uid="{C6B3D34E-E59B-475F-AF93-185EC8F76B23}"/>
    <cellStyle name="Total 2 7 3 3 2" xfId="21446" xr:uid="{EF77DDCB-AA63-4754-9B6D-A5833DF05F95}"/>
    <cellStyle name="Total 2 7 3 3 2 2" xfId="34614" xr:uid="{3D008C4D-8ACC-4B6A-B7B9-9E404C3EED86}"/>
    <cellStyle name="Total 2 7 3 3 2 3" xfId="38031" xr:uid="{42D0237A-E726-47F6-B59C-886510D225AA}"/>
    <cellStyle name="Total 2 7 3 3 2 4" xfId="29540" xr:uid="{E7FE5070-26A1-4CEA-8EE7-6B6C38E950F2}"/>
    <cellStyle name="Total 2 7 3 3 3" xfId="22358" xr:uid="{8C6340F8-4D07-471C-964B-D0C00D6F40BC}"/>
    <cellStyle name="Total 2 7 3 3 3 2" xfId="38926" xr:uid="{15DD596B-6134-4750-BE54-D7B87B592313}"/>
    <cellStyle name="Total 2 7 3 3 3 3" xfId="39293" xr:uid="{50008E2D-3E12-483F-BFE0-789AD259DB27}"/>
    <cellStyle name="Total 2 7 3 3 4" xfId="36649" xr:uid="{5CAFB6D3-D226-45C4-B481-C91F7F7A97A1}"/>
    <cellStyle name="Total 2 7 3 3 5" xfId="33088" xr:uid="{2984C9C9-5AE9-467F-A3DE-1521B4C893BD}"/>
    <cellStyle name="Total 2 7 3 4" xfId="18561" xr:uid="{8FDEE55C-670A-4527-BAD6-5878DF27D2FE}"/>
    <cellStyle name="Total 2 7 3 4 2" xfId="32494" xr:uid="{88E303EC-FC56-4CEB-AFA6-26640AF4798A}"/>
    <cellStyle name="Total 2 7 3 4 3" xfId="29621" xr:uid="{39C7A8A0-7D4E-4CAE-81BF-A773758BDB1E}"/>
    <cellStyle name="Total 2 7 3 4 4" xfId="27080" xr:uid="{736D1C03-DBA7-4CA9-B909-8B37A7B8B2B0}"/>
    <cellStyle name="Total 2 7 3 5" xfId="18266" xr:uid="{05E7E520-36F6-48CA-9CB6-B2095BC4E2B1}"/>
    <cellStyle name="Total 2 7 3 5 2" xfId="32218" xr:uid="{DDEFBAA2-BCB8-4FCE-8507-CB41F398DB99}"/>
    <cellStyle name="Total 2 7 3 5 3" xfId="29058" xr:uid="{E7709B96-A052-4513-84EA-B6C472F868C6}"/>
    <cellStyle name="Total 2 7 3 5 4" xfId="28526" xr:uid="{BF1B3B28-4BC0-4718-894A-CE635BD5A063}"/>
    <cellStyle name="Total 2 7 3 6" xfId="16455" xr:uid="{1976DAD9-DA9E-41E1-B5A0-862A885BC842}"/>
    <cellStyle name="Total 2 7 3 6 2" xfId="23381" xr:uid="{F54C3A55-ABD8-43D2-A55A-4DA2A01041CA}"/>
    <cellStyle name="Total 2 7 3 6 3" xfId="30770" xr:uid="{C1E51E6F-7843-4519-94EB-6DB6603515E7}"/>
    <cellStyle name="Total 2 7 3 7" xfId="28163" xr:uid="{74E2C238-9ED1-442E-AB4A-B80802785716}"/>
    <cellStyle name="Total 2 7 3 8" xfId="27237" xr:uid="{E85FAC5D-02F4-4EE7-9FE1-1D47938D1248}"/>
    <cellStyle name="Total 2 7 4" xfId="15693" xr:uid="{CF23B594-BE1D-44DA-9B34-3CE0818CE4B4}"/>
    <cellStyle name="Total 2 7 4 2" xfId="19884" xr:uid="{1B6BA83F-7CD9-4703-8296-60A1FAD9B275}"/>
    <cellStyle name="Total 2 7 4 2 2" xfId="21281" xr:uid="{479B49BA-0275-434B-917A-02C74C08CF59}"/>
    <cellStyle name="Total 2 7 4 2 2 2" xfId="34449" xr:uid="{D9ACB318-6A52-4C96-A3ED-A3D86810D75F}"/>
    <cellStyle name="Total 2 7 4 2 2 3" xfId="37866" xr:uid="{9E9604CB-96BE-4998-B684-7F7C5E14D5E8}"/>
    <cellStyle name="Total 2 7 4 2 2 4" xfId="28214" xr:uid="{6295087A-4ADF-4997-B083-76BCB79286AD}"/>
    <cellStyle name="Total 2 7 4 2 3" xfId="22194" xr:uid="{D84F4733-B82A-40BA-A8D0-90419A95B254}"/>
    <cellStyle name="Total 2 7 4 2 3 2" xfId="38762" xr:uid="{0072A12A-7DA0-4165-A023-6ADE3C4D5824}"/>
    <cellStyle name="Total 2 7 4 2 3 3" xfId="39129" xr:uid="{F03E88E4-813C-408A-B6F0-A147D8741B61}"/>
    <cellStyle name="Total 2 7 4 2 4" xfId="36482" xr:uid="{4FFA873E-6559-439F-BA6B-8445A65A07F1}"/>
    <cellStyle name="Total 2 7 4 2 5" xfId="26812" xr:uid="{6A24FBF4-BBD6-4C60-BB69-F8470D6C7E82}"/>
    <cellStyle name="Total 2 7 4 3" xfId="18812" xr:uid="{147CEAEA-8AAB-4D99-A808-89CB6CD4115D}"/>
    <cellStyle name="Total 2 7 4 3 2" xfId="32726" xr:uid="{AAE38D2A-3623-4ED6-85D8-2B7FD860F175}"/>
    <cellStyle name="Total 2 7 4 3 3" xfId="35436" xr:uid="{3582782A-E07D-4648-9E44-BEC2B49E740C}"/>
    <cellStyle name="Total 2 7 4 3 4" xfId="32648" xr:uid="{36C47549-604B-43B6-BBD7-E06A2648DD06}"/>
    <cellStyle name="Total 2 7 4 4" xfId="17167" xr:uid="{A24BE4A7-4BE5-47B9-A890-7014E361E6A7}"/>
    <cellStyle name="Total 2 7 4 4 2" xfId="31382" xr:uid="{9E8CB0DC-0A60-4173-9B36-7E0BF2BD4318}"/>
    <cellStyle name="Total 2 7 4 4 3" xfId="24494" xr:uid="{D2DD9E60-8F44-496B-A3BB-1FDB6DFF82DC}"/>
    <cellStyle name="Total 2 7 4 4 4" xfId="29513" xr:uid="{B942903A-9F2A-4369-A7E7-AC1633FC3D7A}"/>
    <cellStyle name="Total 2 7 4 5" xfId="16628" xr:uid="{CB12A55C-9807-43F8-9704-52B6DDF0D851}"/>
    <cellStyle name="Total 2 7 4 5 2" xfId="27692" xr:uid="{4FE7F198-D428-4A50-A3DD-7772BF33A712}"/>
    <cellStyle name="Total 2 7 4 5 3" xfId="28770" xr:uid="{A30B6000-4E71-45BE-B401-FF4B0D6EAABB}"/>
    <cellStyle name="Total 2 7 4 6" xfId="30222" xr:uid="{9ACF009B-DAAD-43DC-A17E-6FD36B19BF3D}"/>
    <cellStyle name="Total 2 7 4 7" xfId="29555" xr:uid="{4AD5C85C-36A9-4A53-B686-E9E1B8F961DF}"/>
    <cellStyle name="Total 2 7 5" xfId="15869" xr:uid="{D24DF2CE-2FAF-4E50-8B53-7B4C537DB9D6}"/>
    <cellStyle name="Total 2 7 5 2" xfId="18768" xr:uid="{B212AD27-CB3B-4C56-8122-632CEC744FD5}"/>
    <cellStyle name="Total 2 7 5 2 2" xfId="32685" xr:uid="{623AB10B-829F-4523-8A65-E063B6BBA893}"/>
    <cellStyle name="Total 2 7 5 2 3" xfId="35392" xr:uid="{4160C555-4B22-4D6C-A40C-57A1465E4BEB}"/>
    <cellStyle name="Total 2 7 5 2 4" xfId="27965" xr:uid="{F5575529-EC1C-4C37-985E-DD08025A0E57}"/>
    <cellStyle name="Total 2 7 5 3" xfId="20334" xr:uid="{D82FE429-4C9A-43B9-BD6A-469A8529FB61}"/>
    <cellStyle name="Total 2 7 5 3 2" xfId="33517" xr:uid="{19AB4DB3-EE50-4AA9-80F1-21183697D1EA}"/>
    <cellStyle name="Total 2 7 5 3 3" xfId="36919" xr:uid="{B3715BB0-6193-44BB-B113-1F42698F409B}"/>
    <cellStyle name="Total 2 7 5 3 4" xfId="23757" xr:uid="{DCC1131A-6431-427D-9110-80350ABA924B}"/>
    <cellStyle name="Total 2 7 5 4" xfId="18357" xr:uid="{D368AEA5-0A73-486D-80E7-FC5355B6203E}"/>
    <cellStyle name="Total 2 7 5 4 2" xfId="32304" xr:uid="{FD62AEE7-8EB8-484A-8CDB-D81EADBCC003}"/>
    <cellStyle name="Total 2 7 5 4 3" xfId="24066" xr:uid="{46C8602F-BEE1-4D62-B42A-4824B3DCD2AF}"/>
    <cellStyle name="Total 2 7 5 4 4" xfId="30172" xr:uid="{56BB1983-098E-4D30-8B28-5F8980D519DC}"/>
    <cellStyle name="Total 2 7 5 5" xfId="16933" xr:uid="{F149248D-67C9-4DDE-BE2C-E861313CD6D9}"/>
    <cellStyle name="Total 2 7 5 5 2" xfId="31194" xr:uid="{7C35FBDB-AAEC-4331-8FFC-65B99EDEAAF3}"/>
    <cellStyle name="Total 2 7 5 5 3" xfId="23886" xr:uid="{7994CE44-05B5-454D-BCBE-2A75632DBA87}"/>
    <cellStyle name="Total 2 7 5 5 4" xfId="28588" xr:uid="{57B0D918-BF1A-44FF-9FEE-243967147EEC}"/>
    <cellStyle name="Total 2 7 5 6" xfId="18011" xr:uid="{A14A41D7-A9F7-4C33-8A9A-1D0C3D83735C}"/>
    <cellStyle name="Total 2 7 5 6 2" xfId="29284" xr:uid="{8483DBC2-23B3-459A-8565-A39821E7C99F}"/>
    <cellStyle name="Total 2 7 5 6 3" xfId="29135" xr:uid="{A8F288AC-B840-41DC-A09D-1A1DF32656EA}"/>
    <cellStyle name="Total 2 7 5 7" xfId="30394" xr:uid="{ACCAA022-F154-49E1-90F5-AADBF677DA06}"/>
    <cellStyle name="Total 2 7 5 8" xfId="24657" xr:uid="{F45D8EDE-1471-46B7-8BF6-354E4AA60579}"/>
    <cellStyle name="Total 2 7 6" xfId="18767" xr:uid="{DF85F9ED-C5C4-438B-BBD8-4C2F571C5A15}"/>
    <cellStyle name="Total 2 7 6 2" xfId="20333" xr:uid="{12CF0F93-B086-4D68-81F4-B59CE8A2C5A6}"/>
    <cellStyle name="Total 2 7 6 2 2" xfId="33516" xr:uid="{42CDD4F3-BC3D-45BC-867E-067C545BAD5B}"/>
    <cellStyle name="Total 2 7 6 2 3" xfId="36918" xr:uid="{7187E6CA-B1C0-4E0C-ADBD-222FE808B8D5}"/>
    <cellStyle name="Total 2 7 6 2 4" xfId="27581" xr:uid="{980977E9-EDAF-4FE4-8426-E0356417B889}"/>
    <cellStyle name="Total 2 7 6 3" xfId="18044" xr:uid="{BA52E55E-CF63-4DDE-892D-37726B163AC1}"/>
    <cellStyle name="Total 2 7 6 3 2" xfId="32038" xr:uid="{09104AC5-9650-4C91-B4C0-EC5E84062767}"/>
    <cellStyle name="Total 2 7 6 3 3" xfId="27213" xr:uid="{68CE6570-F53F-43B2-AEDD-CF0858C8871E}"/>
    <cellStyle name="Total 2 7 6 3 4" xfId="28951" xr:uid="{415FCC02-B2D4-4EDB-881E-F68A6245752A}"/>
    <cellStyle name="Total 2 7 6 4" xfId="16552" xr:uid="{F37AB9CB-D91A-47FA-9A76-5642404DBB72}"/>
    <cellStyle name="Total 2 7 6 4 2" xfId="26885" xr:uid="{9879AA58-1E30-41A4-94AE-B622D952890C}"/>
    <cellStyle name="Total 2 7 6 4 3" xfId="30161" xr:uid="{FC57C64D-1A95-46F6-A2AE-ACCB2800994F}"/>
    <cellStyle name="Total 2 7 6 5" xfId="35391" xr:uid="{99E55092-28C6-4557-AD10-69870A02E63E}"/>
    <cellStyle name="Total 2 7 6 6" xfId="25113" xr:uid="{413752B9-6E2D-48BD-A3EE-B12C5172526D}"/>
    <cellStyle name="Total 2 7 7" xfId="19042" xr:uid="{C382BBC6-FF10-4BB7-B024-6AEA0F3BA5C6}"/>
    <cellStyle name="Total 2 7 7 2" xfId="20537" xr:uid="{BC69F968-D877-4427-A4E8-56196C2A633F}"/>
    <cellStyle name="Total 2 7 7 2 2" xfId="33717" xr:uid="{26FF7548-9D12-43B7-9B77-048C6D1DB572}"/>
    <cellStyle name="Total 2 7 7 2 3" xfId="37122" xr:uid="{132E27DE-12C0-42A2-A304-58F386491660}"/>
    <cellStyle name="Total 2 7 7 2 4" xfId="26161" xr:uid="{DFE66E08-739B-4611-82D4-EC85B5A15F22}"/>
    <cellStyle name="Total 2 7 7 3" xfId="16681" xr:uid="{C9709FE3-9B99-4FBE-A348-8D18CFEF5B08}"/>
    <cellStyle name="Total 2 7 7 3 2" xfId="31002" xr:uid="{57009177-959B-44B0-9A56-38FB150788ED}"/>
    <cellStyle name="Total 2 7 7 3 3" xfId="24818" xr:uid="{2BC61C1D-BC72-43D6-BF6C-F3CA8CDF4F50}"/>
    <cellStyle name="Total 2 7 7 3 4" xfId="29839" xr:uid="{21FC4DA7-8D51-4EA9-ACED-B472766674AD}"/>
    <cellStyle name="Total 2 7 7 4" xfId="16492" xr:uid="{79D767D4-4254-4879-A7D2-397668803FA4}"/>
    <cellStyle name="Total 2 7 7 4 2" xfId="27833" xr:uid="{D121331E-66B3-4F62-A722-B37D65B97FFB}"/>
    <cellStyle name="Total 2 7 7 4 3" xfId="29451" xr:uid="{6D8F2AD5-FC97-414E-8608-C834EC56A9C8}"/>
    <cellStyle name="Total 2 7 7 5" xfId="35666" xr:uid="{993128C8-7FA6-4D8F-A929-8F29B0F1652C}"/>
    <cellStyle name="Total 2 7 7 6" xfId="24584" xr:uid="{F5919082-D7CF-4CAB-9F0B-6FD71676ECCB}"/>
    <cellStyle name="Total 2 7 8" xfId="19200" xr:uid="{12DE6F73-5F35-4917-A9CE-2378846754C2}"/>
    <cellStyle name="Total 2 7 8 2" xfId="20695" xr:uid="{A85EDC06-DA38-4AB4-A315-6D4A462B1F32}"/>
    <cellStyle name="Total 2 7 8 2 2" xfId="33875" xr:uid="{28426CE2-C947-4CAE-978C-3E20F8CF00B3}"/>
    <cellStyle name="Total 2 7 8 2 3" xfId="37280" xr:uid="{D55BD516-1A5B-403D-BBA9-0890B94A635C}"/>
    <cellStyle name="Total 2 7 8 2 4" xfId="24826" xr:uid="{88D1E366-14EE-4C2F-A888-EAAA0CAF31A0}"/>
    <cellStyle name="Total 2 7 8 3" xfId="18261" xr:uid="{471FA5BF-86C2-4EB6-87C8-0105A359FA86}"/>
    <cellStyle name="Total 2 7 8 3 2" xfId="32213" xr:uid="{DAC1A78B-677E-469C-8E37-88E3372D9B35}"/>
    <cellStyle name="Total 2 7 8 3 3" xfId="23441" xr:uid="{45112E27-4BFC-441D-A81C-E57731E6B92D}"/>
    <cellStyle name="Total 2 7 8 3 4" xfId="30813" xr:uid="{9D5B562E-FCBA-4501-8AF1-D78BA829C2B7}"/>
    <cellStyle name="Total 2 7 8 4" xfId="21926" xr:uid="{56EF7C9B-C4E3-490D-95D0-C569A2724CD1}"/>
    <cellStyle name="Total 2 7 8 4 2" xfId="38511" xr:uid="{E186DCB4-E30C-4876-921C-4E162D105DB1}"/>
    <cellStyle name="Total 2 7 8 4 3" xfId="26978" xr:uid="{90AE917D-27BB-409F-91DB-E28781968382}"/>
    <cellStyle name="Total 2 7 8 5" xfId="35824" xr:uid="{BE65B7B2-5ABC-4AA8-AD90-5A8559CD790B}"/>
    <cellStyle name="Total 2 7 8 6" xfId="35079" xr:uid="{E0D69E94-28CD-4AF7-B591-6C05286775BC}"/>
    <cellStyle name="Total 2 7 9" xfId="19362" xr:uid="{8492717D-8324-4BD3-8532-477A8F2ADB12}"/>
    <cellStyle name="Total 2 7 9 2" xfId="20855" xr:uid="{B4CA8F1E-046C-4C7D-A528-8939C3D77832}"/>
    <cellStyle name="Total 2 7 9 2 2" xfId="34035" xr:uid="{868415CB-BD94-4A85-85A5-CF89F273B86A}"/>
    <cellStyle name="Total 2 7 9 2 3" xfId="37440" xr:uid="{7816D72C-2F82-4C24-B82D-DB1F00DA2874}"/>
    <cellStyle name="Total 2 7 9 2 4" xfId="28439" xr:uid="{3DA682E0-8B30-4251-AA5B-520386DF0083}"/>
    <cellStyle name="Total 2 7 9 3" xfId="21571" xr:uid="{19D40687-8925-4BB4-85DE-35104C8922C4}"/>
    <cellStyle name="Total 2 7 9 3 2" xfId="34721" xr:uid="{46A290BD-9681-48EA-8C6E-F290C630BA0E}"/>
    <cellStyle name="Total 2 7 9 3 3" xfId="38156" xr:uid="{6000C4EE-BC56-4423-87C5-8C8278D76A76}"/>
    <cellStyle name="Total 2 7 9 3 4" xfId="26576" xr:uid="{D3156EF8-F1EC-4FF7-9EE4-EFF9DEAB135D}"/>
    <cellStyle name="Total 2 7 9 4" xfId="17937" xr:uid="{F66A725B-C3D4-4386-B310-D8E0B5EEDF3B}"/>
    <cellStyle name="Total 2 7 9 4 2" xfId="31970" xr:uid="{4B53FBF8-6808-418B-B502-04711789C43C}"/>
    <cellStyle name="Total 2 7 9 4 3" xfId="26890" xr:uid="{71AC1BBA-90A6-49E3-9118-DB9C183DF4D3}"/>
    <cellStyle name="Total 2 7 9 4 4" xfId="30933" xr:uid="{5855AE1E-AC6E-46B4-B66C-2DE79855D31B}"/>
    <cellStyle name="Total 2 7 9 5" xfId="16544" xr:uid="{EAE5B88A-2443-4DFD-988C-7D156F7E8739}"/>
    <cellStyle name="Total 2 7 9 5 2" xfId="27750" xr:uid="{C1266EDE-94BB-4EFD-B793-FD1E60F53A3E}"/>
    <cellStyle name="Total 2 7 9 5 3" xfId="25085" xr:uid="{C3A98716-6922-4884-B0D7-D7EA3733F140}"/>
    <cellStyle name="Total 2 7 9 6" xfId="35986" xr:uid="{402CB2DE-3AD9-4FBC-8DAB-57CECAC5BCCD}"/>
    <cellStyle name="Total 2 7 9 7" xfId="23991" xr:uid="{0E47743A-5DDC-4319-A8E0-7433364F8CF4}"/>
    <cellStyle name="Total 2 8" xfId="12683" xr:uid="{4F699631-FB94-4310-8D2C-5ED300A517FA}"/>
    <cellStyle name="Total 2 8 10" xfId="19449" xr:uid="{7937DE89-E1CC-4F8F-8D49-8D470A7BB6A1}"/>
    <cellStyle name="Total 2 8 10 2" xfId="20939" xr:uid="{996A42E0-569C-4720-ADE9-90713F795678}"/>
    <cellStyle name="Total 2 8 10 2 2" xfId="34119" xr:uid="{AF39595D-7B63-44FD-93DC-0FC0F5B499B4}"/>
    <cellStyle name="Total 2 8 10 2 3" xfId="37524" xr:uid="{25B3B286-15B4-493E-BD35-900F2DFDCA94}"/>
    <cellStyle name="Total 2 8 10 2 4" xfId="25434" xr:uid="{7E3BCC47-A09D-4179-A929-EA50E844672E}"/>
    <cellStyle name="Total 2 8 10 3" xfId="16642" xr:uid="{69DA39A0-5146-41F0-867F-C8584744C763}"/>
    <cellStyle name="Total 2 8 10 3 2" xfId="30970" xr:uid="{BC599985-BC88-46DD-A8C9-30D804EA7E8F}"/>
    <cellStyle name="Total 2 8 10 3 3" xfId="28954" xr:uid="{1379A04C-D882-45DF-8AE6-FB5549EF7E42}"/>
    <cellStyle name="Total 2 8 10 3 4" xfId="24177" xr:uid="{7AF10B39-995A-4828-A8F4-3103B10FC185}"/>
    <cellStyle name="Total 2 8 10 4" xfId="17835" xr:uid="{BFA96B9C-90F0-4E56-AE24-1C11CC6AA514}"/>
    <cellStyle name="Total 2 8 10 4 2" xfId="26695" xr:uid="{C570570A-40D3-4D67-AB0E-624EB35F0B87}"/>
    <cellStyle name="Total 2 8 10 4 3" xfId="24578" xr:uid="{084806C1-5546-4ED0-AA04-BAFE473140A4}"/>
    <cellStyle name="Total 2 8 10 5" xfId="36072" xr:uid="{83CF5966-8948-40D0-A64C-8B1209087FE6}"/>
    <cellStyle name="Total 2 8 10 6" xfId="30153" xr:uid="{3045AC4F-C5B8-4602-8F8B-F1D66ED2B71E}"/>
    <cellStyle name="Total 2 8 11" xfId="19533" xr:uid="{C116C270-21F9-46DB-987D-A136C13D3273}"/>
    <cellStyle name="Total 2 8 11 2" xfId="21019" xr:uid="{759E86F8-F1C6-4669-B2FF-6C613765DC04}"/>
    <cellStyle name="Total 2 8 11 2 2" xfId="34199" xr:uid="{D2571B78-1616-4A57-8287-C7CFE017E8BC}"/>
    <cellStyle name="Total 2 8 11 2 3" xfId="37604" xr:uid="{48274A0F-5839-4212-BD7F-1C486B3E32F4}"/>
    <cellStyle name="Total 2 8 11 2 4" xfId="28396" xr:uid="{1942CB7F-717D-41A5-BBED-7CEF08879286}"/>
    <cellStyle name="Total 2 8 11 3" xfId="17531" xr:uid="{0EDDEA2B-1628-4AD1-93CE-0167BB36D03D}"/>
    <cellStyle name="Total 2 8 11 3 2" xfId="31642" xr:uid="{7C71DC1C-3F49-49B6-B127-2A2345CC438B}"/>
    <cellStyle name="Total 2 8 11 3 3" xfId="23930" xr:uid="{B959C6FB-CB11-43E4-AA21-8172A302CEB8}"/>
    <cellStyle name="Total 2 8 11 3 4" xfId="29538" xr:uid="{2D06EB67-6AB9-400F-BF81-07F518F00262}"/>
    <cellStyle name="Total 2 8 11 4" xfId="21741" xr:uid="{85685742-FD47-4684-B463-CCD8BEF7CE5C}"/>
    <cellStyle name="Total 2 8 11 4 2" xfId="38326" xr:uid="{3A43E68F-6B7E-493E-AFB6-85B34E1B03B4}"/>
    <cellStyle name="Total 2 8 11 4 3" xfId="28029" xr:uid="{A5479975-E681-4C5E-82EA-D62621CB24B4}"/>
    <cellStyle name="Total 2 8 11 5" xfId="36154" xr:uid="{90D36411-BC97-43BB-8A5D-746946ADF858}"/>
    <cellStyle name="Total 2 8 11 6" xfId="26819" xr:uid="{FDA59D97-8C8E-4458-9B20-647D81DB2008}"/>
    <cellStyle name="Total 2 8 12" xfId="19743" xr:uid="{C7E64A24-4B21-4A00-9604-D969C1C8AB30}"/>
    <cellStyle name="Total 2 8 12 2" xfId="21719" xr:uid="{46F716F7-DC2D-48C3-A53A-A72DBEB8873B}"/>
    <cellStyle name="Total 2 8 12 2 2" xfId="34860" xr:uid="{D30C8345-2B49-465A-8C45-C918505F6E1E}"/>
    <cellStyle name="Total 2 8 12 2 3" xfId="38304" xr:uid="{66DF0A38-AFD3-4B34-868A-4834C95C98EE}"/>
    <cellStyle name="Total 2 8 12 2 4" xfId="23865" xr:uid="{D764B71D-BEF4-4AD0-91D1-492281EC24D3}"/>
    <cellStyle name="Total 2 8 12 3" xfId="17278" xr:uid="{C9856CB9-2FE5-492D-95FD-6C9A8F9601AF}"/>
    <cellStyle name="Total 2 8 12 3 2" xfId="31455" xr:uid="{6E580EDA-C18E-4114-999C-9CE0897861F2}"/>
    <cellStyle name="Total 2 8 12 3 3" xfId="26859" xr:uid="{4E7B736F-3685-449A-8F8A-84A0E9F4FA1A}"/>
    <cellStyle name="Total 2 8 12 3 4" xfId="23487" xr:uid="{D11D4A9E-C3F5-45D9-BF45-BC9C09CEACA7}"/>
    <cellStyle name="Total 2 8 12 4" xfId="17839" xr:uid="{B1CC2511-592A-42BD-B98E-CB58978B6698}"/>
    <cellStyle name="Total 2 8 12 4 2" xfId="25299" xr:uid="{94243B06-D151-40EF-9EB3-E37A6B3DD78B}"/>
    <cellStyle name="Total 2 8 12 4 3" xfId="26206" xr:uid="{F5D93B3B-B4DA-433F-8871-9935CB33EE77}"/>
    <cellStyle name="Total 2 8 12 5" xfId="36355" xr:uid="{CF51F05F-208A-4B69-9E70-D405ABE757C0}"/>
    <cellStyle name="Total 2 8 12 6" xfId="26498" xr:uid="{EBE964EF-E2AD-44BA-BA44-3643C68463EC}"/>
    <cellStyle name="Total 2 8 13" xfId="17924" xr:uid="{DA9DE004-65E4-40AE-A96D-F1437AD1BCCD}"/>
    <cellStyle name="Total 2 8 13 2" xfId="31957" xr:uid="{114F2779-69CC-46D6-AD28-92829F641DE0}"/>
    <cellStyle name="Total 2 8 13 3" xfId="29120" xr:uid="{3045979B-388C-4FD1-AE35-8B3FF840AAD0}"/>
    <cellStyle name="Total 2 8 13 4" xfId="32297" xr:uid="{5F2D65C3-058C-4675-8FA8-7AE92544A59A}"/>
    <cellStyle name="Total 2 8 14" xfId="28585" xr:uid="{5FE74D15-3CE5-4219-AD09-9CA544868FCC}"/>
    <cellStyle name="Total 2 8 15" xfId="39375" xr:uid="{3695B9F2-3415-483B-9034-058937707093}"/>
    <cellStyle name="Total 2 8 16" xfId="39656" xr:uid="{D3727FC2-1F53-4532-B571-28A52CEBE305}"/>
    <cellStyle name="Total 2 8 17" xfId="39581" xr:uid="{864F6A12-E6D9-479A-A92A-BD42B2203CA3}"/>
    <cellStyle name="Total 2 8 2" xfId="15494" xr:uid="{BA52724D-2EC0-464E-922B-B39589EBF75D}"/>
    <cellStyle name="Total 2 8 2 10" xfId="39454" xr:uid="{4D84B2BE-958C-457F-B6FF-4104ECF191AF}"/>
    <cellStyle name="Total 2 8 2 2" xfId="15788" xr:uid="{D2384FD1-94D0-4E39-A0A3-43D7A5FBC162}"/>
    <cellStyle name="Total 2 8 2 2 2" xfId="19970" xr:uid="{23495646-1EFD-433A-8918-8AEF268C698E}"/>
    <cellStyle name="Total 2 8 2 2 2 2" xfId="21367" xr:uid="{5B079EA6-8FFD-4DB4-A636-CF4F3EE1379C}"/>
    <cellStyle name="Total 2 8 2 2 2 2 2" xfId="34535" xr:uid="{F6B3A1FE-467E-44E4-A9FE-69D2291DA788}"/>
    <cellStyle name="Total 2 8 2 2 2 2 3" xfId="37952" xr:uid="{9A1A0BCA-280D-4F7A-8A1D-6F3900D50B4C}"/>
    <cellStyle name="Total 2 8 2 2 2 2 4" xfId="27360" xr:uid="{5F3E3081-3D2C-4694-A00A-C244F68539CB}"/>
    <cellStyle name="Total 2 8 2 2 2 3" xfId="22280" xr:uid="{4A851849-52F5-4C09-B370-E3AFDF96A00A}"/>
    <cellStyle name="Total 2 8 2 2 2 3 2" xfId="38848" xr:uid="{0DC79492-4EFC-4475-9FD0-9B2DFDA19D55}"/>
    <cellStyle name="Total 2 8 2 2 2 3 3" xfId="39215" xr:uid="{2D32438C-19DF-4A81-8E08-4337B053618A}"/>
    <cellStyle name="Total 2 8 2 2 2 4" xfId="36568" xr:uid="{1CB1528C-6360-4F66-85DB-103EFAE99294}"/>
    <cellStyle name="Total 2 8 2 2 2 5" xfId="30144" xr:uid="{82C3082B-62F6-4526-8262-8ECCFC49C883}"/>
    <cellStyle name="Total 2 8 2 2 3" xfId="18641" xr:uid="{8CA3A705-DE64-4657-B881-DB180C45F850}"/>
    <cellStyle name="Total 2 8 2 2 3 2" xfId="32574" xr:uid="{35094B46-88FD-411C-9143-F666C94F7746}"/>
    <cellStyle name="Total 2 8 2 2 3 3" xfId="35265" xr:uid="{9A6A6D5F-CC9E-4189-BEA9-16D6E503DDF2}"/>
    <cellStyle name="Total 2 8 2 2 3 4" xfId="26294" xr:uid="{E4C5FAAA-14BD-45A3-B515-75AAEF0923B6}"/>
    <cellStyle name="Total 2 8 2 2 4" xfId="17321" xr:uid="{07F8EE01-DA6B-4799-8626-9152F446DC96}"/>
    <cellStyle name="Total 2 8 2 2 4 2" xfId="31483" xr:uid="{E5C26A05-A74B-4CA1-92C0-70FAD8D6B8DC}"/>
    <cellStyle name="Total 2 8 2 2 4 3" xfId="26107" xr:uid="{9253C6A4-DEBF-4F7D-9524-A0716C1B6252}"/>
    <cellStyle name="Total 2 8 2 2 4 4" xfId="25786" xr:uid="{EC9C8F58-4EEB-459D-93C7-45602DB415EC}"/>
    <cellStyle name="Total 2 8 2 2 5" xfId="16425" xr:uid="{1D0E69CC-248B-4C46-B779-EDCE9EE00F1A}"/>
    <cellStyle name="Total 2 8 2 2 5 2" xfId="28958" xr:uid="{F1545086-BF4F-4E28-BAC8-3597A78C4143}"/>
    <cellStyle name="Total 2 8 2 2 5 3" xfId="25758" xr:uid="{6B25C1A2-C208-4A34-8939-89AB950D9029}"/>
    <cellStyle name="Total 2 8 2 2 6" xfId="30315" xr:uid="{AF0FB59B-7F59-4FC5-BCC0-9FBD1C1346D3}"/>
    <cellStyle name="Total 2 8 2 2 7" xfId="25071" xr:uid="{AA7B5998-E9D0-471F-B0FE-C5FF71F3B6C5}"/>
    <cellStyle name="Total 2 8 2 3" xfId="15949" xr:uid="{DDD5F038-AC19-4C58-8D5F-8D592B1BD88D}"/>
    <cellStyle name="Total 2 8 2 3 2" xfId="18957" xr:uid="{8D22C7A3-732A-4158-8A64-3EAA4953084E}"/>
    <cellStyle name="Total 2 8 2 3 2 2" xfId="32839" xr:uid="{E1CCFE26-D80D-46BC-92E0-1376738C73A2}"/>
    <cellStyle name="Total 2 8 2 3 2 3" xfId="35581" xr:uid="{0CE1633F-7F86-4CDD-9DA7-B893A08BC5DE}"/>
    <cellStyle name="Total 2 8 2 3 2 4" xfId="29638" xr:uid="{010B44CE-31C5-4EF8-B810-C803461BEB42}"/>
    <cellStyle name="Total 2 8 2 3 3" xfId="20453" xr:uid="{29BFA721-0BEA-466D-8FBE-56C9CC1D2227}"/>
    <cellStyle name="Total 2 8 2 3 3 2" xfId="33633" xr:uid="{984BC5A8-2F2F-4E2A-A92B-FEA5D88AB4AC}"/>
    <cellStyle name="Total 2 8 2 3 3 3" xfId="37038" xr:uid="{E050EEA5-E4A5-4251-8C98-4A058E93699C}"/>
    <cellStyle name="Total 2 8 2 3 3 4" xfId="29263" xr:uid="{F7B24305-DB08-41C4-ABFE-D3C77A9D0228}"/>
    <cellStyle name="Total 2 8 2 3 4" xfId="16934" xr:uid="{6EFEA2B9-FA3A-470F-B2AF-C36031555242}"/>
    <cellStyle name="Total 2 8 2 3 4 2" xfId="31195" xr:uid="{417E35A1-EEF6-465B-96D8-D850195CEFF2}"/>
    <cellStyle name="Total 2 8 2 3 4 3" xfId="31622" xr:uid="{306C1873-FB05-460F-B848-3BFCF4A206DA}"/>
    <cellStyle name="Total 2 8 2 3 4 4" xfId="26264" xr:uid="{4B28BD6D-52C0-475C-8B07-FA9645C86931}"/>
    <cellStyle name="Total 2 8 2 3 5" xfId="18408" xr:uid="{C1C56036-A9E9-47C1-BEF5-143B26D268B0}"/>
    <cellStyle name="Total 2 8 2 3 5 2" xfId="22758" xr:uid="{4AB834AF-E175-45AE-BE47-02EA4E8B95C2}"/>
    <cellStyle name="Total 2 8 2 3 5 3" xfId="29507" xr:uid="{B8CF6271-4259-45C6-AC9B-CFF739E09CF7}"/>
    <cellStyle name="Total 2 8 2 3 6" xfId="30474" xr:uid="{0F3A004B-BE7E-4642-95F1-C6C9D39EBAB6}"/>
    <cellStyle name="Total 2 8 2 3 7" xfId="35223" xr:uid="{C9F76CC8-3733-42D5-A47D-D94575B3EB31}"/>
    <cellStyle name="Total 2 8 2 4" xfId="19122" xr:uid="{453D6577-CC3D-49A9-AC12-62732892EB29}"/>
    <cellStyle name="Total 2 8 2 4 2" xfId="20617" xr:uid="{632DE6E6-E00B-4C39-A8F4-3D2C89E2CB4A}"/>
    <cellStyle name="Total 2 8 2 4 2 2" xfId="33797" xr:uid="{FC29A3B4-5335-4935-A7DF-297C36D93818}"/>
    <cellStyle name="Total 2 8 2 4 2 3" xfId="37202" xr:uid="{9B5EB7EE-FE93-4771-BB9F-FE8BD71109CB}"/>
    <cellStyle name="Total 2 8 2 4 2 4" xfId="23308" xr:uid="{8EC8D21B-22C5-41BE-8B22-B1F769C0E9EA}"/>
    <cellStyle name="Total 2 8 2 4 3" xfId="17420" xr:uid="{BFE7B2AF-8251-4C62-AEE3-85AF13A6C132}"/>
    <cellStyle name="Total 2 8 2 4 3 2" xfId="31555" xr:uid="{D51D3DB1-A1A3-46DF-8D12-CB00F13F3CBA}"/>
    <cellStyle name="Total 2 8 2 4 3 3" xfId="23778" xr:uid="{FA3E1306-C65D-48CB-8056-79578FCD6128}"/>
    <cellStyle name="Total 2 8 2 4 3 4" xfId="30098" xr:uid="{D13839A8-B5B0-445A-9A18-844216C91A80}"/>
    <cellStyle name="Total 2 8 2 4 4" xfId="17455" xr:uid="{8DFEE671-40FD-4735-A9B7-1B542A25E4F3}"/>
    <cellStyle name="Total 2 8 2 4 4 2" xfId="26497" xr:uid="{6D77E780-3CD2-4729-AD1E-46D8DB09F50A}"/>
    <cellStyle name="Total 2 8 2 4 4 3" xfId="28363" xr:uid="{CAE298FB-EBDD-4925-BB31-BAAA421ADFED}"/>
    <cellStyle name="Total 2 8 2 4 5" xfId="35746" xr:uid="{7D17EC99-E35B-45D2-B681-7B5D7B86FDB4}"/>
    <cellStyle name="Total 2 8 2 4 6" xfId="29152" xr:uid="{F830E6D9-5E90-4893-AC0E-F2313861B1A8}"/>
    <cellStyle name="Total 2 8 2 5" xfId="19280" xr:uid="{FFB34395-C2B3-4305-85BE-24725BD11CFC}"/>
    <cellStyle name="Total 2 8 2 5 2" xfId="20775" xr:uid="{96E8E516-27E0-45D9-913E-84F56DB37BFB}"/>
    <cellStyle name="Total 2 8 2 5 2 2" xfId="33955" xr:uid="{AE20B695-713F-4FD3-9F40-0C08525CF476}"/>
    <cellStyle name="Total 2 8 2 5 2 3" xfId="37360" xr:uid="{713B10B4-C207-431C-AC8F-26CB93C52692}"/>
    <cellStyle name="Total 2 8 2 5 2 4" xfId="22718" xr:uid="{35D6C128-89E8-4F68-A8D9-7D3FD4439092}"/>
    <cellStyle name="Total 2 8 2 5 3" xfId="17607" xr:uid="{67B517CE-ED73-4ACE-B80A-123351CC8AD1}"/>
    <cellStyle name="Total 2 8 2 5 3 2" xfId="31710" xr:uid="{8A75160A-AFE6-4A62-9537-9A33B4149168}"/>
    <cellStyle name="Total 2 8 2 5 3 3" xfId="27911" xr:uid="{C019BEF5-A3A8-4D9E-B19E-82FC4CD98B5F}"/>
    <cellStyle name="Total 2 8 2 5 3 4" xfId="30613" xr:uid="{52057902-B46E-4D11-AD8B-A43E774C43D7}"/>
    <cellStyle name="Total 2 8 2 5 4" xfId="17139" xr:uid="{D6037AFC-4B5B-4690-91DE-E619E6ADCED6}"/>
    <cellStyle name="Total 2 8 2 5 4 2" xfId="29632" xr:uid="{A974D481-CE40-4578-944E-DAE007DFB414}"/>
    <cellStyle name="Total 2 8 2 5 4 3" xfId="32914" xr:uid="{6CD7AA6B-0198-43F9-ACEC-9C641679B368}"/>
    <cellStyle name="Total 2 8 2 5 5" xfId="35904" xr:uid="{1D98974C-BE1C-40A8-98A4-DCFACDE3D943}"/>
    <cellStyle name="Total 2 8 2 5 6" xfId="30170" xr:uid="{B6815E7A-D810-4367-B509-390CA02E13DC}"/>
    <cellStyle name="Total 2 8 2 6" xfId="19612" xr:uid="{4272861B-3D95-4501-AC8F-DA02459FF8CF}"/>
    <cellStyle name="Total 2 8 2 6 2" xfId="21098" xr:uid="{7CEA7DBD-93F8-495B-97AD-4D6172E6A1A9}"/>
    <cellStyle name="Total 2 8 2 6 2 2" xfId="34278" xr:uid="{EA17D829-97C0-4D1B-86BE-B9B74E496523}"/>
    <cellStyle name="Total 2 8 2 6 2 3" xfId="37683" xr:uid="{2037DDE4-C766-40C5-8F7D-A543CEE11B15}"/>
    <cellStyle name="Total 2 8 2 6 2 4" xfId="28213" xr:uid="{0C668B5D-F62F-491D-BD44-D7F645195575}"/>
    <cellStyle name="Total 2 8 2 6 3" xfId="17520" xr:uid="{B53FA2B5-D433-41A4-BF31-F2AF909FE281}"/>
    <cellStyle name="Total 2 8 2 6 3 2" xfId="31631" xr:uid="{198E891D-F61E-4F34-98DC-06BF6CD51FAD}"/>
    <cellStyle name="Total 2 8 2 6 3 3" xfId="24319" xr:uid="{5ABDA0AC-5B17-4E9F-9EBC-1F4DA72B8D3D}"/>
    <cellStyle name="Total 2 8 2 6 3 4" xfId="26483" xr:uid="{F8196904-BE58-43B4-8982-19DC08074B6B}"/>
    <cellStyle name="Total 2 8 2 6 4" xfId="17518" xr:uid="{3A95506A-89C2-496F-BE3C-682EE61E5FA9}"/>
    <cellStyle name="Total 2 8 2 6 4 2" xfId="29947" xr:uid="{D2E4DF46-60C1-4BF6-9123-79CEC23B5705}"/>
    <cellStyle name="Total 2 8 2 6 4 3" xfId="25645" xr:uid="{774E92EF-D48C-4956-876E-28123ACC4EC0}"/>
    <cellStyle name="Total 2 8 2 6 5" xfId="36233" xr:uid="{EE48438D-8512-47A5-A1B8-AAD0F2074A2D}"/>
    <cellStyle name="Total 2 8 2 6 6" xfId="28045" xr:uid="{39D2CF73-08C1-433D-9C87-96F878552415}"/>
    <cellStyle name="Total 2 8 2 7" xfId="20147" xr:uid="{24BB6852-7F58-4280-B838-605DFD5D5C63}"/>
    <cellStyle name="Total 2 8 2 7 2" xfId="21820" xr:uid="{797C017F-918E-4D95-8721-BB219508E335}"/>
    <cellStyle name="Total 2 8 2 7 2 2" xfId="34937" xr:uid="{A9A855DC-09BE-4971-96F6-1A204A41E09B}"/>
    <cellStyle name="Total 2 8 2 7 2 3" xfId="38405" xr:uid="{91BB43BB-1372-4783-AEDD-8C8B18BF2C47}"/>
    <cellStyle name="Total 2 8 2 7 2 4" xfId="27147" xr:uid="{66894DB0-7132-4829-B80E-7E34D9746F18}"/>
    <cellStyle name="Total 2 8 2 7 3" xfId="17393" xr:uid="{7FA4C13B-F4C0-455B-B482-F63D45098448}"/>
    <cellStyle name="Total 2 8 2 7 3 2" xfId="31536" xr:uid="{C29E22F9-E98B-4EAE-905B-E6C120ED6364}"/>
    <cellStyle name="Total 2 8 2 7 3 3" xfId="25256" xr:uid="{7A525BD4-9976-4B1F-9788-C8AA2C159E97}"/>
    <cellStyle name="Total 2 8 2 7 3 4" xfId="27483" xr:uid="{25AFB76F-EB4B-494A-A262-1B9D23F85773}"/>
    <cellStyle name="Total 2 8 2 7 4" xfId="22002" xr:uid="{8292B6F7-63D6-4783-B7FD-4D853F6D990A}"/>
    <cellStyle name="Total 2 8 2 7 4 2" xfId="38579" xr:uid="{6C9FB198-FC46-4708-A541-309E47535E56}"/>
    <cellStyle name="Total 2 8 2 7 4 3" xfId="35157" xr:uid="{FEEC4A60-2757-415E-A43F-713DAA96FAFB}"/>
    <cellStyle name="Total 2 8 2 7 5" xfId="36732" xr:uid="{D0DCA151-3620-4F98-B21B-BEB8A7928B66}"/>
    <cellStyle name="Total 2 8 2 7 6" xfId="27688" xr:uid="{E14D43BA-3B2C-43ED-8435-E80FFBC0ED97}"/>
    <cellStyle name="Total 2 8 2 8" xfId="18458" xr:uid="{0A1033F9-6875-4541-B592-6A6FDEDBF775}"/>
    <cellStyle name="Total 2 8 2 8 2" xfId="32392" xr:uid="{78695219-391B-4386-B4C1-0E4C0FD51CFF}"/>
    <cellStyle name="Total 2 8 2 8 3" xfId="25943" xr:uid="{5D10C717-4456-459E-84BE-079DCE350C7F}"/>
    <cellStyle name="Total 2 8 2 8 4" xfId="28686" xr:uid="{B4E34427-2ED3-46C8-8863-FEEDF446C526}"/>
    <cellStyle name="Total 2 8 2 9" xfId="27927" xr:uid="{27773199-C001-4F5F-A14B-70F3F00DE58E}"/>
    <cellStyle name="Total 2 8 3" xfId="15579" xr:uid="{B49544D2-8625-49F5-9F4B-6980284107CE}"/>
    <cellStyle name="Total 2 8 3 2" xfId="19798" xr:uid="{6F1A854D-F34C-4D0D-AAEC-CB79A6231E5F}"/>
    <cellStyle name="Total 2 8 3 2 2" xfId="21199" xr:uid="{A6677A74-A7ED-4440-96E7-0AFC2770CF34}"/>
    <cellStyle name="Total 2 8 3 2 2 2" xfId="34368" xr:uid="{D1AA825F-BC02-4D5E-B819-FB36BCD4D456}"/>
    <cellStyle name="Total 2 8 3 2 2 3" xfId="37784" xr:uid="{F061521D-A540-42D9-8228-F51488D0314D}"/>
    <cellStyle name="Total 2 8 3 2 2 4" xfId="28339" xr:uid="{D9CA517E-A748-485D-9753-22F55F5C6428}"/>
    <cellStyle name="Total 2 8 3 2 3" xfId="16610" xr:uid="{5553E4DC-AC69-4596-9AB7-6F431642BF48}"/>
    <cellStyle name="Total 2 8 3 2 3 2" xfId="30948" xr:uid="{75283863-789B-4234-82F8-12A7E9D41F47}"/>
    <cellStyle name="Total 2 8 3 2 3 3" xfId="24240" xr:uid="{93A6E392-2227-47D3-8C14-DA2D1A5BC34B}"/>
    <cellStyle name="Total 2 8 3 2 3 4" xfId="23275" xr:uid="{1E3C000C-5508-4F1F-B4E4-DFB85E38CC23}"/>
    <cellStyle name="Total 2 8 3 2 4" xfId="22116" xr:uid="{DEAE7B6C-6258-4FC3-87E7-9FCFFC7D328D}"/>
    <cellStyle name="Total 2 8 3 2 4 2" xfId="38687" xr:uid="{88CFFC80-BD6B-40A9-909B-9B336518E7A9}"/>
    <cellStyle name="Total 2 8 3 2 4 3" xfId="25278" xr:uid="{9512F643-D084-4424-9073-436E176AB035}"/>
    <cellStyle name="Total 2 8 3 2 5" xfId="36401" xr:uid="{E53E148A-6EBC-41D7-A88D-3F9813B6284C}"/>
    <cellStyle name="Total 2 8 3 2 6" xfId="26984" xr:uid="{A02EAA4F-D32D-446F-801D-D25759512328}"/>
    <cellStyle name="Total 2 8 3 3" xfId="20056" xr:uid="{E6E17AA1-D339-4E21-90B6-47629CC3103C}"/>
    <cellStyle name="Total 2 8 3 3 2" xfId="21447" xr:uid="{027D6C48-D8EE-4B8F-9C13-A27D1DA1288E}"/>
    <cellStyle name="Total 2 8 3 3 2 2" xfId="34615" xr:uid="{96FB49A6-1444-48E1-B0A0-CBB8537A01B2}"/>
    <cellStyle name="Total 2 8 3 3 2 3" xfId="38032" xr:uid="{1504328E-C229-4DF0-9DCE-7D0BD5978C54}"/>
    <cellStyle name="Total 2 8 3 3 2 4" xfId="23828" xr:uid="{2EC8A184-AD5E-4522-8179-09CBF60349A4}"/>
    <cellStyle name="Total 2 8 3 3 3" xfId="22359" xr:uid="{3AA7E0D2-836B-47B1-AA3C-98FAF8D5DD2D}"/>
    <cellStyle name="Total 2 8 3 3 3 2" xfId="38927" xr:uid="{F31DC520-ADC2-4873-B96D-1DA79584173D}"/>
    <cellStyle name="Total 2 8 3 3 3 3" xfId="39294" xr:uid="{E229A58B-5E91-4CFA-9D62-935F0F9630D8}"/>
    <cellStyle name="Total 2 8 3 3 4" xfId="36650" xr:uid="{556AE111-917B-413F-A7F5-30D45146C81B}"/>
    <cellStyle name="Total 2 8 3 3 5" xfId="35028" xr:uid="{3D16783B-5E8D-4DDA-841E-49BA3B69CAA2}"/>
    <cellStyle name="Total 2 8 3 4" xfId="18562" xr:uid="{65D8DA3F-1B0D-47D3-90B5-7C1D8105EB90}"/>
    <cellStyle name="Total 2 8 3 4 2" xfId="32495" xr:uid="{C0294FCF-8623-4566-9F8B-4EA745AA5EF7}"/>
    <cellStyle name="Total 2 8 3 4 3" xfId="25715" xr:uid="{A9B2DF19-E4AC-4D00-B5CC-176691023D5D}"/>
    <cellStyle name="Total 2 8 3 4 4" xfId="33228" xr:uid="{C67B379A-9605-443B-A37E-F3FE961BBACC}"/>
    <cellStyle name="Total 2 8 3 5" xfId="18008" xr:uid="{5D63353F-14B3-4ADE-ABEC-CEFCE439047A}"/>
    <cellStyle name="Total 2 8 3 5 2" xfId="32014" xr:uid="{F7BEE48F-1924-45F1-BAF1-E2423E84443E}"/>
    <cellStyle name="Total 2 8 3 5 3" xfId="26378" xr:uid="{03B3213E-8331-4702-A4E7-8A094FCBC7B7}"/>
    <cellStyle name="Total 2 8 3 5 4" xfId="33322" xr:uid="{2314693F-9D04-4995-91C3-128B046D849B}"/>
    <cellStyle name="Total 2 8 3 6" xfId="17177" xr:uid="{947EE638-FE14-4395-B7D2-DDADE6D02B46}"/>
    <cellStyle name="Total 2 8 3 6 2" xfId="25512" xr:uid="{15B33D10-8C6A-4497-806C-6159F9F456DC}"/>
    <cellStyle name="Total 2 8 3 6 3" xfId="22825" xr:uid="{91CF8B83-8D17-4038-A63D-C443B168E3D0}"/>
    <cellStyle name="Total 2 8 3 7" xfId="22462" xr:uid="{B4F8E05C-4BF8-4EF0-8FD0-032AC744E413}"/>
    <cellStyle name="Total 2 8 3 8" xfId="28313" xr:uid="{92F5FFEA-A984-48F1-B4EE-D7A3EBA5245C}"/>
    <cellStyle name="Total 2 8 4" xfId="15692" xr:uid="{5D3AEE1C-2450-4B8B-8FB6-40358954C98F}"/>
    <cellStyle name="Total 2 8 4 2" xfId="19883" xr:uid="{F87D8470-E59A-428E-8560-B622309655F1}"/>
    <cellStyle name="Total 2 8 4 2 2" xfId="21280" xr:uid="{21D47849-2BA7-4B11-8CEF-D52C1424FACE}"/>
    <cellStyle name="Total 2 8 4 2 2 2" xfId="34448" xr:uid="{AF66C103-71A9-4676-9949-7FF5A246B30F}"/>
    <cellStyle name="Total 2 8 4 2 2 3" xfId="37865" xr:uid="{E37A9D21-2073-496A-93F6-EA083D6F0B4D}"/>
    <cellStyle name="Total 2 8 4 2 2 4" xfId="28990" xr:uid="{F80185F7-E7FC-4D63-AB0D-1CE846B8EC34}"/>
    <cellStyle name="Total 2 8 4 2 3" xfId="22193" xr:uid="{C6923984-6C7D-448E-BD69-C1240CD3D1AD}"/>
    <cellStyle name="Total 2 8 4 2 3 2" xfId="38761" xr:uid="{8E23FC76-D674-423D-95BC-C89EC39003AB}"/>
    <cellStyle name="Total 2 8 4 2 3 3" xfId="39128" xr:uid="{CE1517CF-CE8F-4315-AFF1-DA5608527652}"/>
    <cellStyle name="Total 2 8 4 2 4" xfId="36481" xr:uid="{75D7CEE9-54B2-4E25-B6ED-5CDE1D53A7BC}"/>
    <cellStyle name="Total 2 8 4 2 5" xfId="24909" xr:uid="{B731F090-B60D-4B1E-A012-FCBA9527C1BF}"/>
    <cellStyle name="Total 2 8 4 3" xfId="18813" xr:uid="{4EFCF6DA-2D21-4456-BEAE-2E07A979023F}"/>
    <cellStyle name="Total 2 8 4 3 2" xfId="32727" xr:uid="{F1838D8E-F279-434A-AB31-A5F48AE4149F}"/>
    <cellStyle name="Total 2 8 4 3 3" xfId="35437" xr:uid="{18549C06-3F09-4F1A-A2AD-DC0A3D623C99}"/>
    <cellStyle name="Total 2 8 4 3 4" xfId="30757" xr:uid="{3D1439DA-B096-4C50-97B0-3EAAEA3598F2}"/>
    <cellStyle name="Total 2 8 4 4" xfId="18171" xr:uid="{A5A1CC98-C591-4207-9F0F-51C1C209FEA1}"/>
    <cellStyle name="Total 2 8 4 4 2" xfId="32140" xr:uid="{C6D1018B-42B8-4FB3-A430-18A9C7B2A019}"/>
    <cellStyle name="Total 2 8 4 4 3" xfId="28940" xr:uid="{5D1197C6-6A55-4E38-82F0-C91DCA113E6C}"/>
    <cellStyle name="Total 2 8 4 4 4" xfId="24291" xr:uid="{56531303-3438-4A6E-8459-84644041E329}"/>
    <cellStyle name="Total 2 8 4 5" xfId="21648" xr:uid="{E9115CA2-DAAD-4287-8BDB-403A0052D5FC}"/>
    <cellStyle name="Total 2 8 4 5 2" xfId="38233" xr:uid="{ABAE3DCE-5D2F-4517-9CDC-725B4D2A5A33}"/>
    <cellStyle name="Total 2 8 4 5 3" xfId="28603" xr:uid="{A72F69F3-AAE6-44EE-AFA9-24C5D7D05198}"/>
    <cellStyle name="Total 2 8 4 6" xfId="30221" xr:uid="{3BB86F1F-F3BD-4A7C-BCAA-8218615DA0A8}"/>
    <cellStyle name="Total 2 8 4 7" xfId="26373" xr:uid="{CEB320F6-C421-44E9-A858-653181A8BC67}"/>
    <cellStyle name="Total 2 8 5" xfId="15870" xr:uid="{1027CEC6-B33E-429F-99FE-FB8B4F8FFC73}"/>
    <cellStyle name="Total 2 8 5 2" xfId="18698" xr:uid="{33F868AB-EAB8-4798-A08C-3D81D391363B}"/>
    <cellStyle name="Total 2 8 5 2 2" xfId="32629" xr:uid="{27EECFF6-2C6D-49A2-8140-134B970BCD1F}"/>
    <cellStyle name="Total 2 8 5 2 3" xfId="35322" xr:uid="{4A2DBAB7-FDBE-45D7-9CCE-AC331306E376}"/>
    <cellStyle name="Total 2 8 5 2 4" xfId="22809" xr:uid="{3033A676-773E-4AE3-A35B-D4213194495B}"/>
    <cellStyle name="Total 2 8 5 3" xfId="20264" xr:uid="{3FCE89A8-3A06-48D1-9349-6466D5E5E10A}"/>
    <cellStyle name="Total 2 8 5 3 2" xfId="33447" xr:uid="{4D5EB1E8-CDC8-42E5-A893-C1FC0F17F8EE}"/>
    <cellStyle name="Total 2 8 5 3 3" xfId="36849" xr:uid="{E2BC3684-37B4-4E56-8FFA-B48FAF449350}"/>
    <cellStyle name="Total 2 8 5 3 4" xfId="38549" xr:uid="{5773FE15-CDAB-4E28-9B57-ED440EBC36D0}"/>
    <cellStyle name="Total 2 8 5 4" xfId="17281" xr:uid="{4EBE4041-EBCB-4A32-B47F-E025C9225FFE}"/>
    <cellStyle name="Total 2 8 5 4 2" xfId="31458" xr:uid="{1B41579D-D0FF-42BD-92A6-1C11AD456EF3}"/>
    <cellStyle name="Total 2 8 5 4 3" xfId="29890" xr:uid="{4B24341D-CEEF-414C-8D58-F582D7EEF96C}"/>
    <cellStyle name="Total 2 8 5 4 4" xfId="35191" xr:uid="{44C3DA70-A021-45C2-9154-407A800A6B74}"/>
    <cellStyle name="Total 2 8 5 5" xfId="17761" xr:uid="{285FBE97-555E-4A8C-8789-0D0279A39440}"/>
    <cellStyle name="Total 2 8 5 5 2" xfId="31837" xr:uid="{7ED8F5E4-8C36-4A3E-84B0-50AE8D3E80C9}"/>
    <cellStyle name="Total 2 8 5 5 3" xfId="23767" xr:uid="{7F664880-42B7-4C14-8747-4074E0A3A1A7}"/>
    <cellStyle name="Total 2 8 5 5 4" xfId="33232" xr:uid="{1240948F-5460-41F7-A88F-7A11100D629B}"/>
    <cellStyle name="Total 2 8 5 6" xfId="21921" xr:uid="{BF639A2C-E76B-4893-8AF2-1E5CD7D02B27}"/>
    <cellStyle name="Total 2 8 5 6 2" xfId="38506" xr:uid="{82D2D270-AC92-4D5B-B895-04EA11695A31}"/>
    <cellStyle name="Total 2 8 5 6 3" xfId="28282" xr:uid="{6950A5ED-C46B-46F6-8474-D64BE7CA99B9}"/>
    <cellStyle name="Total 2 8 5 7" xfId="30395" xr:uid="{34FF8E4D-C47A-4D0C-8918-ADDC884F4B45}"/>
    <cellStyle name="Total 2 8 5 8" xfId="23031" xr:uid="{5E1B327C-67D3-4969-B836-C7F1028605C4}"/>
    <cellStyle name="Total 2 8 6" xfId="18826" xr:uid="{0463C770-CC4F-4FBE-970B-927B1601B875}"/>
    <cellStyle name="Total 2 8 6 2" xfId="20361" xr:uid="{2BF89D23-0715-4150-A3B8-70B1E88362D6}"/>
    <cellStyle name="Total 2 8 6 2 2" xfId="33542" xr:uid="{82B95666-4BA8-405E-9D26-24E0799498E7}"/>
    <cellStyle name="Total 2 8 6 2 3" xfId="36946" xr:uid="{4C4D9C24-3E6C-41C3-BA0E-FDF6FF7DD451}"/>
    <cellStyle name="Total 2 8 6 2 4" xfId="25239" xr:uid="{A53E05DC-2B01-4046-A217-4B37A8D0771A}"/>
    <cellStyle name="Total 2 8 6 3" xfId="17045" xr:uid="{64DC8E88-D98B-4F55-9CE6-259CEF69A14B}"/>
    <cellStyle name="Total 2 8 6 3 2" xfId="31287" xr:uid="{1C33F6F2-20B5-428B-9B63-B0AF14D66480}"/>
    <cellStyle name="Total 2 8 6 3 3" xfId="29430" xr:uid="{CEB47960-E818-4694-802E-25541ACB2D17}"/>
    <cellStyle name="Total 2 8 6 3 4" xfId="28383" xr:uid="{B3EA1165-3350-4BBF-94E7-B34169BD0D02}"/>
    <cellStyle name="Total 2 8 6 4" xfId="16390" xr:uid="{85EADE16-CEB1-4D78-9323-C0D45ECAD529}"/>
    <cellStyle name="Total 2 8 6 4 2" xfId="22880" xr:uid="{9182D271-A691-412C-968D-7DBDAB1F8A97}"/>
    <cellStyle name="Total 2 8 6 4 3" xfId="29631" xr:uid="{1122B54B-9E9F-402F-85C0-007C35AC4251}"/>
    <cellStyle name="Total 2 8 6 5" xfId="35450" xr:uid="{B0EB713E-787F-472D-AF61-364A039B7895}"/>
    <cellStyle name="Total 2 8 6 6" xfId="31736" xr:uid="{1BA3B648-F1D4-436B-A29D-734915232F7E}"/>
    <cellStyle name="Total 2 8 7" xfId="19043" xr:uid="{2675E4AB-AC2B-4987-961A-4FDE8E411A15}"/>
    <cellStyle name="Total 2 8 7 2" xfId="20538" xr:uid="{5D52CD2A-7926-498A-B6A5-125F9367DD28}"/>
    <cellStyle name="Total 2 8 7 2 2" xfId="33718" xr:uid="{25D707EE-5AD8-4F2A-BE6B-CBDFBC61862F}"/>
    <cellStyle name="Total 2 8 7 2 3" xfId="37123" xr:uid="{1608977D-57C3-4E17-A657-B94AC7FBD8C1}"/>
    <cellStyle name="Total 2 8 7 2 4" xfId="24682" xr:uid="{BD591F33-EB8C-43BF-A5BB-6895BB807FB2}"/>
    <cellStyle name="Total 2 8 7 3" xfId="18102" xr:uid="{48B7FB5A-56BE-4D05-8CCA-B5353751C1C0}"/>
    <cellStyle name="Total 2 8 7 3 2" xfId="32086" xr:uid="{BFE0346E-28E8-4FD1-8743-7D15E57CC7D7}"/>
    <cellStyle name="Total 2 8 7 3 3" xfId="25998" xr:uid="{2936F0A2-1D17-42FD-B1D1-DE5B64CC77C6}"/>
    <cellStyle name="Total 2 8 7 3 4" xfId="25874" xr:uid="{E182B857-A787-42E2-B328-962A12CE82D8}"/>
    <cellStyle name="Total 2 8 7 4" xfId="21938" xr:uid="{AEF0B7EC-9740-4E05-AF0F-E671CB90BCAA}"/>
    <cellStyle name="Total 2 8 7 4 2" xfId="38523" xr:uid="{9C455FB1-B763-4C55-9184-FF44DD252C83}"/>
    <cellStyle name="Total 2 8 7 4 3" xfId="24839" xr:uid="{885E9D18-B766-4AB0-9531-51DBFF50E699}"/>
    <cellStyle name="Total 2 8 7 5" xfId="35667" xr:uid="{57E7AA5C-0563-4370-91FB-11D4CB2E43C4}"/>
    <cellStyle name="Total 2 8 7 6" xfId="25682" xr:uid="{344D4D80-E6B8-4874-8665-F3A1E74909DF}"/>
    <cellStyle name="Total 2 8 8" xfId="19201" xr:uid="{8BB750FA-5172-4D2B-9196-8478D7C25CCF}"/>
    <cellStyle name="Total 2 8 8 2" xfId="20696" xr:uid="{238B9A3B-D240-4E88-A02B-E83102A0750E}"/>
    <cellStyle name="Total 2 8 8 2 2" xfId="33876" xr:uid="{6C911152-8CE8-42A3-B081-4BD32128C379}"/>
    <cellStyle name="Total 2 8 8 2 3" xfId="37281" xr:uid="{5AAA1173-42B9-477B-8FFB-183E7CF7B760}"/>
    <cellStyle name="Total 2 8 8 2 4" xfId="29072" xr:uid="{8F6D2929-5A12-4E91-AC10-03702046028F}"/>
    <cellStyle name="Total 2 8 8 3" xfId="16572" xr:uid="{820233FB-20D0-4CC0-8C50-0E5DF1E2C352}"/>
    <cellStyle name="Total 2 8 8 3 2" xfId="30926" xr:uid="{CE7697DD-54E7-4F6F-8926-8A2877777704}"/>
    <cellStyle name="Total 2 8 8 3 3" xfId="29816" xr:uid="{531C3EE4-2A4A-46D7-AD1F-F9D272A9AB49}"/>
    <cellStyle name="Total 2 8 8 3 4" xfId="26355" xr:uid="{4831F054-A173-4AB3-88BE-2AE54D6E27FF}"/>
    <cellStyle name="Total 2 8 8 4" xfId="17029" xr:uid="{A3728AB1-CC42-4C23-99CE-B2FF7A8A843E}"/>
    <cellStyle name="Total 2 8 8 4 2" xfId="29356" xr:uid="{5BB8B726-4E5B-42F6-BFF3-AFBF72584D9C}"/>
    <cellStyle name="Total 2 8 8 4 3" xfId="25562" xr:uid="{45C5D033-021F-4B36-9561-01DE560B7CE7}"/>
    <cellStyle name="Total 2 8 8 5" xfId="35825" xr:uid="{46476E0F-01B9-4039-92EF-68B0B21BF2DC}"/>
    <cellStyle name="Total 2 8 8 6" xfId="33344" xr:uid="{0E447124-E4A6-45D0-B97A-61A6CAC7735C}"/>
    <cellStyle name="Total 2 8 9" xfId="19363" xr:uid="{9BA898D9-56A1-43F5-85D3-61EBA427EEBC}"/>
    <cellStyle name="Total 2 8 9 2" xfId="20856" xr:uid="{EA28F6A9-F5A2-4147-8A7C-CC6B97D7605A}"/>
    <cellStyle name="Total 2 8 9 2 2" xfId="34036" xr:uid="{1B2692A6-E5DF-405C-83CB-E3D33A630411}"/>
    <cellStyle name="Total 2 8 9 2 3" xfId="37441" xr:uid="{A9FDE606-4A48-4B09-8C63-C632A0E308B3}"/>
    <cellStyle name="Total 2 8 9 2 4" xfId="28938" xr:uid="{19BA4FBE-8771-41D7-9535-5F84603A4EE8}"/>
    <cellStyle name="Total 2 8 9 3" xfId="21572" xr:uid="{CC8FF502-3A7B-48AA-B86A-75202CB114AC}"/>
    <cellStyle name="Total 2 8 9 3 2" xfId="34722" xr:uid="{44467B5D-60D7-44FB-A5FA-1631DD8E7944}"/>
    <cellStyle name="Total 2 8 9 3 3" xfId="38157" xr:uid="{B8F93D7C-1E23-402F-9706-7707DC4FB95B}"/>
    <cellStyle name="Total 2 8 9 3 4" xfId="26869" xr:uid="{6B75DC75-0806-4EAF-9B99-AD63AF3C3519}"/>
    <cellStyle name="Total 2 8 9 4" xfId="18239" xr:uid="{4265BB97-59CC-4D7C-BA88-857B291A92C7}"/>
    <cellStyle name="Total 2 8 9 4 2" xfId="32195" xr:uid="{7DA99C0D-7081-4670-8E9D-76957AEA00B6}"/>
    <cellStyle name="Total 2 8 9 4 3" xfId="29417" xr:uid="{C0CFB872-6914-4A4B-A4EA-00C9B4EB63AE}"/>
    <cellStyle name="Total 2 8 9 4 4" xfId="26842" xr:uid="{06E0D29D-3471-4F85-B23C-8E9591E722D6}"/>
    <cellStyle name="Total 2 8 9 5" xfId="17862" xr:uid="{E9DD27FB-086A-4E73-938C-31630290914B}"/>
    <cellStyle name="Total 2 8 9 5 2" xfId="25914" xr:uid="{F0D4D943-B1DD-4377-B07A-69F61F12F590}"/>
    <cellStyle name="Total 2 8 9 5 3" xfId="33328" xr:uid="{861CCA39-022A-4944-B4E3-CA36FE6E008E}"/>
    <cellStyle name="Total 2 8 9 6" xfId="35987" xr:uid="{2ED43B4F-7AE8-4305-A07B-A33E2A1489B9}"/>
    <cellStyle name="Total 2 8 9 7" xfId="32321" xr:uid="{1AE3B5BC-50F5-40E1-AD72-941D743FB2D1}"/>
    <cellStyle name="Total 2 9" xfId="12684" xr:uid="{EF948AA6-5FCD-4CA7-95C2-2E07A68B9130}"/>
    <cellStyle name="Total 2 9 10" xfId="19450" xr:uid="{9A92921A-0E90-4287-ADEB-4E16A5E80F1A}"/>
    <cellStyle name="Total 2 9 10 2" xfId="20940" xr:uid="{CBC19158-3DFF-431B-9488-714955847312}"/>
    <cellStyle name="Total 2 9 10 2 2" xfId="34120" xr:uid="{15238130-012B-4D88-A19D-2D3F46E1B7D1}"/>
    <cellStyle name="Total 2 9 10 2 3" xfId="37525" xr:uid="{EE03AFFD-E653-4D6E-887F-38BB3FE64EF1}"/>
    <cellStyle name="Total 2 9 10 2 4" xfId="25743" xr:uid="{D4A16B8A-7E2A-436E-95A5-BF94A43E2B34}"/>
    <cellStyle name="Total 2 9 10 3" xfId="16149" xr:uid="{A27F447A-AD0E-42FE-A45E-72C1ADA561B8}"/>
    <cellStyle name="Total 2 9 10 3 2" xfId="30625" xr:uid="{E32F7E2A-1EA3-4DC7-969C-51D95E93A802}"/>
    <cellStyle name="Total 2 9 10 3 3" xfId="26589" xr:uid="{141D40DF-545B-4C03-B35F-B6CE922594DA}"/>
    <cellStyle name="Total 2 9 10 3 4" xfId="25841" xr:uid="{A9246613-565D-46DD-951C-FF7C48B7755B}"/>
    <cellStyle name="Total 2 9 10 4" xfId="16389" xr:uid="{1B322D0F-84C1-4E18-9E48-958627999F45}"/>
    <cellStyle name="Total 2 9 10 4 2" xfId="24004" xr:uid="{29F1056F-2AAE-400B-BE4B-EA3158E7DA8A}"/>
    <cellStyle name="Total 2 9 10 4 3" xfId="39005" xr:uid="{1D81052C-2451-4241-82C7-BA6934A66339}"/>
    <cellStyle name="Total 2 9 10 5" xfId="36073" xr:uid="{77FFDF79-A338-4867-B193-B83807536EFF}"/>
    <cellStyle name="Total 2 9 10 6" xfId="23172" xr:uid="{C1B7A1B0-F406-40FE-9A16-4A4DA219BA41}"/>
    <cellStyle name="Total 2 9 11" xfId="19534" xr:uid="{0053D08E-DA60-4996-99EE-AC0BECFA3C00}"/>
    <cellStyle name="Total 2 9 11 2" xfId="21020" xr:uid="{04FC0402-05AF-483C-8FF2-07F7A5231E92}"/>
    <cellStyle name="Total 2 9 11 2 2" xfId="34200" xr:uid="{F8275137-7E49-4EFC-9BA6-0CE4C2D53B3E}"/>
    <cellStyle name="Total 2 9 11 2 3" xfId="37605" xr:uid="{1AF2D49C-4ED2-4D8F-A8B5-218E6497EA0F}"/>
    <cellStyle name="Total 2 9 11 2 4" xfId="23322" xr:uid="{D5A63E09-8687-4B76-BDBD-D1DF147F4027}"/>
    <cellStyle name="Total 2 9 11 3" xfId="17686" xr:uid="{05AB542A-3A61-4046-8E02-C6011F9ABEB9}"/>
    <cellStyle name="Total 2 9 11 3 2" xfId="31783" xr:uid="{61AD5F84-8BF9-4733-9BBD-D91065A86DD5}"/>
    <cellStyle name="Total 2 9 11 3 3" xfId="26851" xr:uid="{99434BBE-4955-404E-8EDA-53DAE5B21F51}"/>
    <cellStyle name="Total 2 9 11 3 4" xfId="33285" xr:uid="{07A1C849-95A8-4407-861D-74D8094684C4}"/>
    <cellStyle name="Total 2 9 11 4" xfId="17251" xr:uid="{74A63CA3-38D6-469D-9278-564B9B322C86}"/>
    <cellStyle name="Total 2 9 11 4 2" xfId="24665" xr:uid="{C7DCCDB3-81F5-4FD3-9012-7E01F67A790B}"/>
    <cellStyle name="Total 2 9 11 4 3" xfId="30974" xr:uid="{F1A51587-B25E-4273-9078-1F6811D55579}"/>
    <cellStyle name="Total 2 9 11 5" xfId="36155" xr:uid="{0A79954D-9C39-4590-852A-BAA35ECAC5B6}"/>
    <cellStyle name="Total 2 9 11 6" xfId="24730" xr:uid="{C013F692-F746-4E57-9E8E-C84028673226}"/>
    <cellStyle name="Total 2 9 12" xfId="19730" xr:uid="{E501B9D8-F04C-442F-A1EA-96604A9FBADA}"/>
    <cellStyle name="Total 2 9 12 2" xfId="21708" xr:uid="{3AA04E3C-D1CC-4BE1-A6EB-68CE0C481A09}"/>
    <cellStyle name="Total 2 9 12 2 2" xfId="34849" xr:uid="{AA37973A-AE48-485D-84EF-424AAB5515DC}"/>
    <cellStyle name="Total 2 9 12 2 3" xfId="38293" xr:uid="{BC9BC701-579A-40AA-A032-9DE326099142}"/>
    <cellStyle name="Total 2 9 12 2 4" xfId="25253" xr:uid="{17C30849-B410-4987-8ECD-957E68B8A9A5}"/>
    <cellStyle name="Total 2 9 12 3" xfId="17258" xr:uid="{BDD4962A-F1D2-48CF-9E4C-F6F0B3CCB25E}"/>
    <cellStyle name="Total 2 9 12 3 2" xfId="31445" xr:uid="{C0BF45AE-C181-4815-86EC-EAA938FBFD26}"/>
    <cellStyle name="Total 2 9 12 3 3" xfId="29592" xr:uid="{1553FD86-E9A5-4109-9361-F6E5C5B2A0B1}"/>
    <cellStyle name="Total 2 9 12 3 4" xfId="24923" xr:uid="{41A23E97-F6E7-4C0A-8979-D38B99D993ED}"/>
    <cellStyle name="Total 2 9 12 4" xfId="20213" xr:uid="{9D8BB293-3EB5-407A-BABC-309B2FE1E40B}"/>
    <cellStyle name="Total 2 9 12 4 2" xfId="36798" xr:uid="{8BE4036C-5E57-4262-B4CF-4D7F6799BE89}"/>
    <cellStyle name="Total 2 9 12 4 3" xfId="24906" xr:uid="{8082038C-77A4-43EC-9D6E-06DE3B425F01}"/>
    <cellStyle name="Total 2 9 12 5" xfId="36342" xr:uid="{AFB0C72A-0824-491B-B288-EA1126138535}"/>
    <cellStyle name="Total 2 9 12 6" xfId="22822" xr:uid="{2C19B427-F450-4A82-AB2C-7E3BDE1CF6A0}"/>
    <cellStyle name="Total 2 9 13" xfId="17925" xr:uid="{DE8B73E2-9E08-4E87-A1C5-1B6CBF40C8DA}"/>
    <cellStyle name="Total 2 9 13 2" xfId="31958" xr:uid="{6E74F41C-E38C-4159-8683-3C7F48F9577B}"/>
    <cellStyle name="Total 2 9 13 3" xfId="24377" xr:uid="{A61EA30D-239D-4FCB-B96E-E38AFE46A795}"/>
    <cellStyle name="Total 2 9 13 4" xfId="33056" xr:uid="{35F2CE5E-8CB5-4BE7-98CC-5E59B7945E91}"/>
    <cellStyle name="Total 2 9 14" xfId="30067" xr:uid="{0B3D84EB-E936-49F6-B286-06F534CB90A4}"/>
    <cellStyle name="Total 2 9 15" xfId="39376" xr:uid="{ECAFECB2-F9B5-4F80-8D93-6B413F6FE7DB}"/>
    <cellStyle name="Total 2 9 16" xfId="39657" xr:uid="{BC21277A-8FD5-4EC9-A0A0-9EA964EAB28A}"/>
    <cellStyle name="Total 2 9 17" xfId="39605" xr:uid="{3D330CF5-0003-417B-8BF1-58DDF16A6FC8}"/>
    <cellStyle name="Total 2 9 2" xfId="15495" xr:uid="{088399F3-C766-418E-B09F-6A0DCA79968C}"/>
    <cellStyle name="Total 2 9 2 10" xfId="39444" xr:uid="{980187F5-3664-42C2-A4F0-43A17288DEC2}"/>
    <cellStyle name="Total 2 9 2 2" xfId="15778" xr:uid="{FEE5E817-7BD9-4273-BDFB-B5FAB7E0A5F8}"/>
    <cellStyle name="Total 2 9 2 2 2" xfId="19960" xr:uid="{56BF36D1-5843-4FFD-B0E3-466ECC69FA4F}"/>
    <cellStyle name="Total 2 9 2 2 2 2" xfId="21357" xr:uid="{0B998B93-391F-4FD2-97A9-0A747EC5890B}"/>
    <cellStyle name="Total 2 9 2 2 2 2 2" xfId="34525" xr:uid="{4827AA9C-659D-4CA3-90CC-88FD024C2C21}"/>
    <cellStyle name="Total 2 9 2 2 2 2 3" xfId="37942" xr:uid="{9ECE4A20-43D5-4CC7-81E8-EEB1624680C7}"/>
    <cellStyle name="Total 2 9 2 2 2 2 4" xfId="24889" xr:uid="{255C09AE-C8F2-42CF-ADF8-E4F1C872B058}"/>
    <cellStyle name="Total 2 9 2 2 2 3" xfId="22270" xr:uid="{5F517571-4C67-4101-8A5D-77A0082639A9}"/>
    <cellStyle name="Total 2 9 2 2 2 3 2" xfId="38838" xr:uid="{30013407-E52C-430E-845E-47170DD474F0}"/>
    <cellStyle name="Total 2 9 2 2 2 3 3" xfId="39205" xr:uid="{5071AA3B-13AF-4A75-843D-A3C6334FE27F}"/>
    <cellStyle name="Total 2 9 2 2 2 4" xfId="36558" xr:uid="{41EA4C31-4BC5-452B-82F6-D440669A42B0}"/>
    <cellStyle name="Total 2 9 2 2 2 5" xfId="30117" xr:uid="{9AE446EB-2311-48D4-8C59-323CE882E202}"/>
    <cellStyle name="Total 2 9 2 2 3" xfId="18631" xr:uid="{F0D594C8-C9AA-4ACF-827C-E907B65B8064}"/>
    <cellStyle name="Total 2 9 2 2 3 2" xfId="32564" xr:uid="{8D9D104E-F877-4937-9ED9-ECCDF94B9A3E}"/>
    <cellStyle name="Total 2 9 2 2 3 3" xfId="35255" xr:uid="{3F407550-02F0-43E4-907F-2A54F42687B7}"/>
    <cellStyle name="Total 2 9 2 2 3 4" xfId="24382" xr:uid="{38A62BB3-9B8B-4AF0-9899-A060954EC069}"/>
    <cellStyle name="Total 2 9 2 2 4" xfId="16680" xr:uid="{FD2689C3-5402-4288-BBC7-5885B723F9B4}"/>
    <cellStyle name="Total 2 9 2 2 4 2" xfId="31001" xr:uid="{CC8968E9-D273-49BE-BDCC-477C14A5E232}"/>
    <cellStyle name="Total 2 9 2 2 4 3" xfId="22995" xr:uid="{36167954-713B-4C34-9105-283E4A4AD7A5}"/>
    <cellStyle name="Total 2 9 2 2 4 4" xfId="25083" xr:uid="{0FB61951-DFC8-44B6-96ED-84C9840D3472}"/>
    <cellStyle name="Total 2 9 2 2 5" xfId="16361" xr:uid="{BF0137C4-CF94-4E69-BAAD-FFE7BAEC33D6}"/>
    <cellStyle name="Total 2 9 2 2 5 2" xfId="23270" xr:uid="{0B112AE3-9E2E-4D8F-BF7A-B0ABD1086287}"/>
    <cellStyle name="Total 2 9 2 2 5 3" xfId="31827" xr:uid="{AD552B21-1A33-42FA-8F06-B7289CB85CB4}"/>
    <cellStyle name="Total 2 9 2 2 6" xfId="30305" xr:uid="{4451F85B-C163-41E3-A3C0-724903025AF8}"/>
    <cellStyle name="Total 2 9 2 2 7" xfId="29250" xr:uid="{387F3DF7-F522-417D-B853-A442593303DF}"/>
    <cellStyle name="Total 2 9 2 3" xfId="15939" xr:uid="{F0441EC2-C95A-4191-A473-D1A232E3AC2A}"/>
    <cellStyle name="Total 2 9 2 3 2" xfId="18947" xr:uid="{6359A694-30D0-4346-AC32-369A743826E9}"/>
    <cellStyle name="Total 2 9 2 3 2 2" xfId="32829" xr:uid="{3777A521-3430-4953-A8B5-A76AD76DFA5B}"/>
    <cellStyle name="Total 2 9 2 3 2 3" xfId="35571" xr:uid="{8CDB23B8-CB45-4050-9AC0-BB33F9B296E3}"/>
    <cellStyle name="Total 2 9 2 3 2 4" xfId="23027" xr:uid="{46A8270D-4612-4813-91D8-99BD7D0CE230}"/>
    <cellStyle name="Total 2 9 2 3 3" xfId="20443" xr:uid="{7D329A04-5FF5-4E22-9DFE-84F4BFA6DAE2}"/>
    <cellStyle name="Total 2 9 2 3 3 2" xfId="33623" xr:uid="{9358AD34-17BE-4C86-BDDE-639C745F5F7A}"/>
    <cellStyle name="Total 2 9 2 3 3 3" xfId="37028" xr:uid="{3F6E6AD9-5D2B-4CC2-828D-6ACE8122499C}"/>
    <cellStyle name="Total 2 9 2 3 3 4" xfId="27176" xr:uid="{4C11202E-55DA-4177-AE75-35C259852524}"/>
    <cellStyle name="Total 2 9 2 3 4" xfId="18221" xr:uid="{FBBB4A9E-3533-4B08-B5E2-3AAE63596E85}"/>
    <cellStyle name="Total 2 9 2 3 4 2" xfId="32178" xr:uid="{E17848F7-01E6-4393-A3AE-51A4B144DBFB}"/>
    <cellStyle name="Total 2 9 2 3 4 3" xfId="26823" xr:uid="{491F8408-651F-48D7-908C-21983836B49E}"/>
    <cellStyle name="Total 2 9 2 3 4 4" xfId="28997" xr:uid="{06C5C023-2EA7-4346-AF25-9E23058EA7C2}"/>
    <cellStyle name="Total 2 9 2 3 5" xfId="16046" xr:uid="{0359836E-0E5E-4543-AC0A-CD76DB5515BD}"/>
    <cellStyle name="Total 2 9 2 3 5 2" xfId="23508" xr:uid="{BB188D6E-5C68-4F98-8F6D-88C409107268}"/>
    <cellStyle name="Total 2 9 2 3 5 3" xfId="24656" xr:uid="{442E6DFC-A198-4B6D-B4AD-63AA06D7E2F1}"/>
    <cellStyle name="Total 2 9 2 3 6" xfId="30464" xr:uid="{9AD1BABD-BE02-46EE-86BA-82D72B3A7C67}"/>
    <cellStyle name="Total 2 9 2 3 7" xfId="31329" xr:uid="{CDEEF380-02F4-48F4-924B-1A7768D2CF0B}"/>
    <cellStyle name="Total 2 9 2 4" xfId="19112" xr:uid="{5DBD2E2C-673A-41E8-9A16-6460FC40A917}"/>
    <cellStyle name="Total 2 9 2 4 2" xfId="20607" xr:uid="{91A50AFF-7646-48E6-AF6F-C5DA0CBFCC2A}"/>
    <cellStyle name="Total 2 9 2 4 2 2" xfId="33787" xr:uid="{A41A606A-5E4C-46C7-A622-ED545B0F187F}"/>
    <cellStyle name="Total 2 9 2 4 2 3" xfId="37192" xr:uid="{9A7E6297-BABD-4376-B59A-EE777CE86914}"/>
    <cellStyle name="Total 2 9 2 4 2 4" xfId="23235" xr:uid="{01A522DE-D729-4357-8630-EBF5B54DE7B8}"/>
    <cellStyle name="Total 2 9 2 4 3" xfId="16221" xr:uid="{D2287CBE-6D71-499D-B310-2EC5EA1772B7}"/>
    <cellStyle name="Total 2 9 2 4 3 2" xfId="30691" xr:uid="{A60A6442-8203-4F13-89CE-7854B4C3F273}"/>
    <cellStyle name="Total 2 9 2 4 3 3" xfId="23226" xr:uid="{D653B321-B069-460F-95CB-258329F29EB9}"/>
    <cellStyle name="Total 2 9 2 4 3 4" xfId="35120" xr:uid="{C4397EB7-2AB4-4F70-AFE1-494A8EBC2DF0}"/>
    <cellStyle name="Total 2 9 2 4 4" xfId="17739" xr:uid="{55AC8E41-3B0C-4C73-AE2E-28B922DD0115}"/>
    <cellStyle name="Total 2 9 2 4 4 2" xfId="24688" xr:uid="{CCA48CD3-F558-4479-B82A-BD27D27D287F}"/>
    <cellStyle name="Total 2 9 2 4 4 3" xfId="33094" xr:uid="{9C80AF8A-1BE2-4E81-AD77-082655DEF097}"/>
    <cellStyle name="Total 2 9 2 4 5" xfId="35736" xr:uid="{673E1E99-6E82-4E2B-BC74-7CC65B6BA950}"/>
    <cellStyle name="Total 2 9 2 4 6" xfId="24402" xr:uid="{5C966E00-66BB-4F81-A7C0-27EF4EF575FF}"/>
    <cellStyle name="Total 2 9 2 5" xfId="19270" xr:uid="{18C942A0-D2ED-4456-927B-1DE74A56A637}"/>
    <cellStyle name="Total 2 9 2 5 2" xfId="20765" xr:uid="{FDF7FD74-6DC2-42C9-B3EB-52846D71F2A1}"/>
    <cellStyle name="Total 2 9 2 5 2 2" xfId="33945" xr:uid="{61234661-3F32-42AF-8EF6-D39A78DF5F7B}"/>
    <cellStyle name="Total 2 9 2 5 2 3" xfId="37350" xr:uid="{7BE61D57-558A-4714-BE9C-D7D0D9F9E43C}"/>
    <cellStyle name="Total 2 9 2 5 2 4" xfId="23092" xr:uid="{41FE075E-DD9E-4A7E-9FF1-2A0E2B304F70}"/>
    <cellStyle name="Total 2 9 2 5 3" xfId="17756" xr:uid="{56E6110A-11ED-4B58-BA15-E4B075395E96}"/>
    <cellStyle name="Total 2 9 2 5 3 2" xfId="31833" xr:uid="{42A55D68-5381-4D9B-96DB-3C56232B5756}"/>
    <cellStyle name="Total 2 9 2 5 3 3" xfId="25123" xr:uid="{6A01A52C-65C3-437D-93F3-A75BCC552A51}"/>
    <cellStyle name="Total 2 9 2 5 3 4" xfId="27059" xr:uid="{6444DCC7-F535-4E70-A0A1-011D689F6C55}"/>
    <cellStyle name="Total 2 9 2 5 4" xfId="18006" xr:uid="{2465AC3D-BB51-47C0-B3F5-9E58CA774C73}"/>
    <cellStyle name="Total 2 9 2 5 4 2" xfId="26231" xr:uid="{54FD1E43-4693-4D09-AC75-05827BEDB305}"/>
    <cellStyle name="Total 2 9 2 5 4 3" xfId="27024" xr:uid="{E37ABE64-2AA9-4A16-982F-978E38175F67}"/>
    <cellStyle name="Total 2 9 2 5 5" xfId="35894" xr:uid="{D26C8D8F-1FEA-4FB0-B034-01E4BA56868F}"/>
    <cellStyle name="Total 2 9 2 5 6" xfId="26791" xr:uid="{3D8247C4-CE09-4229-BF43-179420BB3BEB}"/>
    <cellStyle name="Total 2 9 2 6" xfId="19602" xr:uid="{2D7BA631-4D68-4FA2-B55D-31267A34CB10}"/>
    <cellStyle name="Total 2 9 2 6 2" xfId="21088" xr:uid="{03C3623E-18AA-44B5-B626-D4B6E118238A}"/>
    <cellStyle name="Total 2 9 2 6 2 2" xfId="34268" xr:uid="{9B88D1CC-FB1F-4570-87BF-9D88B1F8F1D7}"/>
    <cellStyle name="Total 2 9 2 6 2 3" xfId="37673" xr:uid="{1095F40E-7EE5-4478-86FA-A7B5085D6214}"/>
    <cellStyle name="Total 2 9 2 6 2 4" xfId="24615" xr:uid="{08B0381B-8EB7-4D3A-BFCF-E0E74C614FB4}"/>
    <cellStyle name="Total 2 9 2 6 3" xfId="17219" xr:uid="{595B33FF-541F-48CA-BAEC-3A17DEB111E1}"/>
    <cellStyle name="Total 2 9 2 6 3 2" xfId="31420" xr:uid="{E20A24B3-F37F-4852-8D74-1A541AFAE988}"/>
    <cellStyle name="Total 2 9 2 6 3 3" xfId="24556" xr:uid="{191F503C-1AE1-4A0D-BA6B-BE17151A34AE}"/>
    <cellStyle name="Total 2 9 2 6 3 4" xfId="22422" xr:uid="{40DBB130-676D-480D-BF12-F2E4B750B6FB}"/>
    <cellStyle name="Total 2 9 2 6 4" xfId="17313" xr:uid="{D7996D6B-626C-43AF-9C7B-3E7467ECB89E}"/>
    <cellStyle name="Total 2 9 2 6 4 2" xfId="29104" xr:uid="{87CD3A60-EEEA-4054-B3A9-8B9273B74469}"/>
    <cellStyle name="Total 2 9 2 6 4 3" xfId="23056" xr:uid="{6575A365-D157-4F70-8A58-8298407646A6}"/>
    <cellStyle name="Total 2 9 2 6 5" xfId="36223" xr:uid="{EDBAF535-134D-4159-AF1A-2A523AFFB660}"/>
    <cellStyle name="Total 2 9 2 6 6" xfId="25381" xr:uid="{A55E0549-6829-41AD-AC95-1833968C065F}"/>
    <cellStyle name="Total 2 9 2 7" xfId="20137" xr:uid="{C7C66993-DEEF-43DA-9113-EDC3A9787A3D}"/>
    <cellStyle name="Total 2 9 2 7 2" xfId="21810" xr:uid="{3C42AA03-8FC2-4F14-8823-96F6055ED3B3}"/>
    <cellStyle name="Total 2 9 2 7 2 2" xfId="34927" xr:uid="{EEC79AA1-A777-4930-A80B-186BCF4095EE}"/>
    <cellStyle name="Total 2 9 2 7 2 3" xfId="38395" xr:uid="{83C8A341-2B17-4A38-A6D0-0B1CA49C9222}"/>
    <cellStyle name="Total 2 9 2 7 2 4" xfId="25320" xr:uid="{174C38B8-D82B-40D7-BCC0-F6D5DE76046E}"/>
    <cellStyle name="Total 2 9 2 7 3" xfId="17390" xr:uid="{2275F832-A90A-45C5-AEE0-615E7136365A}"/>
    <cellStyle name="Total 2 9 2 7 3 2" xfId="31534" xr:uid="{1C59FBC8-A618-4773-806F-98D1B0830967}"/>
    <cellStyle name="Total 2 9 2 7 3 3" xfId="22860" xr:uid="{89A8C0D3-5832-4B12-8AE4-986B08AF006D}"/>
    <cellStyle name="Total 2 9 2 7 3 4" xfId="23195" xr:uid="{E9A2F712-57DC-4984-9651-9DED5EDA176D}"/>
    <cellStyle name="Total 2 9 2 7 4" xfId="21992" xr:uid="{F8DDB771-23FB-4650-AA6B-6943CB795B66}"/>
    <cellStyle name="Total 2 9 2 7 4 2" xfId="38569" xr:uid="{37954E8E-AE19-46CE-9ECE-90762635EF68}"/>
    <cellStyle name="Total 2 9 2 7 4 3" xfId="25189" xr:uid="{D809FF82-EFE8-4C97-94E9-F8753EF9DE2D}"/>
    <cellStyle name="Total 2 9 2 7 5" xfId="36722" xr:uid="{FBAD94BA-4745-488E-BAC5-6AA9F9623B3C}"/>
    <cellStyle name="Total 2 9 2 7 6" xfId="27216" xr:uid="{7C3E7D1A-DEAA-4D6B-B3DF-964E6C9E55A5}"/>
    <cellStyle name="Total 2 9 2 8" xfId="18469" xr:uid="{E16D8E7F-F73D-4741-9E92-629290475723}"/>
    <cellStyle name="Total 2 9 2 8 2" xfId="32403" xr:uid="{67124E4A-A8AB-4A14-BED7-59A411CDE70A}"/>
    <cellStyle name="Total 2 9 2 8 3" xfId="29578" xr:uid="{103F694B-DCE2-4077-9E1A-82FAD9919067}"/>
    <cellStyle name="Total 2 9 2 8 4" xfId="24885" xr:uid="{F6AADF62-5F47-41A1-80A6-23C668313E22}"/>
    <cellStyle name="Total 2 9 2 9" xfId="27345" xr:uid="{2193745E-3B15-460E-99C3-7A38BB6D238D}"/>
    <cellStyle name="Total 2 9 3" xfId="15580" xr:uid="{A6534787-AAA7-4B02-9530-A743E5740F24}"/>
    <cellStyle name="Total 2 9 3 2" xfId="19799" xr:uid="{7AAFCFF1-4993-4B27-84DA-6CECED668695}"/>
    <cellStyle name="Total 2 9 3 2 2" xfId="21200" xr:uid="{AFB981ED-7869-4D9D-8B87-5C5010BF5FEE}"/>
    <cellStyle name="Total 2 9 3 2 2 2" xfId="34369" xr:uid="{429D8FDB-9EC1-49B6-8336-1E8EE2594B78}"/>
    <cellStyle name="Total 2 9 3 2 2 3" xfId="37785" xr:uid="{CFE8ACD5-4670-4454-AA58-A65A1EB65A43}"/>
    <cellStyle name="Total 2 9 3 2 2 4" xfId="30052" xr:uid="{2E04FB51-17EB-4E78-BEDB-7AFBC4F3E6A5}"/>
    <cellStyle name="Total 2 9 3 2 3" xfId="17485" xr:uid="{3A1F2C1B-061F-40F1-A0D4-72E9534F6787}"/>
    <cellStyle name="Total 2 9 3 2 3 2" xfId="31606" xr:uid="{159BE18D-E06E-4990-81D7-F1FD191B81AB}"/>
    <cellStyle name="Total 2 9 3 2 3 3" xfId="30184" xr:uid="{CD37D6E8-C551-4F3C-B7DE-A21F123503DA}"/>
    <cellStyle name="Total 2 9 3 2 3 4" xfId="33184" xr:uid="{933BD29A-F3BE-4A2A-8AF1-658DCF864163}"/>
    <cellStyle name="Total 2 9 3 2 4" xfId="22117" xr:uid="{D3275397-F091-4BB1-AB0F-05011772EBCD}"/>
    <cellStyle name="Total 2 9 3 2 4 2" xfId="38688" xr:uid="{BB785C8B-0395-403C-A088-6FB3FE50C6EB}"/>
    <cellStyle name="Total 2 9 3 2 4 3" xfId="27691" xr:uid="{3AFB7066-BCD8-4CAD-BB2B-DF04DD72684E}"/>
    <cellStyle name="Total 2 9 3 2 5" xfId="36402" xr:uid="{0AE60FB0-13F9-4BE4-A6B2-27C6B412BDB9}"/>
    <cellStyle name="Total 2 9 3 2 6" xfId="24751" xr:uid="{718B90CB-0B71-40E1-BD85-3F062D0BCBE9}"/>
    <cellStyle name="Total 2 9 3 3" xfId="20057" xr:uid="{E794EA0D-C126-4FCF-82E6-CA84C22040F9}"/>
    <cellStyle name="Total 2 9 3 3 2" xfId="21448" xr:uid="{6D1FC1D9-2F3C-4681-8FD3-6CC292B4E262}"/>
    <cellStyle name="Total 2 9 3 3 2 2" xfId="34616" xr:uid="{D8AB2B72-9DF1-48B8-A68B-D7C579A0F248}"/>
    <cellStyle name="Total 2 9 3 3 2 3" xfId="38033" xr:uid="{4A8FD2F6-B690-4FF9-A84D-41FCC33277F5}"/>
    <cellStyle name="Total 2 9 3 3 2 4" xfId="23165" xr:uid="{5B7D3C54-E404-44DD-ABB7-9A58E3B256B4}"/>
    <cellStyle name="Total 2 9 3 3 3" xfId="22360" xr:uid="{98EA4F7C-CBE0-4BE7-B37A-86A0E7FDFADC}"/>
    <cellStyle name="Total 2 9 3 3 3 2" xfId="38928" xr:uid="{6DEC3FE0-9D58-4A55-B833-F40DB89B6E58}"/>
    <cellStyle name="Total 2 9 3 3 3 3" xfId="39295" xr:uid="{C54563D2-DA69-4EA9-B639-25A6A24B1E75}"/>
    <cellStyle name="Total 2 9 3 3 4" xfId="36651" xr:uid="{4B7F23CF-1BEF-4EEE-A370-9D18DB924182}"/>
    <cellStyle name="Total 2 9 3 3 5" xfId="25127" xr:uid="{5C55588C-944C-4D00-8B9B-B812AB38AAB0}"/>
    <cellStyle name="Total 2 9 3 4" xfId="18563" xr:uid="{8B0D92A1-5D8B-4658-BBBD-457B81CCEE76}"/>
    <cellStyle name="Total 2 9 3 4 2" xfId="32496" xr:uid="{E6ADE44C-12B3-4346-9A83-805274E2EBC6}"/>
    <cellStyle name="Total 2 9 3 4 3" xfId="23185" xr:uid="{92DEC5AF-76EE-4DCD-B661-892664B65BF3}"/>
    <cellStyle name="Total 2 9 3 4 4" xfId="27835" xr:uid="{346FAC81-C9FC-4A5C-9993-2EF61F35500E}"/>
    <cellStyle name="Total 2 9 3 5" xfId="17629" xr:uid="{3A955EC4-45AD-46BF-B338-F705AA259401}"/>
    <cellStyle name="Total 2 9 3 5 2" xfId="31732" xr:uid="{BD98094E-C185-4D89-A704-2BEA87C12689}"/>
    <cellStyle name="Total 2 9 3 5 3" xfId="24908" xr:uid="{2D466833-CB56-4467-966A-1CDBD8C81A8A}"/>
    <cellStyle name="Total 2 9 3 5 4" xfId="28459" xr:uid="{721F6089-5D2E-47DB-A9C1-9885C3F6E12D}"/>
    <cellStyle name="Total 2 9 3 6" xfId="18035" xr:uid="{188B089C-1782-4485-95EE-292C670F57BD}"/>
    <cellStyle name="Total 2 9 3 6 2" xfId="24036" xr:uid="{A6424F59-885F-4779-A6B0-91CCD1B632D8}"/>
    <cellStyle name="Total 2 9 3 6 3" xfId="23029" xr:uid="{60F9DCC5-68CB-472B-892A-919AA74DBD9E}"/>
    <cellStyle name="Total 2 9 3 7" xfId="27009" xr:uid="{84268EC2-6944-496C-97F6-A971CBE55BBB}"/>
    <cellStyle name="Total 2 9 3 8" xfId="28791" xr:uid="{F0E98833-B8B7-4281-9A29-95FCFA78D679}"/>
    <cellStyle name="Total 2 9 4" xfId="15691" xr:uid="{2BED5BE9-DC1A-40A9-9E04-2F89DFA68675}"/>
    <cellStyle name="Total 2 9 4 2" xfId="19882" xr:uid="{ADDB68CE-386F-4444-B642-16C2B8F4D87A}"/>
    <cellStyle name="Total 2 9 4 2 2" xfId="21279" xr:uid="{B1B8A479-8B3A-499C-A4DE-D5B1A62CEB57}"/>
    <cellStyle name="Total 2 9 4 2 2 2" xfId="34447" xr:uid="{3D226788-CCBE-4B42-8F8D-F4E1F8EC1194}"/>
    <cellStyle name="Total 2 9 4 2 2 3" xfId="37864" xr:uid="{A0EC4B45-9432-4E48-9997-5EA033846FBC}"/>
    <cellStyle name="Total 2 9 4 2 2 4" xfId="28809" xr:uid="{0E50A45B-0C3B-45F5-8D67-4FC55E25198D}"/>
    <cellStyle name="Total 2 9 4 2 3" xfId="22192" xr:uid="{B7554013-D59C-44E1-9848-4354A1C98CC9}"/>
    <cellStyle name="Total 2 9 4 2 3 2" xfId="38760" xr:uid="{B1A2CB19-FA52-4068-8E42-84E1847269A0}"/>
    <cellStyle name="Total 2 9 4 2 3 3" xfId="39127" xr:uid="{5933AAB1-158A-4253-B85D-49649E03FB10}"/>
    <cellStyle name="Total 2 9 4 2 4" xfId="36480" xr:uid="{AE32518E-21A5-4B5D-8557-4C814B3C8A28}"/>
    <cellStyle name="Total 2 9 4 2 5" xfId="30899" xr:uid="{4061C6F5-3A8B-454E-A4AC-A1C2420E86CC}"/>
    <cellStyle name="Total 2 9 4 3" xfId="18814" xr:uid="{D8C0A0A1-312E-414B-A6AF-6C6E81D956FD}"/>
    <cellStyle name="Total 2 9 4 3 2" xfId="32728" xr:uid="{5353D9AA-D0A6-4D0A-B5EA-03FC6D54DCA0}"/>
    <cellStyle name="Total 2 9 4 3 3" xfId="35438" xr:uid="{A1638F6C-C446-4969-8D8A-733ECD6B5974}"/>
    <cellStyle name="Total 2 9 4 3 4" xfId="24488" xr:uid="{8D3D4377-9B92-402D-9F4E-04BEECF23297}"/>
    <cellStyle name="Total 2 9 4 4" xfId="17753" xr:uid="{194546E0-6D60-42B9-BF45-067C927C29D4}"/>
    <cellStyle name="Total 2 9 4 4 2" xfId="31830" xr:uid="{4322EF94-C029-4C6C-8B00-70493292CFFE}"/>
    <cellStyle name="Total 2 9 4 4 3" xfId="26937" xr:uid="{0DB2B9EA-E082-4C17-BC7B-1BE5A10AB28F}"/>
    <cellStyle name="Total 2 9 4 4 4" xfId="31814" xr:uid="{133EAEAB-04AB-4D2B-B2E6-DBF0B0826975}"/>
    <cellStyle name="Total 2 9 4 5" xfId="17870" xr:uid="{E5A6E99C-75B0-4F30-BB68-EA29FF9F2ED0}"/>
    <cellStyle name="Total 2 9 4 5 2" xfId="22805" xr:uid="{113B519F-4C8D-49A4-9C17-1BA3288B7A38}"/>
    <cellStyle name="Total 2 9 4 5 3" xfId="29640" xr:uid="{F7D1BECC-71AB-4C41-BAC3-E41814285E19}"/>
    <cellStyle name="Total 2 9 4 6" xfId="30220" xr:uid="{964C1E41-DB3B-4F24-8B88-18736FF1D502}"/>
    <cellStyle name="Total 2 9 4 7" xfId="26116" xr:uid="{3F65A3E4-6923-4088-BDFE-4D757F003731}"/>
    <cellStyle name="Total 2 9 5" xfId="15871" xr:uid="{E3BDDE74-3669-4893-A62C-4679955FCE01}"/>
    <cellStyle name="Total 2 9 5 2" xfId="18733" xr:uid="{8347822A-3068-4C36-BB2A-FD2AC20EB145}"/>
    <cellStyle name="Total 2 9 5 2 2" xfId="32656" xr:uid="{B6DAF74E-D212-4C11-B46B-6A2DE46C7284}"/>
    <cellStyle name="Total 2 9 5 2 3" xfId="35357" xr:uid="{37663243-CB0B-4AD0-A16F-2FECAD7DD08C}"/>
    <cellStyle name="Total 2 9 5 2 4" xfId="27489" xr:uid="{EA0520AD-2659-47B5-BB9F-F537EDA01588}"/>
    <cellStyle name="Total 2 9 5 3" xfId="20299" xr:uid="{6255CCC9-CA32-4B12-9B60-9C57C0E5E50C}"/>
    <cellStyle name="Total 2 9 5 3 2" xfId="33482" xr:uid="{AB514189-D958-49E6-ADC2-8B234A039A49}"/>
    <cellStyle name="Total 2 9 5 3 3" xfId="36884" xr:uid="{3AB4F020-66CA-4574-8CE5-BFF6B08D7D76}"/>
    <cellStyle name="Total 2 9 5 3 4" xfId="24127" xr:uid="{C1772553-B699-46A0-9343-92F5087815E1}"/>
    <cellStyle name="Total 2 9 5 4" xfId="16434" xr:uid="{A4658BCF-8744-484C-94E0-CA27DA4B0F03}"/>
    <cellStyle name="Total 2 9 5 4 2" xfId="30835" xr:uid="{F006F7A7-70E4-44B5-B24C-C9F53F7C76AA}"/>
    <cellStyle name="Total 2 9 5 4 3" xfId="22652" xr:uid="{895FBAEE-2DE7-4E8D-BE4B-05165C36B7E1}"/>
    <cellStyle name="Total 2 9 5 4 4" xfId="22501" xr:uid="{83BFEFCA-F805-41FC-AD4E-9933A1DBB314}"/>
    <cellStyle name="Total 2 9 5 5" xfId="16059" xr:uid="{7DD24F6D-2FB4-4EFE-BFFF-2F417FA3F2D9}"/>
    <cellStyle name="Total 2 9 5 5 2" xfId="30570" xr:uid="{F6BD1EA0-848F-4493-B56E-869795A0B656}"/>
    <cellStyle name="Total 2 9 5 5 3" xfId="22961" xr:uid="{7AEEC178-E5FD-48D0-B848-661B5A61B9FC}"/>
    <cellStyle name="Total 2 9 5 5 4" xfId="30140" xr:uid="{81CF6C25-E798-4025-9876-4A52ED2ECF66}"/>
    <cellStyle name="Total 2 9 5 6" xfId="16589" xr:uid="{35D384F7-932C-4D8E-9040-2D92D7E760FE}"/>
    <cellStyle name="Total 2 9 5 6 2" xfId="26074" xr:uid="{82D8AB61-F69A-4F0D-9138-9178154C7D06}"/>
    <cellStyle name="Total 2 9 5 6 3" xfId="24628" xr:uid="{E19564DD-B3EA-4E23-9FD8-8FF24EFEC93A}"/>
    <cellStyle name="Total 2 9 5 7" xfId="30396" xr:uid="{E7A8F770-128B-4764-90C2-C8085F0DE227}"/>
    <cellStyle name="Total 2 9 5 8" xfId="26371" xr:uid="{218B1E35-D80B-4A8F-BDAF-0A4C5635B239}"/>
    <cellStyle name="Total 2 9 6" xfId="18839" xr:uid="{A4C5FBF8-1E54-40D2-B5C6-5F4DD5056737}"/>
    <cellStyle name="Total 2 9 6 2" xfId="20374" xr:uid="{0D84CE6B-BC5D-41CF-9021-525E4F8BD000}"/>
    <cellStyle name="Total 2 9 6 2 2" xfId="33555" xr:uid="{90184AE6-1596-42BF-A320-C1C8A7040B48}"/>
    <cellStyle name="Total 2 9 6 2 3" xfId="36959" xr:uid="{EDCFF0E7-FE71-4EEF-873C-BF7F95192871}"/>
    <cellStyle name="Total 2 9 6 2 4" xfId="22727" xr:uid="{BD55BCE2-BE8E-465F-A964-09AA735E87FF}"/>
    <cellStyle name="Total 2 9 6 3" xfId="18028" xr:uid="{7AC5FCFD-E3C9-47DA-9F3E-A017D472F2AC}"/>
    <cellStyle name="Total 2 9 6 3 2" xfId="32026" xr:uid="{F4F57CF2-FB2F-4E88-801B-F7D3E1235825}"/>
    <cellStyle name="Total 2 9 6 3 3" xfId="28534" xr:uid="{AA70499A-E5FA-43B1-8FE8-080C71D01313}"/>
    <cellStyle name="Total 2 9 6 3 4" xfId="25469" xr:uid="{70E5AA07-B63C-4435-98A4-1FF1AE848928}"/>
    <cellStyle name="Total 2 9 6 4" xfId="17285" xr:uid="{E0C5D62C-3A84-442C-945D-28CE9BCA555D}"/>
    <cellStyle name="Total 2 9 6 4 2" xfId="27764" xr:uid="{42230FA2-2682-4603-8587-7F55B4B57CB1}"/>
    <cellStyle name="Total 2 9 6 4 3" xfId="33325" xr:uid="{99D10FA7-25B3-4293-8BD6-EAE12C6B3C22}"/>
    <cellStyle name="Total 2 9 6 5" xfId="35463" xr:uid="{2B49EA96-57EB-490F-AA50-1108F89B6877}"/>
    <cellStyle name="Total 2 9 6 6" xfId="23219" xr:uid="{49DB80BD-2F8F-4ED8-976B-306C544210FB}"/>
    <cellStyle name="Total 2 9 7" xfId="19044" xr:uid="{FDA89B36-96E5-4E31-A1CA-67667C71F01D}"/>
    <cellStyle name="Total 2 9 7 2" xfId="20539" xr:uid="{E9F39A47-69C0-4064-B42A-65502CEC68F7}"/>
    <cellStyle name="Total 2 9 7 2 2" xfId="33719" xr:uid="{D9BE6A07-7D7A-4D78-AB48-5822D1BF5EF9}"/>
    <cellStyle name="Total 2 9 7 2 3" xfId="37124" xr:uid="{CE378FE3-11D8-40E3-BFC1-AE50EA696B9F}"/>
    <cellStyle name="Total 2 9 7 2 4" xfId="25062" xr:uid="{F754DE10-7CA3-4CE0-AD09-1AD099AEC009}"/>
    <cellStyle name="Total 2 9 7 3" xfId="16713" xr:uid="{6FBE177C-13DC-4C1C-90A7-CF7C5625EBF1}"/>
    <cellStyle name="Total 2 9 7 3 2" xfId="31025" xr:uid="{2B6D69D8-0F2F-4898-AACA-3CC3B8A05EA3}"/>
    <cellStyle name="Total 2 9 7 3 3" xfId="22482" xr:uid="{741F8C42-59AE-49A9-AB69-FA2C512CD392}"/>
    <cellStyle name="Total 2 9 7 3 4" xfId="25015" xr:uid="{01F319D8-91E6-42D2-962D-779551D58313}"/>
    <cellStyle name="Total 2 9 7 4" xfId="17848" xr:uid="{57305E01-BA6D-40EC-8897-A7F14FB6D4F9}"/>
    <cellStyle name="Total 2 9 7 4 2" xfId="25264" xr:uid="{8D8C7E41-BA27-46A2-8A59-B1949623A539}"/>
    <cellStyle name="Total 2 9 7 4 3" xfId="22671" xr:uid="{92E12CBB-4551-4678-AEC0-D40640A4EDCF}"/>
    <cellStyle name="Total 2 9 7 5" xfId="35668" xr:uid="{4F0D40EA-60B1-4A48-BACA-AD2105140EB3}"/>
    <cellStyle name="Total 2 9 7 6" xfId="33146" xr:uid="{EF051146-E7D9-4B19-B28D-E73A8D4C06EB}"/>
    <cellStyle name="Total 2 9 8" xfId="19202" xr:uid="{123B95C2-B6EA-4F47-9622-01EAE8A64D97}"/>
    <cellStyle name="Total 2 9 8 2" xfId="20697" xr:uid="{5307DD6A-EDCF-4A10-86F5-E15F5B619FB8}"/>
    <cellStyle name="Total 2 9 8 2 2" xfId="33877" xr:uid="{E8704CB3-7C6A-4E7B-8DD2-C965F7AF8C20}"/>
    <cellStyle name="Total 2 9 8 2 3" xfId="37282" xr:uid="{44D212BE-4001-4022-A5F4-ADB5741EE8C1}"/>
    <cellStyle name="Total 2 9 8 2 4" xfId="28083" xr:uid="{69C47CDD-FDBC-46DD-87B9-5B3BF081A45E}"/>
    <cellStyle name="Total 2 9 8 3" xfId="18244" xr:uid="{02497794-6290-48AB-94E6-9B4BDE5791C7}"/>
    <cellStyle name="Total 2 9 8 3 2" xfId="32199" xr:uid="{F35A9F4A-F118-4794-8A77-A815581B1A90}"/>
    <cellStyle name="Total 2 9 8 3 3" xfId="26032" xr:uid="{5FC10150-E1E3-400E-A39C-6FAF82A1FBB7}"/>
    <cellStyle name="Total 2 9 8 3 4" xfId="32906" xr:uid="{F9FAD383-15FE-4DC3-BC56-553C616FC9FE}"/>
    <cellStyle name="Total 2 9 8 4" xfId="21527" xr:uid="{CC850076-404E-4609-84D6-73C0AF8044E9}"/>
    <cellStyle name="Total 2 9 8 4 2" xfId="38112" xr:uid="{65B65511-0114-4EE2-87AA-3E397DD3C290}"/>
    <cellStyle name="Total 2 9 8 4 3" xfId="31786" xr:uid="{51CF901A-DDEA-4C6F-BEB9-F57983B112D6}"/>
    <cellStyle name="Total 2 9 8 5" xfId="35826" xr:uid="{D72FB3F0-2138-47BA-9C85-048AE61577D2}"/>
    <cellStyle name="Total 2 9 8 6" xfId="33323" xr:uid="{8CCCD3E2-37F2-4A22-B7A1-250EB202C33A}"/>
    <cellStyle name="Total 2 9 9" xfId="19364" xr:uid="{A47F2506-2987-4F40-B063-1C15D15D1397}"/>
    <cellStyle name="Total 2 9 9 2" xfId="20857" xr:uid="{B7470B88-8AAB-4F4F-9E74-0A25C277A35D}"/>
    <cellStyle name="Total 2 9 9 2 2" xfId="34037" xr:uid="{F8DBAD26-E25A-42E6-808C-4BBDF332971A}"/>
    <cellStyle name="Total 2 9 9 2 3" xfId="37442" xr:uid="{6315BCFC-DAAE-4444-B146-5D41B3D535FA}"/>
    <cellStyle name="Total 2 9 9 2 4" xfId="28939" xr:uid="{436601C1-5A20-48CE-A456-C06CDF8FA6A5}"/>
    <cellStyle name="Total 2 9 9 3" xfId="21573" xr:uid="{EA313CDC-AA0C-4256-88D6-DA88073FD056}"/>
    <cellStyle name="Total 2 9 9 3 2" xfId="34723" xr:uid="{5515396F-6EB0-4456-B2E2-8EF838ACA15F}"/>
    <cellStyle name="Total 2 9 9 3 3" xfId="38158" xr:uid="{7DBCED61-D369-4487-B4D4-4633666526A4}"/>
    <cellStyle name="Total 2 9 9 3 4" xfId="27945" xr:uid="{E6098F0C-CC59-4DDD-892C-C826F1FC56EA}"/>
    <cellStyle name="Total 2 9 9 4" xfId="18111" xr:uid="{9020A27F-8AC0-4689-BFD1-95BB2A648ACB}"/>
    <cellStyle name="Total 2 9 9 4 2" xfId="32094" xr:uid="{B3718D90-D01F-46F9-B07C-8D3FA353AEE6}"/>
    <cellStyle name="Total 2 9 9 4 3" xfId="24694" xr:uid="{D9EC5FC6-9BA0-4FC2-B1DC-06F12716B956}"/>
    <cellStyle name="Total 2 9 9 4 4" xfId="30133" xr:uid="{E5DACA64-7662-42F4-BED3-7EF97DF49D61}"/>
    <cellStyle name="Total 2 9 9 5" xfId="21531" xr:uid="{3F15DF6B-59B7-48F0-9434-488378D7C213}"/>
    <cellStyle name="Total 2 9 9 5 2" xfId="38116" xr:uid="{163CF39F-ABF9-46F7-B477-599E06F2A63E}"/>
    <cellStyle name="Total 2 9 9 5 3" xfId="23316" xr:uid="{DA13D9EC-B666-48D5-9FBE-B8D4BE031C0C}"/>
    <cellStyle name="Total 2 9 9 6" xfId="35988" xr:uid="{79C534CB-9F93-436C-814A-89EF1F0E5873}"/>
    <cellStyle name="Total 2 9 9 7" xfId="26529" xr:uid="{E6B4EBD6-8387-4086-9704-1D346D772F0C}"/>
    <cellStyle name="Total 20" xfId="12685" xr:uid="{E9EC458F-BA19-4FCC-A072-16299DA71382}"/>
    <cellStyle name="Total 20 10" xfId="19451" xr:uid="{76CCF024-AD12-48AE-8A14-C3C9EE67872C}"/>
    <cellStyle name="Total 20 10 2" xfId="20941" xr:uid="{8E3935BA-302E-4730-98D4-0B61B5FEC3C6}"/>
    <cellStyle name="Total 20 10 2 2" xfId="34121" xr:uid="{867609F0-96AD-4F1A-B878-4E2FAB1FAB81}"/>
    <cellStyle name="Total 20 10 2 3" xfId="37526" xr:uid="{4D5D030B-4C49-49C4-9E4D-CF0D32248F07}"/>
    <cellStyle name="Total 20 10 2 4" xfId="29288" xr:uid="{4E4AE5B1-A637-4B26-999F-55E6E314EB57}"/>
    <cellStyle name="Total 20 10 3" xfId="18086" xr:uid="{81658A47-8140-4991-8F69-6DA8C77E37A3}"/>
    <cellStyle name="Total 20 10 3 2" xfId="32073" xr:uid="{146C948F-48A4-4E12-8F1C-4F82809115C3}"/>
    <cellStyle name="Total 20 10 3 3" xfId="28154" xr:uid="{A9B598B3-B8F8-42DB-B319-CE15AE84F8BD}"/>
    <cellStyle name="Total 20 10 3 4" xfId="25976" xr:uid="{78373ABF-684F-4A80-B010-19C2A6AF23A8}"/>
    <cellStyle name="Total 20 10 4" xfId="17986" xr:uid="{E32BE702-3D77-4154-9C49-E8ACE5B6A6C4}"/>
    <cellStyle name="Total 20 10 4 2" xfId="28335" xr:uid="{7753CE25-63B7-45D0-97FA-8FA0A377DC98}"/>
    <cellStyle name="Total 20 10 4 3" xfId="25529" xr:uid="{F6AAE815-ED4F-466A-B3AB-2097FD73D316}"/>
    <cellStyle name="Total 20 10 5" xfId="36074" xr:uid="{31148941-D8A9-454B-A100-065634604C32}"/>
    <cellStyle name="Total 20 10 6" xfId="25570" xr:uid="{181594A1-2343-444A-9544-0A43E5D502CA}"/>
    <cellStyle name="Total 20 11" xfId="19535" xr:uid="{8D8E6EC9-004C-49BC-B722-D865B1F81257}"/>
    <cellStyle name="Total 20 11 2" xfId="21021" xr:uid="{BF8AC6B4-522E-4630-956B-2365EE893E40}"/>
    <cellStyle name="Total 20 11 2 2" xfId="34201" xr:uid="{F1F949C2-A8D0-4DAF-98A8-7633A7405A47}"/>
    <cellStyle name="Total 20 11 2 3" xfId="37606" xr:uid="{BC24AFA5-644D-4A7A-A807-6B6663D6E6BF}"/>
    <cellStyle name="Total 20 11 2 4" xfId="24670" xr:uid="{25B6D1E7-8FE5-433B-8B4F-5A422730A3C3}"/>
    <cellStyle name="Total 20 11 3" xfId="16111" xr:uid="{CCF71BA0-0922-43D3-9E17-34AA537A4ED2}"/>
    <cellStyle name="Total 20 11 3 2" xfId="30600" xr:uid="{CB172682-75B5-4B55-A42B-92F3A85C4E6B}"/>
    <cellStyle name="Total 20 11 3 3" xfId="29813" xr:uid="{41F647CE-7A39-47A7-BA08-07B5D1155557}"/>
    <cellStyle name="Total 20 11 3 4" xfId="39113" xr:uid="{7DF94E55-3589-4DC8-862F-ABDF5DA4A0F4}"/>
    <cellStyle name="Total 20 11 4" xfId="17866" xr:uid="{4C6398F4-F26D-4461-8272-2105F102AD92}"/>
    <cellStyle name="Total 20 11 4 2" xfId="24735" xr:uid="{2A895793-A99B-4ADB-A0C8-82E42BADD05A}"/>
    <cellStyle name="Total 20 11 4 3" xfId="23124" xr:uid="{CFFC9176-7E50-4AD1-8C01-66BEC57E7B58}"/>
    <cellStyle name="Total 20 11 5" xfId="36156" xr:uid="{633E81B7-B668-49E6-9349-66DDA8C5689D}"/>
    <cellStyle name="Total 20 11 6" xfId="27490" xr:uid="{50BCDB22-11A5-4FDD-ADB6-72157A4BD9FD}"/>
    <cellStyle name="Total 20 12" xfId="19746" xr:uid="{D145BB2B-91BE-4EE9-95BA-4A0D6DF653F9}"/>
    <cellStyle name="Total 20 12 2" xfId="21722" xr:uid="{BB6449BF-1B44-488C-9CF5-408136821AF6}"/>
    <cellStyle name="Total 20 12 2 2" xfId="34863" xr:uid="{45EE22C1-4BB3-4049-9FAD-EF3562A3D468}"/>
    <cellStyle name="Total 20 12 2 3" xfId="38307" xr:uid="{4F4774B1-8421-4F11-80F0-1AE3652D1477}"/>
    <cellStyle name="Total 20 12 2 4" xfId="28801" xr:uid="{ACD8EA37-86F7-4861-8422-40EC41634033}"/>
    <cellStyle name="Total 20 12 3" xfId="16741" xr:uid="{BAEF1C76-86FC-4D7D-B8A4-7DA81C445536}"/>
    <cellStyle name="Total 20 12 3 2" xfId="31047" xr:uid="{15C5783C-9CC3-4D2A-9B1F-4A1FBE830C5F}"/>
    <cellStyle name="Total 20 12 3 3" xfId="24672" xr:uid="{59858C25-7906-4F85-82D6-5F0B03627457}"/>
    <cellStyle name="Total 20 12 3 4" xfId="22966" xr:uid="{5E07FD4C-7561-43E9-B62C-DDE0B22F0ED7}"/>
    <cellStyle name="Total 20 12 4" xfId="16924" xr:uid="{D52155E4-A29F-483B-B388-2F613D9296B2}"/>
    <cellStyle name="Total 20 12 4 2" xfId="30010" xr:uid="{4D548DC2-5888-4106-A7B5-6E7AE5BE5A55}"/>
    <cellStyle name="Total 20 12 4 3" xfId="25488" xr:uid="{709D8011-DCD1-4667-A074-50C5DF2F1796}"/>
    <cellStyle name="Total 20 12 5" xfId="36358" xr:uid="{4571FA01-3B47-4A79-8445-CC444B5530EA}"/>
    <cellStyle name="Total 20 12 6" xfId="30736" xr:uid="{8359B2FA-FBBB-4F45-A766-4012917F162C}"/>
    <cellStyle name="Total 20 13" xfId="17926" xr:uid="{B31E70CF-E2EE-4AF4-95F3-32BC4B6DE2CF}"/>
    <cellStyle name="Total 20 13 2" xfId="31959" xr:uid="{2A3EEB64-BC06-42AA-AC86-E44752492CA8}"/>
    <cellStyle name="Total 20 13 3" xfId="29955" xr:uid="{A38ED81C-C4E4-43F8-A003-0D72D675AC02}"/>
    <cellStyle name="Total 20 13 4" xfId="33132" xr:uid="{C57EE847-9B9B-4BE2-B7F2-7C04AC9A7E12}"/>
    <cellStyle name="Total 20 14" xfId="29967" xr:uid="{A7C60DF5-0ACE-4E4F-87F0-6A9B1DA3F7C9}"/>
    <cellStyle name="Total 20 15" xfId="39377" xr:uid="{4C231941-C0C3-43FD-9ABD-CFDA60BDE24B}"/>
    <cellStyle name="Total 20 16" xfId="39658" xr:uid="{4593CA03-3040-4172-AEE0-5F9143812EFB}"/>
    <cellStyle name="Total 20 17" xfId="39579" xr:uid="{5648CEC8-F647-4B0E-AEF3-0473769862AC}"/>
    <cellStyle name="Total 20 2" xfId="15496" xr:uid="{1CB27DC2-622B-44A2-9880-39E0A29A8278}"/>
    <cellStyle name="Total 20 2 10" xfId="39452" xr:uid="{B9824080-AC9A-42AB-A857-150745A41094}"/>
    <cellStyle name="Total 20 2 2" xfId="15786" xr:uid="{8E1E45CC-7405-48E0-965D-328272C930D1}"/>
    <cellStyle name="Total 20 2 2 2" xfId="19968" xr:uid="{0F1CAE6A-9198-4317-93EE-D5BA3DF55F72}"/>
    <cellStyle name="Total 20 2 2 2 2" xfId="21365" xr:uid="{9F2881BB-2395-4DDA-9F82-0DEB6A2F574B}"/>
    <cellStyle name="Total 20 2 2 2 2 2" xfId="34533" xr:uid="{ECC064EE-82C7-4EE6-9924-8DAA2B0F7D24}"/>
    <cellStyle name="Total 20 2 2 2 2 3" xfId="37950" xr:uid="{A7C22D05-9DB7-4333-914B-A46E5F39DB7F}"/>
    <cellStyle name="Total 20 2 2 2 2 4" xfId="27491" xr:uid="{1A992DD4-D632-4F6A-899B-D638E09CFE4D}"/>
    <cellStyle name="Total 20 2 2 2 3" xfId="22278" xr:uid="{B40F44AE-EE5B-478A-87C4-2305C5F7A324}"/>
    <cellStyle name="Total 20 2 2 2 3 2" xfId="38846" xr:uid="{044E21FD-67D0-41DA-8643-0C4C9C622C55}"/>
    <cellStyle name="Total 20 2 2 2 3 3" xfId="39213" xr:uid="{A52DE72C-8CC4-422F-84DE-14989C777BC5}"/>
    <cellStyle name="Total 20 2 2 2 4" xfId="36566" xr:uid="{9B84FE0D-35AA-4692-A3D9-8D77FC9416D2}"/>
    <cellStyle name="Total 20 2 2 2 5" xfId="33394" xr:uid="{982117A2-4D16-4A67-8C72-17284DE8C85A}"/>
    <cellStyle name="Total 20 2 2 3" xfId="18639" xr:uid="{1BF700C9-CDE3-4D0A-A3E0-8DA3CF82AD23}"/>
    <cellStyle name="Total 20 2 2 3 2" xfId="32572" xr:uid="{A6609C0D-2654-4F84-A6AA-F6206AD4F693}"/>
    <cellStyle name="Total 20 2 2 3 3" xfId="35263" xr:uid="{FC61B20A-9D3F-44D3-8251-2A8956B7A753}"/>
    <cellStyle name="Total 20 2 2 3 4" xfId="25979" xr:uid="{B9729A5D-3EDA-4D53-A4C2-513CD008BBE7}"/>
    <cellStyle name="Total 20 2 2 4" xfId="17690" xr:uid="{D0B81660-F939-402A-BCD8-EE1ED02A6A86}"/>
    <cellStyle name="Total 20 2 2 4 2" xfId="31787" xr:uid="{3CEB98F5-E2B7-4179-B96A-02E0CAF5CB2A}"/>
    <cellStyle name="Total 20 2 2 4 3" xfId="24504" xr:uid="{35027387-D3F9-4CC0-9EC7-35421489F23C}"/>
    <cellStyle name="Total 20 2 2 4 4" xfId="22959" xr:uid="{DCF6C9F4-A118-4FC4-9F21-070CABCD1E05}"/>
    <cellStyle name="Total 20 2 2 5" xfId="16560" xr:uid="{7AF46FE3-873F-4BC7-9E44-CE8E67BFA5AC}"/>
    <cellStyle name="Total 20 2 2 5 2" xfId="28356" xr:uid="{C681BBF8-4D9B-41F4-B083-A1F504631603}"/>
    <cellStyle name="Total 20 2 2 5 3" xfId="26517" xr:uid="{A7C89C50-2386-472D-96D9-2721DF495EB6}"/>
    <cellStyle name="Total 20 2 2 6" xfId="30313" xr:uid="{21A5D533-BBCB-4FA5-BC04-04DAD06EFF9D}"/>
    <cellStyle name="Total 20 2 2 7" xfId="24884" xr:uid="{37BA5525-0D7A-41FD-9803-EFB2BBE6B9A7}"/>
    <cellStyle name="Total 20 2 3" xfId="15947" xr:uid="{A49E69AD-11B4-40B7-A19A-30A1521F5511}"/>
    <cellStyle name="Total 20 2 3 2" xfId="18955" xr:uid="{8EC7CD54-C8B5-4C17-B673-989A48E946CA}"/>
    <cellStyle name="Total 20 2 3 2 2" xfId="32837" xr:uid="{DE9D767F-C562-49E5-859B-1BAE68D3C788}"/>
    <cellStyle name="Total 20 2 3 2 3" xfId="35579" xr:uid="{B700EA64-6AAC-4378-80B5-B36D37C3FA4B}"/>
    <cellStyle name="Total 20 2 3 2 4" xfId="23600" xr:uid="{0010685C-5382-4363-BB7A-B507DEEB144C}"/>
    <cellStyle name="Total 20 2 3 3" xfId="20451" xr:uid="{940D26EC-D680-4BD5-BFBE-01197CF9ACE7}"/>
    <cellStyle name="Total 20 2 3 3 2" xfId="33631" xr:uid="{0A6860A0-2526-4909-A9C0-00848195083E}"/>
    <cellStyle name="Total 20 2 3 3 3" xfId="37036" xr:uid="{4070F219-6D40-464F-933F-993D03276233}"/>
    <cellStyle name="Total 20 2 3 3 4" xfId="22764" xr:uid="{06D8A9E2-2246-4C50-AA52-5F9D52535E54}"/>
    <cellStyle name="Total 20 2 3 4" xfId="16999" xr:uid="{72A15248-D371-4B28-9D7C-D0B5EDC3D2D1}"/>
    <cellStyle name="Total 20 2 3 4 2" xfId="31248" xr:uid="{73E3ABC4-FE2B-426B-878E-72BFB89CF312}"/>
    <cellStyle name="Total 20 2 3 4 3" xfId="24745" xr:uid="{55BEDCF9-17CF-4F8C-AFE1-A5122CE88AC5}"/>
    <cellStyle name="Total 20 2 3 4 4" xfId="28190" xr:uid="{C55F19DF-1708-4710-869F-494817ABB730}"/>
    <cellStyle name="Total 20 2 3 5" xfId="21907" xr:uid="{46DC3084-E0D3-473A-989D-C6C15C12E491}"/>
    <cellStyle name="Total 20 2 3 5 2" xfId="38492" xr:uid="{FB95BE4C-F746-4C88-B8E3-FCDC8BA1B0CB}"/>
    <cellStyle name="Total 20 2 3 5 3" xfId="24451" xr:uid="{BA2971DB-577D-42DC-AE15-8B5475F94798}"/>
    <cellStyle name="Total 20 2 3 6" xfId="30472" xr:uid="{902AAB5D-EDCB-4F2B-9D23-1D9539F98BA0}"/>
    <cellStyle name="Total 20 2 3 7" xfId="27555" xr:uid="{46584B9D-0DA4-4A43-9A35-C5DC0E544FF6}"/>
    <cellStyle name="Total 20 2 4" xfId="19120" xr:uid="{B1A5C8BE-8D8F-4ABA-83FD-482E53F01C7F}"/>
    <cellStyle name="Total 20 2 4 2" xfId="20615" xr:uid="{B312324E-1BCC-4D0E-8BF3-6A02351F144A}"/>
    <cellStyle name="Total 20 2 4 2 2" xfId="33795" xr:uid="{15D6FA74-638D-4857-975D-F996A18331B4}"/>
    <cellStyle name="Total 20 2 4 2 3" xfId="37200" xr:uid="{E9D8FDFD-1E95-4421-A49E-8EBCC4F8536B}"/>
    <cellStyle name="Total 20 2 4 2 4" xfId="29266" xr:uid="{2668DC72-203C-4C12-8392-3354800027B5}"/>
    <cellStyle name="Total 20 2 4 3" xfId="18347" xr:uid="{DAFFEAF3-1288-4616-A631-D5C68FD772B9}"/>
    <cellStyle name="Total 20 2 4 3 2" xfId="32294" xr:uid="{B984CF97-ECF8-44EF-BCC3-A3014A7A8B85}"/>
    <cellStyle name="Total 20 2 4 3 3" xfId="28819" xr:uid="{55662DB9-9F3C-41AA-97D1-9FAEE952197B}"/>
    <cellStyle name="Total 20 2 4 3 4" xfId="26925" xr:uid="{58AB4E4D-F4E3-4833-9FFC-D62E815846C3}"/>
    <cellStyle name="Total 20 2 4 4" xfId="16901" xr:uid="{B6B86F76-B259-4303-95C7-17F8CAE61CAE}"/>
    <cellStyle name="Total 20 2 4 4 2" xfId="25785" xr:uid="{8AB4300D-25A5-445E-BF42-B97A9A4A3FC4}"/>
    <cellStyle name="Total 20 2 4 4 3" xfId="23336" xr:uid="{D35F5016-C115-42CF-999D-B2DDF07F32BC}"/>
    <cellStyle name="Total 20 2 4 5" xfId="35744" xr:uid="{D5F9DDEB-8FA4-40E8-A416-3F2D953B89FF}"/>
    <cellStyle name="Total 20 2 4 6" xfId="34678" xr:uid="{527EAED3-A479-4974-B908-0E8D79D23C7E}"/>
    <cellStyle name="Total 20 2 5" xfId="19278" xr:uid="{A11711F1-DC1D-4793-87B4-25FE9A148051}"/>
    <cellStyle name="Total 20 2 5 2" xfId="20773" xr:uid="{BBA5CFC6-3760-41FC-B425-7570263DC625}"/>
    <cellStyle name="Total 20 2 5 2 2" xfId="33953" xr:uid="{64251A1A-B7F8-462A-843A-B272FFC65609}"/>
    <cellStyle name="Total 20 2 5 2 3" xfId="37358" xr:uid="{8958AE17-5D75-4FA4-ACD5-CE749AF237CC}"/>
    <cellStyle name="Total 20 2 5 2 4" xfId="23848" xr:uid="{F89FD7CE-20B5-4E3A-BDF6-8C9F3D2FC84E}"/>
    <cellStyle name="Total 20 2 5 3" xfId="16211" xr:uid="{EB768247-8D05-427D-8883-53D3F3CCDC4D}"/>
    <cellStyle name="Total 20 2 5 3 2" xfId="30681" xr:uid="{F69D6687-1915-401E-8E12-4D1C3B267074}"/>
    <cellStyle name="Total 20 2 5 3 3" xfId="24207" xr:uid="{25EDFDD0-56F8-4CC7-801E-7D9131D90852}"/>
    <cellStyle name="Total 20 2 5 3 4" xfId="25830" xr:uid="{022475F1-4BDE-4916-AA75-010846BCBFD2}"/>
    <cellStyle name="Total 20 2 5 4" xfId="16787" xr:uid="{2E7BAF6B-DD24-4533-AB30-B06BA4D6B081}"/>
    <cellStyle name="Total 20 2 5 4 2" xfId="29501" xr:uid="{5F02C22E-A430-460D-A1F8-7A819B1977D4}"/>
    <cellStyle name="Total 20 2 5 4 3" xfId="29615" xr:uid="{2586B1DF-4790-4923-9F6E-687C97BB9131}"/>
    <cellStyle name="Total 20 2 5 5" xfId="35902" xr:uid="{EEA5D427-2D09-49B4-95F5-B468BF2CE985}"/>
    <cellStyle name="Total 20 2 5 6" xfId="27909" xr:uid="{5FD93B51-1DC6-4D03-AF3E-0772D5E50CB7}"/>
    <cellStyle name="Total 20 2 6" xfId="19610" xr:uid="{A8D0E583-37BA-4455-A11B-2C933CFB8E14}"/>
    <cellStyle name="Total 20 2 6 2" xfId="21096" xr:uid="{2304A37D-2399-4DEB-89F7-6B3D14C979F8}"/>
    <cellStyle name="Total 20 2 6 2 2" xfId="34276" xr:uid="{21FD93BF-79BF-494B-977F-9E2EFC4003B2}"/>
    <cellStyle name="Total 20 2 6 2 3" xfId="37681" xr:uid="{EA4C9A43-3FC4-4A0E-97CA-986C0E078E7E}"/>
    <cellStyle name="Total 20 2 6 2 4" xfId="28606" xr:uid="{F1B57D12-EC30-49AF-8C60-A8642AC21DC7}"/>
    <cellStyle name="Total 20 2 6 3" xfId="17178" xr:uid="{EB924F86-D8F4-4CA4-AC1D-D03B3C3E3833}"/>
    <cellStyle name="Total 20 2 6 3 2" xfId="31390" xr:uid="{172463DB-D395-4432-ACB6-B2712029626D}"/>
    <cellStyle name="Total 20 2 6 3 3" xfId="29189" xr:uid="{26980B6C-F3B0-451C-9CB3-7E56FF1365D1}"/>
    <cellStyle name="Total 20 2 6 3 4" xfId="39038" xr:uid="{2E1B3D37-D1F7-4162-A904-A27C1E10A6AF}"/>
    <cellStyle name="Total 20 2 6 4" xfId="16158" xr:uid="{D6DC4D16-AE0D-4F33-87EA-321FF3852658}"/>
    <cellStyle name="Total 20 2 6 4 2" xfId="22725" xr:uid="{6D2E5F61-6753-4A8E-A02A-23FDBA660ACD}"/>
    <cellStyle name="Total 20 2 6 4 3" xfId="26674" xr:uid="{AFA3EF0A-B54D-4EF6-88D4-D1015FFA685E}"/>
    <cellStyle name="Total 20 2 6 5" xfId="36231" xr:uid="{F0A50C6C-ED12-4427-92A2-CADF2A31BD60}"/>
    <cellStyle name="Total 20 2 6 6" xfId="29713" xr:uid="{9B13FAAE-8B60-4BC9-9742-199FD9E19F76}"/>
    <cellStyle name="Total 20 2 7" xfId="20145" xr:uid="{0A855DA8-4A66-4ED5-B7E5-D99BF2884E85}"/>
    <cellStyle name="Total 20 2 7 2" xfId="21818" xr:uid="{03FBDAFD-5C9F-4A79-AE8B-4EA36BC13EDF}"/>
    <cellStyle name="Total 20 2 7 2 2" xfId="34935" xr:uid="{05F73C2B-245D-47BD-B4F1-5B3BB8C623DB}"/>
    <cellStyle name="Total 20 2 7 2 3" xfId="38403" xr:uid="{A89C5547-291E-4E34-9D41-F4938F7C468E}"/>
    <cellStyle name="Total 20 2 7 2 4" xfId="25727" xr:uid="{E4736A69-31BD-43ED-9326-60E0CE62FE5F}"/>
    <cellStyle name="Total 20 2 7 3" xfId="18419" xr:uid="{16197717-AF77-4F5C-B249-1158A95225A6}"/>
    <cellStyle name="Total 20 2 7 3 2" xfId="32361" xr:uid="{CB3D1F65-7EAC-4869-9EEA-79A62F486563}"/>
    <cellStyle name="Total 20 2 7 3 3" xfId="26363" xr:uid="{F633D87A-BA86-440D-86BF-79BE002168FB}"/>
    <cellStyle name="Total 20 2 7 3 4" xfId="33090" xr:uid="{8669CB4F-6892-4B6A-B89B-5A4E6CBFE79A}"/>
    <cellStyle name="Total 20 2 7 4" xfId="22000" xr:uid="{9D5C3AAB-08EE-433D-9AC2-4EAF3FE41147}"/>
    <cellStyle name="Total 20 2 7 4 2" xfId="38577" xr:uid="{9EA632A6-8ACB-4747-A751-78B39C53C25E}"/>
    <cellStyle name="Total 20 2 7 4 3" xfId="23402" xr:uid="{CE733AEC-701C-4ECF-BB0E-0054BB30478B}"/>
    <cellStyle name="Total 20 2 7 5" xfId="36730" xr:uid="{DA5E39F9-1D2F-4ED4-ADA2-727A79CE4B61}"/>
    <cellStyle name="Total 20 2 7 6" xfId="22468" xr:uid="{8DC01F8E-5DA6-4B3F-A16F-B86883F5EFD2}"/>
    <cellStyle name="Total 20 2 8" xfId="18493" xr:uid="{30B13CB0-04D3-44D3-997D-C9C4B2B1E1AB}"/>
    <cellStyle name="Total 20 2 8 2" xfId="32427" xr:uid="{7535A21F-ADFF-4459-BB21-76470D967DB0}"/>
    <cellStyle name="Total 20 2 8 3" xfId="26247" xr:uid="{540E2A5B-A33F-421F-8478-790CA9E19629}"/>
    <cellStyle name="Total 20 2 8 4" xfId="29707" xr:uid="{F90846F2-1143-4367-B017-3E9C61F134FA}"/>
    <cellStyle name="Total 20 2 9" xfId="29880" xr:uid="{412992EE-AF2F-4985-9DE8-E5689BB46695}"/>
    <cellStyle name="Total 20 3" xfId="15581" xr:uid="{F99B3B7F-63AC-4327-91AB-F8B1B7B26D9D}"/>
    <cellStyle name="Total 20 3 2" xfId="19800" xr:uid="{A9A17A27-A812-47E7-8505-1F22BE122B1C}"/>
    <cellStyle name="Total 20 3 2 2" xfId="21201" xr:uid="{B4FC08D9-7064-43C3-873F-AF205CD8DB14}"/>
    <cellStyle name="Total 20 3 2 2 2" xfId="34370" xr:uid="{16F296AC-9EC0-4A5C-9324-557222A3253B}"/>
    <cellStyle name="Total 20 3 2 2 3" xfId="37786" xr:uid="{73A50B74-EB1D-4DFC-9A0A-AFDD45D4441E}"/>
    <cellStyle name="Total 20 3 2 2 4" xfId="28509" xr:uid="{09D74546-256A-46E3-ABB9-E4E5AFD4AFBE}"/>
    <cellStyle name="Total 20 3 2 3" xfId="16849" xr:uid="{E3FCBB8E-2950-48A1-9100-504DD64DF98A}"/>
    <cellStyle name="Total 20 3 2 3 2" xfId="31127" xr:uid="{CB63D996-A8F6-4293-9038-B139B563D8C9}"/>
    <cellStyle name="Total 20 3 2 3 3" xfId="27385" xr:uid="{840FDCB8-BE4F-4705-8ABE-BFA0D390F5EA}"/>
    <cellStyle name="Total 20 3 2 3 4" xfId="33215" xr:uid="{7273C660-E8B4-4757-A8CB-689EBD9B6A5F}"/>
    <cellStyle name="Total 20 3 2 4" xfId="22118" xr:uid="{7483574D-7EB7-48D5-8E5D-8FEA3F37D982}"/>
    <cellStyle name="Total 20 3 2 4 2" xfId="38689" xr:uid="{368E3F9C-C77E-4137-BD28-B13B078D556E}"/>
    <cellStyle name="Total 20 3 2 4 3" xfId="26152" xr:uid="{C9CC995E-B45E-4FCE-8EC8-24968CB8689E}"/>
    <cellStyle name="Total 20 3 2 5" xfId="36403" xr:uid="{E0241E0C-25E8-433E-88B4-1EBD481A1E8F}"/>
    <cellStyle name="Total 20 3 2 6" xfId="33114" xr:uid="{271C30BE-CD99-48B5-B29D-579BA90E3A55}"/>
    <cellStyle name="Total 20 3 3" xfId="20058" xr:uid="{274E8B8A-606A-4DD7-820B-81E6F1B12C60}"/>
    <cellStyle name="Total 20 3 3 2" xfId="21449" xr:uid="{BE7BBEE3-1F92-4C2F-B7F1-25FC8458320F}"/>
    <cellStyle name="Total 20 3 3 2 2" xfId="34617" xr:uid="{771F4DA3-3DBB-4644-90DD-F40DB962A903}"/>
    <cellStyle name="Total 20 3 3 2 3" xfId="38034" xr:uid="{8A999186-3766-41E9-9CA4-7000BB4183D9}"/>
    <cellStyle name="Total 20 3 3 2 4" xfId="28950" xr:uid="{C68D8CBD-4C02-4062-914B-CC5022FD0669}"/>
    <cellStyle name="Total 20 3 3 3" xfId="22361" xr:uid="{7CA16228-44A4-421C-81FF-C5B30195D2F9}"/>
    <cellStyle name="Total 20 3 3 3 2" xfId="38929" xr:uid="{9A9F628D-B563-4943-BC5C-5968D243584D}"/>
    <cellStyle name="Total 20 3 3 3 3" xfId="39296" xr:uid="{C11B18AB-98F6-4DB9-85BB-476073046410}"/>
    <cellStyle name="Total 20 3 3 4" xfId="36652" xr:uid="{2CC27515-64D2-4C1B-BC77-08237F396BA0}"/>
    <cellStyle name="Total 20 3 3 5" xfId="23921" xr:uid="{A1625CCB-E9DB-4155-B7CE-A65E56839AFA}"/>
    <cellStyle name="Total 20 3 4" xfId="18564" xr:uid="{D7212A3F-F921-4100-86E2-7EA384C266E8}"/>
    <cellStyle name="Total 20 3 4 2" xfId="32497" xr:uid="{1D83F618-6133-4F1C-9DCC-DCB9F543DA15}"/>
    <cellStyle name="Total 20 3 4 3" xfId="29703" xr:uid="{B62119AD-D79A-464B-A48D-AD508A81AB7D}"/>
    <cellStyle name="Total 20 3 4 4" xfId="30585" xr:uid="{CA409C9B-16F4-47EE-B0FF-F23D473C865A}"/>
    <cellStyle name="Total 20 3 5" xfId="17127" xr:uid="{E6C1CF4A-DAA8-44BE-821C-5B85CA501624}"/>
    <cellStyle name="Total 20 3 5 2" xfId="31349" xr:uid="{194E19F3-0919-4CD8-A67A-D082C6F30B7E}"/>
    <cellStyle name="Total 20 3 5 3" xfId="27380" xr:uid="{E9FFE6F4-C219-4809-B35F-F8AEF511BA93}"/>
    <cellStyle name="Total 20 3 5 4" xfId="24545" xr:uid="{2079B1A3-048F-4FA4-9810-0B6CC6F1FDD9}"/>
    <cellStyle name="Total 20 3 6" xfId="16293" xr:uid="{6E9D093D-1AE1-45EE-ACAF-2358092DB6CD}"/>
    <cellStyle name="Total 20 3 6 2" xfId="22823" xr:uid="{00CA89E2-C01B-4927-B994-E38F1104A42D}"/>
    <cellStyle name="Total 20 3 6 3" xfId="23556" xr:uid="{42BD497D-29AD-4CFA-9231-A2AFE476F9B3}"/>
    <cellStyle name="Total 20 3 7" xfId="24144" xr:uid="{2892B79C-4875-42D7-B925-A31CDAAB0C96}"/>
    <cellStyle name="Total 20 3 8" xfId="24178" xr:uid="{98102711-295E-4EB8-A691-EC0F1229ED7B}"/>
    <cellStyle name="Total 20 4" xfId="15685" xr:uid="{19FA382D-C7F2-4C4A-8251-F6D842A3792D}"/>
    <cellStyle name="Total 20 4 2" xfId="19876" xr:uid="{C76E5EA8-44BE-4FFF-B440-BBEC997C996E}"/>
    <cellStyle name="Total 20 4 2 2" xfId="21273" xr:uid="{4031BF3E-DD97-4559-9B66-E3B48BB5F874}"/>
    <cellStyle name="Total 20 4 2 2 2" xfId="34441" xr:uid="{2514CA57-13CE-4CF9-8EA2-8585246F3D91}"/>
    <cellStyle name="Total 20 4 2 2 3" xfId="37858" xr:uid="{D7E5A1EE-2556-4FDF-B04F-49B364450936}"/>
    <cellStyle name="Total 20 4 2 2 4" xfId="29859" xr:uid="{B0221E28-B733-478E-9EDA-C4FE2C047440}"/>
    <cellStyle name="Total 20 4 2 3" xfId="22186" xr:uid="{9B0A9888-5BD8-4CA7-A074-A1A8DD49B674}"/>
    <cellStyle name="Total 20 4 2 3 2" xfId="38754" xr:uid="{2357EC57-DE1C-4872-95F7-1DFA6DD827B9}"/>
    <cellStyle name="Total 20 4 2 3 3" xfId="39121" xr:uid="{FA29E167-B848-498F-AF04-2E59BB6CA82C}"/>
    <cellStyle name="Total 20 4 2 4" xfId="36474" xr:uid="{FC394616-9D16-4CEB-AB0B-73D316BD4B6D}"/>
    <cellStyle name="Total 20 4 2 5" xfId="23949" xr:uid="{FABE6A4B-E21E-4C80-9A0C-C07FE8B678F5}"/>
    <cellStyle name="Total 20 4 3" xfId="18815" xr:uid="{BE87DC98-48C2-4E13-9F7B-26B151D30842}"/>
    <cellStyle name="Total 20 4 3 2" xfId="32729" xr:uid="{855611D2-EA5A-4D1E-8B67-2EBE85B10CF6}"/>
    <cellStyle name="Total 20 4 3 3" xfId="35439" xr:uid="{5354D608-17FD-4780-99B0-74B59C0FAE27}"/>
    <cellStyle name="Total 20 4 3 4" xfId="24182" xr:uid="{09EF5C16-1E8C-4BC2-AB1D-FB137CCD3933}"/>
    <cellStyle name="Total 20 4 4" xfId="17983" xr:uid="{60299CE7-CB66-4C05-A613-D62FFF45BE38}"/>
    <cellStyle name="Total 20 4 4 2" xfId="31997" xr:uid="{4815086E-0114-4124-8593-0CEC4616CC42}"/>
    <cellStyle name="Total 20 4 4 3" xfId="28065" xr:uid="{8062E23C-D520-4782-80D6-93F9D5BCBCF1}"/>
    <cellStyle name="Total 20 4 4 4" xfId="33286" xr:uid="{FBC1DFC4-AA7E-4324-9CE7-FB5B00DF32F9}"/>
    <cellStyle name="Total 20 4 5" xfId="17224" xr:uid="{A2986E6B-2192-4FEA-8A84-ECFBA149EC56}"/>
    <cellStyle name="Total 20 4 5 2" xfId="24922" xr:uid="{BF91D8BD-27A7-4CC8-BDA9-0E1B22F16E3B}"/>
    <cellStyle name="Total 20 4 5 3" xfId="33395" xr:uid="{CEE4C63C-7749-410F-BB8C-E48B31775F34}"/>
    <cellStyle name="Total 20 4 6" xfId="30214" xr:uid="{987BF999-B893-4216-9DB8-7323B76156A1}"/>
    <cellStyle name="Total 20 4 7" xfId="29190" xr:uid="{7604B980-DE12-401C-A91A-0D93288B39E6}"/>
    <cellStyle name="Total 20 5" xfId="15872" xr:uid="{9F8602BE-3026-473F-BD40-CF08026D2A85}"/>
    <cellStyle name="Total 20 5 2" xfId="18829" xr:uid="{1CFF03F7-35BD-4B9E-A6E4-B79312BF70AE}"/>
    <cellStyle name="Total 20 5 2 2" xfId="32743" xr:uid="{1070368F-BC15-49D5-9F64-C74F769060FB}"/>
    <cellStyle name="Total 20 5 2 3" xfId="35453" xr:uid="{428CB0AE-203A-4EF5-978A-4DF520D18C93}"/>
    <cellStyle name="Total 20 5 2 4" xfId="31857" xr:uid="{C4B7EE9E-FB6F-4B78-B097-EF47B50A76FA}"/>
    <cellStyle name="Total 20 5 3" xfId="20364" xr:uid="{E8F00910-AA88-42A5-964A-3551F8C23789}"/>
    <cellStyle name="Total 20 5 3 2" xfId="33545" xr:uid="{51B99C6B-A73F-4963-B165-615FFFD7B85F}"/>
    <cellStyle name="Total 20 5 3 3" xfId="36949" xr:uid="{EAC2C2E8-90C6-451D-8263-61CB4D7ED506}"/>
    <cellStyle name="Total 20 5 3 4" xfId="22471" xr:uid="{1DD2F01B-8C78-455F-9E12-401BC79A742B}"/>
    <cellStyle name="Total 20 5 4" xfId="16155" xr:uid="{F9F9214C-C336-4681-8EDE-84A8824E7B85}"/>
    <cellStyle name="Total 20 5 4 2" xfId="30631" xr:uid="{A35740C3-B3C9-492A-8097-E76AF21E1C4F}"/>
    <cellStyle name="Total 20 5 4 3" xfId="25603" xr:uid="{3DF4F2B5-9E89-456D-86E1-23A223CCE45A}"/>
    <cellStyle name="Total 20 5 4 4" xfId="25741" xr:uid="{F483C3AE-5DE6-4A43-BF87-4D2DC07D99DD}"/>
    <cellStyle name="Total 20 5 5" xfId="16872" xr:uid="{23F8D86A-164E-4ED4-B9FA-6590B4FA8E62}"/>
    <cellStyle name="Total 20 5 5 2" xfId="31146" xr:uid="{7FD07930-B775-4D6A-89A4-1BFA0EAE3785}"/>
    <cellStyle name="Total 20 5 5 3" xfId="27939" xr:uid="{0365DEBF-E1AF-466E-90F2-C81B0C09B7DD}"/>
    <cellStyle name="Total 20 5 5 4" xfId="23903" xr:uid="{C79D597C-0D4B-495A-8AD8-54D09D98399A}"/>
    <cellStyle name="Total 20 5 6" xfId="21155" xr:uid="{585B3BA8-53DB-42D9-A7C7-44AA1AE57771}"/>
    <cellStyle name="Total 20 5 6 2" xfId="37740" xr:uid="{A4B733E8-1A47-4065-9AB6-F23583EBC332}"/>
    <cellStyle name="Total 20 5 6 3" xfId="23038" xr:uid="{B1A0EFCE-B053-4437-B1B1-E554B99410AA}"/>
    <cellStyle name="Total 20 5 7" xfId="30397" xr:uid="{8854885D-0ECF-4D06-A06B-246C122972FA}"/>
    <cellStyle name="Total 20 5 8" xfId="32919" xr:uid="{F785AAA8-0C60-4A2D-A283-31F73EE16285}"/>
    <cellStyle name="Total 20 6" xfId="18784" xr:uid="{791044CC-82A1-4AFE-9709-999DF03C4A2F}"/>
    <cellStyle name="Total 20 6 2" xfId="20350" xr:uid="{C04FD859-69BA-468A-802F-FB126141E34B}"/>
    <cellStyle name="Total 20 6 2 2" xfId="33533" xr:uid="{7B657F60-19C1-48BE-8453-3A3312E81386}"/>
    <cellStyle name="Total 20 6 2 3" xfId="36935" xr:uid="{4FEABE70-7DE6-4C8A-ACDD-38CE4D4C6D70}"/>
    <cellStyle name="Total 20 6 2 4" xfId="27892" xr:uid="{20DEF0C7-512C-4165-A857-CDB83C516A74}"/>
    <cellStyle name="Total 20 6 3" xfId="17037" xr:uid="{13190DCB-B43D-4838-9410-946B98D57E96}"/>
    <cellStyle name="Total 20 6 3 2" xfId="31280" xr:uid="{B6A0B727-D537-43C7-841D-20085E76DEDB}"/>
    <cellStyle name="Total 20 6 3 3" xfId="25110" xr:uid="{3B5DFC7B-CAF2-4829-A0B7-D5B80A07F02C}"/>
    <cellStyle name="Total 20 6 3 4" xfId="22888" xr:uid="{56E5D072-A87D-42AD-A5E7-C81F23F34423}"/>
    <cellStyle name="Total 20 6 4" xfId="16499" xr:uid="{85D93652-F2A5-43BF-886A-780E39F8E73F}"/>
    <cellStyle name="Total 20 6 4 2" xfId="23273" xr:uid="{B1E2F7FE-36F4-4570-A29E-A46E2B6AA884}"/>
    <cellStyle name="Total 20 6 4 3" xfId="23982" xr:uid="{783DEBC8-2590-4DAD-90B7-DC37CF3E1993}"/>
    <cellStyle name="Total 20 6 5" xfId="35408" xr:uid="{65C00ADD-ACA6-45E5-B1B0-B75677F07A2F}"/>
    <cellStyle name="Total 20 6 6" xfId="27951" xr:uid="{E5BBFB4A-BEF1-41CB-91EE-1D34597FF727}"/>
    <cellStyle name="Total 20 7" xfId="19045" xr:uid="{6F08ECB6-24D5-490E-8BD0-60281EEF5455}"/>
    <cellStyle name="Total 20 7 2" xfId="20540" xr:uid="{858FC8CD-2875-4980-A0BD-7C8A1F6E9821}"/>
    <cellStyle name="Total 20 7 2 2" xfId="33720" xr:uid="{2C293372-7229-460D-9700-A4A24642DA93}"/>
    <cellStyle name="Total 20 7 2 3" xfId="37125" xr:uid="{0450892F-08B7-48F9-A983-2FA8C4D9508A}"/>
    <cellStyle name="Total 20 7 2 4" xfId="24981" xr:uid="{15113FC4-44C1-4A0C-B297-F7934A6A1DDF}"/>
    <cellStyle name="Total 20 7 3" xfId="16765" xr:uid="{6E1D9A33-F644-4C42-8009-A955CB1B26E7}"/>
    <cellStyle name="Total 20 7 3 2" xfId="31068" xr:uid="{EEB85C70-AF4D-4CC0-A8D6-66A33DB4D8B2}"/>
    <cellStyle name="Total 20 7 3 3" xfId="25787" xr:uid="{EFB41906-7C7E-4984-A522-DB7FB89B1157}"/>
    <cellStyle name="Total 20 7 3 4" xfId="33305" xr:uid="{5C61A042-10A8-4C6F-A0F2-1CAF72B496E2}"/>
    <cellStyle name="Total 20 7 4" xfId="21949" xr:uid="{C434C8E9-1D5F-4416-A555-926CA20D73B3}"/>
    <cellStyle name="Total 20 7 4 2" xfId="38534" xr:uid="{D0C2C466-3841-4971-B659-987A764181FC}"/>
    <cellStyle name="Total 20 7 4 3" xfId="22653" xr:uid="{E1904611-456E-44C4-AEE6-CB3C1E51B15C}"/>
    <cellStyle name="Total 20 7 5" xfId="35669" xr:uid="{6738201C-0872-4E99-8662-26A06EC3E88E}"/>
    <cellStyle name="Total 20 7 6" xfId="35125" xr:uid="{87B3255B-FBE7-4CF9-80A2-9A1DE013B577}"/>
    <cellStyle name="Total 20 8" xfId="19203" xr:uid="{CAFB2862-1E61-4E30-9775-415C2FDA248C}"/>
    <cellStyle name="Total 20 8 2" xfId="20698" xr:uid="{DF46308C-85FE-430B-9CC6-CE4BFBB0024E}"/>
    <cellStyle name="Total 20 8 2 2" xfId="33878" xr:uid="{AB6E4621-BD58-4C40-A84E-485C7C721803}"/>
    <cellStyle name="Total 20 8 2 3" xfId="37283" xr:uid="{575703E5-9E12-4253-B747-916B88A57815}"/>
    <cellStyle name="Total 20 8 2 4" xfId="25102" xr:uid="{307E355E-2CB0-47C6-A07C-EDCBE62FFC31}"/>
    <cellStyle name="Total 20 8 3" xfId="16146" xr:uid="{4D943BFF-DAA0-41C6-B50C-9657A14AD931}"/>
    <cellStyle name="Total 20 8 3 2" xfId="30623" xr:uid="{66CD4728-EC56-49E2-AA25-F4559F7B2609}"/>
    <cellStyle name="Total 20 8 3 3" xfId="25747" xr:uid="{9814ED81-0639-4B87-9918-7268D8699D2A}"/>
    <cellStyle name="Total 20 8 3 4" xfId="33324" xr:uid="{F34DC100-257F-4F24-A3F5-DCB9567ADC97}"/>
    <cellStyle name="Total 20 8 4" xfId="17104" xr:uid="{8159D95F-3892-4715-9C6B-0E70D338B693}"/>
    <cellStyle name="Total 20 8 4 2" xfId="33368" xr:uid="{F7330FF8-4DBC-411B-80F4-A605D273C85E}"/>
    <cellStyle name="Total 20 8 4 3" xfId="25358" xr:uid="{7FA240B7-1E4E-4CCB-9474-2C7C75957BBC}"/>
    <cellStyle name="Total 20 8 5" xfId="35827" xr:uid="{A5E03037-15E9-4032-BFE9-CAEB59753FF8}"/>
    <cellStyle name="Total 20 8 6" xfId="25072" xr:uid="{CF2E7D47-A2DB-4FBC-9C7F-72E3321C383B}"/>
    <cellStyle name="Total 20 9" xfId="19365" xr:uid="{91C34876-8715-475F-89F0-335E602FFD65}"/>
    <cellStyle name="Total 20 9 2" xfId="20858" xr:uid="{59DE9386-5CA8-474A-8E6F-8F5436DDBF74}"/>
    <cellStyle name="Total 20 9 2 2" xfId="34038" xr:uid="{5553696E-98B6-424B-AADC-83BB689D12B7}"/>
    <cellStyle name="Total 20 9 2 3" xfId="37443" xr:uid="{3BE4BC51-37E0-496C-88A3-8908F223C355}"/>
    <cellStyle name="Total 20 9 2 4" xfId="27192" xr:uid="{6FFFEA36-5B80-4EAA-A07A-92084404B26F}"/>
    <cellStyle name="Total 20 9 3" xfId="21574" xr:uid="{7AC274F8-C6E2-48D1-B50A-207C322286D5}"/>
    <cellStyle name="Total 20 9 3 2" xfId="34724" xr:uid="{78009165-35DE-4524-BCC6-A9385C5EDA68}"/>
    <cellStyle name="Total 20 9 3 3" xfId="38159" xr:uid="{7F1609C4-C822-4B91-8B09-FCAFF7DAE541}"/>
    <cellStyle name="Total 20 9 3 4" xfId="22681" xr:uid="{FA10D19D-6C44-4256-9200-752979E6481C}"/>
    <cellStyle name="Total 20 9 4" xfId="16192" xr:uid="{E06DDDA1-4391-4CA2-98A6-6F204ACD329E}"/>
    <cellStyle name="Total 20 9 4 2" xfId="30662" xr:uid="{FF6EAAB6-2141-4624-B6E8-6C94E330EF24}"/>
    <cellStyle name="Total 20 9 4 3" xfId="24574" xr:uid="{AA809A16-04E5-4142-8AA7-6E833EFBDBED}"/>
    <cellStyle name="Total 20 9 4 4" xfId="33087" xr:uid="{62399E8C-B176-4E2C-AA6C-38AD82B0BDA2}"/>
    <cellStyle name="Total 20 9 5" xfId="16961" xr:uid="{6EEA8A5D-45AD-4BB5-B922-92C23CEF0F7A}"/>
    <cellStyle name="Total 20 9 5 2" xfId="27560" xr:uid="{D6944866-C476-46BF-B71E-C66D2F44F1CA}"/>
    <cellStyle name="Total 20 9 5 3" xfId="39067" xr:uid="{D02C77EC-133A-4311-B2E6-DA5D26746C55}"/>
    <cellStyle name="Total 20 9 6" xfId="35989" xr:uid="{742188C0-B32B-4D3E-8921-73DE6425F0FC}"/>
    <cellStyle name="Total 20 9 7" xfId="24613" xr:uid="{FE4A4230-B98E-4285-A72B-EF2D49BB9600}"/>
    <cellStyle name="Total 21" xfId="12686" xr:uid="{C9E5A781-C750-4902-9DD3-684BF163E3AA}"/>
    <cellStyle name="Total 21 10" xfId="19452" xr:uid="{369B126A-18FE-4760-97BB-ED37E9377FBE}"/>
    <cellStyle name="Total 21 10 2" xfId="20942" xr:uid="{F1E5D5D1-F84B-4EA8-98C5-7FDABF069F25}"/>
    <cellStyle name="Total 21 10 2 2" xfId="34122" xr:uid="{AE8AC5AC-86B4-4837-A60A-0C0040CD48B7}"/>
    <cellStyle name="Total 21 10 2 3" xfId="37527" xr:uid="{8FB3BBE8-2DB3-4EE8-ADE1-FDA11FF082E8}"/>
    <cellStyle name="Total 21 10 2 4" xfId="30603" xr:uid="{960F2EE4-6A57-440D-B7FF-70BAE3C69D5E}"/>
    <cellStyle name="Total 21 10 3" xfId="17528" xr:uid="{C68EE2FC-13E2-4AE5-BE38-EFAB303784EA}"/>
    <cellStyle name="Total 21 10 3 2" xfId="31639" xr:uid="{C1062F4C-62E1-4B14-A94E-3B8D1A184506}"/>
    <cellStyle name="Total 21 10 3 3" xfId="26195" xr:uid="{A5E5D21E-A6EA-480C-A9E3-F7919EA862E9}"/>
    <cellStyle name="Total 21 10 3 4" xfId="28067" xr:uid="{B374CBAC-3688-41E1-8DF5-A36080FBECD6}"/>
    <cellStyle name="Total 21 10 4" xfId="16938" xr:uid="{DA4FA906-0034-453C-9828-7930844D2284}"/>
    <cellStyle name="Total 21 10 4 2" xfId="26474" xr:uid="{5E5FC0EF-BBA2-4AE4-9BF4-E883D4110FD5}"/>
    <cellStyle name="Total 21 10 4 3" xfId="27511" xr:uid="{A3968633-7223-440E-AAF5-6C1468E75700}"/>
    <cellStyle name="Total 21 10 5" xfId="36075" xr:uid="{8FC8E8E8-0A09-4A54-8044-87B7DA0F5EE0}"/>
    <cellStyle name="Total 21 10 6" xfId="23852" xr:uid="{73A38B82-0381-4096-BA14-0E80C725F449}"/>
    <cellStyle name="Total 21 11" xfId="19536" xr:uid="{A233B222-5595-46D8-99AB-0B46422C5BB2}"/>
    <cellStyle name="Total 21 11 2" xfId="21022" xr:uid="{69686F44-4AF5-4881-84D7-5BF422DB56BD}"/>
    <cellStyle name="Total 21 11 2 2" xfId="34202" xr:uid="{1459158F-EBBE-41C6-80F2-84258F8934D9}"/>
    <cellStyle name="Total 21 11 2 3" xfId="37607" xr:uid="{1B1F433C-7E42-4318-BD48-4673F56CF381}"/>
    <cellStyle name="Total 21 11 2 4" xfId="27740" xr:uid="{F94CD427-2CBE-40CC-8BE0-065D9F0ADEE5}"/>
    <cellStyle name="Total 21 11 3" xfId="16208" xr:uid="{379E4A6A-F269-411A-BA68-F7679FCB6C11}"/>
    <cellStyle name="Total 21 11 3 2" xfId="30678" xr:uid="{CC023540-3C5E-46D9-9687-CF451D78E5CA}"/>
    <cellStyle name="Total 21 11 3 3" xfId="24760" xr:uid="{8B00A9D6-7C25-464F-90B7-F3D22C4200FC}"/>
    <cellStyle name="Total 21 11 3 4" xfId="23346" xr:uid="{A0E29533-CCB3-46F6-92FB-2D20EA25C320}"/>
    <cellStyle name="Total 21 11 4" xfId="16759" xr:uid="{82268AC1-A004-44AC-A6E9-9ECD951D6D5B}"/>
    <cellStyle name="Total 21 11 4 2" xfId="23000" xr:uid="{ADB9B808-77B5-41AA-8265-20B28B5F0434}"/>
    <cellStyle name="Total 21 11 4 3" xfId="28607" xr:uid="{3F9A14B4-F833-423C-97C3-5371281B8476}"/>
    <cellStyle name="Total 21 11 5" xfId="36157" xr:uid="{206F9717-CACB-4C2F-BDF0-25902D7830D5}"/>
    <cellStyle name="Total 21 11 6" xfId="28277" xr:uid="{28F75883-C156-4425-80F0-04C53F02665C}"/>
    <cellStyle name="Total 21 12" xfId="19685" xr:uid="{C9BF2F15-ECA1-49A6-B5F1-CCD032A2B4E4}"/>
    <cellStyle name="Total 21 12 2" xfId="21667" xr:uid="{4221A043-DC2B-4363-BB0A-A88D9B625636}"/>
    <cellStyle name="Total 21 12 2 2" xfId="34809" xr:uid="{565A8AF4-71F6-43C6-B7E6-5970F9801E73}"/>
    <cellStyle name="Total 21 12 2 3" xfId="38252" xr:uid="{81128858-D183-489B-A9E1-24825EDB989E}"/>
    <cellStyle name="Total 21 12 2 4" xfId="23095" xr:uid="{5F72B76F-4E91-4C9F-BF84-EB6A39783026}"/>
    <cellStyle name="Total 21 12 3" xfId="16052" xr:uid="{A584FE88-176A-4EBF-8C05-7AA5DB49B312}"/>
    <cellStyle name="Total 21 12 3 2" xfId="30564" xr:uid="{6EA83AF9-E407-4C63-B88F-BBD35B5D54A4}"/>
    <cellStyle name="Total 21 12 3 3" xfId="27084" xr:uid="{A487F18D-A538-4D7A-835A-C80167E4F7BE}"/>
    <cellStyle name="Total 21 12 3 4" xfId="23986" xr:uid="{3B2560AE-0BD6-4B6A-B586-02A25273483F}"/>
    <cellStyle name="Total 21 12 4" xfId="16875" xr:uid="{A371177C-B115-4BDC-B6E9-909EB9D78C00}"/>
    <cellStyle name="Total 21 12 4 2" xfId="26432" xr:uid="{A633D32A-40A0-4637-85DE-9122CA29D935}"/>
    <cellStyle name="Total 21 12 4 3" xfId="25489" xr:uid="{1743B330-ABFA-4EE5-8F77-D97E2A57CD27}"/>
    <cellStyle name="Total 21 12 5" xfId="36299" xr:uid="{804E4471-5301-4A5F-8E98-FFAEFC612232}"/>
    <cellStyle name="Total 21 12 6" xfId="25719" xr:uid="{8352B250-1CC7-4AE1-95C3-BF90246A951C}"/>
    <cellStyle name="Total 21 13" xfId="17927" xr:uid="{FFFA0635-D020-418C-803F-FB6AEDE2F64E}"/>
    <cellStyle name="Total 21 13 2" xfId="31960" xr:uid="{F579B917-430F-4B23-B3FD-BFC1566D0A7C}"/>
    <cellStyle name="Total 21 13 3" xfId="24400" xr:uid="{6779A83D-702A-4E80-A85A-5CC1B970AF11}"/>
    <cellStyle name="Total 21 13 4" xfId="28915" xr:uid="{6838D3B5-217E-4AEF-AF48-86DD7A296E9C}"/>
    <cellStyle name="Total 21 14" xfId="29468" xr:uid="{75192550-B553-4E3A-96C1-629C927D49EF}"/>
    <cellStyle name="Total 21 15" xfId="39378" xr:uid="{93302CD0-6606-435A-87E0-36924CADA9B5}"/>
    <cellStyle name="Total 21 16" xfId="39659" xr:uid="{1C42ECFE-2D86-4276-B018-23486714DB21}"/>
    <cellStyle name="Total 21 17" xfId="39603" xr:uid="{A485D2F4-B5FA-465F-9188-A7C6FC9A5FC9}"/>
    <cellStyle name="Total 21 2" xfId="15497" xr:uid="{8043E9E0-A948-4401-8E68-38EF55E26697}"/>
    <cellStyle name="Total 21 2 10" xfId="39448" xr:uid="{BD935690-7CAB-464F-8FDC-B022E3F5B040}"/>
    <cellStyle name="Total 21 2 2" xfId="15782" xr:uid="{3D1DA7D5-7039-42E5-A7C0-1AA3CBBFC456}"/>
    <cellStyle name="Total 21 2 2 2" xfId="19964" xr:uid="{5924FEAE-187E-4886-83DF-D591C36CD94D}"/>
    <cellStyle name="Total 21 2 2 2 2" xfId="21361" xr:uid="{295E97F2-5D5A-499E-A40A-38851A8DFE71}"/>
    <cellStyle name="Total 21 2 2 2 2 2" xfId="34529" xr:uid="{CC884F64-D473-4CA8-A488-4E6AF875BECE}"/>
    <cellStyle name="Total 21 2 2 2 2 3" xfId="37946" xr:uid="{7E69F096-C914-4CF3-A3C7-641683E4A6B9}"/>
    <cellStyle name="Total 21 2 2 2 2 4" xfId="23122" xr:uid="{507D6362-9D74-4823-9BC2-51F4EE563FAB}"/>
    <cellStyle name="Total 21 2 2 2 3" xfId="22274" xr:uid="{D28C6F78-06A8-4946-A875-428B297D66A1}"/>
    <cellStyle name="Total 21 2 2 2 3 2" xfId="38842" xr:uid="{D3D59674-2562-46F3-81F2-23802976BBA8}"/>
    <cellStyle name="Total 21 2 2 2 3 3" xfId="39209" xr:uid="{54A664CE-4533-4622-9F6E-FB28443D8E90}"/>
    <cellStyle name="Total 21 2 2 2 4" xfId="36562" xr:uid="{7F44A712-B297-4211-B0C7-7DFB0E45F809}"/>
    <cellStyle name="Total 21 2 2 2 5" xfId="23242" xr:uid="{F924AC8D-A97F-45EA-9EA9-E9167E137E15}"/>
    <cellStyle name="Total 21 2 2 3" xfId="18635" xr:uid="{E61F0EF4-2AA4-49DD-9A4A-3155AFB24946}"/>
    <cellStyle name="Total 21 2 2 3 2" xfId="32568" xr:uid="{5ACF1090-3AFC-4345-848A-6FE018FCBA33}"/>
    <cellStyle name="Total 21 2 2 3 3" xfId="35259" xr:uid="{CBC2A59A-8941-4CDE-BB46-8A4DADBBAEA2}"/>
    <cellStyle name="Total 21 2 2 3 4" xfId="23807" xr:uid="{7BECF38A-C330-4B34-8F19-30AB11D6D4B6}"/>
    <cellStyle name="Total 21 2 2 4" xfId="17003" xr:uid="{1CDC84FD-E6C6-4745-94FA-FFB51DF80F67}"/>
    <cellStyle name="Total 21 2 2 4 2" xfId="31252" xr:uid="{62B5546F-20A9-4239-8C29-1A75ADE18F2B}"/>
    <cellStyle name="Total 21 2 2 4 3" xfId="23306" xr:uid="{6158B341-8FA1-4A01-BB6A-31B425223B6C}"/>
    <cellStyle name="Total 21 2 2 4 4" xfId="22819" xr:uid="{648B2749-3A17-4978-98A7-F137CAAADB32}"/>
    <cellStyle name="Total 21 2 2 5" xfId="16508" xr:uid="{E252E4F3-C603-446A-AAA9-92889D5DE8A6}"/>
    <cellStyle name="Total 21 2 2 5 2" xfId="28092" xr:uid="{D45C4736-BF9C-4A0C-97FC-732065386AB8}"/>
    <cellStyle name="Total 21 2 2 5 3" xfId="38552" xr:uid="{D2822294-204B-4C7B-A3B2-F15BBCC1F1A7}"/>
    <cellStyle name="Total 21 2 2 6" xfId="30309" xr:uid="{643AE9ED-D5DE-4F6F-8F3D-650D741A8828}"/>
    <cellStyle name="Total 21 2 2 7" xfId="30288" xr:uid="{43A23C0F-4EB5-4CA9-ACCA-159DB9F2ECDF}"/>
    <cellStyle name="Total 21 2 3" xfId="15943" xr:uid="{A7D656B7-636B-4A98-BDD1-3330257C5A08}"/>
    <cellStyle name="Total 21 2 3 2" xfId="18951" xr:uid="{A0EB218B-F362-4B0F-A276-ADDCEC2918E9}"/>
    <cellStyle name="Total 21 2 3 2 2" xfId="32833" xr:uid="{3DCF2452-599B-46C9-BE8A-9DE6A51D9453}"/>
    <cellStyle name="Total 21 2 3 2 3" xfId="35575" xr:uid="{7D87DEAE-5BF3-41EB-B02D-79D23E382B63}"/>
    <cellStyle name="Total 21 2 3 2 4" xfId="25557" xr:uid="{EA934C4A-8364-4330-AC96-8B791535F5D0}"/>
    <cellStyle name="Total 21 2 3 3" xfId="20447" xr:uid="{D0CD89B5-46BA-4BDE-8BDC-54E19EE696AC}"/>
    <cellStyle name="Total 21 2 3 3 2" xfId="33627" xr:uid="{EA78C484-88C1-4AF6-9A07-E70AD1DE7C91}"/>
    <cellStyle name="Total 21 2 3 3 3" xfId="37032" xr:uid="{1F0FC77B-520D-41F3-89F3-E2A38CA3B6EE}"/>
    <cellStyle name="Total 21 2 3 3 4" xfId="23677" xr:uid="{F8F32C07-D98F-4849-AA5D-B44CACA0AE51}"/>
    <cellStyle name="Total 21 2 3 4" xfId="16889" xr:uid="{8C376C04-FA90-4F82-9096-06ED143D705B}"/>
    <cellStyle name="Total 21 2 3 4 2" xfId="31161" xr:uid="{614A68D1-3D48-4268-96C7-7EEED5F77E35}"/>
    <cellStyle name="Total 21 2 3 4 3" xfId="28059" xr:uid="{EB5DFF28-9A25-42C3-A67E-8C9B79708325}"/>
    <cellStyle name="Total 21 2 3 4 4" xfId="27549" xr:uid="{8DA0E6B4-5899-4C3E-B2AF-F7093755E4D4}"/>
    <cellStyle name="Total 21 2 3 5" xfId="18298" xr:uid="{9AC6001D-AE36-4BDF-BFEC-7750AB7A1363}"/>
    <cellStyle name="Total 21 2 3 5 2" xfId="29746" xr:uid="{DBA55952-90CF-4CC8-B1DA-B6EEDD2BDD51}"/>
    <cellStyle name="Total 21 2 3 5 3" xfId="31735" xr:uid="{95974763-D6FB-40A1-9A5C-EEF1A7510396}"/>
    <cellStyle name="Total 21 2 3 6" xfId="30468" xr:uid="{C5DF3F74-F9D9-47DA-80E3-78F4F807A92B}"/>
    <cellStyle name="Total 21 2 3 7" xfId="28986" xr:uid="{50F409F4-E66D-472A-836C-2A356D3FCB8D}"/>
    <cellStyle name="Total 21 2 4" xfId="19116" xr:uid="{E1F63F54-3884-4B22-AF26-C537AE457C67}"/>
    <cellStyle name="Total 21 2 4 2" xfId="20611" xr:uid="{F78961F0-402B-40D1-8245-F4B309A8E46F}"/>
    <cellStyle name="Total 21 2 4 2 2" xfId="33791" xr:uid="{EF21653D-6055-472B-8BFE-45AFDEA7A540}"/>
    <cellStyle name="Total 21 2 4 2 3" xfId="37196" xr:uid="{A5E06B56-FF5F-494B-B7B7-59321146DA9C}"/>
    <cellStyle name="Total 21 2 4 2 4" xfId="25962" xr:uid="{9BFD4D34-9A4B-4397-BBAC-4CA2668A1526}"/>
    <cellStyle name="Total 21 2 4 3" xfId="17566" xr:uid="{27CEC315-4F35-47A7-9956-05765AAFD0FD}"/>
    <cellStyle name="Total 21 2 4 3 2" xfId="31672" xr:uid="{1E714D8D-C50C-4C62-8C91-F90D57C6AB48}"/>
    <cellStyle name="Total 21 2 4 3 3" xfId="30104" xr:uid="{A7337C04-E7EF-4DAD-A684-77BCADB2A85B}"/>
    <cellStyle name="Total 21 2 4 3 4" xfId="33274" xr:uid="{D6CBFFD9-77B4-4F9F-BEE2-5B89C2E5534C}"/>
    <cellStyle name="Total 21 2 4 4" xfId="16167" xr:uid="{D50377D1-1C1A-4E6B-8633-0320155BDC64}"/>
    <cellStyle name="Total 21 2 4 4 2" xfId="24236" xr:uid="{6E8D9A9D-A9DC-463F-9352-46DE64B784D9}"/>
    <cellStyle name="Total 21 2 4 4 3" xfId="26417" xr:uid="{45BA2702-7FA8-40E8-8C18-441CD9D5B3C1}"/>
    <cellStyle name="Total 21 2 4 5" xfId="35740" xr:uid="{9414C299-0AB9-4892-A949-FD2D021D3A86}"/>
    <cellStyle name="Total 21 2 4 6" xfId="24953" xr:uid="{7A44385F-245F-4EDA-96B7-9B6D91C505D1}"/>
    <cellStyle name="Total 21 2 5" xfId="19274" xr:uid="{B0D2EACA-41C4-42EA-B965-AA313B62C8A3}"/>
    <cellStyle name="Total 21 2 5 2" xfId="20769" xr:uid="{B1BDA196-DBB2-42DF-A1FB-5DD89C877DCA}"/>
    <cellStyle name="Total 21 2 5 2 2" xfId="33949" xr:uid="{AD4CF1AF-FDA3-4263-B6A8-ADE34DDF630F}"/>
    <cellStyle name="Total 21 2 5 2 3" xfId="37354" xr:uid="{2B7EAD25-CC1A-4DA9-B4CC-E93112228E06}"/>
    <cellStyle name="Total 21 2 5 2 4" xfId="23444" xr:uid="{B2ACB544-5393-4F76-AF96-7C863C01B0B6}"/>
    <cellStyle name="Total 21 2 5 3" xfId="18120" xr:uid="{299C360F-78EA-45D7-AD07-063100C8576D}"/>
    <cellStyle name="Total 21 2 5 3 2" xfId="32103" xr:uid="{979E53BF-0B04-41DF-A2B3-ECAE987E4A00}"/>
    <cellStyle name="Total 21 2 5 3 3" xfId="29449" xr:uid="{139A7B56-1015-4A59-BD55-6F0C863F4B3E}"/>
    <cellStyle name="Total 21 2 5 3 4" xfId="22738" xr:uid="{4F85066E-127F-4E9C-A18E-2C239D885B56}"/>
    <cellStyle name="Total 21 2 5 4" xfId="16616" xr:uid="{F0DBD378-8018-4F2D-A6C1-9B1EA6CA359C}"/>
    <cellStyle name="Total 21 2 5 4 2" xfId="28333" xr:uid="{66D12EAD-CDCA-445A-8167-2695452B0FE7}"/>
    <cellStyle name="Total 21 2 5 4 3" xfId="25276" xr:uid="{DEA20336-6CB9-42ED-961A-D5EBB2FDE129}"/>
    <cellStyle name="Total 21 2 5 5" xfId="35898" xr:uid="{3E8FAEAD-BDB9-4399-9F41-56B09EAC542B}"/>
    <cellStyle name="Total 21 2 5 6" xfId="27686" xr:uid="{A13498C0-86D5-45D1-9E6B-F27E3A8D9B3E}"/>
    <cellStyle name="Total 21 2 6" xfId="19606" xr:uid="{24CFA938-C9C7-4B72-901B-A0CD67E44CE0}"/>
    <cellStyle name="Total 21 2 6 2" xfId="21092" xr:uid="{3D728112-F6EA-4B8C-9DA7-51CE89E26ECD}"/>
    <cellStyle name="Total 21 2 6 2 2" xfId="34272" xr:uid="{33473CEF-71B2-4930-8F15-02D0B89EAD5C}"/>
    <cellStyle name="Total 21 2 6 2 3" xfId="37677" xr:uid="{9A75E429-1FD6-4BEC-9368-EDE6A47E9CD3}"/>
    <cellStyle name="Total 21 2 6 2 4" xfId="22426" xr:uid="{4906CEAA-BB92-418D-A0B2-5EC352B20E08}"/>
    <cellStyle name="Total 21 2 6 3" xfId="17638" xr:uid="{36EC5B3A-D447-4FDA-BED3-6B793F1C15DE}"/>
    <cellStyle name="Total 21 2 6 3 2" xfId="31739" xr:uid="{FD7E6AAC-90A1-4DEE-ADAB-EA7FC7155F94}"/>
    <cellStyle name="Total 21 2 6 3 3" xfId="24433" xr:uid="{0888B715-9163-4AC2-9CE4-82E4F608A845}"/>
    <cellStyle name="Total 21 2 6 3 4" xfId="33319" xr:uid="{6D5AE5CC-2691-4118-AB62-D19DCE2F4C3C}"/>
    <cellStyle name="Total 21 2 6 4" xfId="17048" xr:uid="{5C592FE8-7CE2-4BA0-B3DC-88AFCA590A39}"/>
    <cellStyle name="Total 21 2 6 4 2" xfId="28860" xr:uid="{292CE495-0BCE-4212-985D-3958A8ADEB1E}"/>
    <cellStyle name="Total 21 2 6 4 3" xfId="25012" xr:uid="{2D1D04B3-D784-4E40-93DF-C434D898A33F}"/>
    <cellStyle name="Total 21 2 6 5" xfId="36227" xr:uid="{144C6341-FB65-4BAE-BCC3-6C4199CBF6D9}"/>
    <cellStyle name="Total 21 2 6 6" xfId="22976" xr:uid="{A328247D-5047-477C-A0AF-F45A9CDA0794}"/>
    <cellStyle name="Total 21 2 7" xfId="20141" xr:uid="{A5FE8B7F-38A4-4BD8-AF8B-107FAA0E6013}"/>
    <cellStyle name="Total 21 2 7 2" xfId="21814" xr:uid="{6A5E83D0-C0FC-4190-94E4-5E97EA8A7D68}"/>
    <cellStyle name="Total 21 2 7 2 2" xfId="34931" xr:uid="{4E448D74-A1DD-40A1-9F77-8D1F7750994B}"/>
    <cellStyle name="Total 21 2 7 2 3" xfId="38399" xr:uid="{E3DDA486-E8AC-4890-9701-C9E74AA8D418}"/>
    <cellStyle name="Total 21 2 7 2 4" xfId="23439" xr:uid="{40D155B4-15FE-49B8-9098-849456859FD9}"/>
    <cellStyle name="Total 21 2 7 3" xfId="21789" xr:uid="{A99770EC-0B72-4BA4-AC8C-EF5A5B5C6C08}"/>
    <cellStyle name="Total 21 2 7 3 2" xfId="34912" xr:uid="{0DB059F0-E1D6-4107-ADF2-85A2E1EDA12E}"/>
    <cellStyle name="Total 21 2 7 3 3" xfId="38374" xr:uid="{BBD2D2B6-7F71-4BF4-A4F1-203F9A7E1506}"/>
    <cellStyle name="Total 21 2 7 3 4" xfId="24542" xr:uid="{F4BE7FCC-62B2-4148-88CC-73284103C191}"/>
    <cellStyle name="Total 21 2 7 4" xfId="21996" xr:uid="{B55E2DD9-4EDB-49BC-8BCA-9BEE49A2F932}"/>
    <cellStyle name="Total 21 2 7 4 2" xfId="38573" xr:uid="{EFE7073C-233C-4AF8-B0CE-3CBD2F5C91C0}"/>
    <cellStyle name="Total 21 2 7 4 3" xfId="22633" xr:uid="{B4D43465-B059-49D4-BF57-638C8B74F7B3}"/>
    <cellStyle name="Total 21 2 7 5" xfId="36726" xr:uid="{CB43AE69-23E5-4581-9C44-14DFDC8E87C7}"/>
    <cellStyle name="Total 21 2 7 6" xfId="33222" xr:uid="{8A4178CA-4EDC-454F-96F4-127CAD2B7712}"/>
    <cellStyle name="Total 21 2 8" xfId="18477" xr:uid="{86B66C61-B429-4E49-B4D6-8964E353333B}"/>
    <cellStyle name="Total 21 2 8 2" xfId="32411" xr:uid="{6A42AC9F-E8CC-4506-ABAC-4AEC4B887F2F}"/>
    <cellStyle name="Total 21 2 8 3" xfId="29057" xr:uid="{9B41975E-B151-429E-B4E1-981632776C63}"/>
    <cellStyle name="Total 21 2 8 4" xfId="33238" xr:uid="{E58420ED-21FF-4544-9B8A-3A62DA1FC11C}"/>
    <cellStyle name="Total 21 2 9" xfId="27809" xr:uid="{CF9F6C6F-153F-481E-80D2-E5E859CE9D8A}"/>
    <cellStyle name="Total 21 3" xfId="15582" xr:uid="{E6A9A8A7-FA5C-40DE-B3A4-046A1FCDCFE8}"/>
    <cellStyle name="Total 21 3 2" xfId="19801" xr:uid="{5CB0777C-D925-49EC-B6EB-E3B24E732520}"/>
    <cellStyle name="Total 21 3 2 2" xfId="21202" xr:uid="{0ADF8561-BF0A-4763-8F41-73A502A06C4F}"/>
    <cellStyle name="Total 21 3 2 2 2" xfId="34371" xr:uid="{F5CC1543-DDEA-47D8-BD44-E1924B018B6D}"/>
    <cellStyle name="Total 21 3 2 2 3" xfId="37787" xr:uid="{10A66FB5-FC2F-4A56-AFCC-2E5B98967D0F}"/>
    <cellStyle name="Total 21 3 2 2 4" xfId="23370" xr:uid="{A127410E-6F87-4B8F-87E2-4CB66D18B317}"/>
    <cellStyle name="Total 21 3 2 3" xfId="16841" xr:uid="{E926AAD4-7721-470C-926D-57CC34AF8107}"/>
    <cellStyle name="Total 21 3 2 3 2" xfId="31122" xr:uid="{46FAC2CA-D1B1-4478-B5AD-1A39846C1AC5}"/>
    <cellStyle name="Total 21 3 2 3 3" xfId="24709" xr:uid="{FC7383B2-836E-4473-A8E3-11441F40FDD9}"/>
    <cellStyle name="Total 21 3 2 3 4" xfId="25872" xr:uid="{0EBA508C-BD17-4063-A7D0-B0F1A58B2ACF}"/>
    <cellStyle name="Total 21 3 2 4" xfId="22119" xr:uid="{5C98A584-AF0C-474D-AEAD-A5A2975BCE47}"/>
    <cellStyle name="Total 21 3 2 4 2" xfId="38690" xr:uid="{4428836F-F7EF-455E-8B73-8313916CFA6C}"/>
    <cellStyle name="Total 21 3 2 4 3" xfId="24343" xr:uid="{5C537862-7EF6-470D-B6C0-962EB5DD8897}"/>
    <cellStyle name="Total 21 3 2 5" xfId="36404" xr:uid="{2F808BBF-ECCA-42B0-A0D6-F8DA5F37A0E8}"/>
    <cellStyle name="Total 21 3 2 6" xfId="31164" xr:uid="{35DA1EF1-BEDA-4678-9DC9-E4213678E494}"/>
    <cellStyle name="Total 21 3 3" xfId="20059" xr:uid="{645B6896-B431-439F-81AE-17BC0AB11BD8}"/>
    <cellStyle name="Total 21 3 3 2" xfId="21450" xr:uid="{DB39F8E1-453F-4AD0-9395-4BC98208E11C}"/>
    <cellStyle name="Total 21 3 3 2 2" xfId="34618" xr:uid="{97C2648F-DD6F-4BEC-8AB7-6A31B1A8FA3E}"/>
    <cellStyle name="Total 21 3 3 2 3" xfId="38035" xr:uid="{C43A18C7-E4A6-4A36-8D4D-DD340BE941C8}"/>
    <cellStyle name="Total 21 3 3 2 4" xfId="26936" xr:uid="{FFC261D2-50B5-403A-9445-89627D2FAEC8}"/>
    <cellStyle name="Total 21 3 3 3" xfId="22362" xr:uid="{AF98DD32-9057-449D-948A-69C11EA9D0E7}"/>
    <cellStyle name="Total 21 3 3 3 2" xfId="38930" xr:uid="{0B5C94D9-79DB-4681-9F8C-9D1AE45DCEFD}"/>
    <cellStyle name="Total 21 3 3 3 3" xfId="39297" xr:uid="{81F60162-7A7E-48D6-B846-9AE3D078A530}"/>
    <cellStyle name="Total 21 3 3 4" xfId="36653" xr:uid="{51E0A5E3-84A4-4095-8E76-461591EF36C5}"/>
    <cellStyle name="Total 21 3 3 5" xfId="29436" xr:uid="{49D770AB-B661-4CB8-A4ED-CA5A62FCA8E8}"/>
    <cellStyle name="Total 21 3 4" xfId="18565" xr:uid="{AB288319-44A0-4994-BC96-93A655F8EB4A}"/>
    <cellStyle name="Total 21 3 4 2" xfId="32498" xr:uid="{6A0A2FE8-B127-44BC-B4D7-47FC7CE56DDC}"/>
    <cellStyle name="Total 21 3 4 3" xfId="24136" xr:uid="{894784BE-BFEC-428F-AA10-DAAC391558CA}"/>
    <cellStyle name="Total 21 3 4 4" xfId="33034" xr:uid="{306E932E-6EEB-4EC0-8E37-6179A02DB4E3}"/>
    <cellStyle name="Total 21 3 5" xfId="18287" xr:uid="{5B72A9AA-E8A1-4AC3-B776-01DB3239B945}"/>
    <cellStyle name="Total 21 3 5 2" xfId="32236" xr:uid="{5859B60B-651E-4B4B-9617-63B0BB9FD97D}"/>
    <cellStyle name="Total 21 3 5 3" xfId="25198" xr:uid="{5FE248BB-6368-4297-A709-F4573B06C22C}"/>
    <cellStyle name="Total 21 3 5 4" xfId="26062" xr:uid="{3DBAF6C0-A602-4634-97B6-75484826736A}"/>
    <cellStyle name="Total 21 3 6" xfId="21783" xr:uid="{BF48686E-5A12-495D-995A-EC356164392E}"/>
    <cellStyle name="Total 21 3 6 2" xfId="38368" xr:uid="{0079DCDC-48C9-4541-AD49-D49E2FFD7782}"/>
    <cellStyle name="Total 21 3 6 3" xfId="24970" xr:uid="{655E28A7-93C1-4E0B-9F96-0726F876EED3}"/>
    <cellStyle name="Total 21 3 7" xfId="27631" xr:uid="{19B5B032-04DC-4C06-AEF9-0C6D699FF9FB}"/>
    <cellStyle name="Total 21 3 8" xfId="28476" xr:uid="{0A8FF408-5A7B-4A9B-B44B-0620C9EECBEF}"/>
    <cellStyle name="Total 21 4" xfId="15688" xr:uid="{089F4D7A-D337-40A5-A340-3BDD59345768}"/>
    <cellStyle name="Total 21 4 2" xfId="19879" xr:uid="{32A96726-C74C-4A5E-A19A-90746AB96F2F}"/>
    <cellStyle name="Total 21 4 2 2" xfId="21276" xr:uid="{C04722F7-5BF5-4B06-953B-2214E34C3A2B}"/>
    <cellStyle name="Total 21 4 2 2 2" xfId="34444" xr:uid="{AC7E134E-DF09-4FA1-8B0D-93D16C8D8BFC}"/>
    <cellStyle name="Total 21 4 2 2 3" xfId="37861" xr:uid="{A578AFEB-FE52-4EA0-BF76-9633072F13A9}"/>
    <cellStyle name="Total 21 4 2 2 4" xfId="23110" xr:uid="{9106926C-B4F2-4393-A0F4-4B71F9DE05CD}"/>
    <cellStyle name="Total 21 4 2 3" xfId="22189" xr:uid="{A9FBE044-5F1F-4EE8-83B8-981C98BD667E}"/>
    <cellStyle name="Total 21 4 2 3 2" xfId="38757" xr:uid="{5690C98B-AF68-48C6-A249-3F08069D8850}"/>
    <cellStyle name="Total 21 4 2 3 3" xfId="39124" xr:uid="{EBDFE316-36C5-4D54-BC1B-99D742D75B4C}"/>
    <cellStyle name="Total 21 4 2 4" xfId="36477" xr:uid="{042F76AF-B89D-4EE6-8943-A5ED24459C70}"/>
    <cellStyle name="Total 21 4 2 5" xfId="29973" xr:uid="{302837EE-43D9-44F6-AEA7-1ED2DC505AA1}"/>
    <cellStyle name="Total 21 4 3" xfId="18816" xr:uid="{D4590FB6-380D-4199-A0B5-0D02EAD7CDB9}"/>
    <cellStyle name="Total 21 4 3 2" xfId="32730" xr:uid="{71BD5CFA-595B-4D03-91CC-8D2AEDA63451}"/>
    <cellStyle name="Total 21 4 3 3" xfId="35440" xr:uid="{0D08D706-4493-48F0-85E4-D4CF5845AA5A}"/>
    <cellStyle name="Total 21 4 3 4" xfId="28058" xr:uid="{F9C04E03-494F-4ADD-83F4-E582BF58472F}"/>
    <cellStyle name="Total 21 4 4" xfId="16331" xr:uid="{3733481E-61EC-49A7-A5A2-C0AD2A43049A}"/>
    <cellStyle name="Total 21 4 4 2" xfId="30766" xr:uid="{3577D325-37F6-4A83-AE5F-D20188C69950}"/>
    <cellStyle name="Total 21 4 4 3" xfId="26934" xr:uid="{6D322D24-B4DF-4E40-A5F3-196B43E2CECF}"/>
    <cellStyle name="Total 21 4 4 4" xfId="27292" xr:uid="{01752780-F9D6-4360-A2CD-53E1230B48EA}"/>
    <cellStyle name="Total 21 4 5" xfId="17194" xr:uid="{3C4779B1-0B12-4D5B-8617-BFD1314D06EB}"/>
    <cellStyle name="Total 21 4 5 2" xfId="24629" xr:uid="{EEF925FC-D0B5-4441-9D90-24CFBF142190}"/>
    <cellStyle name="Total 21 4 5 3" xfId="23379" xr:uid="{F2CABD37-902A-481A-96D7-8F914BBDBEA9}"/>
    <cellStyle name="Total 21 4 6" xfId="30217" xr:uid="{C97D1DFA-752F-453E-AC7A-9E3D0CFF3E50}"/>
    <cellStyle name="Total 21 4 7" xfId="23743" xr:uid="{1960941D-9101-4A3B-AAC8-696CFD861F3B}"/>
    <cellStyle name="Total 21 5" xfId="15873" xr:uid="{E52071BB-8FED-4793-B533-EB2F7D37E14E}"/>
    <cellStyle name="Total 21 5 2" xfId="18736" xr:uid="{41A0EFFD-21E4-423E-A860-1E65D6977839}"/>
    <cellStyle name="Total 21 5 2 2" xfId="32659" xr:uid="{A2544B9C-E63F-4DC3-B567-245F508DEC95}"/>
    <cellStyle name="Total 21 5 2 3" xfId="35360" xr:uid="{EC111DA1-22A2-417D-AE4C-D4A6DF54B410}"/>
    <cellStyle name="Total 21 5 2 4" xfId="30620" xr:uid="{707F248C-82A6-4BD1-8B61-6B681EDEA762}"/>
    <cellStyle name="Total 21 5 3" xfId="20302" xr:uid="{8AEF4670-5C14-46D0-8277-EA3A9593C51D}"/>
    <cellStyle name="Total 21 5 3 2" xfId="33485" xr:uid="{81586932-8011-4D6C-ADE3-82252F528E82}"/>
    <cellStyle name="Total 21 5 3 3" xfId="36887" xr:uid="{EF1C8D6D-90DC-426E-B545-214108E433C8}"/>
    <cellStyle name="Total 21 5 3 4" xfId="24253" xr:uid="{12988EF5-6B75-4D65-82E7-8DD4C7096084}"/>
    <cellStyle name="Total 21 5 4" xfId="17496" xr:uid="{58461C79-D227-40D8-8CEA-AB9379047113}"/>
    <cellStyle name="Total 21 5 4 2" xfId="31615" xr:uid="{FFC83FF3-B6B1-401E-874A-AA7C04DD14C2}"/>
    <cellStyle name="Total 21 5 4 3" xfId="29307" xr:uid="{56A15198-C3AE-4D03-9BE8-C3D39739B1B0}"/>
    <cellStyle name="Total 21 5 4 4" xfId="29646" xr:uid="{C4B78A7B-F5A8-4FFD-8014-4D0FB91F3D94}"/>
    <cellStyle name="Total 21 5 5" xfId="18157" xr:uid="{7C8C4B0B-F70E-4B2B-9AF2-12DD1B288EDF}"/>
    <cellStyle name="Total 21 5 5 2" xfId="32129" xr:uid="{07687D17-9234-437D-8A0C-02343FB43FF5}"/>
    <cellStyle name="Total 21 5 5 3" xfId="27569" xr:uid="{E1F7E9DE-5682-4BCD-8BE9-908E5F141D9A}"/>
    <cellStyle name="Total 21 5 5 4" xfId="26271" xr:uid="{42C5BC9B-EC2B-4ECD-834C-451D48E8201E}"/>
    <cellStyle name="Total 21 5 6" xfId="16583" xr:uid="{AF56D25F-B1D2-44D4-9F5C-DD70FA1F2B5C}"/>
    <cellStyle name="Total 21 5 6 2" xfId="23129" xr:uid="{9E6E739F-D7BF-4E13-8632-6A4063C0FAE6}"/>
    <cellStyle name="Total 21 5 6 3" xfId="24707" xr:uid="{C0C45979-E8B6-4638-BEEF-1A1720BDB5F1}"/>
    <cellStyle name="Total 21 5 7" xfId="30398" xr:uid="{338ABD67-467F-4D9D-B681-28F6942CF683}"/>
    <cellStyle name="Total 21 5 8" xfId="28800" xr:uid="{C3403683-AE57-4D44-83C3-808C398EB396}"/>
    <cellStyle name="Total 21 6" xfId="18842" xr:uid="{66E2A2F7-859A-4B51-A703-CC6CC51B4EB9}"/>
    <cellStyle name="Total 21 6 2" xfId="20377" xr:uid="{7442FCBB-848C-4EC5-B518-5BF79785AAA5}"/>
    <cellStyle name="Total 21 6 2 2" xfId="33558" xr:uid="{D196C7D8-AFF0-4FC8-849C-6BACC39F1ECF}"/>
    <cellStyle name="Total 21 6 2 3" xfId="36962" xr:uid="{62684B24-E77A-4302-81EB-29B7C5359356}"/>
    <cellStyle name="Total 21 6 2 4" xfId="31319" xr:uid="{702846E4-41D4-4699-B2DA-45ACB2C80E55}"/>
    <cellStyle name="Total 21 6 3" xfId="17204" xr:uid="{09794620-A76A-4AD1-A497-9D7D14D3DAA2}"/>
    <cellStyle name="Total 21 6 3 2" xfId="31406" xr:uid="{5EBD6578-609D-414A-A477-DFC7350C4B2D}"/>
    <cellStyle name="Total 21 6 3 3" xfId="23536" xr:uid="{6E0E7C95-C72A-45BD-934C-1ADB75E0A899}"/>
    <cellStyle name="Total 21 6 3 4" xfId="24561" xr:uid="{7491BE74-A480-4FAD-AF6C-ACDB49731B3C}"/>
    <cellStyle name="Total 21 6 4" xfId="16080" xr:uid="{F685CB4F-639C-47C2-8EE8-A71469606579}"/>
    <cellStyle name="Total 21 6 4 2" xfId="24994" xr:uid="{69145DF1-729C-4142-B01B-1ADFE9719E8D}"/>
    <cellStyle name="Total 21 6 4 3" xfId="24348" xr:uid="{78FA7B22-3726-4DB6-A4BD-24786649B715}"/>
    <cellStyle name="Total 21 6 5" xfId="35466" xr:uid="{1ADC6FE3-604F-4EB2-BA6E-E6EB8AB42CD4}"/>
    <cellStyle name="Total 21 6 6" xfId="30753" xr:uid="{7D2B4B03-B6B3-48B4-97F0-97A6DEDC0A58}"/>
    <cellStyle name="Total 21 7" xfId="19046" xr:uid="{8B91C82A-D553-4C7F-8079-760E4C8CCFF9}"/>
    <cellStyle name="Total 21 7 2" xfId="20541" xr:uid="{46DD67F0-10A8-4395-AF36-E8D90B239CCF}"/>
    <cellStyle name="Total 21 7 2 2" xfId="33721" xr:uid="{21BB706F-48C2-48A6-B623-F37094DCD7EE}"/>
    <cellStyle name="Total 21 7 2 3" xfId="37126" xr:uid="{43DFF584-0FAC-456F-B514-77A244C016D2}"/>
    <cellStyle name="Total 21 7 2 4" xfId="26380" xr:uid="{2DC78D57-B7EB-4353-A936-694B52AE26BE}"/>
    <cellStyle name="Total 21 7 3" xfId="16858" xr:uid="{8AF0B4A2-F675-4D31-9E56-B255D6FA0DED}"/>
    <cellStyle name="Total 21 7 3 2" xfId="31135" xr:uid="{575C6AEF-1FC4-4249-BE35-4419770F5577}"/>
    <cellStyle name="Total 21 7 3 3" xfId="28815" xr:uid="{0A9E611D-1217-40B5-B6E5-BC565E0B8A95}"/>
    <cellStyle name="Total 21 7 3 4" xfId="23397" xr:uid="{1E58A161-C203-4F74-9821-99776108912E}"/>
    <cellStyle name="Total 21 7 4" xfId="17169" xr:uid="{07C7D439-64F9-405B-8651-DF89D53CF07D}"/>
    <cellStyle name="Total 21 7 4 2" xfId="23983" xr:uid="{5ED9BCFA-29CE-4AF0-8B0E-A3A84FC029DC}"/>
    <cellStyle name="Total 21 7 4 3" xfId="24690" xr:uid="{50941234-5E57-4BE4-86CE-CCD4D504F704}"/>
    <cellStyle name="Total 21 7 5" xfId="35670" xr:uid="{FA93D714-2D25-4C02-B1EC-DB046C727C94}"/>
    <cellStyle name="Total 21 7 6" xfId="33318" xr:uid="{197D5A0F-5E74-462F-9853-5833716F276F}"/>
    <cellStyle name="Total 21 8" xfId="19204" xr:uid="{D1F535F3-41B6-448F-AAA2-64310CF6BADD}"/>
    <cellStyle name="Total 21 8 2" xfId="20699" xr:uid="{FC1DF5BE-0E92-4BF3-9994-DB83189DCCC8}"/>
    <cellStyle name="Total 21 8 2 2" xfId="33879" xr:uid="{D911C793-0290-4ACB-9446-B6CDF03D9CF7}"/>
    <cellStyle name="Total 21 8 2 3" xfId="37284" xr:uid="{9234C81E-062C-4314-8589-E521DCFFEF29}"/>
    <cellStyle name="Total 21 8 2 4" xfId="27172" xr:uid="{1D0F463F-9832-4340-8845-6B6E0A10CEE8}"/>
    <cellStyle name="Total 21 8 3" xfId="16115" xr:uid="{CA44A728-4FE8-4B30-9365-D97A4BCF9FEE}"/>
    <cellStyle name="Total 21 8 3 2" xfId="30602" xr:uid="{772E8F91-848B-4FC0-9890-D4B9879233CB}"/>
    <cellStyle name="Total 21 8 3 3" xfId="23375" xr:uid="{6DA12C81-E6DE-49D2-8AB8-2F843B62CC43}"/>
    <cellStyle name="Total 21 8 3 4" xfId="28268" xr:uid="{28C0F0FF-2147-43EF-91A2-4402C43FCA5D}"/>
    <cellStyle name="Total 21 8 4" xfId="20234" xr:uid="{2DC030E0-37DF-4E69-9075-208484C7E4F8}"/>
    <cellStyle name="Total 21 8 4 2" xfId="36819" xr:uid="{3DFAC29D-20B5-44D2-9577-2589D765857B}"/>
    <cellStyle name="Total 21 8 4 3" xfId="25846" xr:uid="{F9F4EBD1-BA83-44EE-8B41-D64F8DBCF835}"/>
    <cellStyle name="Total 21 8 5" xfId="35828" xr:uid="{85492257-CEFD-4554-910C-905F7DE05799}"/>
    <cellStyle name="Total 21 8 6" xfId="30777" xr:uid="{C2EF9D96-D0A3-47C6-94D9-33A021505006}"/>
    <cellStyle name="Total 21 9" xfId="19366" xr:uid="{A59F89E5-6BDD-4068-B14A-799FC3E39ABB}"/>
    <cellStyle name="Total 21 9 2" xfId="20859" xr:uid="{E825B6F6-4278-4FC6-9D3C-F4085CCFFF8A}"/>
    <cellStyle name="Total 21 9 2 2" xfId="34039" xr:uid="{6B825DE0-5F4A-45E8-868C-2214F4BF963A}"/>
    <cellStyle name="Total 21 9 2 3" xfId="37444" xr:uid="{1DFCFED7-00D3-4A46-B838-6B7FB3B2B475}"/>
    <cellStyle name="Total 21 9 2 4" xfId="24632" xr:uid="{9D37EA54-D1D2-4A0B-8B33-F5EE613CC134}"/>
    <cellStyle name="Total 21 9 3" xfId="21575" xr:uid="{C69BFF0B-4570-4D09-BB04-DE78C4E866F2}"/>
    <cellStyle name="Total 21 9 3 2" xfId="34725" xr:uid="{82C50BBE-36D2-445C-A960-0D1D600840E6}"/>
    <cellStyle name="Total 21 9 3 3" xfId="38160" xr:uid="{855C43BB-2A02-4127-AE81-DF92F61B0855}"/>
    <cellStyle name="Total 21 9 3 4" xfId="23994" xr:uid="{FBDD259F-2B84-4EF3-9349-C2C106F64246}"/>
    <cellStyle name="Total 21 9 4" xfId="16752" xr:uid="{49965C29-A0AA-4E11-A66B-3CBF9A3B8BAA}"/>
    <cellStyle name="Total 21 9 4 2" xfId="31057" xr:uid="{5A8184EC-1DEC-4C28-8E98-6CEBE8482D3B}"/>
    <cellStyle name="Total 21 9 4 3" xfId="25881" xr:uid="{A48C2615-FE47-48E9-822E-E9E060770214}"/>
    <cellStyle name="Total 21 9 4 4" xfId="24892" xr:uid="{18A7C929-296A-477E-AAAD-99FF6E853480}"/>
    <cellStyle name="Total 21 9 5" xfId="21546" xr:uid="{1E850A12-ED29-4ABF-99B6-5860388286D5}"/>
    <cellStyle name="Total 21 9 5 2" xfId="38131" xr:uid="{788038AD-2159-45DC-A101-7E4F1849F84B}"/>
    <cellStyle name="Total 21 9 5 3" xfId="25696" xr:uid="{B4930573-77BF-4254-AEE7-CAEA78A7D918}"/>
    <cellStyle name="Total 21 9 6" xfId="35990" xr:uid="{81CD3FCD-7FEA-4C9E-9B82-A881E9DB7672}"/>
    <cellStyle name="Total 21 9 7" xfId="35173" xr:uid="{EB2A3E19-2AB6-4F2E-82C2-BA33B5560D53}"/>
    <cellStyle name="Total 22" xfId="12687" xr:uid="{55830275-604D-4BE6-97E7-D057CF8C6E16}"/>
    <cellStyle name="Total 22 10" xfId="19453" xr:uid="{C70FFA51-C69A-46F7-A592-3BF5BD1E19CA}"/>
    <cellStyle name="Total 22 10 2" xfId="20943" xr:uid="{526CA154-49BD-4F6F-A806-ACC9CAD8016E}"/>
    <cellStyle name="Total 22 10 2 2" xfId="34123" xr:uid="{7DDBCC07-E8D8-4DE2-8973-2311F1A522D2}"/>
    <cellStyle name="Total 22 10 2 3" xfId="37528" xr:uid="{A776BA9C-AC47-4A1B-B34A-DDA77BFE1867}"/>
    <cellStyle name="Total 22 10 2 4" xfId="25100" xr:uid="{0AE2B55C-B40C-457E-9731-B6D57CA05E5D}"/>
    <cellStyle name="Total 22 10 3" xfId="16547" xr:uid="{2AD52881-A470-4230-A86C-01121A6A7DCD}"/>
    <cellStyle name="Total 22 10 3 2" xfId="30913" xr:uid="{5D850DC4-02B6-4448-AFF6-62C5A2302E19}"/>
    <cellStyle name="Total 22 10 3 3" xfId="27351" xr:uid="{380F9631-203C-4795-87D8-F7DA1A231AA6}"/>
    <cellStyle name="Total 22 10 3 4" xfId="29999" xr:uid="{D4248F11-F181-49D5-84D1-571A474C2935}"/>
    <cellStyle name="Total 22 10 4" xfId="17782" xr:uid="{A951D890-BA9C-4DFA-9BA1-9CD7DB9DB435}"/>
    <cellStyle name="Total 22 10 4 2" xfId="29922" xr:uid="{BF4BC52E-88DB-4F39-98E5-9D7083125043}"/>
    <cellStyle name="Total 22 10 4 3" xfId="22566" xr:uid="{AEEBE243-5CDE-4835-AD5C-B70F0AD3CFB9}"/>
    <cellStyle name="Total 22 10 5" xfId="36076" xr:uid="{0A3FC9CC-892C-4AB8-884F-2AF7BCBFC073}"/>
    <cellStyle name="Total 22 10 6" xfId="30205" xr:uid="{3C04EF0F-079F-4351-83A3-C0D8BE7B0500}"/>
    <cellStyle name="Total 22 11" xfId="19537" xr:uid="{425483A9-A980-47FA-BEF6-955CBC4B611B}"/>
    <cellStyle name="Total 22 11 2" xfId="21023" xr:uid="{A10F0561-F7EF-4001-AE38-2C2C0761053F}"/>
    <cellStyle name="Total 22 11 2 2" xfId="34203" xr:uid="{DE97DC39-3C46-48D2-A43C-BFD603BB306F}"/>
    <cellStyle name="Total 22 11 2 3" xfId="37608" xr:uid="{30831A7F-BED3-42F7-A6A2-FC7FB8294485}"/>
    <cellStyle name="Total 22 11 2 4" xfId="35096" xr:uid="{A1B461E2-B804-42D5-8146-AD554E1FE556}"/>
    <cellStyle name="Total 22 11 3" xfId="18274" xr:uid="{94225223-DF14-491C-8732-B6CEC74282D6}"/>
    <cellStyle name="Total 22 11 3 2" xfId="32225" xr:uid="{B525BE0D-7373-4E17-907F-B30A377A812B}"/>
    <cellStyle name="Total 22 11 3 3" xfId="22659" xr:uid="{0916CEC2-6FD1-48D6-9906-8746CE6BD49C}"/>
    <cellStyle name="Total 22 11 3 4" xfId="31911" xr:uid="{417921FD-E370-4FD8-A4FF-C2532BDCDDFD}"/>
    <cellStyle name="Total 22 11 4" xfId="16163" xr:uid="{97FBBD3C-7F51-4A2F-913F-1BD138E066CE}"/>
    <cellStyle name="Total 22 11 4 2" xfId="24928" xr:uid="{A23E9E9D-5C2E-499D-B6CF-C2B21CC94873}"/>
    <cellStyle name="Total 22 11 4 3" xfId="28955" xr:uid="{EE43FD30-EF25-4161-966A-1959893A3469}"/>
    <cellStyle name="Total 22 11 5" xfId="36158" xr:uid="{CD235FD5-C00D-4A27-AEF9-7DB42648EE8E}"/>
    <cellStyle name="Total 22 11 6" xfId="35084" xr:uid="{D7836E94-60E6-4CBC-BFF3-7862B593E39F}"/>
    <cellStyle name="Total 22 12" xfId="19733" xr:uid="{BCC0F5D1-3ABC-49EF-9320-DA7C27AA8C7F}"/>
    <cellStyle name="Total 22 12 2" xfId="21711" xr:uid="{FB3F6B12-B2FD-45C2-AD4D-15E474FD4482}"/>
    <cellStyle name="Total 22 12 2 2" xfId="34852" xr:uid="{E69941B4-3948-44DB-B393-90F6BE61556C}"/>
    <cellStyle name="Total 22 12 2 3" xfId="38296" xr:uid="{FC3D7479-749B-4F65-829B-E97AB20281A8}"/>
    <cellStyle name="Total 22 12 2 4" xfId="29295" xr:uid="{EC0CA93D-FFFA-498F-93EF-4BA5DC83476E}"/>
    <cellStyle name="Total 22 12 3" xfId="17179" xr:uid="{828D0542-90C5-40F7-BA43-7D9003194344}"/>
    <cellStyle name="Total 22 12 3 2" xfId="31391" xr:uid="{1C2D228C-DB6B-42E0-AF35-5FAAEB0577FE}"/>
    <cellStyle name="Total 22 12 3 3" xfId="24917" xr:uid="{5238B783-B761-4F58-8B4B-FC28CB763F51}"/>
    <cellStyle name="Total 22 12 3 4" xfId="39030" xr:uid="{23A00599-B366-4D0D-931E-5F4B1F092841}"/>
    <cellStyle name="Total 22 12 4" xfId="19856" xr:uid="{57AED0DE-4B90-4BB0-9C17-33D4210C640E}"/>
    <cellStyle name="Total 22 12 4 2" xfId="36458" xr:uid="{2E2D206D-757E-420E-BA73-8CA731A51E08}"/>
    <cellStyle name="Total 22 12 4 3" xfId="35100" xr:uid="{1D0F9085-DD56-4F2C-ABA4-F4A73AA55EEF}"/>
    <cellStyle name="Total 22 12 5" xfId="36345" xr:uid="{2DC23E32-C76D-4871-87C5-26DD5545BBB0}"/>
    <cellStyle name="Total 22 12 6" xfId="24842" xr:uid="{058F3E6F-0474-49C4-BEE0-AD82056A69D3}"/>
    <cellStyle name="Total 22 13" xfId="17928" xr:uid="{759D3D69-98E1-43A4-8365-B1BB6CE19B83}"/>
    <cellStyle name="Total 22 13 2" xfId="31961" xr:uid="{5A1DF730-F7FA-494B-BA91-BF1583F656B0}"/>
    <cellStyle name="Total 22 13 3" xfId="25625" xr:uid="{99119D83-035C-4C1B-9B45-448DBBCD7550}"/>
    <cellStyle name="Total 22 13 4" xfId="27964" xr:uid="{467219AD-9AD5-4C6C-ABBC-B3720E36CF36}"/>
    <cellStyle name="Total 22 14" xfId="22476" xr:uid="{6C0ED60F-1AFA-4014-9A41-40B66CFFADB5}"/>
    <cellStyle name="Total 22 15" xfId="39379" xr:uid="{D5E95D33-3BBF-4E89-B4D8-219B0BBBEAEA}"/>
    <cellStyle name="Total 22 16" xfId="39660" xr:uid="{9BF4BC33-8BC0-4AFA-872B-02DB63B23F32}"/>
    <cellStyle name="Total 22 17" xfId="39602" xr:uid="{8F92853C-C209-4B71-8589-01B7EA776750}"/>
    <cellStyle name="Total 22 2" xfId="15498" xr:uid="{C661BA40-2812-42D6-8A4F-35DF7B95A824}"/>
    <cellStyle name="Total 22 2 10" xfId="39437" xr:uid="{64249A55-CE8A-4134-9606-1AA81F456BA7}"/>
    <cellStyle name="Total 22 2 2" xfId="15771" xr:uid="{539F7B25-AD1C-4D1A-85D6-BCA8CF8A1C21}"/>
    <cellStyle name="Total 22 2 2 2" xfId="19953" xr:uid="{96D2DC1B-ED29-4B22-8BB9-272D872BBBD6}"/>
    <cellStyle name="Total 22 2 2 2 2" xfId="21350" xr:uid="{A937FBD1-040B-4A61-AAD0-7AA334C1CB4E}"/>
    <cellStyle name="Total 22 2 2 2 2 2" xfId="34518" xr:uid="{90073424-2674-4EE8-965A-7C4A9F82E7C7}"/>
    <cellStyle name="Total 22 2 2 2 2 3" xfId="37935" xr:uid="{B5654F25-FBDE-4400-859C-CCF505FCBC62}"/>
    <cellStyle name="Total 22 2 2 2 2 4" xfId="23436" xr:uid="{2B6006EE-A681-4890-A245-EC5F7135F79C}"/>
    <cellStyle name="Total 22 2 2 2 3" xfId="22263" xr:uid="{15D17F5E-2D89-4050-A136-FDC6E466D267}"/>
    <cellStyle name="Total 22 2 2 2 3 2" xfId="38831" xr:uid="{C8C4AFB2-32C5-4806-B0C4-5507A5D1A219}"/>
    <cellStyle name="Total 22 2 2 2 3 3" xfId="39198" xr:uid="{A714B2AE-5041-43F2-BC85-0BF49B80C278}"/>
    <cellStyle name="Total 22 2 2 2 4" xfId="36551" xr:uid="{0D2180CD-628B-4E39-A53B-4EE0AA114EC3}"/>
    <cellStyle name="Total 22 2 2 2 5" xfId="35051" xr:uid="{AE03CDDB-5240-4536-9243-1D3C45E0C996}"/>
    <cellStyle name="Total 22 2 2 3" xfId="18624" xr:uid="{7370549F-E9C4-480B-BFAB-76D8F318F452}"/>
    <cellStyle name="Total 22 2 2 3 2" xfId="32557" xr:uid="{A83D86D1-B4DE-4C49-9DE3-96C104A726D5}"/>
    <cellStyle name="Total 22 2 2 3 3" xfId="35248" xr:uid="{11D210CB-6F68-409C-B0B5-9FAFF3952B48}"/>
    <cellStyle name="Total 22 2 2 3 4" xfId="27322" xr:uid="{C0523D21-CC84-4400-94C5-0C70DA605935}"/>
    <cellStyle name="Total 22 2 2 4" xfId="17858" xr:uid="{9D96C143-E879-4E60-BA91-F4096721BAC4}"/>
    <cellStyle name="Total 22 2 2 4 2" xfId="31905" xr:uid="{2691D014-B63C-4BB6-B320-DAFDB1BB82BC}"/>
    <cellStyle name="Total 22 2 2 4 3" xfId="26307" xr:uid="{DA581542-391B-4B26-9927-02AF2A5A7276}"/>
    <cellStyle name="Total 22 2 2 4 4" xfId="33257" xr:uid="{48F45DBD-38B5-4471-94F5-59571B62973C}"/>
    <cellStyle name="Total 22 2 2 5" xfId="16344" xr:uid="{F4F02827-3AB6-4789-98F5-CECAAED8A090}"/>
    <cellStyle name="Total 22 2 2 5 2" xfId="23257" xr:uid="{DA0B07CB-2108-4B17-B0DD-91FCA8685FDD}"/>
    <cellStyle name="Total 22 2 2 5 3" xfId="26826" xr:uid="{D20EBD7A-75D0-4549-B9CB-5849B4E10EF4}"/>
    <cellStyle name="Total 22 2 2 6" xfId="30298" xr:uid="{5CF30D27-75AE-4D43-AE76-41EE829491C3}"/>
    <cellStyle name="Total 22 2 2 7" xfId="28087" xr:uid="{69327511-D0D1-49F4-BBD5-5E37C898FE84}"/>
    <cellStyle name="Total 22 2 3" xfId="15932" xr:uid="{0972554B-F032-461D-B261-4634B44B5954}"/>
    <cellStyle name="Total 22 2 3 2" xfId="18940" xr:uid="{C4B6ECD5-EEDB-4840-82CB-36E34BE79201}"/>
    <cellStyle name="Total 22 2 3 2 2" xfId="32822" xr:uid="{CD8D07F6-39B5-47EB-A902-EDB32AB309F2}"/>
    <cellStyle name="Total 22 2 3 2 3" xfId="35564" xr:uid="{27A0E1A6-9ABF-457C-AB6B-D81D9B2C57C1}"/>
    <cellStyle name="Total 22 2 3 2 4" xfId="23077" xr:uid="{EFEBE403-EE0D-4692-A1D1-56041C561ACC}"/>
    <cellStyle name="Total 22 2 3 3" xfId="20436" xr:uid="{74F79DFC-F9B2-4810-91C1-685FB32FA5D2}"/>
    <cellStyle name="Total 22 2 3 3 2" xfId="33616" xr:uid="{A87E5939-2387-4749-9B38-F5C2F082F53B}"/>
    <cellStyle name="Total 22 2 3 3 3" xfId="37021" xr:uid="{6849AFB7-195E-4F4E-A93A-D6A269758388}"/>
    <cellStyle name="Total 22 2 3 3 4" xfId="28055" xr:uid="{23A0E0D6-3892-4E59-B1A6-E60A1C7B1C19}"/>
    <cellStyle name="Total 22 2 3 4" xfId="18016" xr:uid="{C333E3FA-641E-4E72-8585-470AD7B23A06}"/>
    <cellStyle name="Total 22 2 3 4 2" xfId="32021" xr:uid="{059672D5-32A2-4563-BDBE-121444A3C7BB}"/>
    <cellStyle name="Total 22 2 3 4 3" xfId="22843" xr:uid="{5B4B6B18-3AD9-4282-88B6-7C134C52DF9C}"/>
    <cellStyle name="Total 22 2 3 4 4" xfId="23107" xr:uid="{8DA3982B-5B39-4E8E-ACEB-AEE5A0C6649C}"/>
    <cellStyle name="Total 22 2 3 5" xfId="21632" xr:uid="{C83DA2C6-9780-4F03-8156-B40E8117D0AE}"/>
    <cellStyle name="Total 22 2 3 5 2" xfId="38217" xr:uid="{CEF38E9E-FE65-4B38-A6BB-982E07C2AA6B}"/>
    <cellStyle name="Total 22 2 3 5 3" xfId="26737" xr:uid="{132DC004-3568-4B18-A70C-D8DD8340749E}"/>
    <cellStyle name="Total 22 2 3 6" xfId="30457" xr:uid="{3A214716-F914-443C-9A45-B7D78E361DF6}"/>
    <cellStyle name="Total 22 2 3 7" xfId="26821" xr:uid="{E0225F77-1053-4931-BBD0-453ADE92C516}"/>
    <cellStyle name="Total 22 2 4" xfId="19105" xr:uid="{46A0715A-343E-4BEF-B3ED-A9A0124F1567}"/>
    <cellStyle name="Total 22 2 4 2" xfId="20600" xr:uid="{DE2354AE-A3ED-4554-BF83-E6C4FB8BD923}"/>
    <cellStyle name="Total 22 2 4 2 2" xfId="33780" xr:uid="{2684A8C5-B8CF-41CE-BC0E-600527E33B1C}"/>
    <cellStyle name="Total 22 2 4 2 3" xfId="37185" xr:uid="{43CBC4B5-3969-46B3-942A-76C4461424FD}"/>
    <cellStyle name="Total 22 2 4 2 4" xfId="25543" xr:uid="{698841D6-74D9-4D10-97E8-5A6F00E4A9D5}"/>
    <cellStyle name="Total 22 2 4 3" xfId="16982" xr:uid="{402297A4-A85B-4348-BD97-8D0BBDA826D4}"/>
    <cellStyle name="Total 22 2 4 3 2" xfId="31235" xr:uid="{E567E6A9-3631-48CA-8CC8-7831659AA41A}"/>
    <cellStyle name="Total 22 2 4 3 3" xfId="29277" xr:uid="{EFD3FD59-DAB8-45FE-91A2-4ABBDA9D05EC}"/>
    <cellStyle name="Total 22 2 4 3 4" xfId="39079" xr:uid="{7002FE65-FE36-4176-B20C-46DF9298DBBA}"/>
    <cellStyle name="Total 22 2 4 4" xfId="17217" xr:uid="{C132088E-CC03-44DD-A18C-863532C0CCA6}"/>
    <cellStyle name="Total 22 2 4 4 2" xfId="28709" xr:uid="{72F64B71-4C50-4EDD-8BD7-B9A1DA4B532A}"/>
    <cellStyle name="Total 22 2 4 4 3" xfId="25462" xr:uid="{917D9355-D3DC-4017-8779-2BFBA12A5A93}"/>
    <cellStyle name="Total 22 2 4 5" xfId="35729" xr:uid="{8990C727-AF65-4248-939B-B3E260C4A098}"/>
    <cellStyle name="Total 22 2 4 6" xfId="26188" xr:uid="{F962A860-C77E-4925-B91D-D95256BE3E94}"/>
    <cellStyle name="Total 22 2 5" xfId="19263" xr:uid="{C5A2980D-F7DE-4BE6-B806-86E0B171DA58}"/>
    <cellStyle name="Total 22 2 5 2" xfId="20758" xr:uid="{8F9B39E4-92E1-4D57-9076-951F93D1B39F}"/>
    <cellStyle name="Total 22 2 5 2 2" xfId="33938" xr:uid="{565AC03D-260A-4C29-BD62-CF161A8A150C}"/>
    <cellStyle name="Total 22 2 5 2 3" xfId="37343" xr:uid="{10B28E94-2F1F-48F5-A9A9-B76F53ACAC56}"/>
    <cellStyle name="Total 22 2 5 2 4" xfId="26557" xr:uid="{F4247C8C-CB46-4721-9328-715E279421FD}"/>
    <cellStyle name="Total 22 2 5 3" xfId="18342" xr:uid="{BD10FA80-A96D-4F63-A7D6-ACD54250CC99}"/>
    <cellStyle name="Total 22 2 5 3 2" xfId="32289" xr:uid="{CD1F8907-1C55-448D-A09D-6ACCC1AEA286}"/>
    <cellStyle name="Total 22 2 5 3 3" xfId="23076" xr:uid="{4FD27D9D-CCDB-410F-80F6-A491EC0A098F}"/>
    <cellStyle name="Total 22 2 5 3 4" xfId="28508" xr:uid="{D6AAEBC6-7537-4F34-955B-5E04C074D347}"/>
    <cellStyle name="Total 22 2 5 4" xfId="17279" xr:uid="{335878FE-43BB-444F-8B73-461B61F8EB88}"/>
    <cellStyle name="Total 22 2 5 4 2" xfId="25008" xr:uid="{3DEA8CE5-4051-44A7-B05E-1712A95B183F}"/>
    <cellStyle name="Total 22 2 5 4 3" xfId="23395" xr:uid="{05E3E125-4FA9-4B54-A385-8612BFA8CD74}"/>
    <cellStyle name="Total 22 2 5 5" xfId="35887" xr:uid="{A29FC259-4C41-4301-B5E4-2691342750B1}"/>
    <cellStyle name="Total 22 2 5 6" xfId="27836" xr:uid="{77B7A96A-245B-48CE-9962-C097DAFED4D2}"/>
    <cellStyle name="Total 22 2 6" xfId="19595" xr:uid="{655FAA3C-2802-44F3-9F8A-0CC14B8B1499}"/>
    <cellStyle name="Total 22 2 6 2" xfId="21081" xr:uid="{D86AB97C-1495-4D85-883C-6C9632944CCB}"/>
    <cellStyle name="Total 22 2 6 2 2" xfId="34261" xr:uid="{E10983EA-9C01-4C49-872E-F2C12CAD2246}"/>
    <cellStyle name="Total 22 2 6 2 3" xfId="37666" xr:uid="{93DBF723-B116-4DBB-8251-E5F62C4E6D96}"/>
    <cellStyle name="Total 22 2 6 2 4" xfId="27950" xr:uid="{5A9B5C3F-332B-4BCE-BEC9-FAC0A50D8927}"/>
    <cellStyle name="Total 22 2 6 3" xfId="16912" xr:uid="{4954DDA4-BD65-480E-AAC4-DEA21A2AF6FC}"/>
    <cellStyle name="Total 22 2 6 3 2" xfId="31178" xr:uid="{789A958C-60B5-4C1F-9808-EE282AB9277A}"/>
    <cellStyle name="Total 22 2 6 3 3" xfId="29637" xr:uid="{39E1F833-B2A8-4420-9E87-77CC150E2088}"/>
    <cellStyle name="Total 22 2 6 3 4" xfId="28977" xr:uid="{C255F8D2-26B3-489A-91D6-143C75800402}"/>
    <cellStyle name="Total 22 2 6 4" xfId="17231" xr:uid="{D827E4B2-F349-49FD-9E50-EEEE3337876A}"/>
    <cellStyle name="Total 22 2 6 4 2" xfId="22752" xr:uid="{108CDA2E-61C4-41B1-AD4E-2FE46A7CA91B}"/>
    <cellStyle name="Total 22 2 6 4 3" xfId="25383" xr:uid="{7CEA1685-78C3-464B-B6C2-B31DC91BC1AD}"/>
    <cellStyle name="Total 22 2 6 5" xfId="36216" xr:uid="{DB1BFE61-53B0-449D-8D7A-D768AB9D052B}"/>
    <cellStyle name="Total 22 2 6 6" xfId="29756" xr:uid="{7C0B87D2-2D46-47F7-9646-A9F3A531AEA1}"/>
    <cellStyle name="Total 22 2 7" xfId="20130" xr:uid="{231A1118-C75D-4604-B621-9B289E1CD3C1}"/>
    <cellStyle name="Total 22 2 7 2" xfId="21803" xr:uid="{643B991D-3E8D-48E0-A76B-E0A8FEBE078C}"/>
    <cellStyle name="Total 22 2 7 2 2" xfId="34920" xr:uid="{108C9F51-13E7-4311-AFDF-8DBA232A5E2C}"/>
    <cellStyle name="Total 22 2 7 2 3" xfId="38388" xr:uid="{800CD282-59E1-43D1-AAAB-2D8B48BDE498}"/>
    <cellStyle name="Total 22 2 7 2 4" xfId="23414" xr:uid="{7F06839A-1465-4EA3-BD8F-F22ECD1C869D}"/>
    <cellStyle name="Total 22 2 7 3" xfId="17331" xr:uid="{DA3F597B-FB1B-4D19-8420-9E3FFB0BD004}"/>
    <cellStyle name="Total 22 2 7 3 2" xfId="31491" xr:uid="{CEBF531A-FCAD-41A9-9296-95FCAB52E6D6}"/>
    <cellStyle name="Total 22 2 7 3 3" xfId="27315" xr:uid="{40D24284-D555-4079-A91C-6A46D5FED827}"/>
    <cellStyle name="Total 22 2 7 3 4" xfId="35224" xr:uid="{AC867861-EE7F-41DF-AC1B-684EEA53C698}"/>
    <cellStyle name="Total 22 2 7 4" xfId="21985" xr:uid="{B4385D7B-F857-45AB-A72D-F9AC281C142B}"/>
    <cellStyle name="Total 22 2 7 4 2" xfId="38562" xr:uid="{8E7E2D71-3675-408A-8520-4D25CBBA48D0}"/>
    <cellStyle name="Total 22 2 7 4 3" xfId="22840" xr:uid="{86FE9FC1-2AD1-47F8-A5A5-15EB9C794FBE}"/>
    <cellStyle name="Total 22 2 7 5" xfId="36715" xr:uid="{7CB3026F-0297-4C7A-8395-A574FECB7C5D}"/>
    <cellStyle name="Total 22 2 7 6" xfId="26725" xr:uid="{28B4F97F-A119-4862-B76D-63930900F95E}"/>
    <cellStyle name="Total 22 2 8" xfId="18471" xr:uid="{30A99006-52CF-419C-9ACF-24B0BAEFD44F}"/>
    <cellStyle name="Total 22 2 8 2" xfId="32405" xr:uid="{D308F476-4E4C-4097-9B77-A8AE13056375}"/>
    <cellStyle name="Total 22 2 8 3" xfId="29953" xr:uid="{AE2015F8-C7D6-4D1D-9099-96166C028C3D}"/>
    <cellStyle name="Total 22 2 8 4" xfId="24369" xr:uid="{D7A570C6-6BA1-4AA9-9527-808DC91E68E4}"/>
    <cellStyle name="Total 22 2 9" xfId="28256" xr:uid="{98E83321-8EA5-4830-8E39-7A66EA6C2732}"/>
    <cellStyle name="Total 22 3" xfId="15583" xr:uid="{FA6B1492-FF6B-461C-844C-A9EDCF97960D}"/>
    <cellStyle name="Total 22 3 2" xfId="19802" xr:uid="{7B865013-6EED-48F1-BD56-F5570E0F28CE}"/>
    <cellStyle name="Total 22 3 2 2" xfId="21203" xr:uid="{6AE685F9-8C6E-45ED-B458-9A6C95315E81}"/>
    <cellStyle name="Total 22 3 2 2 2" xfId="34372" xr:uid="{8E148D92-FF18-46F9-92C9-174478241164}"/>
    <cellStyle name="Total 22 3 2 2 3" xfId="37788" xr:uid="{7ACC6FFD-6BB4-4A9B-9737-DCB2122E22C1}"/>
    <cellStyle name="Total 22 3 2 2 4" xfId="29666" xr:uid="{48F6E96D-B497-4FE8-A7A0-67507D780F13}"/>
    <cellStyle name="Total 22 3 2 3" xfId="16792" xr:uid="{1CDDCA80-FE2F-487F-BFB8-73081A37EAD0}"/>
    <cellStyle name="Total 22 3 2 3 2" xfId="31088" xr:uid="{774E18BA-DB63-49A5-84B7-3D906B179FED}"/>
    <cellStyle name="Total 22 3 2 3 3" xfId="23013" xr:uid="{CDC378C0-90DE-428B-921F-800070A248E0}"/>
    <cellStyle name="Total 22 3 2 3 4" xfId="26225" xr:uid="{C6284F14-FDE5-4141-943C-62A69A7B0D3A}"/>
    <cellStyle name="Total 22 3 2 4" xfId="22120" xr:uid="{C815AB54-F79F-4204-BBB2-95FE8B51076B}"/>
    <cellStyle name="Total 22 3 2 4 2" xfId="38691" xr:uid="{2183E9D4-D783-46E2-920E-C0C4C32A9446}"/>
    <cellStyle name="Total 22 3 2 4 3" xfId="31621" xr:uid="{D61E896F-4694-4F46-839A-02F2E038F012}"/>
    <cellStyle name="Total 22 3 2 5" xfId="36405" xr:uid="{EBEF9752-DC75-4F1A-9588-0E7FA9F54E5D}"/>
    <cellStyle name="Total 22 3 2 6" xfId="33058" xr:uid="{67C5F252-BB34-43DA-A8FD-3CF956E24665}"/>
    <cellStyle name="Total 22 3 3" xfId="20060" xr:uid="{B10654DF-44B6-4298-A77B-CA185EF8CFC3}"/>
    <cellStyle name="Total 22 3 3 2" xfId="21451" xr:uid="{D45D475F-FF5D-4F80-84C7-99828FE9972A}"/>
    <cellStyle name="Total 22 3 3 2 2" xfId="34619" xr:uid="{DBF81F84-6BC3-41FD-852E-2AC9D2768A40}"/>
    <cellStyle name="Total 22 3 3 2 3" xfId="38036" xr:uid="{B4C25AC4-C834-483B-9FD8-6FEC26BEF3B2}"/>
    <cellStyle name="Total 22 3 3 2 4" xfId="24429" xr:uid="{9FA7D850-4ED5-4A58-9F89-9B7341C7392E}"/>
    <cellStyle name="Total 22 3 3 3" xfId="22363" xr:uid="{A4065970-FC39-4F02-8182-E151E3870D35}"/>
    <cellStyle name="Total 22 3 3 3 2" xfId="38931" xr:uid="{BD052502-C7E8-46FC-9993-1E5A3FFD6A1D}"/>
    <cellStyle name="Total 22 3 3 3 3" xfId="39298" xr:uid="{B8C820FA-4BA3-438D-A92B-58F985073E20}"/>
    <cellStyle name="Total 22 3 3 4" xfId="36654" xr:uid="{5F4A11CE-7999-4EAF-A17F-D763E3A276C8}"/>
    <cellStyle name="Total 22 3 3 5" xfId="23489" xr:uid="{558C73E2-DA4C-428B-BC0E-FAD3F92B6A02}"/>
    <cellStyle name="Total 22 3 4" xfId="18566" xr:uid="{694BF28C-B24C-46FC-80AF-5F4ADBCAF125}"/>
    <cellStyle name="Total 22 3 4 2" xfId="32499" xr:uid="{D8579931-9010-40DE-AC68-117864297E29}"/>
    <cellStyle name="Total 22 3 4 3" xfId="27443" xr:uid="{3ED0439D-FDD3-4D6E-823B-93BF30D9C133}"/>
    <cellStyle name="Total 22 3 4 4" xfId="30043" xr:uid="{9AC2FCB4-8C4C-499E-A5C3-AA45B2A68670}"/>
    <cellStyle name="Total 22 3 5" xfId="16910" xr:uid="{90AF02A9-9F8F-4DA9-AD21-630CE65AFDEE}"/>
    <cellStyle name="Total 22 3 5 2" xfId="31176" xr:uid="{A5CB290C-7F35-44C2-9A43-B2F30B4EA928}"/>
    <cellStyle name="Total 22 3 5 3" xfId="29595" xr:uid="{0E16E754-4B7B-47E2-8C0C-B529BB1F51E4}"/>
    <cellStyle name="Total 22 3 5 4" xfId="23159" xr:uid="{941414F2-EFDA-4A34-A702-8AEAFB239537}"/>
    <cellStyle name="Total 22 3 6" xfId="16502" xr:uid="{0BC668D9-8938-46E4-9186-8069E8E84895}"/>
    <cellStyle name="Total 22 3 6 2" xfId="27649" xr:uid="{FEBC29E0-AB08-4E4B-BE7B-F5BF0069BD01}"/>
    <cellStyle name="Total 22 3 6 3" xfId="28157" xr:uid="{1E0F15B4-5867-46CC-8DD6-2A3B0E3CEBD4}"/>
    <cellStyle name="Total 22 3 7" xfId="28376" xr:uid="{EA03E51D-51DF-4919-92BA-1B4E9A9153BE}"/>
    <cellStyle name="Total 22 3 8" xfId="29421" xr:uid="{B85C065C-A83D-4004-ACF2-996EE9964D15}"/>
    <cellStyle name="Total 22 4" xfId="15679" xr:uid="{CAEB2B3D-283B-4906-A9CC-90E403864085}"/>
    <cellStyle name="Total 22 4 2" xfId="19870" xr:uid="{F01DC409-CF39-40F3-9843-D698CD31F7B6}"/>
    <cellStyle name="Total 22 4 2 2" xfId="21267" xr:uid="{CAEE83CE-3622-44AC-A60D-DAA136C7C185}"/>
    <cellStyle name="Total 22 4 2 2 2" xfId="34435" xr:uid="{277206EE-966A-444B-892C-E380E80D70EC}"/>
    <cellStyle name="Total 22 4 2 2 3" xfId="37852" xr:uid="{DFD7AF3F-6CD4-424D-9FA9-38EE08F24BBA}"/>
    <cellStyle name="Total 22 4 2 2 4" xfId="24231" xr:uid="{48E1C24D-A437-4046-A3E1-1C5CA4A686D3}"/>
    <cellStyle name="Total 22 4 2 3" xfId="22180" xr:uid="{A869F3F2-731F-4374-A764-438C0E9F31D1}"/>
    <cellStyle name="Total 22 4 2 3 2" xfId="38748" xr:uid="{14335A94-32AC-4A0D-978C-3C774E84F9B8}"/>
    <cellStyle name="Total 22 4 2 3 3" xfId="39115" xr:uid="{BEEDD36C-8441-46C2-9117-9E414B2EF3C9}"/>
    <cellStyle name="Total 22 4 2 4" xfId="36468" xr:uid="{16AECD63-12E6-4F87-BCD4-1B76DA7892B3}"/>
    <cellStyle name="Total 22 4 2 5" xfId="27732" xr:uid="{B910BFE2-65DA-4E10-9763-2397607DF087}"/>
    <cellStyle name="Total 22 4 3" xfId="18817" xr:uid="{4C8ED5DE-4E7E-4DC2-8450-42DAD5D12E00}"/>
    <cellStyle name="Total 22 4 3 2" xfId="32731" xr:uid="{0447A2A5-4CDA-42A4-83F4-BFEA9F5060D9}"/>
    <cellStyle name="Total 22 4 3 3" xfId="35441" xr:uid="{C3603CBD-ACE1-444E-939A-9842C2D66381}"/>
    <cellStyle name="Total 22 4 3 4" xfId="29054" xr:uid="{F1F0AB16-50F1-474A-893B-2C65DBA4E898}"/>
    <cellStyle name="Total 22 4 4" xfId="16916" xr:uid="{28BBB193-AD22-48B3-9DF4-4721B8C93DCC}"/>
    <cellStyle name="Total 22 4 4 2" xfId="31181" xr:uid="{50254CC7-E14B-4544-86C7-B9C38C454191}"/>
    <cellStyle name="Total 22 4 4 3" xfId="26282" xr:uid="{744E79F9-F255-47A0-9C2A-FCCA041CCC8A}"/>
    <cellStyle name="Total 22 4 4 4" xfId="26466" xr:uid="{984D53B3-900E-4605-A8F3-A5A930A33FAE}"/>
    <cellStyle name="Total 22 4 5" xfId="16848" xr:uid="{AB587B9A-0305-4E0B-ACEF-27E6CD3BC776}"/>
    <cellStyle name="Total 22 4 5 2" xfId="29074" xr:uid="{878C8BF4-1F90-4F5F-93B9-9DE9DC6E7549}"/>
    <cellStyle name="Total 22 4 5 3" xfId="27589" xr:uid="{0A58920E-9947-4C29-B75E-C61E067D4B96}"/>
    <cellStyle name="Total 22 4 6" xfId="30208" xr:uid="{0BF60921-25E9-43A6-B2CF-05B958C701D5}"/>
    <cellStyle name="Total 22 4 7" xfId="26345" xr:uid="{9FB76764-C2A9-4A0B-A779-7364F5C4D5B3}"/>
    <cellStyle name="Total 22 5" xfId="15874" xr:uid="{C835AD9B-D627-457D-B8EA-9F6418AF5FD6}"/>
    <cellStyle name="Total 22 5 2" xfId="18749" xr:uid="{80DCA010-002F-42C7-9A10-D73EEB769E55}"/>
    <cellStyle name="Total 22 5 2 2" xfId="32670" xr:uid="{B8CF32B8-60C0-4EF7-ACE0-C3D6A1FB1A63}"/>
    <cellStyle name="Total 22 5 2 3" xfId="35373" xr:uid="{CDBD4373-D3E6-4BF1-8C77-3D2996AC18E0}"/>
    <cellStyle name="Total 22 5 2 4" xfId="30929" xr:uid="{36BE9053-7884-4F82-9878-CAE0DE8A6C58}"/>
    <cellStyle name="Total 22 5 3" xfId="20315" xr:uid="{57E602EA-6C87-4DD1-AA95-C718E74D4CE5}"/>
    <cellStyle name="Total 22 5 3 2" xfId="33498" xr:uid="{FD248ECF-2E27-4B4D-8DEA-4C50D74BD873}"/>
    <cellStyle name="Total 22 5 3 3" xfId="36900" xr:uid="{C4B4B8D7-788D-4625-9D2E-6D597400DE2C}"/>
    <cellStyle name="Total 22 5 3 4" xfId="29986" xr:uid="{501EE144-7615-4BAD-BE1B-89E1996D376C}"/>
    <cellStyle name="Total 22 5 4" xfId="16821" xr:uid="{A8345B85-2D69-4A76-8927-CEF81B241F90}"/>
    <cellStyle name="Total 22 5 4 2" xfId="31109" xr:uid="{99D62FFC-C27F-467F-845B-09827EC4BDC9}"/>
    <cellStyle name="Total 22 5 4 3" xfId="25395" xr:uid="{A46B58DF-D028-4986-907E-C0E593196806}"/>
    <cellStyle name="Total 22 5 4 4" xfId="29618" xr:uid="{D94B2162-744B-4313-B1E1-57A9712B41B1}"/>
    <cellStyle name="Total 22 5 5" xfId="18455" xr:uid="{3B758950-BE29-45F9-854B-513BE5DE49E0}"/>
    <cellStyle name="Total 22 5 5 2" xfId="32389" xr:uid="{CDB57906-6D8E-4A5B-88AF-FAD5B9811A14}"/>
    <cellStyle name="Total 22 5 5 3" xfId="29959" xr:uid="{59A417D7-F2F1-445B-A8C0-F087CBF27E66}"/>
    <cellStyle name="Total 22 5 5 4" xfId="29983" xr:uid="{F7365D10-6A3B-4B52-9371-13907C784DE8}"/>
    <cellStyle name="Total 22 5 6" xfId="16289" xr:uid="{4EB46593-F3F5-47E9-9505-3A59354ED40C}"/>
    <cellStyle name="Total 22 5 6 2" xfId="23717" xr:uid="{0AA81ACF-C5CF-4A44-989B-CAA2B457476D}"/>
    <cellStyle name="Total 22 5 6 3" xfId="24150" xr:uid="{99AFCA0F-ACA3-4DA4-8F27-C8C993206970}"/>
    <cellStyle name="Total 22 5 7" xfId="30399" xr:uid="{558F0599-E1AC-4673-8941-D4BE216E59A1}"/>
    <cellStyle name="Total 22 5 8" xfId="35160" xr:uid="{E91923AB-0705-44F7-ADF1-16707C944C96}"/>
    <cellStyle name="Total 22 6" xfId="18738" xr:uid="{40954E9A-310D-47D2-A181-282876C345F6}"/>
    <cellStyle name="Total 22 6 2" xfId="20304" xr:uid="{1E8C115F-CD44-4E6E-8F66-3C6F70F2A502}"/>
    <cellStyle name="Total 22 6 2 2" xfId="33487" xr:uid="{C59C3709-F8B5-4318-A6A3-B65F0A00C576}"/>
    <cellStyle name="Total 22 6 2 3" xfId="36889" xr:uid="{290D2041-9E8A-4A81-B7F6-E71B33CDE304}"/>
    <cellStyle name="Total 22 6 2 4" xfId="23058" xr:uid="{43B7B988-63DF-45D0-A354-8A654750A267}"/>
    <cellStyle name="Total 22 6 3" xfId="16220" xr:uid="{F56B1913-63C5-4C15-AE51-822D60B94ADE}"/>
    <cellStyle name="Total 22 6 3 2" xfId="30690" xr:uid="{B1CB83FB-6095-471D-8FA4-021AED3B74E1}"/>
    <cellStyle name="Total 22 6 3 3" xfId="26061" xr:uid="{7D1101A0-B73E-4233-91ED-75A2B4246713}"/>
    <cellStyle name="Total 22 6 3 4" xfId="25530" xr:uid="{914BF8EF-3C6A-47F8-B483-9F58E1F6A118}"/>
    <cellStyle name="Total 22 6 4" xfId="17951" xr:uid="{AEE5F7CB-0AD7-4AA2-A11B-C01FE0802D0C}"/>
    <cellStyle name="Total 22 6 4 2" xfId="25332" xr:uid="{58B6B865-9976-4EAE-A899-3471C25A7304}"/>
    <cellStyle name="Total 22 6 4 3" xfId="29160" xr:uid="{B81D09C0-3CDC-4624-9AD3-33189EDB3FEE}"/>
    <cellStyle name="Total 22 6 5" xfId="35362" xr:uid="{3C6015D6-3A99-4E35-8EE9-B0E9B356AE94}"/>
    <cellStyle name="Total 22 6 6" xfId="33011" xr:uid="{34FFD67E-7C9E-41D6-8031-4EB62CD9E8AB}"/>
    <cellStyle name="Total 22 7" xfId="19047" xr:uid="{83962386-3C39-4697-AC1A-036ACC780E2A}"/>
    <cellStyle name="Total 22 7 2" xfId="20542" xr:uid="{4EBDAEA0-5609-445A-B078-93E44944E8A9}"/>
    <cellStyle name="Total 22 7 2 2" xfId="33722" xr:uid="{DED8DC0B-877C-4AE4-B570-33940D690CC1}"/>
    <cellStyle name="Total 22 7 2 3" xfId="37127" xr:uid="{AAE6D89A-3A8E-462B-984C-317ADCCD08C6}"/>
    <cellStyle name="Total 22 7 2 4" xfId="28758" xr:uid="{16794F1C-D868-437E-864F-0ABE8DB18470}"/>
    <cellStyle name="Total 22 7 3" xfId="20968" xr:uid="{41B9ADB4-B153-4E75-980A-3B25C5C221FC}"/>
    <cellStyle name="Total 22 7 3 2" xfId="34148" xr:uid="{DB932448-259E-4FE9-AD12-214F96169E3C}"/>
    <cellStyle name="Total 22 7 3 3" xfId="37553" xr:uid="{88C1FB7F-DED9-4441-9FC8-F668D88C49C3}"/>
    <cellStyle name="Total 22 7 3 4" xfId="30724" xr:uid="{ED8D6CC0-0C5E-43DC-B4A5-9F132A45A3F1}"/>
    <cellStyle name="Total 22 7 4" xfId="18140" xr:uid="{ABC7A7F2-C701-4759-AEEC-BEACF2B3ADC9}"/>
    <cellStyle name="Total 22 7 4 2" xfId="23504" xr:uid="{4CF7BEBB-3555-4DBA-A6EF-51E54905C464}"/>
    <cellStyle name="Total 22 7 4 3" xfId="25397" xr:uid="{66A0A135-6F50-4006-A8ED-435643E3B438}"/>
    <cellStyle name="Total 22 7 5" xfId="35671" xr:uid="{71BEC9A2-F5BE-49FC-96B8-84C2806356E8}"/>
    <cellStyle name="Total 22 7 6" xfId="22950" xr:uid="{DDEC41F8-A824-4757-90CE-F330FC2A762F}"/>
    <cellStyle name="Total 22 8" xfId="19205" xr:uid="{CC5703E7-179D-4F0D-BDD5-5AF57BD2E919}"/>
    <cellStyle name="Total 22 8 2" xfId="20700" xr:uid="{C447EE4A-8AA3-4386-840E-9E5FC31B9F4A}"/>
    <cellStyle name="Total 22 8 2 2" xfId="33880" xr:uid="{C91CF568-B2D1-49A3-9111-F979ECF3FBA7}"/>
    <cellStyle name="Total 22 8 2 3" xfId="37285" xr:uid="{432B8A6C-1F70-4692-BCD7-76D591C097E2}"/>
    <cellStyle name="Total 22 8 2 4" xfId="23199" xr:uid="{62CBB519-EADB-43A1-9F76-A97C577F0113}"/>
    <cellStyle name="Total 22 8 3" xfId="17407" xr:uid="{28A099A0-0596-4021-B50D-270A27F1DCA0}"/>
    <cellStyle name="Total 22 8 3 2" xfId="31547" xr:uid="{D391BA79-E6CD-4A05-B2DE-F27DDC06BEE7}"/>
    <cellStyle name="Total 22 8 3 3" xfId="28737" xr:uid="{4C240087-D9D9-4B72-A237-00C183FF83D5}"/>
    <cellStyle name="Total 22 8 3 4" xfId="24969" xr:uid="{B97F410A-DA7D-491A-BF9D-A730DD5BB832}"/>
    <cellStyle name="Total 22 8 4" xfId="16294" xr:uid="{2A7FDFB1-0914-4C0D-ABAA-C5D5B6F5901C}"/>
    <cellStyle name="Total 22 8 4 2" xfId="29828" xr:uid="{33295A57-4D73-4940-BC89-347A9313C2EB}"/>
    <cellStyle name="Total 22 8 4 3" xfId="27047" xr:uid="{F0072A3B-7596-433E-AC81-466578C372BC}"/>
    <cellStyle name="Total 22 8 5" xfId="35829" xr:uid="{4CA0CD02-B5E1-4672-8538-E40B8DD653E9}"/>
    <cellStyle name="Total 22 8 6" xfId="33001" xr:uid="{965D8F83-6E0F-4126-AD48-44745069CE6A}"/>
    <cellStyle name="Total 22 9" xfId="19367" xr:uid="{3AACD9FF-080E-4D3A-91D3-CCF497BE52BF}"/>
    <cellStyle name="Total 22 9 2" xfId="20860" xr:uid="{3B1F89D4-7BE9-445E-B5B9-1FC2EA1EF4DB}"/>
    <cellStyle name="Total 22 9 2 2" xfId="34040" xr:uid="{7FBB63D5-D8B0-46CA-B782-BF58944EF372}"/>
    <cellStyle name="Total 22 9 2 3" xfId="37445" xr:uid="{8B5D8CE2-0CC8-49BD-A842-3FC6B0DCE44E}"/>
    <cellStyle name="Total 22 9 2 4" xfId="22826" xr:uid="{B947FA00-0FE8-4AA4-8064-02C4FC288C13}"/>
    <cellStyle name="Total 22 9 3" xfId="21576" xr:uid="{B3AC0A32-5D03-4988-B27D-D6F0F622C837}"/>
    <cellStyle name="Total 22 9 3 2" xfId="34726" xr:uid="{D773F73C-80FC-408F-B8D1-E98F4D5B77A4}"/>
    <cellStyle name="Total 22 9 3 3" xfId="38161" xr:uid="{C0555522-358B-4C91-A9FB-8999E6F92BD6}"/>
    <cellStyle name="Total 22 9 3 4" xfId="24471" xr:uid="{E6485C17-95D0-4CAB-BA40-4D81D2D7015F}"/>
    <cellStyle name="Total 22 9 4" xfId="17129" xr:uid="{C1FC689D-4DD2-4A18-8552-12D74E1FC813}"/>
    <cellStyle name="Total 22 9 4 2" xfId="31351" xr:uid="{4FA19649-EB56-4E2C-A057-22A3625C5F92}"/>
    <cellStyle name="Total 22 9 4 3" xfId="29878" xr:uid="{E06BFB6B-E62D-4CC9-A526-40F509EB14EE}"/>
    <cellStyle name="Total 22 9 4 4" xfId="27287" xr:uid="{227F06B6-E5FD-4D08-8E7F-C138C726FD08}"/>
    <cellStyle name="Total 22 9 5" xfId="17541" xr:uid="{B26412CF-0522-4D0E-AB21-3DBE1300836C}"/>
    <cellStyle name="Total 22 9 5 2" xfId="24600" xr:uid="{A15A5D6C-E78E-4600-A91D-03EB495359AA}"/>
    <cellStyle name="Total 22 9 5 3" xfId="24337" xr:uid="{60455C4C-C4DE-45D3-AF4E-6E59303361AA}"/>
    <cellStyle name="Total 22 9 6" xfId="35991" xr:uid="{A86A7663-167C-4BF2-B40C-40B4C55431C5}"/>
    <cellStyle name="Total 22 9 7" xfId="31877" xr:uid="{F71040BE-4232-4B04-A3F0-3FB41C4AD210}"/>
    <cellStyle name="Total 23" xfId="12688" xr:uid="{DE9BA62A-3E42-4A16-9341-6461A581EEC3}"/>
    <cellStyle name="Total 23 10" xfId="19454" xr:uid="{9C30C7D8-539B-462C-A353-9C6673B55B9D}"/>
    <cellStyle name="Total 23 10 2" xfId="20944" xr:uid="{CBB2E59D-17C6-4588-A153-2C198ACEEC2F}"/>
    <cellStyle name="Total 23 10 2 2" xfId="34124" xr:uid="{1E7309BA-CA80-431F-82E6-F0EB45D1970C}"/>
    <cellStyle name="Total 23 10 2 3" xfId="37529" xr:uid="{853067A6-E0F1-42FB-A1F6-702A7BFEDA0C}"/>
    <cellStyle name="Total 23 10 2 4" xfId="24367" xr:uid="{E5F289F5-6E05-4AD3-9C8E-8A01E717FFAB}"/>
    <cellStyle name="Total 23 10 3" xfId="16423" xr:uid="{9A46DB58-5152-440F-9B56-0166B033AF6F}"/>
    <cellStyle name="Total 23 10 3 2" xfId="30827" xr:uid="{B403B221-8ECC-4000-AA9E-9328F0DD39B2}"/>
    <cellStyle name="Total 23 10 3 3" xfId="26651" xr:uid="{B386245A-AE44-420A-BFDE-9D141B56AA60}"/>
    <cellStyle name="Total 23 10 3 4" xfId="30028" xr:uid="{7590151A-9C7C-4502-93B5-BD63F59CD5BC}"/>
    <cellStyle name="Total 23 10 4" xfId="21640" xr:uid="{2F92F870-A64E-4035-9E62-276F27895232}"/>
    <cellStyle name="Total 23 10 4 2" xfId="38225" xr:uid="{A1E527AA-75DA-4FF5-80B8-5828F4D91D1E}"/>
    <cellStyle name="Total 23 10 4 3" xfId="23742" xr:uid="{82AB87B7-6303-4FBA-9360-C5279C47BE24}"/>
    <cellStyle name="Total 23 10 5" xfId="36077" xr:uid="{0B3DD4AD-AD1C-4BC2-B76F-FDD15F36F918}"/>
    <cellStyle name="Total 23 10 6" xfId="33006" xr:uid="{A1432715-DE07-4FDD-9478-F9DD4B356622}"/>
    <cellStyle name="Total 23 11" xfId="19538" xr:uid="{485582C0-A633-4608-A41D-59853E2EECC7}"/>
    <cellStyle name="Total 23 11 2" xfId="21024" xr:uid="{3998F865-F21C-4E1A-B831-E3AE36660D4F}"/>
    <cellStyle name="Total 23 11 2 2" xfId="34204" xr:uid="{AC9595E7-EA99-46F1-BA46-CBD39EEF7FA4}"/>
    <cellStyle name="Total 23 11 2 3" xfId="37609" xr:uid="{DF3AA2CF-CBCE-4092-A3CC-3D333387EE10}"/>
    <cellStyle name="Total 23 11 2 4" xfId="29113" xr:uid="{BD9750A1-4120-4BC9-9719-F243C342F7F5}"/>
    <cellStyle name="Total 23 11 3" xfId="17574" xr:uid="{FAF3A51D-FDA2-4AE1-8F7F-5DAE89A3C398}"/>
    <cellStyle name="Total 23 11 3 2" xfId="31679" xr:uid="{E372F974-2A36-45C6-993B-1CD0C238563D}"/>
    <cellStyle name="Total 23 11 3 3" xfId="24244" xr:uid="{A90A285B-470B-4A8A-9F1A-F12D97D30A8C}"/>
    <cellStyle name="Total 23 11 3 4" xfId="23580" xr:uid="{FDEC2013-E196-4999-85F9-BE4E5640238D}"/>
    <cellStyle name="Total 23 11 4" xfId="17381" xr:uid="{4732024F-50C6-480E-BF1C-D72C485E2B2D}"/>
    <cellStyle name="Total 23 11 4 2" xfId="28754" xr:uid="{94608803-C673-4E09-A2DC-B0EFCFF07174}"/>
    <cellStyle name="Total 23 11 4 3" xfId="30876" xr:uid="{2B0C8027-8FA6-422E-9806-11451C0A2F8B}"/>
    <cellStyle name="Total 23 11 5" xfId="36159" xr:uid="{695DD6C6-6CF8-4F39-AA83-B200620A83D7}"/>
    <cellStyle name="Total 23 11 6" xfId="27992" xr:uid="{4FDBE9A6-23E4-4D18-B8EB-323D59D5880B}"/>
    <cellStyle name="Total 23 12" xfId="19691" xr:uid="{21D52120-EB66-4608-9B35-373E91188F48}"/>
    <cellStyle name="Total 23 12 2" xfId="21673" xr:uid="{0E7DFF49-D218-46DF-9149-5F843DC0E692}"/>
    <cellStyle name="Total 23 12 2 2" xfId="34815" xr:uid="{E1627ADA-6ECD-44C4-BC74-529541C098F4}"/>
    <cellStyle name="Total 23 12 2 3" xfId="38258" xr:uid="{F2021F37-42FF-4B94-BBEE-2F735BAD2C70}"/>
    <cellStyle name="Total 23 12 2 4" xfId="29241" xr:uid="{50C7E149-10F1-4B25-A7AB-8B1D2FDE382D}"/>
    <cellStyle name="Total 23 12 3" xfId="20244" xr:uid="{554B836F-FCE4-4EA2-BA97-9210E77601B6}"/>
    <cellStyle name="Total 23 12 3 2" xfId="33432" xr:uid="{BF79EFF7-4688-4D5B-837B-525FB4970D25}"/>
    <cellStyle name="Total 23 12 3 3" xfId="36829" xr:uid="{A64DE2F6-09BD-4983-B71F-67C6A73585B4}"/>
    <cellStyle name="Total 23 12 3 4" xfId="24853" xr:uid="{9F0B54C6-311B-4247-A4AF-249854BBB5C3}"/>
    <cellStyle name="Total 23 12 4" xfId="16760" xr:uid="{14BC9465-419B-4D9A-A8F4-7169D7E2E9A9}"/>
    <cellStyle name="Total 23 12 4 2" xfId="26027" xr:uid="{91B78A48-025C-4991-8BAD-BF805B7CC48F}"/>
    <cellStyle name="Total 23 12 4 3" xfId="29138" xr:uid="{46DCC8F9-85F6-4A4C-9298-867FE124A5F2}"/>
    <cellStyle name="Total 23 12 5" xfId="36305" xr:uid="{53C41674-F983-4ADB-9D13-C23D99D64B5F}"/>
    <cellStyle name="Total 23 12 6" xfId="27401" xr:uid="{FE6EB39C-04D3-4FC7-9849-C818AF703584}"/>
    <cellStyle name="Total 23 13" xfId="17929" xr:uid="{EECC7BD2-2AC1-414E-BD03-24B633219320}"/>
    <cellStyle name="Total 23 13 2" xfId="31962" xr:uid="{97A5C5F2-4CAD-4BE7-8E43-D4EB95D4D8C3}"/>
    <cellStyle name="Total 23 13 3" xfId="26340" xr:uid="{FDCAD3A4-282F-4FFE-9DBF-68A499FEA63B}"/>
    <cellStyle name="Total 23 13 4" xfId="28233" xr:uid="{4D5D8989-586A-4395-97E6-4D131BB7338E}"/>
    <cellStyle name="Total 23 14" xfId="34787" xr:uid="{71B7FFF6-4D6A-4522-83B7-6DC6C20AE0F3}"/>
    <cellStyle name="Total 23 15" xfId="39380" xr:uid="{7A6DD484-B5C9-494E-A460-BF8C896686F1}"/>
    <cellStyle name="Total 23 16" xfId="39661" xr:uid="{0648B20A-932B-426E-9306-329DCDA7132B}"/>
    <cellStyle name="Total 23 17" xfId="39601" xr:uid="{4FC1749F-DD1C-4963-A5EE-F53E4B3F48D1}"/>
    <cellStyle name="Total 23 2" xfId="15499" xr:uid="{BA750F9A-0D30-482D-BB8B-FE634204B701}"/>
    <cellStyle name="Total 23 2 10" xfId="39438" xr:uid="{240AACF9-5683-4C85-8BEF-8E02C9D1C190}"/>
    <cellStyle name="Total 23 2 2" xfId="15772" xr:uid="{6EB2B9A9-820E-4556-B779-6BCD0027FB6D}"/>
    <cellStyle name="Total 23 2 2 2" xfId="19954" xr:uid="{D34A4B1E-7966-4FBA-9E84-ACFB87ADEADD}"/>
    <cellStyle name="Total 23 2 2 2 2" xfId="21351" xr:uid="{04436DC6-8157-43BC-9E58-4C8BAD377B7F}"/>
    <cellStyle name="Total 23 2 2 2 2 2" xfId="34519" xr:uid="{08FC6FFC-B222-4590-B0A5-D78F176CCF03}"/>
    <cellStyle name="Total 23 2 2 2 2 3" xfId="37936" xr:uid="{2FDF772D-59DA-4BFF-80FF-0919298150F8}"/>
    <cellStyle name="Total 23 2 2 2 2 4" xfId="24792" xr:uid="{91A90319-0D19-46C7-B961-EDD7A89EF5DB}"/>
    <cellStyle name="Total 23 2 2 2 3" xfId="22264" xr:uid="{BA741E64-470E-43E4-81E0-6774CB1C100E}"/>
    <cellStyle name="Total 23 2 2 2 3 2" xfId="38832" xr:uid="{6892C13D-50EF-442F-953C-EC5CF9675E98}"/>
    <cellStyle name="Total 23 2 2 2 3 3" xfId="39199" xr:uid="{D6C1EFDE-807B-4AAD-B6D7-CADDACF35D8F}"/>
    <cellStyle name="Total 23 2 2 2 4" xfId="36552" xr:uid="{0F0AAB10-2D64-46A5-9B27-1810D83C57D8}"/>
    <cellStyle name="Total 23 2 2 2 5" xfId="23435" xr:uid="{9595CBD8-99A8-4CE8-AB08-F7499B223BAE}"/>
    <cellStyle name="Total 23 2 2 3" xfId="18625" xr:uid="{C69C36C7-CC2E-4CEE-AB7D-543129DC7125}"/>
    <cellStyle name="Total 23 2 2 3 2" xfId="32558" xr:uid="{857477D4-AFE8-4476-8F51-712D8FAA713A}"/>
    <cellStyle name="Total 23 2 2 3 3" xfId="35249" xr:uid="{8E7A53E0-8714-472C-A083-B177A83348F1}"/>
    <cellStyle name="Total 23 2 2 3 4" xfId="28126" xr:uid="{125C1516-583F-4C1E-B9E6-5B645F65A32E}"/>
    <cellStyle name="Total 23 2 2 4" xfId="17559" xr:uid="{1F19917F-E787-4D65-B651-A1AD5FAE707B}"/>
    <cellStyle name="Total 23 2 2 4 2" xfId="31666" xr:uid="{30905AF2-1008-4D91-826E-5E02C0BF30A3}"/>
    <cellStyle name="Total 23 2 2 4 3" xfId="27706" xr:uid="{4C2A737F-BA54-4D0B-9F42-442381DE96EE}"/>
    <cellStyle name="Total 23 2 2 4 4" xfId="26919" xr:uid="{BFB8A127-4F02-415E-80CB-F8CA653F685E}"/>
    <cellStyle name="Total 23 2 2 5" xfId="16699" xr:uid="{9E881912-17A0-4989-95CE-83712731B7CF}"/>
    <cellStyle name="Total 23 2 2 5 2" xfId="23832" xr:uid="{88DAAA86-85CC-4240-8CE8-F2F645D3CABB}"/>
    <cellStyle name="Total 23 2 2 5 3" xfId="29691" xr:uid="{ECA20BDA-C799-4EC2-8017-54EFDF195D56}"/>
    <cellStyle name="Total 23 2 2 6" xfId="30299" xr:uid="{5721A905-A019-40AD-8BBE-A0C7B047B640}"/>
    <cellStyle name="Total 23 2 2 7" xfId="28590" xr:uid="{F5C6A02E-341A-4912-8A85-CDB0489BAD1F}"/>
    <cellStyle name="Total 23 2 3" xfId="15933" xr:uid="{2E69AE06-CA58-4FBE-8EF6-5CF56D5410CC}"/>
    <cellStyle name="Total 23 2 3 2" xfId="18941" xr:uid="{93D43738-F20E-4FBC-8ED9-B060A4A3A41E}"/>
    <cellStyle name="Total 23 2 3 2 2" xfId="32823" xr:uid="{C82F063D-0CEA-445F-BF48-5CBF48105531}"/>
    <cellStyle name="Total 23 2 3 2 3" xfId="35565" xr:uid="{2295E50D-6933-47A0-9FC5-C8BA71CB34F1}"/>
    <cellStyle name="Total 23 2 3 2 4" xfId="24676" xr:uid="{7BAFCCC4-27CE-44BF-83A4-8886594B4C92}"/>
    <cellStyle name="Total 23 2 3 3" xfId="20437" xr:uid="{DF491518-91B3-48A9-BDAF-64A4056D5063}"/>
    <cellStyle name="Total 23 2 3 3 2" xfId="33617" xr:uid="{CC29762F-587B-43DE-8B62-3F950770855D}"/>
    <cellStyle name="Total 23 2 3 3 3" xfId="37022" xr:uid="{F56E63A0-8DDD-4A8E-8F8D-018D8B0C8A45}"/>
    <cellStyle name="Total 23 2 3 3 4" xfId="22523" xr:uid="{AFB916F0-AEFD-454C-BD73-C7D48C763773}"/>
    <cellStyle name="Total 23 2 3 4" xfId="18267" xr:uid="{9D672395-2C5A-4496-9F53-C850442EB39E}"/>
    <cellStyle name="Total 23 2 3 4 2" xfId="32219" xr:uid="{D08CB502-5E07-421E-BB01-3A6B07CE51F7}"/>
    <cellStyle name="Total 23 2 3 4 3" xfId="28510" xr:uid="{0C84C4FF-F0BA-4B48-B9D0-9B09F1365DC0}"/>
    <cellStyle name="Total 23 2 3 4 4" xfId="27867" xr:uid="{0823A6C6-36AD-4392-872A-D8CBBAB93718}"/>
    <cellStyle name="Total 23 2 3 5" xfId="16536" xr:uid="{E9F67D6C-648A-4DD0-A0EF-EE2ED23D38CA}"/>
    <cellStyle name="Total 23 2 3 5 2" xfId="22467" xr:uid="{C4642AF1-28DE-4E34-8FE9-1C231113A598}"/>
    <cellStyle name="Total 23 2 3 5 3" xfId="28744" xr:uid="{055FCE18-583F-4E14-A9AF-DC9438257FD1}"/>
    <cellStyle name="Total 23 2 3 6" xfId="30458" xr:uid="{50F7CE55-D945-42C8-B2DD-4E344882808C}"/>
    <cellStyle name="Total 23 2 3 7" xfId="33213" xr:uid="{038A2A69-224D-448D-8AE9-67A57D364341}"/>
    <cellStyle name="Total 23 2 4" xfId="19106" xr:uid="{41A72B6B-43D0-4DA6-A432-C5735F40D9CC}"/>
    <cellStyle name="Total 23 2 4 2" xfId="20601" xr:uid="{7057ADF0-7FA1-4968-A59D-F5FE9105ECB5}"/>
    <cellStyle name="Total 23 2 4 2 2" xfId="33781" xr:uid="{73839AFB-8EE8-4E16-B0A6-0B0DE702B0F9}"/>
    <cellStyle name="Total 23 2 4 2 3" xfId="37186" xr:uid="{43818F1E-4FA7-45BB-B0D5-6976C9F09852}"/>
    <cellStyle name="Total 23 2 4 2 4" xfId="27054" xr:uid="{038D99C3-2EA6-4E8C-B8E4-DA45C8255C3B}"/>
    <cellStyle name="Total 23 2 4 3" xfId="16753" xr:uid="{1DF0FB97-A0E7-4CF2-A643-56C4B09452F0}"/>
    <cellStyle name="Total 23 2 4 3 2" xfId="31058" xr:uid="{D2A22F4C-D071-406C-880A-650085C126B3}"/>
    <cellStyle name="Total 23 2 4 3 3" xfId="26987" xr:uid="{65B4ABB9-CC71-4F4C-A88C-0AB5BE6ACD74}"/>
    <cellStyle name="Total 23 2 4 3 4" xfId="24052" xr:uid="{EC2A0DC4-2444-42F3-B263-A7EC81D2F8C0}"/>
    <cellStyle name="Total 23 2 4 4" xfId="17173" xr:uid="{A7D09E54-3FDA-479E-A5B6-50EF4B0280DE}"/>
    <cellStyle name="Total 23 2 4 4 2" xfId="26850" xr:uid="{F8DF60DA-E985-4185-866D-B32985E0E9B3}"/>
    <cellStyle name="Total 23 2 4 4 3" xfId="25780" xr:uid="{2BBC6CC2-C6E7-454F-8E90-43ABCAE321EE}"/>
    <cellStyle name="Total 23 2 4 5" xfId="35730" xr:uid="{4A04FE9A-3716-47DF-BEFB-15DD0A4EFFCA}"/>
    <cellStyle name="Total 23 2 4 6" xfId="23453" xr:uid="{D751B227-79B3-4FE2-832C-AE4EC40A43CF}"/>
    <cellStyle name="Total 23 2 5" xfId="19264" xr:uid="{6633A8C7-52CF-41F3-A831-008B201EF9C2}"/>
    <cellStyle name="Total 23 2 5 2" xfId="20759" xr:uid="{A91AB1E2-ECF1-4E0C-A2C7-531B3C25680A}"/>
    <cellStyle name="Total 23 2 5 2 2" xfId="33939" xr:uid="{EA12DDA5-ED72-4F80-822D-A6AA456EA9CF}"/>
    <cellStyle name="Total 23 2 5 2 3" xfId="37344" xr:uid="{C1E740F0-41D3-4D07-94FE-75EF85E0E406}"/>
    <cellStyle name="Total 23 2 5 2 4" xfId="25951" xr:uid="{577126D2-2F24-4EF8-B634-FD0ED0183274}"/>
    <cellStyle name="Total 23 2 5 3" xfId="18365" xr:uid="{D00DDC8E-FDA0-4106-B642-346C04D7CDB7}"/>
    <cellStyle name="Total 23 2 5 3 2" xfId="32311" xr:uid="{6A373F25-C008-4E82-9359-94AB4ADBF751}"/>
    <cellStyle name="Total 23 2 5 3 3" xfId="29565" xr:uid="{C2D2BFD5-1053-4CA3-84A3-4EF31D3594DC}"/>
    <cellStyle name="Total 23 2 5 3 4" xfId="24418" xr:uid="{6CE0E4F2-D9D8-4F5E-8A37-E4A86BF232F2}"/>
    <cellStyle name="Total 23 2 5 4" xfId="16399" xr:uid="{4B619112-17DC-46B7-B18D-CFDBB0B871FA}"/>
    <cellStyle name="Total 23 2 5 4 2" xfId="29164" xr:uid="{065038D8-5E27-42D3-91B3-187AA5888081}"/>
    <cellStyle name="Total 23 2 5 4 3" xfId="39009" xr:uid="{DFCA09F7-6E9F-43CB-972B-67D9B9497AFB}"/>
    <cellStyle name="Total 23 2 5 5" xfId="35888" xr:uid="{5A428973-E2E0-4702-82F6-EED7D1ECB059}"/>
    <cellStyle name="Total 23 2 5 6" xfId="29784" xr:uid="{9F766BB3-A310-4D21-AF6F-A6B8B250FC9B}"/>
    <cellStyle name="Total 23 2 6" xfId="19596" xr:uid="{B404644D-B184-4454-8384-2EC131C6B3BF}"/>
    <cellStyle name="Total 23 2 6 2" xfId="21082" xr:uid="{CA6CE6F9-DB52-4696-A6C6-28C813EF675D}"/>
    <cellStyle name="Total 23 2 6 2 2" xfId="34262" xr:uid="{985489A3-7BF2-43AD-9815-A27F255CF3CE}"/>
    <cellStyle name="Total 23 2 6 2 3" xfId="37667" xr:uid="{E3F32D44-644B-47AF-91DC-C9F8F379F33C}"/>
    <cellStyle name="Total 23 2 6 2 4" xfId="26416" xr:uid="{E78A3DFE-D52B-4D52-A875-02036F7A179E}"/>
    <cellStyle name="Total 23 2 6 3" xfId="17453" xr:uid="{9398A296-7FED-4E49-B7C3-DAFF7D082010}"/>
    <cellStyle name="Total 23 2 6 3 2" xfId="31581" xr:uid="{3A7D966A-B578-44B2-B759-C2A1F1898F27}"/>
    <cellStyle name="Total 23 2 6 3 3" xfId="26272" xr:uid="{1E2B6321-7FE1-4F49-9928-F2230202660F}"/>
    <cellStyle name="Total 23 2 6 3 4" xfId="32328" xr:uid="{CA5E65DC-44A2-47A7-8262-684882612F30}"/>
    <cellStyle name="Total 23 2 6 4" xfId="16486" xr:uid="{D5AE956C-BA8A-423C-B43B-DE2A718F3CF4}"/>
    <cellStyle name="Total 23 2 6 4 2" xfId="29832" xr:uid="{6BCDA871-C624-46FD-A203-00CE5EFE386E}"/>
    <cellStyle name="Total 23 2 6 4 3" xfId="25949" xr:uid="{67B6EC17-AED6-4985-8DF8-36FEC1B05051}"/>
    <cellStyle name="Total 23 2 6 5" xfId="36217" xr:uid="{4A1EA755-8C0D-4428-8BCF-93F7BA777884}"/>
    <cellStyle name="Total 23 2 6 6" xfId="25180" xr:uid="{C2435460-4691-48C6-9CD5-5D7A07A53243}"/>
    <cellStyle name="Total 23 2 7" xfId="20131" xr:uid="{233B9009-B5B7-4C36-9EB3-EC7621DFDABC}"/>
    <cellStyle name="Total 23 2 7 2" xfId="21804" xr:uid="{DB648849-4E6B-47F1-ADA1-D6D3ACE4E6FF}"/>
    <cellStyle name="Total 23 2 7 2 2" xfId="34921" xr:uid="{BEEDB3C8-FFFE-41C1-B227-3F83380114F7}"/>
    <cellStyle name="Total 23 2 7 2 3" xfId="38389" xr:uid="{CC1F31C7-82D8-4A85-8681-7A938FE90BEF}"/>
    <cellStyle name="Total 23 2 7 2 4" xfId="23492" xr:uid="{13222073-AB56-4DCE-87F4-DBEEC8B11306}"/>
    <cellStyle name="Total 23 2 7 3" xfId="16444" xr:uid="{271B4399-3656-4812-A601-391DCF6F56C8}"/>
    <cellStyle name="Total 23 2 7 3 2" xfId="30843" xr:uid="{32957F18-0008-4632-B9E6-9A5AE60A8BE0}"/>
    <cellStyle name="Total 23 2 7 3 3" xfId="27437" xr:uid="{AFA16BAA-C5A2-4CE6-89F5-AB4C750BD36D}"/>
    <cellStyle name="Total 23 2 7 3 4" xfId="29758" xr:uid="{6FE6B48B-6AF3-41F8-B859-F9288F13EA38}"/>
    <cellStyle name="Total 23 2 7 4" xfId="21986" xr:uid="{30F2E767-C771-42F5-BBFA-8A7D2E251F22}"/>
    <cellStyle name="Total 23 2 7 4 2" xfId="38563" xr:uid="{4FF384F4-4C6D-485E-B3FA-90439A2DDEDC}"/>
    <cellStyle name="Total 23 2 7 4 3" xfId="29554" xr:uid="{C8DCCED4-B228-43D1-9E15-386575C77E8D}"/>
    <cellStyle name="Total 23 2 7 5" xfId="36716" xr:uid="{57C211EC-2823-4746-A5A3-8F7E9CB75FD5}"/>
    <cellStyle name="Total 23 2 7 6" xfId="26163" xr:uid="{0DF398B7-ECD7-4194-82A2-B017C9B2BB66}"/>
    <cellStyle name="Total 23 2 8" xfId="18488" xr:uid="{12CA33B1-EA68-452D-873E-9E46CF00438A}"/>
    <cellStyle name="Total 23 2 8 2" xfId="32422" xr:uid="{B1874130-8A14-41B0-B3A2-3D3A25FCFA5A}"/>
    <cellStyle name="Total 23 2 8 3" xfId="28777" xr:uid="{CF5E9033-0764-4476-A14E-4C9A87809454}"/>
    <cellStyle name="Total 23 2 8 4" xfId="24788" xr:uid="{022722AC-C3F1-43B9-8065-8184701A0DD3}"/>
    <cellStyle name="Total 23 2 9" xfId="27288" xr:uid="{4835DC42-E920-4D69-AB2D-169DC8862BC6}"/>
    <cellStyle name="Total 23 3" xfId="15584" xr:uid="{0F7C43F4-A421-4125-8EC4-4634507FB48C}"/>
    <cellStyle name="Total 23 3 2" xfId="19803" xr:uid="{EB5E8754-FDA0-40DB-B2C4-BDB9DBD1DF4A}"/>
    <cellStyle name="Total 23 3 2 2" xfId="21204" xr:uid="{6E87F3B1-66D9-4220-865C-04D95E516E79}"/>
    <cellStyle name="Total 23 3 2 2 2" xfId="34373" xr:uid="{49744200-1547-4048-B1FE-EAF53A3E1C04}"/>
    <cellStyle name="Total 23 3 2 2 3" xfId="37789" xr:uid="{81EB3B89-17C6-4445-94EF-94E79A8C876D}"/>
    <cellStyle name="Total 23 3 2 2 4" xfId="26112" xr:uid="{16DA3F5A-0EE7-43A4-BAAB-EF927D9C0440}"/>
    <cellStyle name="Total 23 3 2 3" xfId="18053" xr:uid="{3329697E-2ED0-4D07-B023-D567FF34CA24}"/>
    <cellStyle name="Total 23 3 2 3 2" xfId="32046" xr:uid="{BBB3E118-8520-4999-AFD5-91255B51994B}"/>
    <cellStyle name="Total 23 3 2 3 3" xfId="25502" xr:uid="{9C4DE288-43AA-446A-819A-19B35BFDB812}"/>
    <cellStyle name="Total 23 3 2 3 4" xfId="25890" xr:uid="{FAE948E1-BEDD-4888-9D19-4B02CAD9FAFA}"/>
    <cellStyle name="Total 23 3 2 4" xfId="22121" xr:uid="{07863C83-D2A8-4055-AE5F-E8408C290172}"/>
    <cellStyle name="Total 23 3 2 4 2" xfId="38692" xr:uid="{B3864376-D9FF-49BC-9A51-A1D0A6C7B0F0}"/>
    <cellStyle name="Total 23 3 2 4 3" xfId="26425" xr:uid="{BFDB7B37-D6FC-4397-8FAB-529582F239A4}"/>
    <cellStyle name="Total 23 3 2 5" xfId="36406" xr:uid="{58E8D2D1-6D17-4647-8E19-166C43447F25}"/>
    <cellStyle name="Total 23 3 2 6" xfId="29149" xr:uid="{BEB34CFB-1E60-4079-9B89-103FFB59189F}"/>
    <cellStyle name="Total 23 3 3" xfId="20061" xr:uid="{EB4FFC29-42D5-4CBD-96E1-2CECDDC92D4F}"/>
    <cellStyle name="Total 23 3 3 2" xfId="21452" xr:uid="{EF3B4748-EAEC-4335-97B8-4EEE13874CF1}"/>
    <cellStyle name="Total 23 3 3 2 2" xfId="34620" xr:uid="{FE3B0599-996F-44C1-A536-2C31F423E8EE}"/>
    <cellStyle name="Total 23 3 3 2 3" xfId="38037" xr:uid="{8A2AEBDD-7772-4AC4-8F09-8F95DE673111}"/>
    <cellStyle name="Total 23 3 3 2 4" xfId="28273" xr:uid="{9FB31523-45C7-4A73-973A-936B70B744B4}"/>
    <cellStyle name="Total 23 3 3 3" xfId="22364" xr:uid="{97BB0CD2-9EF1-470E-B5E6-AFCEE830B959}"/>
    <cellStyle name="Total 23 3 3 3 2" xfId="38932" xr:uid="{0D681659-203F-4F5D-8707-A80E0FA468FF}"/>
    <cellStyle name="Total 23 3 3 3 3" xfId="39299" xr:uid="{84AF2906-9725-42B0-BE0A-09121CEC63DD}"/>
    <cellStyle name="Total 23 3 3 4" xfId="36655" xr:uid="{F9FCBB3A-17EA-41C0-A5C3-08C6C7467D80}"/>
    <cellStyle name="Total 23 3 3 5" xfId="33145" xr:uid="{19ACDAE1-FE51-412A-964F-C975760EB2F9}"/>
    <cellStyle name="Total 23 3 4" xfId="18567" xr:uid="{7478AEB4-48CB-4C86-A010-E2FF7E34F3FC}"/>
    <cellStyle name="Total 23 3 4 2" xfId="32500" xr:uid="{3B95A864-A290-4630-9495-E6168CF8544E}"/>
    <cellStyle name="Total 23 3 4 3" xfId="27364" xr:uid="{2A7AC13A-328F-4D65-A38D-5AEB9AA079EE}"/>
    <cellStyle name="Total 23 3 4 4" xfId="31335" xr:uid="{111247BF-A4E3-4CB1-A447-4C9DF0CCAF1D}"/>
    <cellStyle name="Total 23 3 5" xfId="16843" xr:uid="{0AFFE91B-CFE9-4E22-AC48-8D919DABC29E}"/>
    <cellStyle name="Total 23 3 5 2" xfId="31123" xr:uid="{BB268519-052A-4898-B56E-260DC0AFE645}"/>
    <cellStyle name="Total 23 3 5 3" xfId="29762" xr:uid="{8F973FA5-2EFE-408D-8FA6-62029B055146}"/>
    <cellStyle name="Total 23 3 5 4" xfId="23965" xr:uid="{3A5EB8CF-FDC6-47A7-8A1F-75BD5A99138B}"/>
    <cellStyle name="Total 23 3 6" xfId="16375" xr:uid="{41239BDB-5BEE-4399-9A7D-9DE6DF6F3933}"/>
    <cellStyle name="Total 23 3 6 2" xfId="28283" xr:uid="{D2DB296C-8DAC-49D8-8099-0BFAED55F6A1}"/>
    <cellStyle name="Total 23 3 6 3" xfId="26711" xr:uid="{B95FAB3F-3867-479A-B374-334374AB19E0}"/>
    <cellStyle name="Total 23 3 7" xfId="22886" xr:uid="{6232C564-5C5F-4C4A-9518-50054D171C15}"/>
    <cellStyle name="Total 23 3 8" xfId="24699" xr:uid="{DAB693E2-C777-459E-9D35-9F078CBB6290}"/>
    <cellStyle name="Total 23 4" xfId="15686" xr:uid="{C65685C2-483D-4B2F-9A06-AFFB2D08E6E6}"/>
    <cellStyle name="Total 23 4 2" xfId="19877" xr:uid="{603A36C4-BCC4-4A8C-86B5-A3FC0B6F7DB7}"/>
    <cellStyle name="Total 23 4 2 2" xfId="21274" xr:uid="{ED319EA6-B6D3-4260-8FB5-551CBC260AC3}"/>
    <cellStyle name="Total 23 4 2 2 2" xfId="34442" xr:uid="{C5ABC08F-B4ED-4C94-98B3-2C444ADC4D8A}"/>
    <cellStyle name="Total 23 4 2 2 3" xfId="37859" xr:uid="{D0AC16BC-C9AB-4D55-8467-700C720791C1}"/>
    <cellStyle name="Total 23 4 2 2 4" xfId="25118" xr:uid="{32C25583-A7C5-4458-BD40-5A9AFBF17313}"/>
    <cellStyle name="Total 23 4 2 3" xfId="22187" xr:uid="{0FED3D8C-30FA-4CD8-AA69-12E370B2684B}"/>
    <cellStyle name="Total 23 4 2 3 2" xfId="38755" xr:uid="{C6B88E0E-C05B-4A74-A1DB-79FAD8DB5522}"/>
    <cellStyle name="Total 23 4 2 3 3" xfId="39122" xr:uid="{8A4E2FB2-0410-4A3C-8D5F-A5DC566B12D4}"/>
    <cellStyle name="Total 23 4 2 4" xfId="36475" xr:uid="{50CEF4AD-7C4A-4183-BA3A-5238EB1046C7}"/>
    <cellStyle name="Total 23 4 2 5" xfId="30848" xr:uid="{0FADEBA0-D1DD-4999-9A99-7B3AA1B6DF9B}"/>
    <cellStyle name="Total 23 4 3" xfId="18818" xr:uid="{90155484-3F95-430B-B4CD-819F917CA3AB}"/>
    <cellStyle name="Total 23 4 3 2" xfId="32732" xr:uid="{FFED68B3-0307-4B66-9364-B4E6D9377A80}"/>
    <cellStyle name="Total 23 4 3 3" xfId="35442" xr:uid="{EF18A1B3-46EA-4472-92E1-91EC522979C5}"/>
    <cellStyle name="Total 23 4 3 4" xfId="29414" xr:uid="{1419DE0A-B60B-479F-9A06-D372D6897EDB}"/>
    <cellStyle name="Total 23 4 4" xfId="17243" xr:uid="{83328509-B22E-4C8E-9365-715C23B71A58}"/>
    <cellStyle name="Total 23 4 4 2" xfId="31437" xr:uid="{38DA942A-71D4-4112-B898-89D9B8E8CCB8}"/>
    <cellStyle name="Total 23 4 4 3" xfId="22429" xr:uid="{936E9270-4F96-4702-969D-9D1EAE669821}"/>
    <cellStyle name="Total 23 4 4 4" xfId="23970" xr:uid="{235A3150-35EC-4A97-9A04-C515B088C580}"/>
    <cellStyle name="Total 23 4 5" xfId="17306" xr:uid="{F79A8A8D-3F78-44DE-AA7B-8A3A74825FD7}"/>
    <cellStyle name="Total 23 4 5 2" xfId="29624" xr:uid="{18796DD7-9A65-491D-A627-E39B27C2A562}"/>
    <cellStyle name="Total 23 4 5 3" xfId="32018" xr:uid="{4DAA1D5A-56F5-4FB9-9014-5AFD2E333293}"/>
    <cellStyle name="Total 23 4 6" xfId="30215" xr:uid="{42769DFD-6BBF-4FC2-8508-FFBE7DD4930E}"/>
    <cellStyle name="Total 23 4 7" xfId="24085" xr:uid="{F143CE41-8930-43B7-A4AF-D85979F7C06C}"/>
    <cellStyle name="Total 23 5" xfId="15875" xr:uid="{CD87BE65-BD82-4F01-8A47-CE00BB014B26}"/>
    <cellStyle name="Total 23 5 2" xfId="18754" xr:uid="{276337C0-4120-4E76-A6A4-9E1C923D874B}"/>
    <cellStyle name="Total 23 5 2 2" xfId="32674" xr:uid="{0397969C-54B2-4A5F-B2C7-76EA0E4BDFC3}"/>
    <cellStyle name="Total 23 5 2 3" xfId="35378" xr:uid="{E7F18960-90D9-4F41-92C1-B3072E4B5AE7}"/>
    <cellStyle name="Total 23 5 2 4" xfId="28789" xr:uid="{B671F8D2-67C8-4190-86F3-EB8E2E6EF1DC}"/>
    <cellStyle name="Total 23 5 3" xfId="20320" xr:uid="{07C1850B-6675-4049-9642-FDE276D03225}"/>
    <cellStyle name="Total 23 5 3 2" xfId="33503" xr:uid="{6D1600A1-0DC0-4D0B-A441-E0751A66ADF1}"/>
    <cellStyle name="Total 23 5 3 3" xfId="36905" xr:uid="{194D5B4F-C157-4553-BD20-550FB95C0285}"/>
    <cellStyle name="Total 23 5 3 4" xfId="25101" xr:uid="{18CE5EB9-F2ED-412E-ABE4-CCC62BA58F10}"/>
    <cellStyle name="Total 23 5 4" xfId="18076" xr:uid="{E5335987-F508-4D63-86CE-6B71A6BE2E46}"/>
    <cellStyle name="Total 23 5 4 2" xfId="32066" xr:uid="{AEC9CE9F-C301-45D6-96F2-7473F63E5DF2}"/>
    <cellStyle name="Total 23 5 4 3" xfId="26515" xr:uid="{7EBDBAD1-CC17-4AAF-ABB7-9FEFDC3B736B}"/>
    <cellStyle name="Total 23 5 4 4" xfId="24200" xr:uid="{C5DC9D91-C6B4-48C7-95F2-D468872C1F25}"/>
    <cellStyle name="Total 23 5 5" xfId="16862" xr:uid="{EA814F29-C3B0-4B5F-A533-7D637D5829F0}"/>
    <cellStyle name="Total 23 5 5 2" xfId="31138" xr:uid="{8496732D-F7C8-488A-AB40-5268044C4ACF}"/>
    <cellStyle name="Total 23 5 5 3" xfId="24292" xr:uid="{04C6354C-7251-4942-815A-276490D814F8}"/>
    <cellStyle name="Total 23 5 5 4" xfId="22879" xr:uid="{8B38E629-F705-4DAB-8E8E-A2FCEE2B2A15}"/>
    <cellStyle name="Total 23 5 6" xfId="17454" xr:uid="{8203B040-33A9-4315-BFDF-5CE75326CB61}"/>
    <cellStyle name="Total 23 5 6 2" xfId="26594" xr:uid="{D429C876-ADE3-4E51-95F9-E537CAE585CF}"/>
    <cellStyle name="Total 23 5 6 3" xfId="29427" xr:uid="{ED603ECF-FA89-49FB-A592-44B0204E1E1A}"/>
    <cellStyle name="Total 23 5 7" xfId="30400" xr:uid="{D084B055-6DCC-4B2B-900E-8AD851E6AC02}"/>
    <cellStyle name="Total 23 5 8" xfId="28933" xr:uid="{390FBA3C-629A-4E1D-ABD3-D50915FD8229}"/>
    <cellStyle name="Total 23 6" xfId="18714" xr:uid="{C4F30A43-A641-4C9C-83F3-5642D4B26AA6}"/>
    <cellStyle name="Total 23 6 2" xfId="20280" xr:uid="{0E15B34C-8A18-41EE-B09B-B8421026E2F8}"/>
    <cellStyle name="Total 23 6 2 2" xfId="33463" xr:uid="{2842A40C-A7BD-4DC5-8A14-E061E8D51365}"/>
    <cellStyle name="Total 23 6 2 3" xfId="36865" xr:uid="{B12FE49A-73DA-421B-88FE-85D4A1B048FD}"/>
    <cellStyle name="Total 23 6 2 4" xfId="30120" xr:uid="{67A67008-4C61-4DF8-81B7-62AAB3301423}"/>
    <cellStyle name="Total 23 6 3" xfId="18051" xr:uid="{580F35E5-41FE-415F-A9DA-E7DD4A03EC01}"/>
    <cellStyle name="Total 23 6 3 2" xfId="32044" xr:uid="{C0D0F885-B1B6-4136-8DBB-77BA8EA6054D}"/>
    <cellStyle name="Total 23 6 3 3" xfId="27984" xr:uid="{D5025666-DAE3-41FE-8543-DA754963CE0B}"/>
    <cellStyle name="Total 23 6 3 4" xfId="22938" xr:uid="{7EEB7CCD-FB86-46E8-8873-8EA9404BA43C}"/>
    <cellStyle name="Total 23 6 4" xfId="17158" xr:uid="{9FB1DD13-821A-474F-8A24-67A448D54F36}"/>
    <cellStyle name="Total 23 6 4 2" xfId="25935" xr:uid="{E2A80170-7E72-4B4E-BB9D-6218F4EC1CD9}"/>
    <cellStyle name="Total 23 6 4 3" xfId="29934" xr:uid="{9E117F0E-8B8F-495E-B203-9E13A41D2279}"/>
    <cellStyle name="Total 23 6 5" xfId="35338" xr:uid="{8E64E4FA-E9BA-4557-8BA0-8F81DA39A98B}"/>
    <cellStyle name="Total 23 6 6" xfId="26406" xr:uid="{4FDE5FEA-1606-4EDE-BAAE-FD0F1B82052E}"/>
    <cellStyle name="Total 23 7" xfId="19048" xr:uid="{05937407-25B7-4D16-B9D8-A6F3A8A72F56}"/>
    <cellStyle name="Total 23 7 2" xfId="20543" xr:uid="{8EF5C243-D609-42D7-ADF7-11248900D22F}"/>
    <cellStyle name="Total 23 7 2 2" xfId="33723" xr:uid="{F57C3AFD-8366-4624-B4A0-F4381A849937}"/>
    <cellStyle name="Total 23 7 2 3" xfId="37128" xr:uid="{6B7DAA1B-42B0-4D77-AD91-52F8943405C0}"/>
    <cellStyle name="Total 23 7 2 4" xfId="28799" xr:uid="{AE2F4FD3-3BBE-4AE8-8EF5-5EDC46E2EBD4}"/>
    <cellStyle name="Total 23 7 3" xfId="18190" xr:uid="{DB66F315-15CA-4FE9-AAF9-BB7698E1E3AB}"/>
    <cellStyle name="Total 23 7 3 2" xfId="32153" xr:uid="{F0AFD7DE-BBFB-4231-A7FB-D923C40F506F}"/>
    <cellStyle name="Total 23 7 3 3" xfId="29885" xr:uid="{A112E21E-E0B1-4E53-9958-4E258300DA53}"/>
    <cellStyle name="Total 23 7 3 4" xfId="29795" xr:uid="{A74EE4C5-81CB-4959-BDCA-2CA054C48D5E}"/>
    <cellStyle name="Total 23 7 4" xfId="16254" xr:uid="{608ADB2F-8E4F-4EB3-9CBE-6FAE72741970}"/>
    <cellStyle name="Total 23 7 4 2" xfId="24254" xr:uid="{2C39D84B-E1AC-4B2A-82CC-462B42100BD6}"/>
    <cellStyle name="Total 23 7 4 3" xfId="27070" xr:uid="{0C0F8214-3DB8-4F85-838A-32D749D45AD3}"/>
    <cellStyle name="Total 23 7 5" xfId="35672" xr:uid="{DDB37E87-C6FB-41D3-9D91-F5241A27B3B0}"/>
    <cellStyle name="Total 23 7 6" xfId="22490" xr:uid="{EC62E175-951C-44C0-86EE-9179F7F0E49B}"/>
    <cellStyle name="Total 23 8" xfId="19206" xr:uid="{56A3C219-263F-439A-B158-CC5A0B9A9E6A}"/>
    <cellStyle name="Total 23 8 2" xfId="20701" xr:uid="{30AB838D-7AB8-4349-AD36-A531FD169C89}"/>
    <cellStyle name="Total 23 8 2 2" xfId="33881" xr:uid="{0BC94FF3-F848-4C52-9952-E7775A73BC63}"/>
    <cellStyle name="Total 23 8 2 3" xfId="37286" xr:uid="{D82DD68F-6D40-4B1B-B2E8-DF52C14E7CC1}"/>
    <cellStyle name="Total 23 8 2 4" xfId="28692" xr:uid="{6DF97654-1BBC-4D69-94E2-A7C58ECD7471}"/>
    <cellStyle name="Total 23 8 3" xfId="18091" xr:uid="{9C0A0872-44AE-4882-A728-DFF6E0669678}"/>
    <cellStyle name="Total 23 8 3 2" xfId="32078" xr:uid="{DC36612E-D07C-4A09-BBC1-38E175B66E50}"/>
    <cellStyle name="Total 23 8 3 3" xfId="27119" xr:uid="{98BEF0F6-41F0-48F4-8DD6-FD42B23713BC}"/>
    <cellStyle name="Total 23 8 3 4" xfId="27502" xr:uid="{E59869DC-4923-46B6-B6E2-4450DE75FA03}"/>
    <cellStyle name="Total 23 8 4" xfId="18001" xr:uid="{8EE14E4F-B671-44F2-B563-F21C5D7A1919}"/>
    <cellStyle name="Total 23 8 4 2" xfId="26712" xr:uid="{57854E96-91A2-45C2-8FDC-DF0932AA639D}"/>
    <cellStyle name="Total 23 8 4 3" xfId="25595" xr:uid="{F6559D88-892D-471A-8241-290504C0C47A}"/>
    <cellStyle name="Total 23 8 5" xfId="35830" xr:uid="{8D189B06-5340-460D-B3EF-E3BAE9D55A89}"/>
    <cellStyle name="Total 23 8 6" xfId="23530" xr:uid="{E2D88E4B-C126-4323-83EC-BB231926D4A7}"/>
    <cellStyle name="Total 23 9" xfId="19368" xr:uid="{B14096E0-EC50-4251-9BCF-21DAA1662D67}"/>
    <cellStyle name="Total 23 9 2" xfId="20861" xr:uid="{AFCFD6E5-908C-440C-8A76-C831925AF85C}"/>
    <cellStyle name="Total 23 9 2 2" xfId="34041" xr:uid="{FDA84CEF-7966-4EC4-AC01-725C3161E1FA}"/>
    <cellStyle name="Total 23 9 2 3" xfId="37446" xr:uid="{BD717B55-980F-4AFA-A14E-CD5B5A348145}"/>
    <cellStyle name="Total 23 9 2 4" xfId="22910" xr:uid="{D482339E-2BF6-41AE-8D72-E8227FA461D7}"/>
    <cellStyle name="Total 23 9 3" xfId="21577" xr:uid="{C26A6F53-C942-4772-AE30-DE517E3C51AF}"/>
    <cellStyle name="Total 23 9 3 2" xfId="34727" xr:uid="{77AB10C0-8BE6-4D6A-A6A4-5EC4629BA0B3}"/>
    <cellStyle name="Total 23 9 3 3" xfId="38162" xr:uid="{B0D9FB21-DB7B-41E9-8C97-2EFF102B07AF}"/>
    <cellStyle name="Total 23 9 3 4" xfId="25698" xr:uid="{CDE5EA38-209E-4571-B6A8-EE2AEF84A6A9}"/>
    <cellStyle name="Total 23 9 4" xfId="18396" xr:uid="{4C9AF33F-1230-4BE4-907C-1388ED7CBB02}"/>
    <cellStyle name="Total 23 9 4 2" xfId="32341" xr:uid="{AC4957C8-E868-4479-A735-7E97BB0A813B}"/>
    <cellStyle name="Total 23 9 4 3" xfId="28304" xr:uid="{AEDF42DE-0651-446E-96CC-909C74E4D682}"/>
    <cellStyle name="Total 23 9 4 4" xfId="33124" xr:uid="{0E2D4696-217F-4921-A933-233569219FF8}"/>
    <cellStyle name="Total 23 9 5" xfId="16928" xr:uid="{33ECDC8C-24A9-4484-8734-AA93F8A0C71D}"/>
    <cellStyle name="Total 23 9 5 2" xfId="29602" xr:uid="{DF83D314-8636-4F07-8BD2-33F11F0FC26D}"/>
    <cellStyle name="Total 23 9 5 3" xfId="28735" xr:uid="{D8F62B02-8F90-499E-9AA4-F9C7F052AAF6}"/>
    <cellStyle name="Total 23 9 6" xfId="35992" xr:uid="{8CBF3A40-B48B-4E5D-83BC-F8C3F06F1B57}"/>
    <cellStyle name="Total 23 9 7" xfId="35094" xr:uid="{F0D5179D-D11E-4361-8348-EA05402A2524}"/>
    <cellStyle name="Total 24" xfId="12705" xr:uid="{ED82AA83-74B8-4668-BBD9-0DD76F3C683B}"/>
    <cellStyle name="Total 24 2" xfId="14755" xr:uid="{0DB3A2A8-5702-4FBA-9711-08199CB3C214}"/>
    <cellStyle name="Total 24 2 10" xfId="19463" xr:uid="{A7358E84-BD99-4716-AC30-9594F2EFFB74}"/>
    <cellStyle name="Total 24 2 10 2" xfId="20952" xr:uid="{AAA2C113-D018-4B72-8C0B-DBF4D6B4969E}"/>
    <cellStyle name="Total 24 2 10 2 2" xfId="34132" xr:uid="{42117DEA-134F-43D8-8208-E41E1A62AA8B}"/>
    <cellStyle name="Total 24 2 10 2 3" xfId="37537" xr:uid="{C760DB53-D109-4E5C-8EE6-6B89A346C4BD}"/>
    <cellStyle name="Total 24 2 10 2 4" xfId="36465" xr:uid="{0B822B5B-C142-43FB-BBBE-15CFA69069E7}"/>
    <cellStyle name="Total 24 2 10 3" xfId="16718" xr:uid="{2A0AD858-3B87-424C-9142-6DC8CC489F2E}"/>
    <cellStyle name="Total 24 2 10 3 2" xfId="31030" xr:uid="{4F4E404F-E8C2-4597-807A-190D9B665E96}"/>
    <cellStyle name="Total 24 2 10 3 3" xfId="27442" xr:uid="{742841EC-FBAB-4F4B-9A79-BC4F0739FEAE}"/>
    <cellStyle name="Total 24 2 10 3 4" xfId="25211" xr:uid="{F5216522-D708-4091-8F52-5A30E45AE12D}"/>
    <cellStyle name="Total 24 2 10 4" xfId="21753" xr:uid="{9F9FBAC8-CCBC-4723-855E-C0A7E359ED53}"/>
    <cellStyle name="Total 24 2 10 4 2" xfId="38338" xr:uid="{9D5321F0-28F9-4A97-9422-8BE19F8D5215}"/>
    <cellStyle name="Total 24 2 10 4 3" xfId="27083" xr:uid="{A6A80FD0-A2E6-49B6-BD72-BF313039AD4E}"/>
    <cellStyle name="Total 24 2 10 5" xfId="36086" xr:uid="{61633039-8FBE-40D7-BB5C-3DAE1DAF253B}"/>
    <cellStyle name="Total 24 2 10 6" xfId="25878" xr:uid="{C1D5A5D2-96AC-4913-8143-D22B6AD02365}"/>
    <cellStyle name="Total 24 2 11" xfId="19546" xr:uid="{68B739E8-0630-40F4-9E36-1C0B2DA7C29F}"/>
    <cellStyle name="Total 24 2 11 2" xfId="21032" xr:uid="{32CF5E55-E202-4135-BC19-73D5E19E89B2}"/>
    <cellStyle name="Total 24 2 11 2 2" xfId="34212" xr:uid="{950D0A5D-77CD-410D-A208-6E4BF70F3875}"/>
    <cellStyle name="Total 24 2 11 2 3" xfId="37617" xr:uid="{BB02376C-93FF-4DBA-838E-9A4A283BF23F}"/>
    <cellStyle name="Total 24 2 11 2 4" xfId="29861" xr:uid="{2D2E4D6B-4069-4F18-BB91-9ACFB5940E9D}"/>
    <cellStyle name="Total 24 2 11 3" xfId="16678" xr:uid="{0027FA7F-8D79-42F6-8EBE-CAC42D502068}"/>
    <cellStyle name="Total 24 2 11 3 2" xfId="30999" xr:uid="{B16EC428-72DE-472F-BA60-40640C419934}"/>
    <cellStyle name="Total 24 2 11 3 3" xfId="29837" xr:uid="{C4F5F39E-168E-463B-B5B9-44BC8307A414}"/>
    <cellStyle name="Total 24 2 11 3 4" xfId="25699" xr:uid="{B662DB6C-C62D-4140-9D32-E649AF256A17}"/>
    <cellStyle name="Total 24 2 11 4" xfId="17058" xr:uid="{1E8E7478-D902-4606-A0C7-75F4973E3D12}"/>
    <cellStyle name="Total 24 2 11 4 2" xfId="24691" xr:uid="{D7D34FAA-FBA8-419E-A616-D4E14DB6F621}"/>
    <cellStyle name="Total 24 2 11 4 3" xfId="28346" xr:uid="{8B34D78E-620B-41D4-B1DF-F5CEAACA9AF1}"/>
    <cellStyle name="Total 24 2 11 5" xfId="36167" xr:uid="{2D5C6007-279E-4343-8ACC-34BCEE95FDF6}"/>
    <cellStyle name="Total 24 2 11 6" xfId="24859" xr:uid="{31B5E31D-0BAC-49E1-BB5F-C017DFD5E911}"/>
    <cellStyle name="Total 24 2 12" xfId="19726" xr:uid="{EBDCD59A-1A41-4B4F-8176-F7C0A47406A1}"/>
    <cellStyle name="Total 24 2 12 2" xfId="21704" xr:uid="{B8BA9754-CA9C-4084-B4B0-8FFF42D85FFB}"/>
    <cellStyle name="Total 24 2 12 2 2" xfId="34845" xr:uid="{B01FDA6F-194D-4337-AA58-FB1A2C946B41}"/>
    <cellStyle name="Total 24 2 12 2 3" xfId="38289" xr:uid="{272D6B7E-63A1-45A8-A127-518309E8383B}"/>
    <cellStyle name="Total 24 2 12 2 4" xfId="22942" xr:uid="{C64EC143-A2B2-45E7-9B1C-161DDED7EA04}"/>
    <cellStyle name="Total 24 2 12 3" xfId="16250" xr:uid="{CF8D4FAF-CECC-4F08-B163-1089644AF349}"/>
    <cellStyle name="Total 24 2 12 3 2" xfId="30715" xr:uid="{41A71B81-3C4F-4DD8-878B-8B8D53B160C6}"/>
    <cellStyle name="Total 24 2 12 3 3" xfId="25966" xr:uid="{66CD252C-977C-495E-A463-F890FF11799C}"/>
    <cellStyle name="Total 24 2 12 3 4" xfId="26071" xr:uid="{58A60844-45B1-4287-AD05-25BF30390FCD}"/>
    <cellStyle name="Total 24 2 12 4" xfId="16548" xr:uid="{D58A9084-29DF-4EB0-BD10-83EAEF53A4F2}"/>
    <cellStyle name="Total 24 2 12 4 2" xfId="22672" xr:uid="{FB6ECB79-02B3-4031-9454-07321F522180}"/>
    <cellStyle name="Total 24 2 12 4 3" xfId="23542" xr:uid="{BA70E82B-6219-4CB2-A994-4E94D6FC8F9E}"/>
    <cellStyle name="Total 24 2 12 5" xfId="36338" xr:uid="{7422331B-F9BC-4024-9625-DA107D81C9D9}"/>
    <cellStyle name="Total 24 2 12 6" xfId="27238" xr:uid="{4B4B8F9D-5342-46A1-97ED-9538BFD03FF0}"/>
    <cellStyle name="Total 24 2 13" xfId="18265" xr:uid="{79FF8658-AC3D-4DB4-8D7B-7B5CFB4E10C4}"/>
    <cellStyle name="Total 24 2 13 2" xfId="32217" xr:uid="{08F3D27B-823E-4859-9B53-1220269005C3}"/>
    <cellStyle name="Total 24 2 13 3" xfId="24743" xr:uid="{091F85A8-3A31-4768-80F6-20B049DCE626}"/>
    <cellStyle name="Total 24 2 13 4" xfId="28115" xr:uid="{EEF57FC4-ED5F-4BF4-B865-51A4CFF22D9D}"/>
    <cellStyle name="Total 24 2 14" xfId="26794" xr:uid="{8FBEAA97-E8B1-4AD7-8C93-5DAD5E597620}"/>
    <cellStyle name="Total 24 2 15" xfId="39388" xr:uid="{92B7E560-FE80-4AB3-85ED-BF0D9FD88D54}"/>
    <cellStyle name="Total 24 2 16" xfId="39671" xr:uid="{2BF951FE-6192-46DE-A83A-795007FE0F34}"/>
    <cellStyle name="Total 24 2 17" xfId="39616" xr:uid="{BBDC5A3E-DE91-426B-A476-6F3CC0C49A19}"/>
    <cellStyle name="Total 24 2 2" xfId="15507" xr:uid="{4DD68543-4BA2-4229-95A9-DF26039FEFC9}"/>
    <cellStyle name="Total 24 2 2 10" xfId="39493" xr:uid="{1C3D2097-5360-4124-A5DC-51F847494FDD}"/>
    <cellStyle name="Total 24 2 2 2" xfId="15830" xr:uid="{EAD619EE-AB0A-441E-ADAA-78C0D0E3117A}"/>
    <cellStyle name="Total 24 2 2 2 2" xfId="20010" xr:uid="{BC5CA783-3BC1-4A1B-B962-4D17D2703F4D}"/>
    <cellStyle name="Total 24 2 2 2 2 2" xfId="21406" xr:uid="{03160FDD-A79F-437F-A48F-B68BB2B1DA8B}"/>
    <cellStyle name="Total 24 2 2 2 2 2 2" xfId="34574" xr:uid="{1FE9AEF0-CC47-4C50-97E1-8A71CE25DA44}"/>
    <cellStyle name="Total 24 2 2 2 2 2 3" xfId="37991" xr:uid="{57B223CB-3762-4B40-AB23-AC476FB1EE66}"/>
    <cellStyle name="Total 24 2 2 2 2 2 4" xfId="23144" xr:uid="{ED0AAA1C-34CC-473D-ADB5-13A93921EDE8}"/>
    <cellStyle name="Total 24 2 2 2 2 3" xfId="22319" xr:uid="{24F50E86-91D4-4F56-A36E-5F8A8EF144B1}"/>
    <cellStyle name="Total 24 2 2 2 2 3 2" xfId="38887" xr:uid="{2EA26594-1562-4AF7-B160-68049C0DB37C}"/>
    <cellStyle name="Total 24 2 2 2 2 3 3" xfId="39254" xr:uid="{DB79A5B1-CB0F-4027-A922-312F01984E33}"/>
    <cellStyle name="Total 24 2 2 2 2 4" xfId="36607" xr:uid="{72F2F414-C669-40F5-9DF7-7E35C9BB6850}"/>
    <cellStyle name="Total 24 2 2 2 2 5" xfId="29734" xr:uid="{206ECC02-0C8D-457B-8EDC-BCCD60EB6FB5}"/>
    <cellStyle name="Total 24 2 2 2 3" xfId="18680" xr:uid="{B36A056C-C002-47D2-B2B8-4420D57EA214}"/>
    <cellStyle name="Total 24 2 2 2 3 2" xfId="32613" xr:uid="{06AFF566-60CF-41AA-A14E-CAC41F732737}"/>
    <cellStyle name="Total 24 2 2 2 3 3" xfId="35304" xr:uid="{F754F7C4-306D-42AE-A511-11D7291C539B}"/>
    <cellStyle name="Total 24 2 2 2 3 4" xfId="26069" xr:uid="{A93BAD66-4601-4B18-A07F-2553BD4A72D4}"/>
    <cellStyle name="Total 24 2 2 2 4" xfId="21634" xr:uid="{1390BBB7-B63F-441B-A24D-2AC45C37FE99}"/>
    <cellStyle name="Total 24 2 2 2 4 2" xfId="34782" xr:uid="{215C290F-79A2-4D04-9DDE-1A84B0C44380}"/>
    <cellStyle name="Total 24 2 2 2 4 3" xfId="38219" xr:uid="{2F93CF34-F5C7-47B0-A7F3-1D78E08EB08A}"/>
    <cellStyle name="Total 24 2 2 2 4 4" xfId="26376" xr:uid="{BE5A560C-5645-406E-8D2E-29A0E145621F}"/>
    <cellStyle name="Total 24 2 2 2 5" xfId="21940" xr:uid="{764FC9C6-1ED9-48C7-AE98-E47066C45B0E}"/>
    <cellStyle name="Total 24 2 2 2 5 2" xfId="38525" xr:uid="{AE98B446-71F9-42D2-9E03-7A3A5F31002E}"/>
    <cellStyle name="Total 24 2 2 2 5 3" xfId="25565" xr:uid="{2D2C09CC-B945-41DC-9B2D-7DBE7A86C5BC}"/>
    <cellStyle name="Total 24 2 2 2 6" xfId="30355" xr:uid="{DC88BF1E-6AD3-4073-872C-10A3DA89D11E}"/>
    <cellStyle name="Total 24 2 2 2 7" xfId="25136" xr:uid="{EFFF38F8-0F35-4CC0-A9D2-BF2921650ABF}"/>
    <cellStyle name="Total 24 2 2 3" xfId="15988" xr:uid="{9F75221F-FF48-4FBD-AC52-10CB362A60F1}"/>
    <cellStyle name="Total 24 2 2 3 2" xfId="18996" xr:uid="{1F830852-B090-4DB4-8FF1-B76E61EC14FE}"/>
    <cellStyle name="Total 24 2 2 3 2 2" xfId="32878" xr:uid="{18D7F81D-D38A-4EB6-9452-F976AA56665D}"/>
    <cellStyle name="Total 24 2 2 3 2 3" xfId="35620" xr:uid="{B19A8830-26C6-4C39-A997-7E41B5F7B524}"/>
    <cellStyle name="Total 24 2 2 3 2 4" xfId="33196" xr:uid="{7EFFBE12-4285-4969-85BA-E42204E235CB}"/>
    <cellStyle name="Total 24 2 2 3 3" xfId="20492" xr:uid="{CBDFCA2A-A9E2-4470-9613-6B4F1BEBD9B9}"/>
    <cellStyle name="Total 24 2 2 3 3 2" xfId="33672" xr:uid="{6E0BB040-93BA-4A5A-9886-D322DD412E4B}"/>
    <cellStyle name="Total 24 2 2 3 3 3" xfId="37077" xr:uid="{EBB3E95F-C0B4-4EA9-AC98-EA67F4CD9B3E}"/>
    <cellStyle name="Total 24 2 2 3 3 4" xfId="23227" xr:uid="{877A693B-4BC2-4D0C-AE15-5F6977917BB5}"/>
    <cellStyle name="Total 24 2 2 3 4" xfId="21760" xr:uid="{87D71129-8707-4AF6-B97E-6A288B6A6FAB}"/>
    <cellStyle name="Total 24 2 2 3 4 2" xfId="34896" xr:uid="{9AA5A6A6-9400-473C-BC96-26C3887F190E}"/>
    <cellStyle name="Total 24 2 2 3 4 3" xfId="38345" xr:uid="{4E0A2EE7-99BA-45F8-AAD0-3F3692F50A46}"/>
    <cellStyle name="Total 24 2 2 3 4 4" xfId="22901" xr:uid="{245C980F-3183-4703-B226-01A48422115B}"/>
    <cellStyle name="Total 24 2 2 3 5" xfId="16493" xr:uid="{40A4687D-2B08-4802-BF18-531DC8A305EA}"/>
    <cellStyle name="Total 24 2 2 3 5 2" xfId="28278" xr:uid="{67E51FE1-120F-4393-89CE-578F1ABE1597}"/>
    <cellStyle name="Total 24 2 2 3 5 3" xfId="29117" xr:uid="{226B35BF-BBCA-4C04-8654-DD383A4FCF1F}"/>
    <cellStyle name="Total 24 2 2 3 6" xfId="30513" xr:uid="{18736D35-4000-4F23-93A8-313D79F5E323}"/>
    <cellStyle name="Total 24 2 2 3 7" xfId="24175" xr:uid="{F6186ED6-D063-4A67-B665-67D46DF22201}"/>
    <cellStyle name="Total 24 2 2 4" xfId="19161" xr:uid="{0F906099-8A87-4D41-B25D-C6C6B5425473}"/>
    <cellStyle name="Total 24 2 2 4 2" xfId="20656" xr:uid="{195547FD-5A1F-472E-A749-28BCB01B9C80}"/>
    <cellStyle name="Total 24 2 2 4 2 2" xfId="33836" xr:uid="{D240B4EC-4741-4BA8-A2F1-F9CC3E22C433}"/>
    <cellStyle name="Total 24 2 2 4 2 3" xfId="37241" xr:uid="{8DD589E5-6DAA-43DD-8486-55846696DC76}"/>
    <cellStyle name="Total 24 2 2 4 2 4" xfId="39021" xr:uid="{1EF1EA0F-A811-4CF8-86C2-A2CFAB68F7C9}"/>
    <cellStyle name="Total 24 2 2 4 3" xfId="21156" xr:uid="{0A57DC05-6BAC-4587-BDFD-CA1D98FC8FCC}"/>
    <cellStyle name="Total 24 2 2 4 3 2" xfId="34334" xr:uid="{056789AF-FABC-4043-8901-99E1CD7DAC4B}"/>
    <cellStyle name="Total 24 2 2 4 3 3" xfId="37741" xr:uid="{346F12AD-E0B5-4DAB-B955-B699137F72CA}"/>
    <cellStyle name="Total 24 2 2 4 3 4" xfId="23868" xr:uid="{574D60E4-FEFD-4F66-832E-4A601BAEDBCD}"/>
    <cellStyle name="Total 24 2 2 4 4" xfId="16964" xr:uid="{A8A6D0A5-2F74-49BE-9D63-C9FD2EDABEAE}"/>
    <cellStyle name="Total 24 2 2 4 4 2" xfId="22982" xr:uid="{3AEC32FB-AC1A-4561-A0E9-D70CD28E6824}"/>
    <cellStyle name="Total 24 2 2 4 4 3" xfId="39086" xr:uid="{C51DFB7F-6117-48C9-A945-A26F5C38E57F}"/>
    <cellStyle name="Total 24 2 2 4 5" xfId="35785" xr:uid="{5FDCA280-9CE7-4AA3-9812-ABEE25F7C278}"/>
    <cellStyle name="Total 24 2 2 4 6" xfId="28155" xr:uid="{82EB721C-0269-41A8-8DA6-CEC55967D777}"/>
    <cellStyle name="Total 24 2 2 5" xfId="19319" xr:uid="{9482CD69-4050-4944-9C21-7B63CAB701E4}"/>
    <cellStyle name="Total 24 2 2 5 2" xfId="20814" xr:uid="{AA92B6D6-2F57-4075-A663-85EDFF21DEEF}"/>
    <cellStyle name="Total 24 2 2 5 2 2" xfId="33994" xr:uid="{382DF27D-DAB7-44D5-BFE1-DF60A0E01EED}"/>
    <cellStyle name="Total 24 2 2 5 2 3" xfId="37399" xr:uid="{4AAB60F4-9113-452C-ADC8-381483C10C5F}"/>
    <cellStyle name="Total 24 2 2 5 2 4" xfId="27180" xr:uid="{1DB83C17-8C58-4787-883D-A7165A5B4B41}"/>
    <cellStyle name="Total 24 2 2 5 3" xfId="16202" xr:uid="{F1B4CC0B-F44C-4A19-952D-2E38C60D15B4}"/>
    <cellStyle name="Total 24 2 2 5 3 2" xfId="30672" xr:uid="{B601E8CA-D448-4C2F-826D-42AB75D34CE4}"/>
    <cellStyle name="Total 24 2 2 5 3 3" xfId="28757" xr:uid="{03414CFC-5002-47EE-B897-E801E9CE9FAC}"/>
    <cellStyle name="Total 24 2 2 5 3 4" xfId="27212" xr:uid="{C43DE7B5-8526-436F-AFA1-3B9635E9176E}"/>
    <cellStyle name="Total 24 2 2 5 4" xfId="17942" xr:uid="{487B0B13-0C88-451B-9296-355F6F632DEF}"/>
    <cellStyle name="Total 24 2 2 5 4 2" xfId="27572" xr:uid="{B92B5238-405C-4ABE-807D-DF5885757D9F}"/>
    <cellStyle name="Total 24 2 2 5 4 3" xfId="25495" xr:uid="{4AD6E20E-6DE1-4671-80AA-30DE6B3623B1}"/>
    <cellStyle name="Total 24 2 2 5 5" xfId="35943" xr:uid="{C40AA713-B77D-4063-9CDE-45C8A129B226}"/>
    <cellStyle name="Total 24 2 2 5 6" xfId="24028" xr:uid="{3EFB1620-1FCD-4C88-A714-F56C35E8C618}"/>
    <cellStyle name="Total 24 2 2 6" xfId="19651" xr:uid="{8DC1BC96-522C-46C6-B0E4-71E02F8BB384}"/>
    <cellStyle name="Total 24 2 2 6 2" xfId="21137" xr:uid="{0D636CEC-FC3B-4266-AEAF-84C75D66A6B3}"/>
    <cellStyle name="Total 24 2 2 6 2 2" xfId="34317" xr:uid="{C3D8BBF1-E18A-4E12-A5CF-26879FED8400}"/>
    <cellStyle name="Total 24 2 2 6 2 3" xfId="37722" xr:uid="{6DA408A0-00F7-419C-9805-DD77CF3EA585}"/>
    <cellStyle name="Total 24 2 2 6 2 4" xfId="33003" xr:uid="{84CC4AB4-E2A5-4E3D-92CC-8EA6BC8775BC}"/>
    <cellStyle name="Total 24 2 2 6 3" xfId="20243" xr:uid="{B75D9B7D-AC1B-4312-AE19-C4543F82AF7F}"/>
    <cellStyle name="Total 24 2 2 6 3 2" xfId="33431" xr:uid="{5FF2C0DA-5860-43E7-AC0B-9A9A0800D04F}"/>
    <cellStyle name="Total 24 2 2 6 3 3" xfId="36828" xr:uid="{3FE9683C-1E60-4A46-BB2F-43743B60B8CC}"/>
    <cellStyle name="Total 24 2 2 6 3 4" xfId="23945" xr:uid="{2A8697DF-DBFF-41A1-9533-EA7A8A450EC4}"/>
    <cellStyle name="Total 24 2 2 6 4" xfId="22067" xr:uid="{B236500D-F76D-4890-850F-80F952363722}"/>
    <cellStyle name="Total 24 2 2 6 4 2" xfId="38644" xr:uid="{B5893C4A-9791-46FA-AFDB-D6AB96C59683}"/>
    <cellStyle name="Total 24 2 2 6 4 3" xfId="27079" xr:uid="{450271D4-B0DB-45BF-BEF4-41F354B38893}"/>
    <cellStyle name="Total 24 2 2 6 5" xfId="36272" xr:uid="{79EF971B-F84E-42BB-8A46-AA20D7A6446D}"/>
    <cellStyle name="Total 24 2 2 6 6" xfId="23422" xr:uid="{B6A8060E-FBAD-4A58-8FA0-DF78479E8936}"/>
    <cellStyle name="Total 24 2 2 7" xfId="20186" xr:uid="{415505DE-A708-451E-9858-5D1D8A0B14D7}"/>
    <cellStyle name="Total 24 2 2 7 2" xfId="21859" xr:uid="{38086D5A-C379-446B-AFFF-5AF0BF806ECF}"/>
    <cellStyle name="Total 24 2 2 7 2 2" xfId="34976" xr:uid="{0D6315F3-9946-4F22-B611-234E9BEE5B8B}"/>
    <cellStyle name="Total 24 2 2 7 2 3" xfId="38444" xr:uid="{ADCB2EBB-BBA4-4FA8-B58A-9A95A7CEBA2E}"/>
    <cellStyle name="Total 24 2 2 7 2 4" xfId="29061" xr:uid="{A73A6B6C-BD69-4350-8369-7FB6F2EA4CA9}"/>
    <cellStyle name="Total 24 2 2 7 3" xfId="21954" xr:uid="{DC7A074E-C36F-4401-8CAA-3CB57C113EA0}"/>
    <cellStyle name="Total 24 2 2 7 3 2" xfId="35037" xr:uid="{CD53BCA1-514E-425A-991A-B11A8727A507}"/>
    <cellStyle name="Total 24 2 2 7 3 3" xfId="38539" xr:uid="{82F6631E-1EEE-4B7F-8C4B-838F7CA404E1}"/>
    <cellStyle name="Total 24 2 2 7 3 4" xfId="24417" xr:uid="{DF6752D9-E434-45EB-912F-574EC0F10B5B}"/>
    <cellStyle name="Total 24 2 2 7 4" xfId="22041" xr:uid="{F4DACC36-2241-4541-9B5F-AD1F3A6B6B75}"/>
    <cellStyle name="Total 24 2 2 7 4 2" xfId="38618" xr:uid="{A80BD4C5-0AB6-4616-AFC0-FCAD62073B96}"/>
    <cellStyle name="Total 24 2 2 7 4 3" xfId="32934" xr:uid="{6DEDB4BE-7D00-4258-880F-D4E07CBDC1FF}"/>
    <cellStyle name="Total 24 2 2 7 5" xfId="36771" xr:uid="{48746882-1610-4AE3-B0C0-6DD737535902}"/>
    <cellStyle name="Total 24 2 2 7 6" xfId="23582" xr:uid="{CA59D102-26D5-4E96-8A82-0663EFD2C2B5}"/>
    <cellStyle name="Total 24 2 2 8" xfId="18456" xr:uid="{EDE3E603-98DA-4A0A-BBA2-BA776D5191AD}"/>
    <cellStyle name="Total 24 2 2 8 2" xfId="32390" xr:uid="{A6FE0A76-7550-42AE-8448-EA458949C489}"/>
    <cellStyle name="Total 24 2 2 8 3" xfId="22611" xr:uid="{A65CABA2-5642-4F27-9045-2FEAD2058195}"/>
    <cellStyle name="Total 24 2 2 8 4" xfId="26377" xr:uid="{3B6067C1-C615-4183-9528-C81D32EE1BDF}"/>
    <cellStyle name="Total 24 2 2 9" xfId="27402" xr:uid="{D63B4BA5-0F53-4838-9751-6B5033F39788}"/>
    <cellStyle name="Total 24 2 3" xfId="15592" xr:uid="{76ACA6DB-6FFD-4682-A54A-8CA40AD96C68}"/>
    <cellStyle name="Total 24 2 3 2" xfId="19811" xr:uid="{75E6F137-CE80-46F5-B5DC-677ED75E7F03}"/>
    <cellStyle name="Total 24 2 3 2 2" xfId="21212" xr:uid="{B5D9E232-B115-4F45-B4DC-D702D34874DB}"/>
    <cellStyle name="Total 24 2 3 2 2 2" xfId="34381" xr:uid="{6BBFD94A-A3D6-452A-9FAA-165993DD05A8}"/>
    <cellStyle name="Total 24 2 3 2 2 3" xfId="37797" xr:uid="{6D98D76E-0665-4DBE-BB02-203686AD86FB}"/>
    <cellStyle name="Total 24 2 3 2 2 4" xfId="29573" xr:uid="{78D56E6A-2270-4497-B692-61DD755D2DC7}"/>
    <cellStyle name="Total 24 2 3 2 3" xfId="17894" xr:uid="{7E18C262-70A3-40BB-911B-3C5B7298D785}"/>
    <cellStyle name="Total 24 2 3 2 3 2" xfId="31927" xr:uid="{76AB79D7-42CF-433F-8192-146A3FDE5B90}"/>
    <cellStyle name="Total 24 2 3 2 3 3" xfId="27000" xr:uid="{47F5BC1C-2D62-45AF-97B2-1F730E27CB31}"/>
    <cellStyle name="Total 24 2 3 2 3 4" xfId="28733" xr:uid="{490673B1-54BE-4EE1-A3A7-A068888D51F2}"/>
    <cellStyle name="Total 24 2 3 2 4" xfId="22129" xr:uid="{35D64F85-6BB9-4901-8D5D-4B244EE5B5C2}"/>
    <cellStyle name="Total 24 2 3 2 4 2" xfId="38700" xr:uid="{0E59FC6D-15E4-4204-97E1-4BD7DDD4A058}"/>
    <cellStyle name="Total 24 2 3 2 4 3" xfId="27946" xr:uid="{B78ABF5E-73B1-45BF-8714-C5EE910999B9}"/>
    <cellStyle name="Total 24 2 3 2 5" xfId="36414" xr:uid="{1BC766AF-77C9-469C-A0A1-BE959FD48D8C}"/>
    <cellStyle name="Total 24 2 3 2 6" xfId="23956" xr:uid="{28167E5B-0B95-4AB3-B148-5144E6E395E4}"/>
    <cellStyle name="Total 24 2 3 3" xfId="20069" xr:uid="{73932E77-404A-471C-97D9-B3237B0EC8EF}"/>
    <cellStyle name="Total 24 2 3 3 2" xfId="21460" xr:uid="{22E02022-4C35-474E-9B60-D76CBCC63C53}"/>
    <cellStyle name="Total 24 2 3 3 2 2" xfId="34628" xr:uid="{ED9832A3-98A3-47C2-8A57-AE9BD3EB5C2C}"/>
    <cellStyle name="Total 24 2 3 3 2 3" xfId="38045" xr:uid="{D61B91B9-F7CD-4C6C-A79B-7C2F8445FBFA}"/>
    <cellStyle name="Total 24 2 3 3 2 4" xfId="29695" xr:uid="{03D0274F-3EC8-482C-AC86-CA8F1FA5F5A5}"/>
    <cellStyle name="Total 24 2 3 3 3" xfId="22372" xr:uid="{2FF5F310-9536-47DC-9377-5FAA73D63BCB}"/>
    <cellStyle name="Total 24 2 3 3 3 2" xfId="38940" xr:uid="{E2F7C437-AC47-4591-A921-F28E8C748A7D}"/>
    <cellStyle name="Total 24 2 3 3 3 3" xfId="39307" xr:uid="{A4FCC079-4424-4EB3-AC2B-DB1BAF9FB762}"/>
    <cellStyle name="Total 24 2 3 3 4" xfId="36663" xr:uid="{28416492-2BCB-4D4C-93F7-F9FF94128E23}"/>
    <cellStyle name="Total 24 2 3 3 5" xfId="25408" xr:uid="{2347F138-47E0-4F0C-9E9C-9A64112E552A}"/>
    <cellStyle name="Total 24 2 3 4" xfId="18575" xr:uid="{0E744427-6729-4307-A453-7D29B02DFED1}"/>
    <cellStyle name="Total 24 2 3 4 2" xfId="32508" xr:uid="{1E9ABC1C-6A68-402D-8321-0DD552411DD9}"/>
    <cellStyle name="Total 24 2 3 4 3" xfId="24752" xr:uid="{2FDF9CE9-8439-4A87-BD35-E3D660DFEBAE}"/>
    <cellStyle name="Total 24 2 3 4 4" xfId="35221" xr:uid="{7C00EADB-1CDE-4DAA-8163-D2F6A1BB987D}"/>
    <cellStyle name="Total 24 2 3 5" xfId="18015" xr:uid="{113D6216-37E9-441A-9C4F-3BAF166619CD}"/>
    <cellStyle name="Total 24 2 3 5 2" xfId="32020" xr:uid="{AAAA908B-5D1C-4D08-BA46-4DD0760E86F5}"/>
    <cellStyle name="Total 24 2 3 5 3" xfId="28454" xr:uid="{EC1FDA4E-6183-4F16-9830-233F1B4327EE}"/>
    <cellStyle name="Total 24 2 3 5 4" xfId="23932" xr:uid="{257EEE22-757F-4036-81C2-1680C96C349B}"/>
    <cellStyle name="Total 24 2 3 6" xfId="16673" xr:uid="{2837897C-9691-4B4C-B25A-BAB54E17C2D0}"/>
    <cellStyle name="Total 24 2 3 6 2" xfId="25342" xr:uid="{DF95DD3C-15AC-450D-816F-8E0BD77DF863}"/>
    <cellStyle name="Total 24 2 3 6 3" xfId="29542" xr:uid="{9963492A-9C93-45C3-92C1-490B7F1EA918}"/>
    <cellStyle name="Total 24 2 3 7" xfId="29474" xr:uid="{F11BFE42-A800-420A-8231-0CE9627FF274}"/>
    <cellStyle name="Total 24 2 3 8" xfId="26043" xr:uid="{72D7D450-0430-4D4A-8DE5-1C291457CDD7}"/>
    <cellStyle name="Total 24 2 4" xfId="15725" xr:uid="{FB2C62F1-1349-478F-9331-D2CD01527AA8}"/>
    <cellStyle name="Total 24 2 4 2" xfId="19916" xr:uid="{7765F875-56A9-40F1-8329-43F8171CF076}"/>
    <cellStyle name="Total 24 2 4 2 2" xfId="21313" xr:uid="{77E923BC-BD1E-408A-8777-9A4766F74E5E}"/>
    <cellStyle name="Total 24 2 4 2 2 2" xfId="34481" xr:uid="{FF5949F5-8205-4C02-ACFD-9C1D704FD532}"/>
    <cellStyle name="Total 24 2 4 2 2 3" xfId="37898" xr:uid="{2D4BBDF5-4660-4BF0-AFF5-CD85D4E7259F}"/>
    <cellStyle name="Total 24 2 4 2 2 4" xfId="29951" xr:uid="{6AAB3CB8-EB02-44BC-8D29-4627BABC3C06}"/>
    <cellStyle name="Total 24 2 4 2 3" xfId="22226" xr:uid="{144F5F92-C6CE-4FDB-AE6B-F8FF9F9B6363}"/>
    <cellStyle name="Total 24 2 4 2 3 2" xfId="38794" xr:uid="{02F6D892-6A4E-4FD8-8915-3BE30A876274}"/>
    <cellStyle name="Total 24 2 4 2 3 3" xfId="39161" xr:uid="{2136C6FA-67F5-4958-A716-E55E105F1C95}"/>
    <cellStyle name="Total 24 2 4 2 4" xfId="36514" xr:uid="{EE21DE18-0DE2-45A5-86DE-078AB7F4DCBF}"/>
    <cellStyle name="Total 24 2 4 2 5" xfId="24218" xr:uid="{4CA35BBA-F359-47B0-B84E-0B4E955C9BEA}"/>
    <cellStyle name="Total 24 2 4 3" xfId="18844" xr:uid="{24321293-176D-4FA4-B0A5-1B818074FFFD}"/>
    <cellStyle name="Total 24 2 4 3 2" xfId="32753" xr:uid="{6FE07916-DEF9-4DFA-8ACE-1DD36AB5DBCC}"/>
    <cellStyle name="Total 24 2 4 3 3" xfId="35468" xr:uid="{1B90B390-B282-4D22-81F7-DFECDA6ED3C9}"/>
    <cellStyle name="Total 24 2 4 3 4" xfId="24954" xr:uid="{403A170A-A96D-4A38-954C-A8DBA666AE03}"/>
    <cellStyle name="Total 24 2 4 4" xfId="18155" xr:uid="{0DF0D54C-95D9-4A1D-958F-28F4F7A84EFD}"/>
    <cellStyle name="Total 24 2 4 4 2" xfId="32127" xr:uid="{8FF7D990-B1B8-4325-8CF2-49871B9AC9A9}"/>
    <cellStyle name="Total 24 2 4 4 3" xfId="28570" xr:uid="{8EC592BB-35F9-4585-A13F-029F5C0127A8}"/>
    <cellStyle name="Total 24 2 4 4 4" xfId="33361" xr:uid="{FC2EA822-D4BF-4436-B76E-1D9D257527D1}"/>
    <cellStyle name="Total 24 2 4 5" xfId="21930" xr:uid="{6B434B08-A455-4A1D-B3F3-EE9E6FC777DD}"/>
    <cellStyle name="Total 24 2 4 5 2" xfId="38515" xr:uid="{38BF6F38-36AF-422A-8B6C-F97D1732AC09}"/>
    <cellStyle name="Total 24 2 4 5 3" xfId="26352" xr:uid="{47EAB1F0-BDCE-4C39-BFC7-38E377B2757B}"/>
    <cellStyle name="Total 24 2 4 6" xfId="30254" xr:uid="{B5E212B3-8F76-4382-BBBA-21A70B8A4970}"/>
    <cellStyle name="Total 24 2 4 7" xfId="26637" xr:uid="{04DE664B-1FE9-4523-9E6E-A645C2225759}"/>
    <cellStyle name="Total 24 2 5" xfId="15883" xr:uid="{B3C7F751-C3A6-4154-88DD-6FE6E0449BFD}"/>
    <cellStyle name="Total 24 2 5 2" xfId="18742" xr:uid="{A9F9C0B9-89C5-4486-82F5-67A48F590F15}"/>
    <cellStyle name="Total 24 2 5 2 2" xfId="32664" xr:uid="{C4A4E40F-40B6-4AE7-BABD-D88421563245}"/>
    <cellStyle name="Total 24 2 5 2 3" xfId="35366" xr:uid="{5EABFD1B-9C5C-417D-B59E-4C9D3A55E8E2}"/>
    <cellStyle name="Total 24 2 5 2 4" xfId="29937" xr:uid="{D233EA17-C8A1-463E-B7B6-A5E6D60FD57C}"/>
    <cellStyle name="Total 24 2 5 3" xfId="20308" xr:uid="{CC73C16F-CDEC-45E7-88A5-7EBFE635FD12}"/>
    <cellStyle name="Total 24 2 5 3 2" xfId="33491" xr:uid="{BEC1AF7E-EE52-4C65-A048-4E7F3220685C}"/>
    <cellStyle name="Total 24 2 5 3 3" xfId="36893" xr:uid="{327ABF9D-DD1C-4F5C-8986-9B2A4E1F409F}"/>
    <cellStyle name="Total 24 2 5 3 4" xfId="27309" xr:uid="{E98F3F47-F307-49D9-B727-2E956B2F7898}"/>
    <cellStyle name="Total 24 2 5 4" xfId="18349" xr:uid="{6899D188-5E52-419D-8926-136F056A8F8A}"/>
    <cellStyle name="Total 24 2 5 4 2" xfId="32296" xr:uid="{CDAEDBE8-8E4D-45F4-B03F-92E4B6F4C1A7}"/>
    <cellStyle name="Total 24 2 5 4 3" xfId="24404" xr:uid="{37943399-604B-4A75-B3C0-3EF94EB9A71C}"/>
    <cellStyle name="Total 24 2 5 4 4" xfId="24091" xr:uid="{F90478FF-9D1C-4299-B649-3342608187C1}"/>
    <cellStyle name="Total 24 2 5 5" xfId="18166" xr:uid="{D58CA91E-4541-486A-B62A-C9839AC6D1F4}"/>
    <cellStyle name="Total 24 2 5 5 2" xfId="32135" xr:uid="{DC34C5FC-0E4A-468F-8F19-1087780FE12B}"/>
    <cellStyle name="Total 24 2 5 5 3" xfId="25917" xr:uid="{1182B3A4-72C4-4126-A2E7-D02CEC779727}"/>
    <cellStyle name="Total 24 2 5 5 4" xfId="24918" xr:uid="{FCDA0B6D-4CF0-482E-9087-4DDEBEEEB282}"/>
    <cellStyle name="Total 24 2 5 6" xfId="17026" xr:uid="{F41E827E-0704-402C-BE28-06F213F63E0C}"/>
    <cellStyle name="Total 24 2 5 6 2" xfId="27668" xr:uid="{4B9E7D6E-EDD3-46B0-A142-FA796EBBCDAD}"/>
    <cellStyle name="Total 24 2 5 6 3" xfId="32935" xr:uid="{96717EEB-5A3E-4817-AEC4-94BCEB6C6B04}"/>
    <cellStyle name="Total 24 2 5 7" xfId="30408" xr:uid="{878E41B1-16C1-4FD5-932D-9E9FE5F8E45B}"/>
    <cellStyle name="Total 24 2 5 8" xfId="27545" xr:uid="{A9309527-2195-4E1E-9136-D83505E37A4D}"/>
    <cellStyle name="Total 24 2 6" xfId="18708" xr:uid="{2C72F882-97B6-46DC-B0ED-4B178A016B6D}"/>
    <cellStyle name="Total 24 2 6 2" xfId="20274" xr:uid="{A1D8523E-E063-4BCE-8F5F-FB642B31722E}"/>
    <cellStyle name="Total 24 2 6 2 2" xfId="33457" xr:uid="{58BD3A61-8675-4D87-9926-0BA422340DCF}"/>
    <cellStyle name="Total 24 2 6 2 3" xfId="36859" xr:uid="{6B3AFEC5-7BE8-40C3-848F-90B60B9E6E80}"/>
    <cellStyle name="Total 24 2 6 2 4" xfId="31503" xr:uid="{83E5F0BE-CAF6-44B7-924A-3830B79C4EA6}"/>
    <cellStyle name="Total 24 2 6 3" xfId="16997" xr:uid="{483C3834-7A13-4440-B65C-D31AFE536ACC}"/>
    <cellStyle name="Total 24 2 6 3 2" xfId="31246" xr:uid="{0812C93F-F4D1-4893-B298-7CF3F77C5999}"/>
    <cellStyle name="Total 24 2 6 3 3" xfId="26300" xr:uid="{AE2B413C-45B4-4501-97F0-1D9238C4529A}"/>
    <cellStyle name="Total 24 2 6 3 4" xfId="28582" xr:uid="{5D66DFA8-82AC-453C-927D-D508C379774C}"/>
    <cellStyle name="Total 24 2 6 4" xfId="16268" xr:uid="{42CF0C63-E9B1-4C2B-BD58-F3FB5F14D8D0}"/>
    <cellStyle name="Total 24 2 6 4 2" xfId="29243" xr:uid="{E6853917-DE1E-45F8-B641-886AE5E089E6}"/>
    <cellStyle name="Total 24 2 6 4 3" xfId="27333" xr:uid="{0157A78E-5B2D-43FA-B514-EBA55F577BED}"/>
    <cellStyle name="Total 24 2 6 5" xfId="35332" xr:uid="{E2380395-6C36-42DA-978D-65BCB4B3763E}"/>
    <cellStyle name="Total 24 2 6 6" xfId="29107" xr:uid="{280D94B4-FF57-4AB4-879F-982302D118E6}"/>
    <cellStyle name="Total 24 2 7" xfId="19056" xr:uid="{B89ECFB0-A136-48C8-B7B5-B6892A252572}"/>
    <cellStyle name="Total 24 2 7 2" xfId="20551" xr:uid="{761B7FFF-4218-4D14-BF8E-6C18F11D3776}"/>
    <cellStyle name="Total 24 2 7 2 2" xfId="33731" xr:uid="{A27D5B15-B7E5-4B3D-A65B-8C6764F8C054}"/>
    <cellStyle name="Total 24 2 7 2 3" xfId="37136" xr:uid="{2F7F4654-1B58-4EA3-9600-180F2175D39B}"/>
    <cellStyle name="Total 24 2 7 2 4" xfId="25963" xr:uid="{42B30670-07D0-4BEF-9201-F585FF6FDDC5}"/>
    <cellStyle name="Total 24 2 7 3" xfId="17647" xr:uid="{17D7D87D-9452-4617-AA4D-C6C35E5CDA8C}"/>
    <cellStyle name="Total 24 2 7 3 2" xfId="31748" xr:uid="{34DC17F7-BAA1-4287-BBD0-DCD299CC2DFB}"/>
    <cellStyle name="Total 24 2 7 3 3" xfId="23853" xr:uid="{0115A2C1-A04E-421B-988B-E08D6E776559}"/>
    <cellStyle name="Total 24 2 7 3 4" xfId="28370" xr:uid="{42BF3803-B644-4989-A872-CAB4745417CA}"/>
    <cellStyle name="Total 24 2 7 4" xfId="16604" xr:uid="{ECA705E6-369D-45B2-B61A-B44867F89437}"/>
    <cellStyle name="Total 24 2 7 4 2" xfId="26331" xr:uid="{BD96D968-1702-4FE4-956B-34645D1E61D2}"/>
    <cellStyle name="Total 24 2 7 4 3" xfId="29411" xr:uid="{7B6D2191-1AA9-47FB-A747-D67F1C94B56C}"/>
    <cellStyle name="Total 24 2 7 5" xfId="35680" xr:uid="{81F2FC78-4E68-4E70-A963-50B8E6D45207}"/>
    <cellStyle name="Total 24 2 7 6" xfId="25705" xr:uid="{584C01F7-E0AE-4116-845D-D36254E729DB}"/>
    <cellStyle name="Total 24 2 8" xfId="19214" xr:uid="{9318C18A-F7BE-4F0E-BBFF-C1FDDB45BB67}"/>
    <cellStyle name="Total 24 2 8 2" xfId="20709" xr:uid="{E558F194-3EEE-4587-875E-27DC87C1CBB2}"/>
    <cellStyle name="Total 24 2 8 2 2" xfId="33889" xr:uid="{9ED258AE-9CF6-49FB-AE29-35A4BD4FB387}"/>
    <cellStyle name="Total 24 2 8 2 3" xfId="37294" xr:uid="{5CFF83CE-29C6-40AD-B01D-7D870CD31C44}"/>
    <cellStyle name="Total 24 2 8 2 4" xfId="35106" xr:uid="{412DC890-0307-4191-BB15-49A1761841C2}"/>
    <cellStyle name="Total 24 2 8 3" xfId="17460" xr:uid="{911FD919-AB38-449D-B9D3-4EC5415361F2}"/>
    <cellStyle name="Total 24 2 8 3 2" xfId="31586" xr:uid="{CDA1968C-9EFD-4773-8252-42B7BC5D2200}"/>
    <cellStyle name="Total 24 2 8 3 3" xfId="30106" xr:uid="{D1F1B37A-0275-456D-AC6D-F8B5BC00A1C1}"/>
    <cellStyle name="Total 24 2 8 3 4" xfId="31907" xr:uid="{BDF67F4C-FB29-4B69-BD80-8571A77E4E15}"/>
    <cellStyle name="Total 24 2 8 4" xfId="21528" xr:uid="{89B3D45B-C763-4F3B-94C2-A443BDF700BA}"/>
    <cellStyle name="Total 24 2 8 4 2" xfId="38113" xr:uid="{F79B09D0-6B62-4AB7-9029-1362D5338F61}"/>
    <cellStyle name="Total 24 2 8 4 3" xfId="27898" xr:uid="{7AF74E5A-7C27-44DE-8F69-7BE9A6C8771D}"/>
    <cellStyle name="Total 24 2 8 5" xfId="35838" xr:uid="{F0E33E67-A860-499B-9A8C-A8766D7F6975}"/>
    <cellStyle name="Total 24 2 8 6" xfId="25559" xr:uid="{5E0D4D7B-46B2-4572-A822-7CE35F59C7B7}"/>
    <cellStyle name="Total 24 2 9" xfId="19376" xr:uid="{2F0CB3A5-768C-4D58-A465-266E19A1307F}"/>
    <cellStyle name="Total 24 2 9 2" xfId="20869" xr:uid="{663B5634-FE0D-4965-9618-53748DA3161E}"/>
    <cellStyle name="Total 24 2 9 2 2" xfId="34049" xr:uid="{45FB618C-A3BF-4CCA-A287-A1BFA6DE59A3}"/>
    <cellStyle name="Total 24 2 9 2 3" xfId="37454" xr:uid="{7530F125-62CD-40A9-ACC2-AADB6731717E}"/>
    <cellStyle name="Total 24 2 9 2 4" xfId="24563" xr:uid="{72C893A6-8178-4F4B-B297-75425899181A}"/>
    <cellStyle name="Total 24 2 9 3" xfId="21585" xr:uid="{8B8F6FFE-27B4-46BF-A4F8-92241E0EEB32}"/>
    <cellStyle name="Total 24 2 9 3 2" xfId="34735" xr:uid="{B1F1BEA7-7334-4F5E-A28A-B755A662D0F7}"/>
    <cellStyle name="Total 24 2 9 3 3" xfId="38170" xr:uid="{CD84A8F6-B2C1-45C2-8304-1A19BED7A5F8}"/>
    <cellStyle name="Total 24 2 9 3 4" xfId="28141" xr:uid="{EC479464-1DE0-464F-B472-9494FD8CF488}"/>
    <cellStyle name="Total 24 2 9 4" xfId="17557" xr:uid="{1F62051D-C602-4601-81C2-388140A8D51E}"/>
    <cellStyle name="Total 24 2 9 4 2" xfId="31664" xr:uid="{24F1C8C5-1070-413C-ABE6-709F822E3033}"/>
    <cellStyle name="Total 24 2 9 4 3" xfId="23689" xr:uid="{E0199B84-85D8-4731-BE2F-565FEC5547FC}"/>
    <cellStyle name="Total 24 2 9 4 4" xfId="27513" xr:uid="{04386088-0657-4046-BF6B-C498860772B1}"/>
    <cellStyle name="Total 24 2 9 5" xfId="20211" xr:uid="{00EAC90C-92AF-495B-8C4B-0E10472E683C}"/>
    <cellStyle name="Total 24 2 9 5 2" xfId="36796" xr:uid="{7610BABC-9C08-4DF0-8A75-5B8A213F5493}"/>
    <cellStyle name="Total 24 2 9 5 3" xfId="26216" xr:uid="{BDDEC01B-CCF0-4CEA-86B6-4F9265E06182}"/>
    <cellStyle name="Total 24 2 9 6" xfId="36000" xr:uid="{2B177997-0972-4FF0-8A20-145C97974FFB}"/>
    <cellStyle name="Total 24 2 9 7" xfId="24955" xr:uid="{89050E3E-253D-4318-A6D1-8265680FF086}"/>
    <cellStyle name="Total 25" xfId="14801" xr:uid="{798E53DD-2FFA-4777-A7C1-D45C237A1E4E}"/>
    <cellStyle name="Total 25 10" xfId="19465" xr:uid="{CC4F6FA9-8E05-4509-B8E5-807C7B6D10DE}"/>
    <cellStyle name="Total 25 10 2" xfId="20954" xr:uid="{A158F68D-ABCB-4EC0-88D4-7182C4A520BC}"/>
    <cellStyle name="Total 25 10 2 2" xfId="34134" xr:uid="{102FD635-4EB1-47A0-903A-BE9C9A7CAE1A}"/>
    <cellStyle name="Total 25 10 2 3" xfId="37539" xr:uid="{2C341A08-297B-4AB0-9765-E1FFCA514A69}"/>
    <cellStyle name="Total 25 10 2 4" xfId="27879" xr:uid="{F9042A2A-AFFA-4E19-AEDE-B212F72CF61C}"/>
    <cellStyle name="Total 25 10 3" xfId="16033" xr:uid="{F2210849-57F2-48F0-BAA2-8F6A24694D8C}"/>
    <cellStyle name="Total 25 10 3 2" xfId="30548" xr:uid="{65487850-53CF-4782-8FDF-7FE06EB1A177}"/>
    <cellStyle name="Total 25 10 3 3" xfId="25233" xr:uid="{5D7981D9-FE11-4C6E-AEF7-B2089735E6AD}"/>
    <cellStyle name="Total 25 10 3 4" xfId="27278" xr:uid="{CA0347D8-BB86-41B0-8AA0-638CCA9E87F3}"/>
    <cellStyle name="Total 25 10 4" xfId="17787" xr:uid="{A7F2611C-0D6C-4466-A0FA-51BFB783A180}"/>
    <cellStyle name="Total 25 10 4 2" xfId="25536" xr:uid="{8967A8C2-6FF8-46D3-B534-B3054A10AAF0}"/>
    <cellStyle name="Total 25 10 4 3" xfId="32966" xr:uid="{D85A7FFE-0F72-46D1-986A-FEAED6513DDE}"/>
    <cellStyle name="Total 25 10 5" xfId="36088" xr:uid="{E37DB710-CE78-4A39-81F5-641C1094C0E9}"/>
    <cellStyle name="Total 25 10 6" xfId="33010" xr:uid="{5706A26B-3627-4339-870F-E91C178B3FA8}"/>
    <cellStyle name="Total 25 11" xfId="19548" xr:uid="{F1675EF8-67D7-4286-A66B-262D34BF2A6E}"/>
    <cellStyle name="Total 25 11 2" xfId="21034" xr:uid="{D0D8B27D-2B1A-4171-8EED-F7511BE432A4}"/>
    <cellStyle name="Total 25 11 2 2" xfId="34214" xr:uid="{E4DFCBF9-90F6-4E0F-878B-DA2282C9ECE6}"/>
    <cellStyle name="Total 25 11 2 3" xfId="37619" xr:uid="{1FBD32BF-C819-4637-BFFB-F6B735D4C6EC}"/>
    <cellStyle name="Total 25 11 2 4" xfId="28139" xr:uid="{B24B634A-0C92-4E43-A2DE-9FC117A8FF99}"/>
    <cellStyle name="Total 25 11 3" xfId="17211" xr:uid="{D1CF28B8-B8C5-4914-865F-062938F36B02}"/>
    <cellStyle name="Total 25 11 3 2" xfId="31412" xr:uid="{BFFF7F8A-5A25-4CEC-A046-F036BA04C304}"/>
    <cellStyle name="Total 25 11 3 3" xfId="26140" xr:uid="{CA685DD7-FF0B-4ED0-8C98-49783DEE778C}"/>
    <cellStyle name="Total 25 11 3 4" xfId="24774" xr:uid="{B744A3CF-9392-4262-99A4-CEE60C1E4063}"/>
    <cellStyle name="Total 25 11 4" xfId="17229" xr:uid="{D3FBB809-53DD-4B68-BDAB-6C330541DEDF}"/>
    <cellStyle name="Total 25 11 4 2" xfId="25222" xr:uid="{7C7E9FF6-CE85-4D1E-9627-00118DD406FA}"/>
    <cellStyle name="Total 25 11 4 3" xfId="33023" xr:uid="{47F0913C-EA73-410A-A3F9-FC7A39EA62AF}"/>
    <cellStyle name="Total 25 11 5" xfId="36169" xr:uid="{02C9AE51-5F2C-409C-988E-9D91660CB4D9}"/>
    <cellStyle name="Total 25 11 6" xfId="27088" xr:uid="{B225C43E-E40F-41C0-88ED-B06F6AEEA69C}"/>
    <cellStyle name="Total 25 12" xfId="19744" xr:uid="{0CA91E7C-560B-4868-BB68-33175174BC61}"/>
    <cellStyle name="Total 25 12 2" xfId="21720" xr:uid="{245F1533-2DBA-4253-B2CE-DF4D25BC8D49}"/>
    <cellStyle name="Total 25 12 2 2" xfId="34861" xr:uid="{EAD81FC1-4C26-4B9F-B6DC-4801CC52241B}"/>
    <cellStyle name="Total 25 12 2 3" xfId="38305" xr:uid="{488E35DE-4F94-4417-90C6-277FE344ECF4}"/>
    <cellStyle name="Total 25 12 2 4" xfId="22871" xr:uid="{74CE3EBE-8A73-4D74-A4CB-297519674624}"/>
    <cellStyle name="Total 25 12 3" xfId="20253" xr:uid="{84800276-BA30-49A7-AFB5-7144F8EAB3ED}"/>
    <cellStyle name="Total 25 12 3 2" xfId="33440" xr:uid="{DF7B69FA-CE17-4C41-9691-913E8A48EDD9}"/>
    <cellStyle name="Total 25 12 3 3" xfId="36838" xr:uid="{C8ECC098-8724-4647-8C9E-1D952D8792AA}"/>
    <cellStyle name="Total 25 12 3 4" xfId="23916" xr:uid="{9114094E-2AB1-4CC7-B1C3-B463617F8217}"/>
    <cellStyle name="Total 25 12 4" xfId="16840" xr:uid="{F647E6B7-7548-41D4-8FEC-2D673701792C}"/>
    <cellStyle name="Total 25 12 4 2" xfId="25439" xr:uid="{14F6DB7A-C4B6-41FC-B7CF-B45FE920CBB1}"/>
    <cellStyle name="Total 25 12 4 3" xfId="29915" xr:uid="{5D3AB41C-38B0-4A5C-8DCA-2D438C1CB9BE}"/>
    <cellStyle name="Total 25 12 5" xfId="36356" xr:uid="{23C55B90-DF0E-4C61-97F6-835F1AD7C9FF}"/>
    <cellStyle name="Total 25 12 6" xfId="25322" xr:uid="{FFE20C73-3763-40DB-8559-2D09F5A7CFAA}"/>
    <cellStyle name="Total 25 13" xfId="18279" xr:uid="{760B08BA-8441-403B-95EE-C704CE285EEB}"/>
    <cellStyle name="Total 25 13 2" xfId="32229" xr:uid="{09A955DB-5E4A-42A2-A4DE-5EBCC0B2AB46}"/>
    <cellStyle name="Total 25 13 3" xfId="27431" xr:uid="{A81D4789-B74F-4E3D-814A-E39C88EBFC35}"/>
    <cellStyle name="Total 25 13 4" xfId="31544" xr:uid="{51470AB0-48D9-4E0E-8183-322FE5894F48}"/>
    <cellStyle name="Total 25 14" xfId="29014" xr:uid="{B83C34C7-DFCF-4A5E-95FF-24AD0C82B16E}"/>
    <cellStyle name="Total 25 15" xfId="39390" xr:uid="{A9504E11-5043-48DE-8FEE-80AF03B844B8}"/>
    <cellStyle name="Total 25 16" xfId="39673" xr:uid="{06A9D090-5B52-428F-BDD5-5139749876B7}"/>
    <cellStyle name="Total 25 17" xfId="39615" xr:uid="{A10A17AF-DBA2-44FB-968B-57A0D8009311}"/>
    <cellStyle name="Total 25 2" xfId="15509" xr:uid="{1F2A8EAF-C432-4E3C-A20A-08E2E3173EAB}"/>
    <cellStyle name="Total 25 2 10" xfId="39492" xr:uid="{3DBB775A-C9D3-44A9-9BC6-ADB036977106}"/>
    <cellStyle name="Total 25 2 2" xfId="15829" xr:uid="{3349D444-BA72-476A-932A-DB21D73E2162}"/>
    <cellStyle name="Total 25 2 2 2" xfId="20009" xr:uid="{48B061C4-566C-40CF-A796-26E1FDF1E699}"/>
    <cellStyle name="Total 25 2 2 2 2" xfId="21405" xr:uid="{7557D3FF-0397-4BFC-B887-7CDFD58A2589}"/>
    <cellStyle name="Total 25 2 2 2 2 2" xfId="34573" xr:uid="{BD5D182D-3B34-4500-9B66-EF87B83D2D51}"/>
    <cellStyle name="Total 25 2 2 2 2 3" xfId="37990" xr:uid="{D4289365-0209-4DDF-931F-DF7BE1345555}"/>
    <cellStyle name="Total 25 2 2 2 2 4" xfId="25014" xr:uid="{224D294D-1BD4-402A-8385-2AFB7CF970E4}"/>
    <cellStyle name="Total 25 2 2 2 3" xfId="22318" xr:uid="{EB08C2C3-BFB0-467C-939A-04000618E1C6}"/>
    <cellStyle name="Total 25 2 2 2 3 2" xfId="38886" xr:uid="{C3EF756E-1977-4EE5-AF33-8DC4E51AAA52}"/>
    <cellStyle name="Total 25 2 2 2 3 3" xfId="39253" xr:uid="{FAD0A697-0B36-400D-ACCA-DB5459340F21}"/>
    <cellStyle name="Total 25 2 2 2 4" xfId="36606" xr:uid="{6BB3E303-15E1-4F89-8436-7505AB4FAD49}"/>
    <cellStyle name="Total 25 2 2 2 5" xfId="28071" xr:uid="{836B54A4-3707-43B6-9F36-CE8961704136}"/>
    <cellStyle name="Total 25 2 2 3" xfId="18679" xr:uid="{CED8161E-5EBD-4476-86BA-396C475D3ECD}"/>
    <cellStyle name="Total 25 2 2 3 2" xfId="32612" xr:uid="{2BEBF249-58DD-49C9-A5C4-EA978A53837C}"/>
    <cellStyle name="Total 25 2 2 3 3" xfId="35303" xr:uid="{9233A3EF-B8EF-47FB-ACD4-2D10FC9C88AC}"/>
    <cellStyle name="Total 25 2 2 3 4" xfId="28794" xr:uid="{4B05D2A3-5A07-4AF7-9A47-94220A99BB89}"/>
    <cellStyle name="Total 25 2 2 4" xfId="17446" xr:uid="{29470325-69EA-43DD-B960-15B36ABD52A0}"/>
    <cellStyle name="Total 25 2 2 4 2" xfId="31574" xr:uid="{F9524C7B-C25A-43BD-9C4D-1059B5FBF65E}"/>
    <cellStyle name="Total 25 2 2 4 3" xfId="25916" xr:uid="{EE83470A-98A1-4758-82E0-090A8F0AF225}"/>
    <cellStyle name="Total 25 2 2 4 4" xfId="31789" xr:uid="{042ACC74-4956-4EF7-9C07-20DDB57B1C92}"/>
    <cellStyle name="Total 25 2 2 5" xfId="21787" xr:uid="{C5C101FA-2659-476B-844C-3D2FDF78B864}"/>
    <cellStyle name="Total 25 2 2 5 2" xfId="38372" xr:uid="{634B8C61-FE46-4D34-A7E2-9C972833B7FA}"/>
    <cellStyle name="Total 25 2 2 5 3" xfId="26165" xr:uid="{C76B2617-B429-4BD3-8F74-15303BBB6510}"/>
    <cellStyle name="Total 25 2 2 6" xfId="30354" xr:uid="{05560A18-129F-4BA9-9028-CCBC67C695FC}"/>
    <cellStyle name="Total 25 2 2 7" xfId="24027" xr:uid="{7163CE63-ED6B-4438-8FC1-5C29CBC355F7}"/>
    <cellStyle name="Total 25 2 3" xfId="15987" xr:uid="{576F9C33-6C6D-4C82-B534-226BE60D4B56}"/>
    <cellStyle name="Total 25 2 3 2" xfId="18995" xr:uid="{F5D402CF-FE78-4364-8C48-9F06D835BA69}"/>
    <cellStyle name="Total 25 2 3 2 2" xfId="32877" xr:uid="{1CFC8B74-42E1-43FC-A55B-F11FFE65F671}"/>
    <cellStyle name="Total 25 2 3 2 3" xfId="35619" xr:uid="{DAD41940-BA4A-4702-89FF-CA05A654CAAC}"/>
    <cellStyle name="Total 25 2 3 2 4" xfId="26598" xr:uid="{67A0DF86-7F3C-43CE-B325-29A000FFE1D3}"/>
    <cellStyle name="Total 25 2 3 3" xfId="20491" xr:uid="{E2F3AF80-EE39-42BC-993E-A86C2294B012}"/>
    <cellStyle name="Total 25 2 3 3 2" xfId="33671" xr:uid="{6A6BC89E-A3E0-4F9D-AB0A-849266DF67C2}"/>
    <cellStyle name="Total 25 2 3 3 3" xfId="37076" xr:uid="{1F8AFC46-3A9C-46BB-B62B-9161E5285DAA}"/>
    <cellStyle name="Total 25 2 3 3 4" xfId="22616" xr:uid="{6CD9C217-9CA8-4B19-9443-01CF43212E9E}"/>
    <cellStyle name="Total 25 2 3 4" xfId="17743" xr:uid="{E73C09FD-431B-4B44-836D-B4064CE16311}"/>
    <cellStyle name="Total 25 2 3 4 2" xfId="31824" xr:uid="{DE8ADC68-5A97-48E8-A04E-1A657C76B1C2}"/>
    <cellStyle name="Total 25 2 3 4 3" xfId="24523" xr:uid="{CE80B072-D489-4F59-9CB0-5A7FD0999028}"/>
    <cellStyle name="Total 25 2 3 4 4" xfId="27623" xr:uid="{6BAE8138-75AF-4621-A44B-48C983722563}"/>
    <cellStyle name="Total 25 2 3 5" xfId="16686" xr:uid="{875ADD82-7D07-4D77-AC39-A717B54FEB97}"/>
    <cellStyle name="Total 25 2 3 5 2" xfId="25721" xr:uid="{EF681CC8-0023-4E29-8A94-6BAC62AD978D}"/>
    <cellStyle name="Total 25 2 3 5 3" xfId="28563" xr:uid="{08129924-53BB-4EA2-B257-7168D4B7DF88}"/>
    <cellStyle name="Total 25 2 3 6" xfId="30512" xr:uid="{639E85BC-4EDD-4897-B689-815E7476FE4C}"/>
    <cellStyle name="Total 25 2 3 7" xfId="33295" xr:uid="{8CD2BEB1-F726-45DB-9B45-1031DD31C762}"/>
    <cellStyle name="Total 25 2 4" xfId="19160" xr:uid="{E513B30C-3209-4BF5-9971-5915B158BE67}"/>
    <cellStyle name="Total 25 2 4 2" xfId="20655" xr:uid="{8D828815-B593-42FF-88E4-09CC7B722E02}"/>
    <cellStyle name="Total 25 2 4 2 2" xfId="33835" xr:uid="{F34423D5-EFB1-4701-AC6B-6B129189FA99}"/>
    <cellStyle name="Total 25 2 4 2 3" xfId="37240" xr:uid="{BD6C80AC-6060-4901-B07A-53884BAE1B44}"/>
    <cellStyle name="Total 25 2 4 2 4" xfId="39092" xr:uid="{8F556D52-FE8A-4D44-9FA6-E1115DFFB9FA}"/>
    <cellStyle name="Total 25 2 4 3" xfId="18449" xr:uid="{39B1B923-457D-4FCD-9BF8-C205DE8B1951}"/>
    <cellStyle name="Total 25 2 4 3 2" xfId="32385" xr:uid="{EECBA065-BCC9-4921-BEB0-FF771564BAE0}"/>
    <cellStyle name="Total 25 2 4 3 3" xfId="25249" xr:uid="{FDE5735F-60C3-4614-9911-867B0FBE62A1}"/>
    <cellStyle name="Total 25 2 4 3 4" xfId="27339" xr:uid="{B8B50BA1-4910-4BEE-AE15-298C84DF792A}"/>
    <cellStyle name="Total 25 2 4 4" xfId="18097" xr:uid="{7475A091-4823-44F5-8CE6-6A1B0EF70DB7}"/>
    <cellStyle name="Total 25 2 4 4 2" xfId="24103" xr:uid="{5AECF1D6-7088-437B-B084-D678E4FC5EC9}"/>
    <cellStyle name="Total 25 2 4 4 3" xfId="31532" xr:uid="{AA6F6FAF-7B48-4B1C-9856-D0B2F4CB9975}"/>
    <cellStyle name="Total 25 2 4 5" xfId="35784" xr:uid="{405DC657-B25A-43C4-885E-A0B1A024F74C}"/>
    <cellStyle name="Total 25 2 4 6" xfId="24143" xr:uid="{796F0DBA-D2AE-4966-A3F8-C6EC654604B7}"/>
    <cellStyle name="Total 25 2 5" xfId="19318" xr:uid="{E090A064-AA4C-43C5-B525-CF9858823247}"/>
    <cellStyle name="Total 25 2 5 2" xfId="20813" xr:uid="{6111BB50-869D-4762-808B-A987B0823542}"/>
    <cellStyle name="Total 25 2 5 2 2" xfId="33993" xr:uid="{E8F4F5F7-E643-41C7-B5E9-72C81F629303}"/>
    <cellStyle name="Total 25 2 5 2 3" xfId="37398" xr:uid="{7216D433-F7F4-4A52-81F7-A4417E678680}"/>
    <cellStyle name="Total 25 2 5 2 4" xfId="36466" xr:uid="{02EBDD6B-458E-4967-A10E-0DF166B8C752}"/>
    <cellStyle name="Total 25 2 5 3" xfId="16203" xr:uid="{8D724459-08E0-46CD-96FC-4C917246A13C}"/>
    <cellStyle name="Total 25 2 5 3 2" xfId="30673" xr:uid="{6449BC21-E36A-4464-A0CD-D5AACD835AA0}"/>
    <cellStyle name="Total 25 2 5 3 3" xfId="29060" xr:uid="{3475CE9B-73E2-41E5-A3F7-2BC5E1962CA9}"/>
    <cellStyle name="Total 25 2 5 3 4" xfId="35011" xr:uid="{85CC5557-05A5-449E-B61B-5059E720386E}"/>
    <cellStyle name="Total 25 2 5 4" xfId="17341" xr:uid="{CF9914BA-8B54-4293-8E88-FBD2D6DCC6C6}"/>
    <cellStyle name="Total 25 2 5 4 2" xfId="27711" xr:uid="{2C2B5187-7612-49CD-B0A5-28F3748483C6}"/>
    <cellStyle name="Total 25 2 5 4 3" xfId="29157" xr:uid="{A9F21B66-C9AE-47D5-A4AB-71591E3D39FE}"/>
    <cellStyle name="Total 25 2 5 5" xfId="35942" xr:uid="{8D2A152F-18F0-47FC-B0E3-844C377A9719}"/>
    <cellStyle name="Total 25 2 5 6" xfId="22590" xr:uid="{FF80396A-7B53-4302-A1AC-7EC489FFE1C0}"/>
    <cellStyle name="Total 25 2 6" xfId="19650" xr:uid="{5A0AFA30-9ECF-4393-B09B-D51259A7E7C1}"/>
    <cellStyle name="Total 25 2 6 2" xfId="21136" xr:uid="{A8B9982D-1122-4924-96CA-B5844A51A2C5}"/>
    <cellStyle name="Total 25 2 6 2 2" xfId="34316" xr:uid="{CACD71EC-C55E-4AF5-B577-409EF7D2BC1E}"/>
    <cellStyle name="Total 25 2 6 2 3" xfId="37721" xr:uid="{06B58BB4-7607-4675-B84E-9CB725AB6301}"/>
    <cellStyle name="Total 25 2 6 2 4" xfId="29093" xr:uid="{AC30EA9D-BD48-4F70-BAEF-92A21B5EC171}"/>
    <cellStyle name="Total 25 2 6 3" xfId="18253" xr:uid="{35DA81DC-4809-4741-AEAE-0201A8C13987}"/>
    <cellStyle name="Total 25 2 6 3 2" xfId="32206" xr:uid="{83D717EF-99EF-4EEF-9540-CFF67A77FD96}"/>
    <cellStyle name="Total 25 2 6 3 3" xfId="29092" xr:uid="{8BFBC3B4-064A-486F-90E8-9A982E9E49EC}"/>
    <cellStyle name="Total 25 2 6 3 4" xfId="29564" xr:uid="{317F587F-76E4-4B30-B458-1E340B99EFE3}"/>
    <cellStyle name="Total 25 2 6 4" xfId="22066" xr:uid="{FFED4F66-0299-4516-9900-8AFF7B86420D}"/>
    <cellStyle name="Total 25 2 6 4 2" xfId="38643" xr:uid="{11A9AAFC-57AC-4D16-982D-A1DC983FF844}"/>
    <cellStyle name="Total 25 2 6 4 3" xfId="30906" xr:uid="{1C226DCF-1770-4034-9C82-62C53E35B56F}"/>
    <cellStyle name="Total 25 2 6 5" xfId="36271" xr:uid="{00F7AD70-3D1B-43F5-9280-89FEAEA83B75}"/>
    <cellStyle name="Total 25 2 6 6" xfId="23651" xr:uid="{A4F79C8B-53B1-42C0-9B5E-AB9A608535EB}"/>
    <cellStyle name="Total 25 2 7" xfId="20185" xr:uid="{9B788F5E-82A0-4B9A-8855-C723633B6824}"/>
    <cellStyle name="Total 25 2 7 2" xfId="21858" xr:uid="{8A2D1EE4-7EDD-492F-BC37-2AE7225DDCA4}"/>
    <cellStyle name="Total 25 2 7 2 2" xfId="34975" xr:uid="{EAFC7074-40EF-44A5-91A4-AD9757B58771}"/>
    <cellStyle name="Total 25 2 7 2 3" xfId="38443" xr:uid="{C526BF37-F3DD-46E7-854D-40CD9F7988CF}"/>
    <cellStyle name="Total 25 2 7 2 4" xfId="28824" xr:uid="{A101DCE0-74FA-452C-823D-CF88B075D9FD}"/>
    <cellStyle name="Total 25 2 7 3" xfId="21918" xr:uid="{8DBB7350-963D-4166-8370-8828D79E4C37}"/>
    <cellStyle name="Total 25 2 7 3 2" xfId="35012" xr:uid="{F7000354-07A5-4B40-9D84-4F5AFFEF458A}"/>
    <cellStyle name="Total 25 2 7 3 3" xfId="38503" xr:uid="{E7BCC49E-55FB-42C9-BA0B-651F28D8383C}"/>
    <cellStyle name="Total 25 2 7 3 4" xfId="24247" xr:uid="{46DDA413-78C8-4DE3-A584-F11123759AB7}"/>
    <cellStyle name="Total 25 2 7 4" xfId="22040" xr:uid="{6934775A-6EB5-4470-B771-373091B20A42}"/>
    <cellStyle name="Total 25 2 7 4 2" xfId="38617" xr:uid="{B629F023-D8A1-4195-9798-D042A4EB5846}"/>
    <cellStyle name="Total 25 2 7 4 3" xfId="23048" xr:uid="{56B5E8BA-9F34-48E8-ADA9-491C7CFE4EC6}"/>
    <cellStyle name="Total 25 2 7 5" xfId="36770" xr:uid="{2D876718-5201-40F4-B7A1-1A1C80856DF7}"/>
    <cellStyle name="Total 25 2 7 6" xfId="23850" xr:uid="{D1909E74-0B7D-4071-8AA7-ECCEE899EBE4}"/>
    <cellStyle name="Total 25 2 8" xfId="18490" xr:uid="{545243A4-C133-44E3-89CA-1B6AC303C818}"/>
    <cellStyle name="Total 25 2 8 2" xfId="32424" xr:uid="{C4BCBA11-7540-4465-8CB0-0DE872A35C9C}"/>
    <cellStyle name="Total 25 2 8 3" xfId="24799" xr:uid="{0A59E94A-662C-4B8C-AB2E-940FE1F692D1}"/>
    <cellStyle name="Total 25 2 8 4" xfId="33109" xr:uid="{DC48C852-C436-44F9-9BE2-48F07D19A07F}"/>
    <cellStyle name="Total 25 2 9" xfId="28260" xr:uid="{560B76B5-46AB-4817-9FFD-B1743770FC69}"/>
    <cellStyle name="Total 25 3" xfId="15594" xr:uid="{0D829115-D9A3-416E-A24B-BFF29BE14D06}"/>
    <cellStyle name="Total 25 3 2" xfId="19813" xr:uid="{4E327584-A7D1-424D-B307-FB3A103F6D67}"/>
    <cellStyle name="Total 25 3 2 2" xfId="21214" xr:uid="{A9E96350-4654-4B02-BF78-717966974BB1}"/>
    <cellStyle name="Total 25 3 2 2 2" xfId="34383" xr:uid="{F71D34D5-38EB-41DD-A455-13ED254B7DB5}"/>
    <cellStyle name="Total 25 3 2 2 3" xfId="37799" xr:uid="{F2EF6B05-034B-4A35-8801-296E45DD13F0}"/>
    <cellStyle name="Total 25 3 2 2 4" xfId="23846" xr:uid="{76C10C48-6C08-4B3C-B285-7DE25014AE71}"/>
    <cellStyle name="Total 25 3 2 3" xfId="16630" xr:uid="{CAEFD27C-848A-4EA2-A26A-79F46AADC10C}"/>
    <cellStyle name="Total 25 3 2 3 2" xfId="30961" xr:uid="{E97E6076-F617-464A-AF29-BB517D30930C}"/>
    <cellStyle name="Total 25 3 2 3 3" xfId="25175" xr:uid="{082A4E51-D305-44FA-9BE7-6F17194BCC87}"/>
    <cellStyle name="Total 25 3 2 3 4" xfId="25855" xr:uid="{1AEB3835-5AB0-441F-AB43-8D362910A0D6}"/>
    <cellStyle name="Total 25 3 2 4" xfId="22131" xr:uid="{B5786661-541C-4432-B687-1F8D664AFD9A}"/>
    <cellStyle name="Total 25 3 2 4 2" xfId="38702" xr:uid="{262B55EB-66D5-4DC4-A05B-806305331557}"/>
    <cellStyle name="Total 25 3 2 4 3" xfId="25524" xr:uid="{7C0FE8C9-D767-488C-8E6B-F6CC6CEA4979}"/>
    <cellStyle name="Total 25 3 2 5" xfId="36416" xr:uid="{992000A1-9A77-4969-A9F6-F5683A72ED50}"/>
    <cellStyle name="Total 25 3 2 6" xfId="26445" xr:uid="{D651945B-57DA-4FE4-923E-261721E42755}"/>
    <cellStyle name="Total 25 3 3" xfId="20071" xr:uid="{54669281-8B93-406E-8741-1949D45ED5C9}"/>
    <cellStyle name="Total 25 3 3 2" xfId="21462" xr:uid="{B65F4E3E-8FFE-4442-984B-5F2C56D7A7D6}"/>
    <cellStyle name="Total 25 3 3 2 2" xfId="34630" xr:uid="{46C7FC0A-1CF9-414C-A6EF-210FC9D96A6A}"/>
    <cellStyle name="Total 25 3 3 2 3" xfId="38047" xr:uid="{15F3CC54-23A1-40AC-907E-BFFF83B78036}"/>
    <cellStyle name="Total 25 3 3 2 4" xfId="27896" xr:uid="{D748A03A-C383-4BB3-A072-BEAC00A0619D}"/>
    <cellStyle name="Total 25 3 3 3" xfId="22374" xr:uid="{AA80061A-8433-4675-AE06-5F3C7F2298DE}"/>
    <cellStyle name="Total 25 3 3 3 2" xfId="38942" xr:uid="{DB6E9E34-19C8-41F7-9EDC-C0BE55F6D726}"/>
    <cellStyle name="Total 25 3 3 3 3" xfId="39309" xr:uid="{5376FD37-201B-451D-8ED0-F1BB5AD33DE3}"/>
    <cellStyle name="Total 25 3 3 4" xfId="36665" xr:uid="{DD1A882F-F16E-4017-84D4-80A8D22BBF37}"/>
    <cellStyle name="Total 25 3 3 5" xfId="24113" xr:uid="{A3B131CE-FC92-40FD-828A-511713CDB4B6}"/>
    <cellStyle name="Total 25 3 4" xfId="18577" xr:uid="{04296612-AA3F-44B6-93E7-DC58C7365042}"/>
    <cellStyle name="Total 25 3 4 2" xfId="32510" xr:uid="{3FDF01A0-EFF6-4777-9228-A89E6D373AA8}"/>
    <cellStyle name="Total 25 3 4 3" xfId="24040" xr:uid="{541DFB88-6DB2-4A69-8188-03144EF586CC}"/>
    <cellStyle name="Total 25 3 4 4" xfId="33209" xr:uid="{E76F6401-E446-483C-864A-CF769E22465D}"/>
    <cellStyle name="Total 25 3 5" xfId="16926" xr:uid="{05A2A806-DBB0-4A60-962D-F317A2733F52}"/>
    <cellStyle name="Total 25 3 5 2" xfId="31188" xr:uid="{0AC5AC0A-E4C2-4186-AA34-0B4F44E53B4A}"/>
    <cellStyle name="Total 25 3 5 3" xfId="27205" xr:uid="{0B31DE4C-8FAB-41F2-889A-AB35650D965D}"/>
    <cellStyle name="Total 25 3 5 4" xfId="22416" xr:uid="{C0EA0D90-F76F-4C59-9443-2F5AF26E7139}"/>
    <cellStyle name="Total 25 3 6" xfId="18214" xr:uid="{4030656D-27A7-4440-999C-789CFFD151AD}"/>
    <cellStyle name="Total 25 3 6 2" xfId="26405" xr:uid="{518C5580-7858-4D36-A6B9-3EC2B8A7AB07}"/>
    <cellStyle name="Total 25 3 6 3" xfId="23993" xr:uid="{E6AD7226-D207-406D-902B-2CCA7AEF3C88}"/>
    <cellStyle name="Total 25 3 7" xfId="29435" xr:uid="{97A2F47E-349F-462F-988D-7F3B8412483E}"/>
    <cellStyle name="Total 25 3 8" xfId="29533" xr:uid="{D24D160F-6893-40DE-BDE4-E56FD8B3CB8E}"/>
    <cellStyle name="Total 25 4" xfId="15724" xr:uid="{28747067-DEE5-4132-B224-A492F692A6CC}"/>
    <cellStyle name="Total 25 4 2" xfId="19915" xr:uid="{B499C3D8-A3DF-479E-B7CB-5CC7BD8671D3}"/>
    <cellStyle name="Total 25 4 2 2" xfId="21312" xr:uid="{0AF9B7D4-2233-49B7-9DA3-C87163642075}"/>
    <cellStyle name="Total 25 4 2 2 2" xfId="34480" xr:uid="{45E6169E-CA0F-425C-AC61-F5770EE29E84}"/>
    <cellStyle name="Total 25 4 2 2 3" xfId="37897" xr:uid="{E6F45E3D-46AF-4624-944B-74EF4A853505}"/>
    <cellStyle name="Total 25 4 2 2 4" xfId="26063" xr:uid="{9906D792-0970-4035-BA70-23CE4C28566C}"/>
    <cellStyle name="Total 25 4 2 3" xfId="22225" xr:uid="{AF8EA4B3-A50E-4842-8F0D-98041C2ABBA3}"/>
    <cellStyle name="Total 25 4 2 3 2" xfId="38793" xr:uid="{BBF7B0FC-BDA8-4107-A9B8-A1E1680406EA}"/>
    <cellStyle name="Total 25 4 2 3 3" xfId="39160" xr:uid="{87F3921A-5302-4E9A-83A2-C4517B76D3E5}"/>
    <cellStyle name="Total 25 4 2 4" xfId="36513" xr:uid="{A06DA704-4C99-4B89-BA54-652BA274B9C6}"/>
    <cellStyle name="Total 25 4 2 5" xfId="26232" xr:uid="{D515258E-D06D-42F1-AD43-EF6EB4A53F9F}"/>
    <cellStyle name="Total 25 4 3" xfId="18846" xr:uid="{48BE64EF-F0AA-4011-B65C-3EDFD81102CA}"/>
    <cellStyle name="Total 25 4 3 2" xfId="32755" xr:uid="{D5D1594D-E09F-4D92-892E-B5DB776AFF3D}"/>
    <cellStyle name="Total 25 4 3 3" xfId="35470" xr:uid="{82E19ACF-E05A-4B26-97BC-84B9CDAD6471}"/>
    <cellStyle name="Total 25 4 3 4" xfId="33057" xr:uid="{ED8DE46A-5B86-49BB-AB99-1B5120190034}"/>
    <cellStyle name="Total 25 4 4" xfId="17411" xr:uid="{588BCF84-1291-4672-A2E5-5061D01E795C}"/>
    <cellStyle name="Total 25 4 4 2" xfId="31549" xr:uid="{3E7D3163-9327-4F76-B390-8184138FCF71}"/>
    <cellStyle name="Total 25 4 4 3" xfId="25405" xr:uid="{331F672E-2461-4888-8EEE-5178940688FD}"/>
    <cellStyle name="Total 25 4 4 4" xfId="35158" xr:uid="{98822A57-C7F0-4189-92A2-1324EE8D8B7D}"/>
    <cellStyle name="Total 25 4 5" xfId="16727" xr:uid="{73D32B34-08F6-4A76-B1E9-0BB6088C6E93}"/>
    <cellStyle name="Total 25 4 5 2" xfId="22676" xr:uid="{E275153E-5C6D-49E6-AF20-1592EBD4D4E1}"/>
    <cellStyle name="Total 25 4 5 3" xfId="28210" xr:uid="{E8693B12-6098-4597-83B0-6797E555FE04}"/>
    <cellStyle name="Total 25 4 6" xfId="30253" xr:uid="{23789D44-A3C5-4EF9-A192-D9D396128456}"/>
    <cellStyle name="Total 25 4 7" xfId="24617" xr:uid="{12A7E9E1-1ADA-465C-872C-DA5232B4B166}"/>
    <cellStyle name="Total 25 5" xfId="15885" xr:uid="{CF280FA7-81DC-4AF7-B10D-1CFBB43DBB0E}"/>
    <cellStyle name="Total 25 5 2" xfId="18752" xr:uid="{B6FCD696-3CEB-4098-951C-39017A43FDEA}"/>
    <cellStyle name="Total 25 5 2 2" xfId="32673" xr:uid="{5D26C1A3-3AB4-476B-90BE-4FB8761AA2FB}"/>
    <cellStyle name="Total 25 5 2 3" xfId="35376" xr:uid="{2E3A2AE9-08D1-4113-81ED-1EC28213EFBE}"/>
    <cellStyle name="Total 25 5 2 4" xfId="22854" xr:uid="{1C093D1D-38D9-4572-B824-3D2EBC2405A5}"/>
    <cellStyle name="Total 25 5 3" xfId="20318" xr:uid="{4223CFC9-943D-4EE7-8C03-A97B0169D037}"/>
    <cellStyle name="Total 25 5 3 2" xfId="33501" xr:uid="{AE161C39-E9E2-43D3-B208-040ACEBEF68C}"/>
    <cellStyle name="Total 25 5 3 3" xfId="36903" xr:uid="{7378131A-7207-4232-A322-45A8AEB844F1}"/>
    <cellStyle name="Total 25 5 3 4" xfId="29251" xr:uid="{F0DD8EF3-D7F0-497F-9690-A3807C755340}"/>
    <cellStyle name="Total 25 5 4" xfId="16653" xr:uid="{EE76F7B1-3662-4E64-A11D-B6AC82962B98}"/>
    <cellStyle name="Total 25 5 4 2" xfId="30979" xr:uid="{90934B54-CB9E-4FF5-921E-D63C6E38C168}"/>
    <cellStyle name="Total 25 5 4 3" xfId="22651" xr:uid="{02D24D71-39FE-4AE7-9B0D-3C684D6A88FF}"/>
    <cellStyle name="Total 25 5 4 4" xfId="30572" xr:uid="{91A801D2-E2DC-4E7F-9CFC-0722314E9477}"/>
    <cellStyle name="Total 25 5 5" xfId="21956" xr:uid="{060579CE-BDE8-4501-BE2F-EDB9E06B525F}"/>
    <cellStyle name="Total 25 5 5 2" xfId="35039" xr:uid="{A1B7CA57-42F3-41A6-A179-73FEC0E7AFB5}"/>
    <cellStyle name="Total 25 5 5 3" xfId="38541" xr:uid="{470BF84D-70A1-429B-9518-E215FC90B614}"/>
    <cellStyle name="Total 25 5 5 4" xfId="30126" xr:uid="{C09C1DCC-05F4-4730-8726-224BB5A158E3}"/>
    <cellStyle name="Total 25 5 6" xfId="17270" xr:uid="{F571F161-3289-4E28-AF6E-2FC3EFEEB7D4}"/>
    <cellStyle name="Total 25 5 6 2" xfId="29292" xr:uid="{13D1DD6B-1775-4B48-AC0D-EFE012EAEAB6}"/>
    <cellStyle name="Total 25 5 6 3" xfId="28914" xr:uid="{E6CF289E-6A31-4CD9-8867-2BA8BE32A8D0}"/>
    <cellStyle name="Total 25 5 7" xfId="30410" xr:uid="{4664EA1C-D4A1-4540-A73E-C954A4BD0CAF}"/>
    <cellStyle name="Total 25 5 8" xfId="26889" xr:uid="{26F7C081-8E5A-45EE-9CCD-177967D6D3F7}"/>
    <cellStyle name="Total 25 6" xfId="18893" xr:uid="{A825C819-0050-4097-AFE5-D4B6ACD1CC3F}"/>
    <cellStyle name="Total 25 6 2" xfId="20389" xr:uid="{A3124719-1958-42F4-BBAD-65DEB18876C8}"/>
    <cellStyle name="Total 25 6 2 2" xfId="33569" xr:uid="{FF7BD91D-8E20-4587-B019-B2477DF192AC}"/>
    <cellStyle name="Total 25 6 2 3" xfId="36974" xr:uid="{72CCEE4D-7F3E-4D83-A2BA-822C083D6ECF}"/>
    <cellStyle name="Total 25 6 2 4" xfId="32948" xr:uid="{6A9A736D-8A93-4B24-A5FD-23FFC75A39B3}"/>
    <cellStyle name="Total 25 6 3" xfId="21757" xr:uid="{F930378E-D817-457B-9369-DFD5F303BD7A}"/>
    <cellStyle name="Total 25 6 3 2" xfId="34893" xr:uid="{83B92A4D-59AB-4C03-957A-D3507B28EE27}"/>
    <cellStyle name="Total 25 6 3 3" xfId="38342" xr:uid="{6AD57747-A0ED-4CCF-B50B-964D5375A01C}"/>
    <cellStyle name="Total 25 6 3 4" xfId="30017" xr:uid="{A4C9C597-61A4-4F4F-9821-EC4DBE978258}"/>
    <cellStyle name="Total 25 6 4" xfId="17731" xr:uid="{835AB61B-6A44-4C12-B469-F31671A803F3}"/>
    <cellStyle name="Total 25 6 4 2" xfId="27221" xr:uid="{85BFEBE7-88E1-4047-A1D2-C8E2837319E9}"/>
    <cellStyle name="Total 25 6 4 3" xfId="27306" xr:uid="{C6122E5C-B197-4B9C-B8A5-039394594834}"/>
    <cellStyle name="Total 25 6 5" xfId="35517" xr:uid="{13AF55D5-BCA6-4A27-AEE8-922FE79D7BCF}"/>
    <cellStyle name="Total 25 6 6" xfId="35145" xr:uid="{D2B253FF-FC1A-4A05-9B18-1BE624175E19}"/>
    <cellStyle name="Total 25 7" xfId="19058" xr:uid="{122A4757-7AF4-446F-A432-EE3A4C496486}"/>
    <cellStyle name="Total 25 7 2" xfId="20553" xr:uid="{6431D71D-729F-4B53-9601-3F7B9260B910}"/>
    <cellStyle name="Total 25 7 2 2" xfId="33733" xr:uid="{0975067C-5208-431B-8046-DA6B5C5D9F9A}"/>
    <cellStyle name="Total 25 7 2 3" xfId="37138" xr:uid="{ED194CD6-671B-450F-B7FA-9DE5706E25EF}"/>
    <cellStyle name="Total 25 7 2 4" xfId="23662" xr:uid="{34ED1214-C3D6-4CDA-9791-D5BD21269ABD}"/>
    <cellStyle name="Total 25 7 3" xfId="18197" xr:uid="{DD111C90-AFA5-4924-95E8-5AAC35A5C494}"/>
    <cellStyle name="Total 25 7 3 2" xfId="32158" xr:uid="{A541AF40-2C5C-430B-B3D4-1475DE36BADF}"/>
    <cellStyle name="Total 25 7 3 3" xfId="26643" xr:uid="{A2DC0636-A1E0-4BD6-A8A4-684D6390175C}"/>
    <cellStyle name="Total 25 7 3 4" xfId="26817" xr:uid="{92EE905F-4E45-4256-B988-BA280C57EEE2}"/>
    <cellStyle name="Total 25 7 4" xfId="16315" xr:uid="{1BBFE897-453C-4419-83E3-A17D7491009C}"/>
    <cellStyle name="Total 25 7 4 2" xfId="25547" xr:uid="{C48654F6-F5EF-4E3E-BF0E-F969D4E33630}"/>
    <cellStyle name="Total 25 7 4 3" xfId="25456" xr:uid="{5C1B3708-A170-4046-B938-0AECADBC2529}"/>
    <cellStyle name="Total 25 7 5" xfId="35682" xr:uid="{C5FDABE6-68AD-48DA-9B94-D64BA7BD02FB}"/>
    <cellStyle name="Total 25 7 6" xfId="26977" xr:uid="{F92A9C6A-D8C6-429A-ABB3-BBC2C99045AB}"/>
    <cellStyle name="Total 25 8" xfId="19216" xr:uid="{CD1F9592-DF83-4F52-8C07-91FF01B313B2}"/>
    <cellStyle name="Total 25 8 2" xfId="20711" xr:uid="{14A585CA-72C7-4006-8B2B-4F5B2E5A1170}"/>
    <cellStyle name="Total 25 8 2 2" xfId="33891" xr:uid="{A1FB8390-3964-495D-AB1F-9A3570A66FFA}"/>
    <cellStyle name="Total 25 8 2 3" xfId="37296" xr:uid="{F4B5750F-1CB2-4CD3-B931-43E16E43399B}"/>
    <cellStyle name="Total 25 8 2 4" xfId="33237" xr:uid="{1C3718D6-EFDD-42BA-A60A-FF7829A012C5}"/>
    <cellStyle name="Total 25 8 3" xfId="17415" xr:uid="{91AD6237-7FA6-4544-A35F-80EF392034AF}"/>
    <cellStyle name="Total 25 8 3 2" xfId="31552" xr:uid="{F971D117-0DAB-498B-9297-6B758DB57220}"/>
    <cellStyle name="Total 25 8 3 3" xfId="28236" xr:uid="{D5B31D24-6301-4F63-A6FC-81B427FCEF84}"/>
    <cellStyle name="Total 25 8 3 4" xfId="25046" xr:uid="{93C281B5-0ED9-4546-BBAC-5661093C7A8C}"/>
    <cellStyle name="Total 25 8 4" xfId="17766" xr:uid="{EB6A1C59-69D7-46A8-A289-16FF2E014FCB}"/>
    <cellStyle name="Total 25 8 4 2" xfId="30040" xr:uid="{E7243BCA-87D0-417D-B37A-2D0EE7426871}"/>
    <cellStyle name="Total 25 8 4 3" xfId="27298" xr:uid="{017C8C39-D3F2-4704-B419-24765392CDAF}"/>
    <cellStyle name="Total 25 8 5" xfId="35840" xr:uid="{91040B4A-EFD7-41BB-87CE-1987F1FA5DCF}"/>
    <cellStyle name="Total 25 8 6" xfId="35128" xr:uid="{32224D9C-90D3-4D22-9CF6-9C403083D415}"/>
    <cellStyle name="Total 25 9" xfId="19379" xr:uid="{C2A95E87-A6AE-4C41-876B-6714ADD03567}"/>
    <cellStyle name="Total 25 9 2" xfId="20872" xr:uid="{E198195A-DC4C-4AB9-82B7-BB622A71E871}"/>
    <cellStyle name="Total 25 9 2 2" xfId="34052" xr:uid="{852744B7-8062-4C48-948A-DDA643993705}"/>
    <cellStyle name="Total 25 9 2 3" xfId="37457" xr:uid="{E5FA5054-EDDF-43DF-907C-EB6730EB1067}"/>
    <cellStyle name="Total 25 9 2 4" xfId="25994" xr:uid="{3BC8489B-3987-4D3B-87E9-2766307CAB0E}"/>
    <cellStyle name="Total 25 9 3" xfId="21587" xr:uid="{8D9A1325-BC75-404E-AA09-D3E5348186D5}"/>
    <cellStyle name="Total 25 9 3 2" xfId="34737" xr:uid="{C7144016-77DC-4D3F-939F-2F6E5A4B8140}"/>
    <cellStyle name="Total 25 9 3 3" xfId="38172" xr:uid="{68B85A8B-2A3D-4C11-8D3D-B12371EF0C04}"/>
    <cellStyle name="Total 25 9 3 4" xfId="24080" xr:uid="{A7D6DBFA-78AF-411B-8D67-BE952E4A6D44}"/>
    <cellStyle name="Total 25 9 4" xfId="16771" xr:uid="{7B1E51CB-39E6-4D9E-974B-3CA9ECF1A371}"/>
    <cellStyle name="Total 25 9 4 2" xfId="31073" xr:uid="{3552A290-F3C4-413E-A6EA-0DEC6B501B45}"/>
    <cellStyle name="Total 25 9 4 3" xfId="25899" xr:uid="{D470C0B5-0EF5-4DC7-ADF5-FD0DDD56A98B}"/>
    <cellStyle name="Total 25 9 4 4" xfId="27124" xr:uid="{7046357C-6B76-4E85-9F0E-1515CD67BDB6}"/>
    <cellStyle name="Total 25 9 5" xfId="21792" xr:uid="{03FCED8A-8DCC-4097-8704-2094E5E2D376}"/>
    <cellStyle name="Total 25 9 5 2" xfId="38377" xr:uid="{7F9D4A2B-7558-4492-A7A6-6082A0B7420C}"/>
    <cellStyle name="Total 25 9 5 3" xfId="27770" xr:uid="{34688813-1E45-44E2-A69D-33F9847B9E08}"/>
    <cellStyle name="Total 25 9 6" xfId="36003" xr:uid="{92BB9187-AC38-414D-B1F4-199BECE48E70}"/>
    <cellStyle name="Total 25 9 7" xfId="25795" xr:uid="{BFF8CC6B-CEB8-4074-B939-BB682A07EB57}"/>
    <cellStyle name="Total 26" xfId="14844" xr:uid="{CDBE9FA5-989D-4737-86A4-9403DF565A97}"/>
    <cellStyle name="Total 26 10" xfId="19467" xr:uid="{3FAB35DA-3C49-4FB7-AB91-0B3EF6B992B2}"/>
    <cellStyle name="Total 26 10 2" xfId="20956" xr:uid="{C57209E9-9F07-4477-9F91-151CC4001FE2}"/>
    <cellStyle name="Total 26 10 2 2" xfId="34136" xr:uid="{1482B8D8-4E09-4663-8995-0287027E33D0}"/>
    <cellStyle name="Total 26 10 2 3" xfId="37541" xr:uid="{71DE3A21-1E05-48C1-AFEF-BEC83B5F90A8}"/>
    <cellStyle name="Total 26 10 2 4" xfId="23909" xr:uid="{1EB2CC08-49E7-4587-A9EA-29338B71014D}"/>
    <cellStyle name="Total 26 10 3" xfId="18000" xr:uid="{11401613-4663-4B27-AA7F-EB24DB837456}"/>
    <cellStyle name="Total 26 10 3 2" xfId="32008" xr:uid="{AB58AB2B-D5FB-4BCE-9881-CFA1686195AF}"/>
    <cellStyle name="Total 26 10 3 3" xfId="24756" xr:uid="{92E286F1-5240-4DC9-9758-57BC078EFDE1}"/>
    <cellStyle name="Total 26 10 3 4" xfId="32682" xr:uid="{BE0AC236-3FBA-4885-B7C6-D60D88670CF0}"/>
    <cellStyle name="Total 26 10 4" xfId="18427" xr:uid="{6DBBD324-8BB1-4789-81A6-17759BF3DB3C}"/>
    <cellStyle name="Total 26 10 4 2" xfId="22872" xr:uid="{3DAFB9D1-067F-42FD-B846-8C7096007013}"/>
    <cellStyle name="Total 26 10 4 3" xfId="28632" xr:uid="{A1790990-3EB0-4DEB-85A5-F7146801052C}"/>
    <cellStyle name="Total 26 10 5" xfId="36090" xr:uid="{C9E6CB90-DA65-430F-8579-8279D86A73A7}"/>
    <cellStyle name="Total 26 10 6" xfId="26784" xr:uid="{0FE8FFF9-7C85-4148-90AA-D2D070C82E97}"/>
    <cellStyle name="Total 26 11" xfId="19550" xr:uid="{1758C982-E02E-4718-941B-3F78F62614F1}"/>
    <cellStyle name="Total 26 11 2" xfId="21036" xr:uid="{8C25EA74-68C9-44D4-B2CF-9DACD122353F}"/>
    <cellStyle name="Total 26 11 2 2" xfId="34216" xr:uid="{D2FA7EC4-06C2-42A7-9E0E-8CB89D56A8DA}"/>
    <cellStyle name="Total 26 11 2 3" xfId="37621" xr:uid="{24B4B0B6-4994-48B1-B824-A69E0AF81FA2}"/>
    <cellStyle name="Total 26 11 2 4" xfId="23950" xr:uid="{ECF3041B-B3C8-4325-BF1F-E123F4C3BCE9}"/>
    <cellStyle name="Total 26 11 3" xfId="16467" xr:uid="{8289443D-3F43-4F2F-A6AD-F726C0FF7D78}"/>
    <cellStyle name="Total 26 11 3 2" xfId="30862" xr:uid="{6EB29EBC-E107-4073-8B8E-EABBAA367B88}"/>
    <cellStyle name="Total 26 11 3 3" xfId="29490" xr:uid="{E6EEB0B1-E729-4AD9-B9EC-65F6915DA5EF}"/>
    <cellStyle name="Total 26 11 3 4" xfId="25687" xr:uid="{5FA85156-64FA-4A6E-B1B8-7649CB9008E6}"/>
    <cellStyle name="Total 26 11 4" xfId="16756" xr:uid="{D4BE549B-12FD-4258-83E4-98F5922E36D9}"/>
    <cellStyle name="Total 26 11 4 2" xfId="29872" xr:uid="{E5C5D9C9-A09B-4674-81E1-DA66C389CE62}"/>
    <cellStyle name="Total 26 11 4 3" xfId="27929" xr:uid="{1A474E9A-4CDF-45CB-8CD1-B8CBB7FEA103}"/>
    <cellStyle name="Total 26 11 5" xfId="36171" xr:uid="{73F33184-765A-4B8D-B29E-9D4380334D73}"/>
    <cellStyle name="Total 26 11 6" xfId="27878" xr:uid="{E1A528F9-0666-4DAF-B6C8-33C99476A5A4}"/>
    <cellStyle name="Total 26 12" xfId="19682" xr:uid="{F2512E47-9190-4342-AE22-54B16DE40F48}"/>
    <cellStyle name="Total 26 12 2" xfId="21664" xr:uid="{2888D28A-8834-4432-A497-E24A0747278A}"/>
    <cellStyle name="Total 26 12 2 2" xfId="34806" xr:uid="{F5893BDC-AFDB-41FA-9C60-252D51AA750C}"/>
    <cellStyle name="Total 26 12 2 3" xfId="38249" xr:uid="{0ADC5BCE-3F37-4BE4-9B14-E759F27E19A8}"/>
    <cellStyle name="Total 26 12 2 4" xfId="29623" xr:uid="{C12F3BD1-1B20-439C-913E-5A08CC3D935E}"/>
    <cellStyle name="Total 26 12 3" xfId="17239" xr:uid="{9B7A85D1-AEDA-4B82-8237-E0490E95416D}"/>
    <cellStyle name="Total 26 12 3 2" xfId="31434" xr:uid="{544ECD4C-782A-428A-A3CE-5EB5139E1C40}"/>
    <cellStyle name="Total 26 12 3 3" xfId="25155" xr:uid="{8262A859-5287-4182-90E7-677B94DA6544}"/>
    <cellStyle name="Total 26 12 3 4" xfId="25779" xr:uid="{27616176-2646-456B-A0FA-BF1525FBEAD8}"/>
    <cellStyle name="Total 26 12 4" xfId="16302" xr:uid="{9152994E-529B-40D6-BC6E-79CD39D09078}"/>
    <cellStyle name="Total 26 12 4 2" xfId="28910" xr:uid="{D8233A2F-6AA9-4560-AB8B-994424D408DA}"/>
    <cellStyle name="Total 26 12 4 3" xfId="25330" xr:uid="{D3AA1CB9-CD0A-4552-B41B-C0B74BF4C9B2}"/>
    <cellStyle name="Total 26 12 5" xfId="36296" xr:uid="{4D7FB09D-DDBB-41F4-B5C5-22F5B987CEF8}"/>
    <cellStyle name="Total 26 12 6" xfId="32126" xr:uid="{B1E5C02D-1E77-490E-8795-33D88BA1C74F}"/>
    <cellStyle name="Total 26 13" xfId="18291" xr:uid="{5D46A4C1-FD8E-4C02-9425-3564EEA763F5}"/>
    <cellStyle name="Total 26 13 2" xfId="32240" xr:uid="{EAE54495-7EF2-4F7C-BF2D-6DABC0533F2D}"/>
    <cellStyle name="Total 26 13 3" xfId="25551" xr:uid="{5E33E68A-F91C-4E47-A9D9-0C4C8DFACA12}"/>
    <cellStyle name="Total 26 13 4" xfId="27030" xr:uid="{61B7FCB0-0D8B-4AE2-B045-F2D9E262CF12}"/>
    <cellStyle name="Total 26 14" xfId="26641" xr:uid="{AB7ABF35-3EC3-4E8C-B854-B3255529FCAE}"/>
    <cellStyle name="Total 26 15" xfId="39392" xr:uid="{35B8F99E-CE8C-436A-8A58-800A47271EB6}"/>
    <cellStyle name="Total 26 16" xfId="39676" xr:uid="{BAB4AB02-FD81-4D10-BA74-4226DC9F2920}"/>
    <cellStyle name="Total 26 17" xfId="39614" xr:uid="{D5AF22E2-07DE-4810-86A3-E336300FB4C5}"/>
    <cellStyle name="Total 26 2" xfId="15511" xr:uid="{35E8890A-232F-49E9-882F-805E36DB9FEC}"/>
    <cellStyle name="Total 26 2 10" xfId="39484" xr:uid="{B3B3B68A-095A-4523-9A44-7FB53AC9ECC7}"/>
    <cellStyle name="Total 26 2 2" xfId="15819" xr:uid="{90CD8005-AFD9-41F6-ACBF-59B9F0B8A95E}"/>
    <cellStyle name="Total 26 2 2 2" xfId="20000" xr:uid="{1E148AAE-B1DC-484B-A429-6A8B2A00E6A2}"/>
    <cellStyle name="Total 26 2 2 2 2" xfId="21397" xr:uid="{AD4E28E4-22A5-4302-AAC9-EE3E5F223CC3}"/>
    <cellStyle name="Total 26 2 2 2 2 2" xfId="34565" xr:uid="{F056144D-0FBA-4237-A173-9E2E35C02533}"/>
    <cellStyle name="Total 26 2 2 2 2 3" xfId="37982" xr:uid="{09032CC9-61F7-4327-94BA-B6D5D02E3D8D}"/>
    <cellStyle name="Total 26 2 2 2 2 4" xfId="29442" xr:uid="{024C731A-A594-4153-A61A-056CD0E71DB9}"/>
    <cellStyle name="Total 26 2 2 2 3" xfId="22310" xr:uid="{2592A3B6-49B4-4F63-A105-708CFC60B434}"/>
    <cellStyle name="Total 26 2 2 2 3 2" xfId="38878" xr:uid="{D246DBD6-8F83-44C9-9B46-FEBF5D80BBB1}"/>
    <cellStyle name="Total 26 2 2 2 3 3" xfId="39245" xr:uid="{88F05F47-4846-4B0F-8DFF-D4FCA576FBCE}"/>
    <cellStyle name="Total 26 2 2 2 4" xfId="36598" xr:uid="{EE43D074-E2DB-4910-A0F9-7EFD8F97E495}"/>
    <cellStyle name="Total 26 2 2 2 5" xfId="28171" xr:uid="{F8046D68-8528-4783-9C19-17E7DFD3E752}"/>
    <cellStyle name="Total 26 2 2 3" xfId="18671" xr:uid="{723EB15F-620B-4DDC-8876-B00428F5AD61}"/>
    <cellStyle name="Total 26 2 2 3 2" xfId="32604" xr:uid="{B22FD1C2-8F03-4A9C-A883-F29C9E653699}"/>
    <cellStyle name="Total 26 2 2 3 3" xfId="35295" xr:uid="{60FAD9B1-9F87-4F14-B1DF-364755C02CBE}"/>
    <cellStyle name="Total 26 2 2 3 4" xfId="23817" xr:uid="{8015E8F8-BE3E-40F9-853E-DBF81C66BA78}"/>
    <cellStyle name="Total 26 2 2 4" xfId="16549" xr:uid="{4E8A71C6-1B33-40F1-95E7-F7AE9EDA9FCB}"/>
    <cellStyle name="Total 26 2 2 4 2" xfId="30915" xr:uid="{5335FF54-3A01-4591-A824-2CF6A60747B4}"/>
    <cellStyle name="Total 26 2 2 4 3" xfId="27517" xr:uid="{E610191D-E74E-48A4-98FA-13726C3A1173}"/>
    <cellStyle name="Total 26 2 2 4 4" xfId="28151" xr:uid="{3B444661-F94B-415C-B9C5-8FFAE904632D}"/>
    <cellStyle name="Total 26 2 2 5" xfId="16657" xr:uid="{5E6C3C29-96B7-4A16-9E2D-62BF4963E4EF}"/>
    <cellStyle name="Total 26 2 2 5 2" xfId="26532" xr:uid="{720FC26C-2226-48A6-8997-197C6B95022D}"/>
    <cellStyle name="Total 26 2 2 5 3" xfId="23788" xr:uid="{AFFFC151-4F26-427C-97EE-A41286F2935C}"/>
    <cellStyle name="Total 26 2 2 6" xfId="30345" xr:uid="{17FDCE57-ADCF-401E-B595-F3D31357696E}"/>
    <cellStyle name="Total 26 2 2 7" xfId="28315" xr:uid="{CC5E2C06-C724-4F8C-B71D-2750F8B19612}"/>
    <cellStyle name="Total 26 2 3" xfId="15979" xr:uid="{33857E0B-D3C6-4101-A0AF-E9F317490230}"/>
    <cellStyle name="Total 26 2 3 2" xfId="18987" xr:uid="{513D84CE-2465-4284-99A7-5A68B236A524}"/>
    <cellStyle name="Total 26 2 3 2 2" xfId="32869" xr:uid="{1135368C-C9FD-4502-80CD-99778FFDA79A}"/>
    <cellStyle name="Total 26 2 3 2 3" xfId="35611" xr:uid="{A8104273-8311-492E-A7D6-F2F8DD9AB318}"/>
    <cellStyle name="Total 26 2 3 2 4" xfId="29261" xr:uid="{342E0880-982B-4CE2-B467-7E94745197FC}"/>
    <cellStyle name="Total 26 2 3 3" xfId="20483" xr:uid="{EA2A8B16-C89A-4E5B-8E35-B81017F1BA52}"/>
    <cellStyle name="Total 26 2 3 3 2" xfId="33663" xr:uid="{F3C042C7-A19E-4E71-A6A7-73E32CB56666}"/>
    <cellStyle name="Total 26 2 3 3 3" xfId="37068" xr:uid="{5D2DFC61-DAF4-4AC0-8370-67D33561EDB8}"/>
    <cellStyle name="Total 26 2 3 3 4" xfId="33202" xr:uid="{33E90F78-7615-4E56-81BC-BB7969F8F715}"/>
    <cellStyle name="Total 26 2 3 4" xfId="16234" xr:uid="{516A35A4-D356-4476-A94E-A28B46D0064A}"/>
    <cellStyle name="Total 26 2 3 4 2" xfId="30703" xr:uid="{C2DE3FC9-DD37-412C-8691-FF518342958B}"/>
    <cellStyle name="Total 26 2 3 4 3" xfId="29779" xr:uid="{AA421C84-C72B-4D80-B6C5-9A4869997042}"/>
    <cellStyle name="Total 26 2 3 4 4" xfId="30536" xr:uid="{8AC21CA0-969E-4A70-B038-39D5F75A1FEA}"/>
    <cellStyle name="Total 26 2 3 5" xfId="16708" xr:uid="{A8D715DD-7407-4603-8B24-FA373965E43C}"/>
    <cellStyle name="Total 26 2 3 5 2" xfId="29179" xr:uid="{F1EF5122-4C07-4C17-AA20-05700712B16D}"/>
    <cellStyle name="Total 26 2 3 5 3" xfId="24081" xr:uid="{42B2B5C4-0395-4171-B183-CE0C0C7DF79E}"/>
    <cellStyle name="Total 26 2 3 6" xfId="30504" xr:uid="{DFFC9534-5771-4A80-899A-B76E3E57DEAF}"/>
    <cellStyle name="Total 26 2 3 7" xfId="26999" xr:uid="{A530F27D-C965-467A-AF52-942FA3267D25}"/>
    <cellStyle name="Total 26 2 4" xfId="19152" xr:uid="{811325D8-72F3-4734-AEB9-A4E2C10B568C}"/>
    <cellStyle name="Total 26 2 4 2" xfId="20647" xr:uid="{8C5F9214-FA80-4DB1-BA3C-39C06E7CA3CE}"/>
    <cellStyle name="Total 26 2 4 2 2" xfId="33827" xr:uid="{8011D713-60FD-4061-A7CB-9235E19E33CD}"/>
    <cellStyle name="Total 26 2 4 2 3" xfId="37232" xr:uid="{147AE6AB-7C08-472D-8F77-8FC528AD0F33}"/>
    <cellStyle name="Total 26 2 4 2 4" xfId="39076" xr:uid="{B8FF81DB-EEB4-4137-934A-C6DA2859CAB9}"/>
    <cellStyle name="Total 26 2 4 3" xfId="18216" xr:uid="{CD1E3B95-A1B3-44DC-9D20-7A9FC5D42B8D}"/>
    <cellStyle name="Total 26 2 4 3 2" xfId="32174" xr:uid="{9369C02B-20B3-4D75-A687-F26FD6C497E4}"/>
    <cellStyle name="Total 26 2 4 3 3" xfId="24344" xr:uid="{32C9AD13-3151-4560-87BB-6F6D4ADBD6E7}"/>
    <cellStyle name="Total 26 2 4 3 4" xfId="31316" xr:uid="{EAA978E3-11A0-4A41-8F2F-273DDB7AE9FD}"/>
    <cellStyle name="Total 26 2 4 4" xfId="16905" xr:uid="{9811F274-C180-4856-9FE6-3AFD52224020}"/>
    <cellStyle name="Total 26 2 4 4 2" xfId="24473" xr:uid="{53E92C14-63F8-4821-9EBB-263DE223B8B4}"/>
    <cellStyle name="Total 26 2 4 4 3" xfId="26838" xr:uid="{63943CC6-AA6C-4333-A5EA-B26FDE3F1750}"/>
    <cellStyle name="Total 26 2 4 5" xfId="35776" xr:uid="{D2AA04A6-2C92-4590-BC96-C636B292B96C}"/>
    <cellStyle name="Total 26 2 4 6" xfId="25355" xr:uid="{96D65E35-EDF9-4E83-B39F-52E53E14833B}"/>
    <cellStyle name="Total 26 2 5" xfId="19310" xr:uid="{98F467D9-E1FD-49B1-B282-B995060592BD}"/>
    <cellStyle name="Total 26 2 5 2" xfId="20805" xr:uid="{8F8B0EFD-E05A-4E29-A359-7B19B48AB12D}"/>
    <cellStyle name="Total 26 2 5 2 2" xfId="33985" xr:uid="{06E0935D-3929-4EDE-AAAC-9F8A9112C9DF}"/>
    <cellStyle name="Total 26 2 5 2 3" xfId="37390" xr:uid="{968B2ADA-8482-4D84-AA84-E7442A5A368B}"/>
    <cellStyle name="Total 26 2 5 2 4" xfId="26060" xr:uid="{FA985F1F-EEA3-464C-BA40-48A726F39728}"/>
    <cellStyle name="Total 26 2 5 3" xfId="16209" xr:uid="{5849EB0B-AB0E-4C61-A3B2-5A16827A8754}"/>
    <cellStyle name="Total 26 2 5 3 2" xfId="30679" xr:uid="{703E63FC-ED7A-4A71-96E0-4FF754F27587}"/>
    <cellStyle name="Total 26 2 5 3 3" xfId="24943" xr:uid="{E4566B00-A91C-4719-B69D-53D20062D212}"/>
    <cellStyle name="Total 26 2 5 3 4" xfId="24412" xr:uid="{FE237A30-E70B-4923-8216-24C726B681EE}"/>
    <cellStyle name="Total 26 2 5 4" xfId="16814" xr:uid="{A42A140E-B311-437B-A241-E32E08F5049A}"/>
    <cellStyle name="Total 26 2 5 4 2" xfId="29523" xr:uid="{43484BD4-9114-4992-B83D-DC11CB44A6F1}"/>
    <cellStyle name="Total 26 2 5 4 3" xfId="27397" xr:uid="{1AE1B4B4-56EE-405B-AC45-D1AD70180EB4}"/>
    <cellStyle name="Total 26 2 5 5" xfId="35934" xr:uid="{DC42B600-34A3-44F3-B999-74BD08BFFF7F}"/>
    <cellStyle name="Total 26 2 5 6" xfId="31000" xr:uid="{893CF172-6812-4CFF-89BA-D6E067790C58}"/>
    <cellStyle name="Total 26 2 6" xfId="19642" xr:uid="{31238D4D-6AAC-4693-B3B1-50EDDC5B0C0B}"/>
    <cellStyle name="Total 26 2 6 2" xfId="21128" xr:uid="{2313248C-7CFE-4062-A4AB-786BEAAD6814}"/>
    <cellStyle name="Total 26 2 6 2 2" xfId="34308" xr:uid="{79A773AA-879F-4EF8-8AEA-D5AE77C2D6B2}"/>
    <cellStyle name="Total 26 2 6 2 3" xfId="37713" xr:uid="{AC0A0255-A01D-47C4-BEED-AE48BA142C49}"/>
    <cellStyle name="Total 26 2 6 2 4" xfId="28160" xr:uid="{4318746F-E4D0-4DC0-B2E8-516648307B37}"/>
    <cellStyle name="Total 26 2 6 3" xfId="17088" xr:uid="{E3B2CBA2-5EF9-4C99-881E-E640BA65AB3E}"/>
    <cellStyle name="Total 26 2 6 3 2" xfId="31320" xr:uid="{B9C43D7B-12BC-4667-9385-8024645A93A6}"/>
    <cellStyle name="Total 26 2 6 3 3" xfId="26846" xr:uid="{E53910B4-B796-45B6-AB7F-21C2F4A7C7F0}"/>
    <cellStyle name="Total 26 2 6 3 4" xfId="25214" xr:uid="{ADDFD80D-2427-418E-BDF7-F66D113EE05D}"/>
    <cellStyle name="Total 26 2 6 4" xfId="22058" xr:uid="{D317F1CE-699E-463B-9DCA-A8C07654E80B}"/>
    <cellStyle name="Total 26 2 6 4 2" xfId="38635" xr:uid="{1EE0BA54-C187-4BC5-8662-28E00534F4C5}"/>
    <cellStyle name="Total 26 2 6 4 3" xfId="22786" xr:uid="{284B81AC-56EB-43C2-B3AF-AD24BF1584DF}"/>
    <cellStyle name="Total 26 2 6 5" xfId="36263" xr:uid="{EB17DFA8-9617-4AE1-81AC-BD460F111A56}"/>
    <cellStyle name="Total 26 2 6 6" xfId="28369" xr:uid="{43254D0A-DA7F-4FF0-BE21-5EB1302C5975}"/>
    <cellStyle name="Total 26 2 7" xfId="20177" xr:uid="{15802965-20AA-4FE9-AE4E-26F0D0CF3273}"/>
    <cellStyle name="Total 26 2 7 2" xfId="21850" xr:uid="{9152DF55-F286-456E-A5A9-225DE00704F8}"/>
    <cellStyle name="Total 26 2 7 2 2" xfId="34967" xr:uid="{E4CAB572-2BBA-4FCB-9B7A-5847803CBD24}"/>
    <cellStyle name="Total 26 2 7 2 3" xfId="38435" xr:uid="{8E330886-0A59-4EF8-BC01-C4FC54715CBF}"/>
    <cellStyle name="Total 26 2 7 2 4" xfId="28970" xr:uid="{BE57F564-3203-403E-B662-658B8E3F5BED}"/>
    <cellStyle name="Total 26 2 7 3" xfId="16766" xr:uid="{FDDDAC39-9E84-4F58-84C9-A0D60EFAC2BD}"/>
    <cellStyle name="Total 26 2 7 3 2" xfId="31069" xr:uid="{E1C21D3D-9D03-44E9-B1CE-E99F6062BB0C}"/>
    <cellStyle name="Total 26 2 7 3 3" xfId="22760" xr:uid="{7396624E-08E1-4CE9-B2DA-BEEE19E091CC}"/>
    <cellStyle name="Total 26 2 7 3 4" xfId="27283" xr:uid="{4BBFF388-7D78-4710-A2CA-76C2C3F3EF4F}"/>
    <cellStyle name="Total 26 2 7 4" xfId="22032" xr:uid="{7BA8C47D-C426-47DB-88C1-41C1BAE30445}"/>
    <cellStyle name="Total 26 2 7 4 2" xfId="38609" xr:uid="{F7988C8A-1919-493E-83E7-420D213B236D}"/>
    <cellStyle name="Total 26 2 7 4 3" xfId="28161" xr:uid="{6864148A-B4DD-43FE-A55B-4D700DF4B518}"/>
    <cellStyle name="Total 26 2 7 5" xfId="36762" xr:uid="{7D783D14-CF95-47A3-84AC-F47A3B66ECCC}"/>
    <cellStyle name="Total 26 2 7 6" xfId="28810" xr:uid="{C68C0AC3-B00A-4F39-BA68-FCE072DE6D03}"/>
    <cellStyle name="Total 26 2 8" xfId="18467" xr:uid="{345D79CD-B6C4-4169-A36A-83DE91A69AD3}"/>
    <cellStyle name="Total 26 2 8 2" xfId="32401" xr:uid="{FA541FF8-7200-4CDF-B932-41C19EE4D98D}"/>
    <cellStyle name="Total 26 2 8 3" xfId="26649" xr:uid="{FDBE62B6-FB35-4AC2-8603-1F8399EDC412}"/>
    <cellStyle name="Total 26 2 8 4" xfId="24071" xr:uid="{F9831F43-4F95-4C04-92FE-DA3B3941D421}"/>
    <cellStyle name="Total 26 2 9" xfId="25221" xr:uid="{69931EA5-5E28-4135-880E-BA9FF90CCBB1}"/>
    <cellStyle name="Total 26 3" xfId="15596" xr:uid="{584BF34D-54F0-4E39-8588-056BBB8CB53F}"/>
    <cellStyle name="Total 26 3 2" xfId="19815" xr:uid="{CECAC7E8-A6EB-4BF0-8C27-07D44C27F15B}"/>
    <cellStyle name="Total 26 3 2 2" xfId="21216" xr:uid="{9D22F39B-D0EC-4AF2-8D47-707B9F84B8B7}"/>
    <cellStyle name="Total 26 3 2 2 2" xfId="34385" xr:uid="{DB679637-A3B1-4282-A7D7-8BFC02FB1396}"/>
    <cellStyle name="Total 26 3 2 2 3" xfId="37801" xr:uid="{44B98978-B83D-4B22-946D-D495B3D56C97}"/>
    <cellStyle name="Total 26 3 2 2 4" xfId="29062" xr:uid="{E5E42A66-4C7A-4B12-8896-49D4259E40AD}"/>
    <cellStyle name="Total 26 3 2 3" xfId="17238" xr:uid="{031451A0-D9D7-41D7-9B40-3CFF4098AB32}"/>
    <cellStyle name="Total 26 3 2 3 2" xfId="31433" xr:uid="{51CDCC83-6C5E-4224-AF9F-6A04F8CDFE00}"/>
    <cellStyle name="Total 26 3 2 3 3" xfId="28469" xr:uid="{7A4271D2-3072-49F9-B484-599048F8FE84}"/>
    <cellStyle name="Total 26 3 2 3 4" xfId="23483" xr:uid="{38EE03A5-8026-4C68-BDCB-96038104A05D}"/>
    <cellStyle name="Total 26 3 2 4" xfId="22133" xr:uid="{823FDEA1-BB9D-4614-8DDE-7414C6284DA3}"/>
    <cellStyle name="Total 26 3 2 4 2" xfId="38704" xr:uid="{E10AAB55-57C4-48BE-8193-BFC69987FAE5}"/>
    <cellStyle name="Total 26 3 2 4 3" xfId="29267" xr:uid="{296B1C2C-1A14-43AC-8A7D-47B6C64F9ECB}"/>
    <cellStyle name="Total 26 3 2 5" xfId="36418" xr:uid="{0EAEA60A-7CC5-4F3A-BD83-1D72C29D82E5}"/>
    <cellStyle name="Total 26 3 2 6" xfId="23831" xr:uid="{B1062984-199A-4A06-A3F8-516397FD40F5}"/>
    <cellStyle name="Total 26 3 3" xfId="20073" xr:uid="{3EEA8527-EE48-478C-B350-40FA6732C61D}"/>
    <cellStyle name="Total 26 3 3 2" xfId="21464" xr:uid="{AD666799-DA14-4525-ABAD-2D73DAAEA8DB}"/>
    <cellStyle name="Total 26 3 3 2 2" xfId="34632" xr:uid="{B80C3FEE-FDC0-4B0A-AD53-C924258F380E}"/>
    <cellStyle name="Total 26 3 3 2 3" xfId="38049" xr:uid="{343090F6-EC3A-4B57-9B93-F5D2848D5CEB}"/>
    <cellStyle name="Total 26 3 3 2 4" xfId="29655" xr:uid="{9B3CD66C-1E6C-4BE7-8FF4-856EB6752BFF}"/>
    <cellStyle name="Total 26 3 3 3" xfId="22376" xr:uid="{DF277E38-F96F-45EB-B49F-BCC0E61012B9}"/>
    <cellStyle name="Total 26 3 3 3 2" xfId="38944" xr:uid="{F945FDAE-BC48-452D-8437-D3006389D7E6}"/>
    <cellStyle name="Total 26 3 3 3 3" xfId="39311" xr:uid="{B911176C-4FF9-4545-9842-41E3E0A5BAF6}"/>
    <cellStyle name="Total 26 3 3 4" xfId="36667" xr:uid="{07EA8C60-5559-4580-AFD3-9BCF71914D44}"/>
    <cellStyle name="Total 26 3 3 5" xfId="23022" xr:uid="{DDBD4BE5-6567-49C1-A43C-5D68D1A24787}"/>
    <cellStyle name="Total 26 3 4" xfId="18579" xr:uid="{2543E223-50AC-497E-89B1-7D9274D3C3AA}"/>
    <cellStyle name="Total 26 3 4 2" xfId="32512" xr:uid="{D9BE5580-23DB-4822-8751-AFF69FAF10C9}"/>
    <cellStyle name="Total 26 3 4 3" xfId="24264" xr:uid="{9A5EBB7D-039B-40D4-9995-42018ADAE88E}"/>
    <cellStyle name="Total 26 3 4 4" xfId="29753" xr:uid="{5D07BD52-2FA2-4FEC-ABE2-5D8AD9EFDFDC}"/>
    <cellStyle name="Total 26 3 5" xfId="21943" xr:uid="{5C400D62-F613-4EE4-9D5E-A39D5732D35F}"/>
    <cellStyle name="Total 26 3 5 2" xfId="35031" xr:uid="{65CC471D-22AC-4203-A323-814698BADA49}"/>
    <cellStyle name="Total 26 3 5 3" xfId="38528" xr:uid="{C9FFB433-2686-4BFE-99BF-D947708FC975}"/>
    <cellStyle name="Total 26 3 5 4" xfId="27148" xr:uid="{2300FA01-1CC7-4CDA-ACFB-9647D6A7ED20}"/>
    <cellStyle name="Total 26 3 6" xfId="16644" xr:uid="{94509D29-F16D-457E-BEAA-AAA7C50CD604}"/>
    <cellStyle name="Total 26 3 6 2" xfId="23544" xr:uid="{3BAE5D75-8E9E-4CDD-B20D-3B8DAFA1022B}"/>
    <cellStyle name="Total 26 3 6 3" xfId="22814" xr:uid="{384E4E3C-043F-4491-9781-02DD39604234}"/>
    <cellStyle name="Total 26 3 7" xfId="29331" xr:uid="{598C5FD9-0796-421B-B674-88A9D79A4E52}"/>
    <cellStyle name="Total 26 3 8" xfId="26611" xr:uid="{B169FFA4-31CD-4CBB-A261-AC168F03A11D}"/>
    <cellStyle name="Total 26 4" xfId="15737" xr:uid="{E38C63E5-7883-42DF-9D9E-6AC52D9FED90}"/>
    <cellStyle name="Total 26 4 2" xfId="19928" xr:uid="{E082DE34-07B3-47A5-A70C-4FA02B2883DA}"/>
    <cellStyle name="Total 26 4 2 2" xfId="21325" xr:uid="{65438EF1-1CC1-444A-AA78-D5792D45AC4D}"/>
    <cellStyle name="Total 26 4 2 2 2" xfId="34493" xr:uid="{E5172213-4805-4CB0-B8D6-14987915ED0C}"/>
    <cellStyle name="Total 26 4 2 2 3" xfId="37910" xr:uid="{47BCB4F4-6B27-4DAE-879A-0F7FBFBC2B04}"/>
    <cellStyle name="Total 26 4 2 2 4" xfId="25306" xr:uid="{EFD8F7E7-DEA2-4AC7-9F72-EB528B1C5601}"/>
    <cellStyle name="Total 26 4 2 3" xfId="22238" xr:uid="{F596A075-C237-4B5A-AB86-F0A3D8B2F97C}"/>
    <cellStyle name="Total 26 4 2 3 2" xfId="38806" xr:uid="{AE44892D-56B8-4998-8A4E-0D5CA3A4C30F}"/>
    <cellStyle name="Total 26 4 2 3 3" xfId="39173" xr:uid="{917443D0-A6F4-44B0-B043-582C73728D4C}"/>
    <cellStyle name="Total 26 4 2 4" xfId="36526" xr:uid="{890CC072-546E-4F01-B4B2-97795F7A30FF}"/>
    <cellStyle name="Total 26 4 2 5" xfId="24435" xr:uid="{E6131490-F96F-4BEA-94F8-97F581F731D1}"/>
    <cellStyle name="Total 26 4 3" xfId="18848" xr:uid="{E915754F-5D5E-4ED7-825E-EC42CD044426}"/>
    <cellStyle name="Total 26 4 3 2" xfId="32757" xr:uid="{D516BF14-CD39-450F-AAD9-924F243720D2}"/>
    <cellStyle name="Total 26 4 3 3" xfId="35472" xr:uid="{157D8BD8-DB23-4BA9-A888-EC3EA41AF926}"/>
    <cellStyle name="Total 26 4 3 4" xfId="31887" xr:uid="{D3D617BC-77B2-4850-AA2B-2A5F3E0CED11}"/>
    <cellStyle name="Total 26 4 4" xfId="18113" xr:uid="{37FEB9B5-FA23-465A-9465-A71F38C94336}"/>
    <cellStyle name="Total 26 4 4 2" xfId="32096" xr:uid="{68EDFCC4-231D-4FA4-9683-BA20AAC402E8}"/>
    <cellStyle name="Total 26 4 4 3" xfId="29966" xr:uid="{22F91ECD-78E0-45E8-B135-BCA00E4DE3D1}"/>
    <cellStyle name="Total 26 4 4 4" xfId="25265" xr:uid="{CF512D94-BE13-4410-ACBA-AA53BCF64D1A}"/>
    <cellStyle name="Total 26 4 5" xfId="17816" xr:uid="{C25F6932-AA5B-43AD-81D5-90A10514AAE0}"/>
    <cellStyle name="Total 26 4 5 2" xfId="24638" xr:uid="{36A14571-E964-46E0-82B5-0256386D1D31}"/>
    <cellStyle name="Total 26 4 5 3" xfId="27921" xr:uid="{A971FC35-ACFB-454A-A403-A4D4D81340AA}"/>
    <cellStyle name="Total 26 4 6" xfId="30266" xr:uid="{1AB0DC92-2F72-4DCC-BCB9-4D068B16396D}"/>
    <cellStyle name="Total 26 4 7" xfId="28725" xr:uid="{9BFF02AC-0ED7-4753-8B21-8E400B71F8AC}"/>
    <cellStyle name="Total 26 5" xfId="15887" xr:uid="{1530310A-6BAA-4730-B94A-ABE90CEA4EB2}"/>
    <cellStyle name="Total 26 5 2" xfId="18830" xr:uid="{82FB1CC7-488C-439F-B427-8159DB1134C9}"/>
    <cellStyle name="Total 26 5 2 2" xfId="32744" xr:uid="{47B2E11C-BBB1-4D8D-B799-C102B9C35B6B}"/>
    <cellStyle name="Total 26 5 2 3" xfId="35454" xr:uid="{98AF261E-2640-42EC-A593-8F710CF72053}"/>
    <cellStyle name="Total 26 5 2 4" xfId="33248" xr:uid="{32165CE4-E0CB-4D08-B2DC-0ACD5B1CEF04}"/>
    <cellStyle name="Total 26 5 3" xfId="20365" xr:uid="{7B3A39B6-603D-4958-B752-84175075D575}"/>
    <cellStyle name="Total 26 5 3 2" xfId="33546" xr:uid="{8C66FAE5-BCD9-4A26-8B86-64BA9E94C84E}"/>
    <cellStyle name="Total 26 5 3 3" xfId="36950" xr:uid="{51C56738-859D-4ED0-A235-C3DC96F64C41}"/>
    <cellStyle name="Total 26 5 3 4" xfId="24644" xr:uid="{990FBF28-5C40-4C8C-851C-D114113014B8}"/>
    <cellStyle name="Total 26 5 4" xfId="21260" xr:uid="{EB60414D-946D-4C50-8408-4863E8F90C8C}"/>
    <cellStyle name="Total 26 5 4 2" xfId="34428" xr:uid="{310C4DB4-BE2D-4796-84CF-D45517525A4E}"/>
    <cellStyle name="Total 26 5 4 3" xfId="37845" xr:uid="{7B0D8230-94E8-4F11-B414-82859C887851}"/>
    <cellStyle name="Total 26 5 4 4" xfId="23914" xr:uid="{0089D272-D633-41C0-B8F3-FE650F1F3605}"/>
    <cellStyle name="Total 26 5 5" xfId="16908" xr:uid="{F0CD9C78-89BD-4352-AF49-80BED4EDCFC2}"/>
    <cellStyle name="Total 26 5 5 2" xfId="31175" xr:uid="{BE874FEC-D78F-4E70-8E0E-F52629AA903A}"/>
    <cellStyle name="Total 26 5 5 3" xfId="28379" xr:uid="{727A70D8-B497-49D3-852B-C099E1A6F169}"/>
    <cellStyle name="Total 26 5 5 4" xfId="27953" xr:uid="{DC99210C-24A0-40FF-87BE-91D89F568B52}"/>
    <cellStyle name="Total 26 5 6" xfId="17222" xr:uid="{2DC7EA21-552B-4E75-9BBA-ADDD9B24CD90}"/>
    <cellStyle name="Total 26 5 6 2" xfId="25836" xr:uid="{E6CCA8BC-989A-4FE9-B941-2109BD981E64}"/>
    <cellStyle name="Total 26 5 6 3" xfId="29914" xr:uid="{87648F3E-AAA9-436B-B58E-5F68E92C58BB}"/>
    <cellStyle name="Total 26 5 7" xfId="30412" xr:uid="{B5C7974B-AD18-4CD7-8EDD-A9D3A9706684}"/>
    <cellStyle name="Total 26 5 8" xfId="23617" xr:uid="{FAB44F13-A12B-4A24-B6D0-E12BF4C229F3}"/>
    <cellStyle name="Total 26 6" xfId="18895" xr:uid="{5B7F59B6-1FA8-4CCB-85BF-3C2A13F37EE9}"/>
    <cellStyle name="Total 26 6 2" xfId="20391" xr:uid="{746123A3-C89A-4398-A8AF-7D4F3C5D830D}"/>
    <cellStyle name="Total 26 6 2 2" xfId="33571" xr:uid="{277C4B2D-3096-47DC-9B34-5A36FC2E7D92}"/>
    <cellStyle name="Total 26 6 2 3" xfId="36976" xr:uid="{77F46C59-E403-4024-AB81-0EDCB9A258FA}"/>
    <cellStyle name="Total 26 6 2 4" xfId="32939" xr:uid="{F8180C34-3928-4CE5-BC6A-3A4DE917DA37}"/>
    <cellStyle name="Total 26 6 3" xfId="17558" xr:uid="{072EB8B9-8E57-4791-89E2-404495D1074F}"/>
    <cellStyle name="Total 26 6 3 2" xfId="31665" xr:uid="{CE839C57-00DC-45A8-A005-25F16C8C7F5D}"/>
    <cellStyle name="Total 26 6 3 3" xfId="29115" xr:uid="{7B0124F7-5FD2-4C43-868F-2E71F7688D6C}"/>
    <cellStyle name="Total 26 6 3 4" xfId="28318" xr:uid="{72665957-8F3E-4D53-8D05-EBD57E9B4281}"/>
    <cellStyle name="Total 26 6 4" xfId="16252" xr:uid="{3AA005DD-CE39-4380-BCDB-4942E27E5457}"/>
    <cellStyle name="Total 26 6 4 2" xfId="22470" xr:uid="{73FBACFB-DEA3-42E9-87FE-6DB99F5027B6}"/>
    <cellStyle name="Total 26 6 4 3" xfId="24538" xr:uid="{D50320C8-419D-4B4B-8E85-2193C372902C}"/>
    <cellStyle name="Total 26 6 5" xfId="35519" xr:uid="{8289DB19-408E-4794-BDDD-550EF5059B03}"/>
    <cellStyle name="Total 26 6 6" xfId="34696" xr:uid="{71EA7A25-F420-42D6-B9B4-7133F2CFB022}"/>
    <cellStyle name="Total 26 7" xfId="19060" xr:uid="{10244BDE-70C4-4C2B-B32B-8143A2F01F0E}"/>
    <cellStyle name="Total 26 7 2" xfId="20555" xr:uid="{A92052E7-9469-4383-8A35-0ED24D3748B1}"/>
    <cellStyle name="Total 26 7 2 2" xfId="33735" xr:uid="{5914B8FF-8EF6-4F19-8039-5CD41A5ED3DB}"/>
    <cellStyle name="Total 26 7 2 3" xfId="37140" xr:uid="{6E0AEFA6-8775-48C7-AB6A-5141541D465B}"/>
    <cellStyle name="Total 26 7 2 4" xfId="28870" xr:uid="{B23CC0C8-6673-4F8A-BBAE-171DAEAEADA4}"/>
    <cellStyle name="Total 26 7 3" xfId="18108" xr:uid="{177E7082-770E-42CD-96AF-F57F47E45D44}"/>
    <cellStyle name="Total 26 7 3 2" xfId="32091" xr:uid="{48716D24-AC9B-4E12-8FF7-80F966EF6CF7}"/>
    <cellStyle name="Total 26 7 3 3" xfId="29462" xr:uid="{0913C151-8CA3-49FE-88BC-C5C0C5B7CAB4}"/>
    <cellStyle name="Total 26 7 3 4" xfId="33107" xr:uid="{D77BE0EC-0714-44C0-93D5-E33D5A03778F}"/>
    <cellStyle name="Total 26 7 4" xfId="21876" xr:uid="{AF7DB5D9-FAE0-4A17-BC4A-895439F8C2A2}"/>
    <cellStyle name="Total 26 7 4 2" xfId="38461" xr:uid="{D9267E9B-CB1A-4BC8-B49E-6C925D3305D0}"/>
    <cellStyle name="Total 26 7 4 3" xfId="26686" xr:uid="{AE89C7DE-F7C0-46D1-A2CC-79B5982EC974}"/>
    <cellStyle name="Total 26 7 5" xfId="35684" xr:uid="{FAE26F74-439E-464D-9423-8179997D72C7}"/>
    <cellStyle name="Total 26 7 6" xfId="23175" xr:uid="{EDF6A5EE-9C4D-4847-862E-9605DAF83B35}"/>
    <cellStyle name="Total 26 8" xfId="19218" xr:uid="{AD4A9A2C-B903-4360-B978-E6AD1F1E6AF4}"/>
    <cellStyle name="Total 26 8 2" xfId="20713" xr:uid="{1CF6EDA8-5727-448D-AE32-9B476D568A43}"/>
    <cellStyle name="Total 26 8 2 2" xfId="33893" xr:uid="{7D73EF39-7EEE-47CD-99D4-7FA1BF7F17DF}"/>
    <cellStyle name="Total 26 8 2 3" xfId="37298" xr:uid="{05A1B923-E91B-49E3-998C-91350B3C552C}"/>
    <cellStyle name="Total 26 8 2 4" xfId="30159" xr:uid="{5BBF9BA5-3188-45FD-B399-7F8EA4E357F5}"/>
    <cellStyle name="Total 26 8 3" xfId="17609" xr:uid="{008F3094-32B6-456A-AF20-0AC880D4A387}"/>
    <cellStyle name="Total 26 8 3 2" xfId="31712" xr:uid="{ED4CD6BD-DBBE-49F2-BD94-4200BEEC5698}"/>
    <cellStyle name="Total 26 8 3 3" xfId="28412" xr:uid="{4E53DEBE-AC98-4486-BA97-D4902BAD6CAC}"/>
    <cellStyle name="Total 26 8 3 4" xfId="30799" xr:uid="{C53AB843-217F-4BE7-B8F2-59F19BAB4626}"/>
    <cellStyle name="Total 26 8 4" xfId="17863" xr:uid="{46B02061-FFA2-4BF5-A065-757DDB5C0442}"/>
    <cellStyle name="Total 26 8 4 2" xfId="27263" xr:uid="{075831BF-BCED-44B0-AFCF-823B54353B16}"/>
    <cellStyle name="Total 26 8 4 3" xfId="33343" xr:uid="{65F8A70E-2F84-450A-969E-FEFB4251AF55}"/>
    <cellStyle name="Total 26 8 5" xfId="35842" xr:uid="{DC9CFED8-C665-42CA-8F05-21D0D5950A48}"/>
    <cellStyle name="Total 26 8 6" xfId="26730" xr:uid="{60E0D074-EC75-404B-B8E6-F1582F3AC025}"/>
    <cellStyle name="Total 26 9" xfId="19381" xr:uid="{6047D42B-CDA0-4B2E-869B-6CF52B819ABE}"/>
    <cellStyle name="Total 26 9 2" xfId="20874" xr:uid="{69809006-0222-4727-A5AA-8440129D45BA}"/>
    <cellStyle name="Total 26 9 2 2" xfId="34054" xr:uid="{3E10ECFA-2791-4138-B5D6-D9BF22033F83}"/>
    <cellStyle name="Total 26 9 2 3" xfId="37459" xr:uid="{771CE9E6-94A8-4DCF-9FA3-DA107BBACC3B}"/>
    <cellStyle name="Total 26 9 2 4" xfId="31120" xr:uid="{3059FFC3-88AB-4793-B5C9-1F91F28F93E8}"/>
    <cellStyle name="Total 26 9 3" xfId="21589" xr:uid="{D5D33A8A-E79D-4846-9135-055DFE67F91A}"/>
    <cellStyle name="Total 26 9 3 2" xfId="34739" xr:uid="{DAFFDC6E-B2DA-48C2-A4E6-0D60B351A2C8}"/>
    <cellStyle name="Total 26 9 3 3" xfId="38174" xr:uid="{ECC9AF28-FFBF-4B77-AE7B-E5D22998B4FF}"/>
    <cellStyle name="Total 26 9 3 4" xfId="28751" xr:uid="{1EF7BC78-A85E-4F1D-9278-6F4968418F69}"/>
    <cellStyle name="Total 26 9 4" xfId="16932" xr:uid="{4E69C256-3491-466C-B0AF-1D2487F1A9E4}"/>
    <cellStyle name="Total 26 9 4 2" xfId="31193" xr:uid="{A4A42C67-72BD-4AF4-A248-FB7A16C574CC}"/>
    <cellStyle name="Total 26 9 4 3" xfId="29504" xr:uid="{DFF2E4DC-F346-41D0-B257-13C472E4146C}"/>
    <cellStyle name="Total 26 9 4 4" xfId="25892" xr:uid="{F40001FD-9C71-4C10-85C0-2B5015BB17D7}"/>
    <cellStyle name="Total 26 9 5" xfId="21898" xr:uid="{9FDCAD2A-D0C0-4107-9C66-C9517C1E7A28}"/>
    <cellStyle name="Total 26 9 5 2" xfId="38483" xr:uid="{310E558D-C173-4A1F-855E-1D9318D4438B}"/>
    <cellStyle name="Total 26 9 5 3" xfId="30075" xr:uid="{31E6D9C0-00E2-4FCA-AE93-1BE96D9349A5}"/>
    <cellStyle name="Total 26 9 6" xfId="36005" xr:uid="{EEF05C1C-161C-479C-BC23-E528B7D11A00}"/>
    <cellStyle name="Total 26 9 7" xfId="29352" xr:uid="{822DD513-8D3D-4B34-B7E0-9F3F3443E157}"/>
    <cellStyle name="Total 27" xfId="14891" xr:uid="{1FB5EE01-816E-4582-A3FD-BB5B368CBF87}"/>
    <cellStyle name="Total 27 10" xfId="19469" xr:uid="{797FFDF8-E724-406A-B7AF-A8D81745E19D}"/>
    <cellStyle name="Total 27 10 2" xfId="20958" xr:uid="{1FB87B49-7B71-41D4-A6AF-C1B8B4978F6D}"/>
    <cellStyle name="Total 27 10 2 2" xfId="34138" xr:uid="{D34C4A78-5C2E-4B85-B1F9-991C06A5FE37}"/>
    <cellStyle name="Total 27 10 2 3" xfId="37543" xr:uid="{6458A0F1-9726-4F2F-9674-8A38AE55A87C}"/>
    <cellStyle name="Total 27 10 2 4" xfId="26835" xr:uid="{D3EDE190-F320-4039-B6DD-7F0E4C9DC54D}"/>
    <cellStyle name="Total 27 10 3" xfId="18142" xr:uid="{6639E85F-0130-49BD-9EDD-1E976CC449D1}"/>
    <cellStyle name="Total 27 10 3 2" xfId="32119" xr:uid="{32A399CF-F1AC-4BBE-B0A3-302CA08E6647}"/>
    <cellStyle name="Total 27 10 3 3" xfId="29418" xr:uid="{671AFFE5-675A-4692-B0AE-6D3E21CCA814}"/>
    <cellStyle name="Total 27 10 3 4" xfId="27848" xr:uid="{4D6FB2E6-94E3-48E2-891A-18AFC06546AC}"/>
    <cellStyle name="Total 27 10 4" xfId="16373" xr:uid="{B3AD5F40-0C94-40CE-AD46-10EAEA2F8D28}"/>
    <cellStyle name="Total 27 10 4 2" xfId="23723" xr:uid="{69CB91EB-7647-44B9-A831-5974C5CE76AB}"/>
    <cellStyle name="Total 27 10 4 3" xfId="26086" xr:uid="{0C3C7F65-84BE-44D5-8630-775DFABC6AE4}"/>
    <cellStyle name="Total 27 10 5" xfId="36092" xr:uid="{EB3CCB5A-AF37-46F5-813D-B85680683DB8}"/>
    <cellStyle name="Total 27 10 6" xfId="33220" xr:uid="{F03B6A9D-D44B-4472-8088-4DC8AE2864B9}"/>
    <cellStyle name="Total 27 11" xfId="19552" xr:uid="{B1905422-706E-492E-9F7B-16364A68B49F}"/>
    <cellStyle name="Total 27 11 2" xfId="21038" xr:uid="{BE6767D1-458F-4299-81FA-60E3625B194B}"/>
    <cellStyle name="Total 27 11 2 2" xfId="34218" xr:uid="{F184BCB6-0725-4581-92CB-28AF0DBEAE90}"/>
    <cellStyle name="Total 27 11 2 3" xfId="37623" xr:uid="{EF3F2B26-9D1E-4AFC-9850-FCC969999DDF}"/>
    <cellStyle name="Total 27 11 2 4" xfId="29019" xr:uid="{E4E9E4FA-CEAE-4805-AD49-3DA71D2D8F5E}"/>
    <cellStyle name="Total 27 11 3" xfId="16851" xr:uid="{993A9887-D19A-4AAF-A982-E2FFB48B7795}"/>
    <cellStyle name="Total 27 11 3 2" xfId="31128" xr:uid="{C2B69DFA-93FF-4DF1-84E5-7CFB29444620}"/>
    <cellStyle name="Total 27 11 3 3" xfId="24529" xr:uid="{858FC15E-ECA2-40A3-B620-F4CAE3ABF058}"/>
    <cellStyle name="Total 27 11 3 4" xfId="32113" xr:uid="{478DBF16-DE3C-4A22-BC4F-113499A1DFA9}"/>
    <cellStyle name="Total 27 11 4" xfId="16298" xr:uid="{5CB78946-2AC5-493D-8651-F3EE871D1441}"/>
    <cellStyle name="Total 27 11 4 2" xfId="29855" xr:uid="{B820638B-F513-4654-AC96-AED8B18141C0}"/>
    <cellStyle name="Total 27 11 4 3" xfId="36047" xr:uid="{AC1C1E89-8C1B-4517-AE74-6B3EBF912576}"/>
    <cellStyle name="Total 27 11 5" xfId="36173" xr:uid="{D6EB42A9-AF86-4F26-AE83-D1BBE2EEB90F}"/>
    <cellStyle name="Total 27 11 6" xfId="27027" xr:uid="{016A0622-4C0F-498F-B0F6-4E17032EFED5}"/>
    <cellStyle name="Total 27 12" xfId="19755" xr:uid="{8A5B7AF5-2FC5-4BF7-BB74-CF485668B184}"/>
    <cellStyle name="Total 27 12 2" xfId="21731" xr:uid="{495C93C4-5AE8-4EA8-B698-1F51D24F545B}"/>
    <cellStyle name="Total 27 12 2 2" xfId="34872" xr:uid="{95A05F57-0E96-4343-8996-3EB92B81413A}"/>
    <cellStyle name="Total 27 12 2 3" xfId="38316" xr:uid="{DB58B9C2-EC7A-4BA0-A786-2DF8D4C83C80}"/>
    <cellStyle name="Total 27 12 2 4" xfId="27684" xr:uid="{AF74D4BB-247D-4472-B7E9-B49D25CF535B}"/>
    <cellStyle name="Total 27 12 3" xfId="21879" xr:uid="{09382965-9513-43B4-9576-12C2690E6EB0}"/>
    <cellStyle name="Total 27 12 3 2" xfId="34995" xr:uid="{63022D15-E104-46F2-81B6-67CAAE40BA41}"/>
    <cellStyle name="Total 27 12 3 3" xfId="38464" xr:uid="{EE293821-F1FD-4306-A0B6-DC53B15945BA}"/>
    <cellStyle name="Total 27 12 3 4" xfId="28104" xr:uid="{23B0D14D-4EA7-47F9-A778-DF5717A68FA9}"/>
    <cellStyle name="Total 27 12 4" xfId="17821" xr:uid="{723CFD5D-327C-4651-AA14-B85506B425DA}"/>
    <cellStyle name="Total 27 12 4 2" xfId="26665" xr:uid="{E2F937C9-E466-43CF-8BB5-08F850E4A745}"/>
    <cellStyle name="Total 27 12 4 3" xfId="27155" xr:uid="{5529FE2E-A4E1-4541-B031-1B4BDC8C5AE3}"/>
    <cellStyle name="Total 27 12 5" xfId="36367" xr:uid="{8F518C74-C8C9-464E-9D6D-5CC33D4A59FD}"/>
    <cellStyle name="Total 27 12 6" xfId="24747" xr:uid="{6CEE1D13-CF8B-4AC5-B8E3-E618B8B33840}"/>
    <cellStyle name="Total 27 13" xfId="18307" xr:uid="{7774786A-CD8F-4D6A-9A76-F20F5A8B75B6}"/>
    <cellStyle name="Total 27 13 2" xfId="32256" xr:uid="{A1C92AED-2E5B-4A3B-B4AB-6F08EA0C1B4E}"/>
    <cellStyle name="Total 27 13 3" xfId="26592" xr:uid="{56271C70-1E86-4898-8388-69751984FD58}"/>
    <cellStyle name="Total 27 13 4" xfId="23796" xr:uid="{11A395CF-8FEC-4799-9386-4B161E7E53CC}"/>
    <cellStyle name="Total 27 14" xfId="22509" xr:uid="{9B64A97D-643F-4EDA-831C-71B53D24E8CB}"/>
    <cellStyle name="Total 27 15" xfId="39394" xr:uid="{0C60585E-E039-4BDB-9CA2-9382A76617B0}"/>
    <cellStyle name="Total 27 16" xfId="39678" xr:uid="{CEC0D09E-AE7B-42EB-899E-E1930049627C}"/>
    <cellStyle name="Total 27 17" xfId="39702" xr:uid="{11D84252-12CA-4FA8-9536-F333AF3627E3}"/>
    <cellStyle name="Total 27 2" xfId="15513" xr:uid="{1EC36068-AC92-4747-A7B6-08E4139F7EC5}"/>
    <cellStyle name="Total 27 2 10" xfId="39480" xr:uid="{6B93CA79-ED35-4FBE-84B4-ABA00EB5AB9F}"/>
    <cellStyle name="Total 27 2 2" xfId="15815" xr:uid="{FBF50A9C-1990-4969-A567-4188532282B4}"/>
    <cellStyle name="Total 27 2 2 2" xfId="19996" xr:uid="{38FA16E6-D68A-418F-A1F8-F625F7980499}"/>
    <cellStyle name="Total 27 2 2 2 2" xfId="21393" xr:uid="{261F55E4-C3AD-4252-BBD7-5C84E338C3C0}"/>
    <cellStyle name="Total 27 2 2 2 2 2" xfId="34561" xr:uid="{B4695273-223D-491E-92DD-06CBB2BB598B}"/>
    <cellStyle name="Total 27 2 2 2 2 3" xfId="37978" xr:uid="{B4F6569B-92DA-4328-B2F4-22BFD3D4D10D}"/>
    <cellStyle name="Total 27 2 2 2 2 4" xfId="22460" xr:uid="{81417E02-FA5B-4E40-A8B1-5D9D81D5D226}"/>
    <cellStyle name="Total 27 2 2 2 3" xfId="22306" xr:uid="{6444D521-C52A-4515-99F0-840D85FABAC2}"/>
    <cellStyle name="Total 27 2 2 2 3 2" xfId="38874" xr:uid="{49338332-6AB7-442A-8839-8C95699822B1}"/>
    <cellStyle name="Total 27 2 2 2 3 3" xfId="39241" xr:uid="{C4106413-20EB-4B3C-95A5-F673EBFD080E}"/>
    <cellStyle name="Total 27 2 2 2 4" xfId="36594" xr:uid="{1CB15298-B381-40D1-86D7-01C6B07A7DF9}"/>
    <cellStyle name="Total 27 2 2 2 5" xfId="26867" xr:uid="{54F08056-C82C-4157-8C49-94D061679AFA}"/>
    <cellStyle name="Total 27 2 2 3" xfId="18667" xr:uid="{B344D746-5532-460D-ACBA-4F1FF3F2B9A3}"/>
    <cellStyle name="Total 27 2 2 3 2" xfId="32600" xr:uid="{A2529328-200C-43AE-961F-FA8F6B8466D5}"/>
    <cellStyle name="Total 27 2 2 3 3" xfId="35291" xr:uid="{446537B9-56CF-48AD-87B1-F632907B636A}"/>
    <cellStyle name="Total 27 2 2 3 4" xfId="24042" xr:uid="{FAD77C3A-98D3-4C8B-9F16-23545EEAAB5B}"/>
    <cellStyle name="Total 27 2 2 4" xfId="17627" xr:uid="{FAFC925B-D943-4083-953D-CE51CA87949E}"/>
    <cellStyle name="Total 27 2 2 4 2" xfId="31730" xr:uid="{9B70C362-01A6-4A49-A35E-93FEDCE02337}"/>
    <cellStyle name="Total 27 2 2 4 3" xfId="24005" xr:uid="{00823857-CD2B-4443-A40C-B97ADEBE2972}"/>
    <cellStyle name="Total 27 2 2 4 4" xfId="22487" xr:uid="{5141E2CF-70B8-4E29-ABA4-1315A886E815}"/>
    <cellStyle name="Total 27 2 2 5" xfId="16134" xr:uid="{A418A31D-4429-4A38-8FE9-A5FD93E27F60}"/>
    <cellStyle name="Total 27 2 2 5 2" xfId="25442" xr:uid="{205DBB75-435E-4EBE-83E7-E4E6746D4855}"/>
    <cellStyle name="Total 27 2 2 5 3" xfId="26745" xr:uid="{CAE298E5-6ACE-4241-BD78-6FD166B57F9C}"/>
    <cellStyle name="Total 27 2 2 6" xfId="30341" xr:uid="{F0941E70-DE1B-4A8B-84E4-3D13A16B111C}"/>
    <cellStyle name="Total 27 2 2 7" xfId="29328" xr:uid="{01C6928D-B827-43D1-9192-FC7046C9D528}"/>
    <cellStyle name="Total 27 2 3" xfId="15975" xr:uid="{72C0ECD5-4BA2-4667-A985-B8BAE88A40E4}"/>
    <cellStyle name="Total 27 2 3 2" xfId="18983" xr:uid="{0CCA74E1-8D54-468F-BDE1-AD035AC9BC21}"/>
    <cellStyle name="Total 27 2 3 2 2" xfId="32865" xr:uid="{30419B37-1197-489B-ADEA-3B3B65CE2FCB}"/>
    <cellStyle name="Total 27 2 3 2 3" xfId="35607" xr:uid="{98DE2DBB-A366-4E9E-A4F3-2EC2CD2E6F61}"/>
    <cellStyle name="Total 27 2 3 2 4" xfId="23292" xr:uid="{7E58704D-9B93-40F5-9A0D-FADFA3C6EBE7}"/>
    <cellStyle name="Total 27 2 3 3" xfId="20479" xr:uid="{B86B2302-59FE-40E6-BD45-ED6136EB63E0}"/>
    <cellStyle name="Total 27 2 3 3 2" xfId="33659" xr:uid="{BBB95099-197F-4BF5-A20A-15F3D8C348AE}"/>
    <cellStyle name="Total 27 2 3 3 3" xfId="37064" xr:uid="{9844827A-FEF8-4651-83FB-CD8FB7802CCE}"/>
    <cellStyle name="Total 27 2 3 3 4" xfId="29051" xr:uid="{3161EE2A-1A5F-49E8-9386-63952DEAD759}"/>
    <cellStyle name="Total 27 2 3 4" xfId="17542" xr:uid="{F92DD779-0CED-4613-854C-20E9B29C9804}"/>
    <cellStyle name="Total 27 2 3 4 2" xfId="31652" xr:uid="{13F57F72-1884-48BD-8F59-F7C9DFF71507}"/>
    <cellStyle name="Total 27 2 3 4 3" xfId="27373" xr:uid="{8D8974A6-5110-4BFD-9F18-834B2929BDB2}"/>
    <cellStyle name="Total 27 2 3 4 4" xfId="24634" xr:uid="{B7456730-E3E4-4716-BAAB-0169FA8CFF14}"/>
    <cellStyle name="Total 27 2 3 5" xfId="16514" xr:uid="{69B1B1F6-4EB8-48B3-9DBE-07491D32AEFF}"/>
    <cellStyle name="Total 27 2 3 5 2" xfId="24459" xr:uid="{5F9C3869-D8F7-4ACF-B51C-5BF93AAD3F0B}"/>
    <cellStyle name="Total 27 2 3 5 3" xfId="27211" xr:uid="{5DAE1FCC-B99D-41D5-8201-27DF3ADEBEF2}"/>
    <cellStyle name="Total 27 2 3 6" xfId="30500" xr:uid="{58A2F395-1900-437A-B62A-8E9B5525B724}"/>
    <cellStyle name="Total 27 2 3 7" xfId="23676" xr:uid="{D272AB78-2684-4B74-BAB5-EFD599D7A003}"/>
    <cellStyle name="Total 27 2 4" xfId="19148" xr:uid="{347B2C88-4E26-4D8E-93CA-1BA353FF86FA}"/>
    <cellStyle name="Total 27 2 4 2" xfId="20643" xr:uid="{4E6C74C8-3264-4E1D-8FAE-47164A6CD514}"/>
    <cellStyle name="Total 27 2 4 2 2" xfId="33823" xr:uid="{6B9EEDD4-AE40-4139-93C1-3306729DF48A}"/>
    <cellStyle name="Total 27 2 4 2 3" xfId="37228" xr:uid="{EFE9C0C6-0B69-4F7E-BEF9-808A6AEEA008}"/>
    <cellStyle name="Total 27 2 4 2 4" xfId="27526" xr:uid="{9E3745DA-32FB-4D11-B2B7-A5DCC511EB1E}"/>
    <cellStyle name="Total 27 2 4 3" xfId="16614" xr:uid="{473952C6-211D-42F0-BC4D-54ABD5984C68}"/>
    <cellStyle name="Total 27 2 4 3 2" xfId="30951" xr:uid="{3723E788-2B47-406B-B3F0-391EEF563F34}"/>
    <cellStyle name="Total 27 2 4 3 3" xfId="24729" xr:uid="{63CCED74-B9BA-4BEB-BEBA-7A6EA3D34965}"/>
    <cellStyle name="Total 27 2 4 3 4" xfId="32985" xr:uid="{40DBCE7B-4532-424C-BD28-F5E90E11B777}"/>
    <cellStyle name="Total 27 2 4 4" xfId="17964" xr:uid="{DC1F4070-E80D-422B-9F54-1183D726E8F0}"/>
    <cellStyle name="Total 27 2 4 4 2" xfId="26951" xr:uid="{85853AF8-2F0A-4BE0-AC9B-69DFFC904A22}"/>
    <cellStyle name="Total 27 2 4 4 3" xfId="26096" xr:uid="{AD80D441-9AB2-4BA9-8D1A-52010DD1A976}"/>
    <cellStyle name="Total 27 2 4 5" xfId="35772" xr:uid="{C9AF271C-FBAF-4D64-B4EB-FC5863320911}"/>
    <cellStyle name="Total 27 2 4 6" xfId="26944" xr:uid="{DCECC9DA-8189-4F0B-920A-5761FE24A7FD}"/>
    <cellStyle name="Total 27 2 5" xfId="19306" xr:uid="{431237DF-A29E-4ADF-86EF-16815C5ECCF0}"/>
    <cellStyle name="Total 27 2 5 2" xfId="20801" xr:uid="{B6AF615B-6873-4101-A7A6-AE091166F407}"/>
    <cellStyle name="Total 27 2 5 2 2" xfId="33981" xr:uid="{07DF4A0D-FA21-4510-813D-0923E4366BBE}"/>
    <cellStyle name="Total 27 2 5 2 3" xfId="37386" xr:uid="{BF517FAF-96C3-4B37-BDBB-836BAEBFDEE4}"/>
    <cellStyle name="Total 27 2 5 2 4" xfId="27034" xr:uid="{48DA5298-F7DE-4853-919E-437E7744F3DB}"/>
    <cellStyle name="Total 27 2 5 3" xfId="16793" xr:uid="{35DE8F77-D479-4FCE-AA07-814CD76F79C5}"/>
    <cellStyle name="Total 27 2 5 3 2" xfId="31089" xr:uid="{440220BE-6235-40E2-ACAA-CF71C76ADECD}"/>
    <cellStyle name="Total 27 2 5 3 3" xfId="25001" xr:uid="{9AFCC2E6-1B4A-45E1-B4C7-C22CD5C6E528}"/>
    <cellStyle name="Total 27 2 5 3 4" xfId="27411" xr:uid="{5C8DA884-B196-4FAB-BCF9-64AF1708F9F3}"/>
    <cellStyle name="Total 27 2 5 4" xfId="16408" xr:uid="{7B195FCD-E691-4590-BE9C-ED9C9748A158}"/>
    <cellStyle name="Total 27 2 5 4 2" xfId="26852" xr:uid="{EC972488-27AF-4479-891B-8B3D584F2933}"/>
    <cellStyle name="Total 27 2 5 4 3" xfId="23971" xr:uid="{CECA01FC-12AF-4778-98AE-BA84B528416C}"/>
    <cellStyle name="Total 27 2 5 5" xfId="35930" xr:uid="{5D25B939-EFF5-4B25-8D8C-195683569C20}"/>
    <cellStyle name="Total 27 2 5 6" xfId="25500" xr:uid="{0B309BDA-66DF-4E6F-9B02-036F90244531}"/>
    <cellStyle name="Total 27 2 6" xfId="19638" xr:uid="{BC9CCC52-8130-4334-BA12-B2DB5FA8E134}"/>
    <cellStyle name="Total 27 2 6 2" xfId="21124" xr:uid="{D9F4D630-0FB3-4D04-8DB2-12BDA483CACC}"/>
    <cellStyle name="Total 27 2 6 2 2" xfId="34304" xr:uid="{CA34943E-FBD6-45F8-81AE-4D27CDC483CE}"/>
    <cellStyle name="Total 27 2 6 2 3" xfId="37709" xr:uid="{CFCF29EA-6081-41C3-97B9-DB026EE83DD1}"/>
    <cellStyle name="Total 27 2 6 2 4" xfId="26420" xr:uid="{B1B01E5F-2294-402E-9301-2131D8DD6BE3}"/>
    <cellStyle name="Total 27 2 6 3" xfId="17203" xr:uid="{A88D32EB-E39D-4529-B5B1-2EC4025F3A97}"/>
    <cellStyle name="Total 27 2 6 3 2" xfId="31405" xr:uid="{86C05D95-0E0E-4277-9640-0F5A27FE1CA3}"/>
    <cellStyle name="Total 27 2 6 3 3" xfId="25637" xr:uid="{FD852B5C-0BE3-4E3C-B0BE-040A9873F467}"/>
    <cellStyle name="Total 27 2 6 3 4" xfId="24717" xr:uid="{1191D873-B9AF-4DE5-A2B7-19C355575072}"/>
    <cellStyle name="Total 27 2 6 4" xfId="16960" xr:uid="{E85A3E52-A0B1-44C3-B816-DA4D3EE89F78}"/>
    <cellStyle name="Total 27 2 6 4 2" xfId="23320" xr:uid="{64EB4AD0-2151-4856-8D3D-FBA2E27422F1}"/>
    <cellStyle name="Total 27 2 6 4 3" xfId="38990" xr:uid="{1B094911-B91F-49F6-A98B-6BCFE3828307}"/>
    <cellStyle name="Total 27 2 6 5" xfId="36259" xr:uid="{50DFE661-7770-46B0-854A-69FDAE670EB4}"/>
    <cellStyle name="Total 27 2 6 6" xfId="23009" xr:uid="{9D968488-22E3-4251-9FE5-0B683997271B}"/>
    <cellStyle name="Total 27 2 7" xfId="20173" xr:uid="{E8DED66E-9042-45F7-8B04-C2C24C4398EA}"/>
    <cellStyle name="Total 27 2 7 2" xfId="21846" xr:uid="{6D299085-6183-4972-BCF8-70B49388B207}"/>
    <cellStyle name="Total 27 2 7 2 2" xfId="34963" xr:uid="{B4DCE4A3-BC82-4697-B012-6EB1087F04B2}"/>
    <cellStyle name="Total 27 2 7 2 3" xfId="38431" xr:uid="{430F394A-CB05-44BD-8D01-273E94A4D0CA}"/>
    <cellStyle name="Total 27 2 7 2 4" xfId="30069" xr:uid="{19067D9D-4569-4FCE-BB62-AA03E5B79556}"/>
    <cellStyle name="Total 27 2 7 3" xfId="17271" xr:uid="{B24D51B8-D3D8-48DF-9000-C63CA23540FD}"/>
    <cellStyle name="Total 27 2 7 3 2" xfId="31451" xr:uid="{338FCAAE-FAC8-481E-8D46-24DFC86C0390}"/>
    <cellStyle name="Total 27 2 7 3 3" xfId="23842" xr:uid="{AACABE2D-CE86-4C8C-82DE-859B2471F5B8}"/>
    <cellStyle name="Total 27 2 7 3 4" xfId="23535" xr:uid="{F47C76FD-D5FB-48BD-9989-E1BB5009F10F}"/>
    <cellStyle name="Total 27 2 7 4" xfId="22028" xr:uid="{B5D32E33-15E4-451A-9114-0C4EAF0F31B4}"/>
    <cellStyle name="Total 27 2 7 4 2" xfId="38605" xr:uid="{23778BDE-719F-4D10-B3A0-2A877BCCD591}"/>
    <cellStyle name="Total 27 2 7 4 3" xfId="26722" xr:uid="{2E7F7B3E-68CB-49E1-9D4B-77DE4CECE8C3}"/>
    <cellStyle name="Total 27 2 7 5" xfId="36758" xr:uid="{3419EA10-111B-4809-A149-7D11F67ACE67}"/>
    <cellStyle name="Total 27 2 7 6" xfId="33117" xr:uid="{22C8304E-804C-4204-9372-828D0DBA6A26}"/>
    <cellStyle name="Total 27 2 8" xfId="18496" xr:uid="{20FE30D4-C8E4-40D1-B99C-A50CA100E508}"/>
    <cellStyle name="Total 27 2 8 2" xfId="32430" xr:uid="{7EF2ECDC-7C1C-4A69-8BB1-05C32FCE5BFD}"/>
    <cellStyle name="Total 27 2 8 3" xfId="24048" xr:uid="{B9AE8DC3-B103-45A2-BADD-21C31FF97ACF}"/>
    <cellStyle name="Total 27 2 8 4" xfId="25363" xr:uid="{1244D9E6-1B3C-496C-AF8D-3EF69303E525}"/>
    <cellStyle name="Total 27 2 9" xfId="26661" xr:uid="{7182DC2D-E841-49F7-8DD0-3DFE0D1A2DBE}"/>
    <cellStyle name="Total 27 3" xfId="15598" xr:uid="{C6A2F51A-B259-4E52-AA91-D1F74FB3097E}"/>
    <cellStyle name="Total 27 3 2" xfId="19817" xr:uid="{1AF971AD-2710-43FA-895A-3E1F11E692C9}"/>
    <cellStyle name="Total 27 3 2 2" xfId="21218" xr:uid="{C3FBF062-45B2-4942-AE38-109525C4F36D}"/>
    <cellStyle name="Total 27 3 2 2 2" xfId="34387" xr:uid="{3067D2A9-575B-4B01-AA39-AC582A34397E}"/>
    <cellStyle name="Total 27 3 2 2 3" xfId="37803" xr:uid="{1AC3D6DF-2E4F-4757-A228-33050851B946}"/>
    <cellStyle name="Total 27 3 2 2 4" xfId="27246" xr:uid="{991E557F-37C2-4890-A319-55D9E2E45375}"/>
    <cellStyle name="Total 27 3 2 3" xfId="18359" xr:uid="{95F809AB-C8AA-43BF-BF76-315AD6478478}"/>
    <cellStyle name="Total 27 3 2 3 2" xfId="32306" xr:uid="{E393B8D2-5437-47F6-B3DB-11C8A99733F2}"/>
    <cellStyle name="Total 27 3 2 3 3" xfId="25226" xr:uid="{6B8E8135-DCCD-4FC2-9436-F2A7ECF10D3F}"/>
    <cellStyle name="Total 27 3 2 3 4" xfId="27459" xr:uid="{639404A9-0BF9-40EF-B0F7-9EA0629AE0D1}"/>
    <cellStyle name="Total 27 3 2 4" xfId="22135" xr:uid="{77D98827-F7B3-4737-A469-1605214FB6CD}"/>
    <cellStyle name="Total 27 3 2 4 2" xfId="38706" xr:uid="{75F64B67-5B51-4761-B710-D4ED5647FD0B}"/>
    <cellStyle name="Total 27 3 2 4 3" xfId="25352" xr:uid="{D434BEF9-2BA5-46C5-A861-DBF54849E7B4}"/>
    <cellStyle name="Total 27 3 2 5" xfId="36420" xr:uid="{1500EE45-305B-4151-B637-7B81A49467E6}"/>
    <cellStyle name="Total 27 3 2 6" xfId="27559" xr:uid="{3BBF4ED7-2233-4181-A8D2-12483CEAF978}"/>
    <cellStyle name="Total 27 3 3" xfId="20075" xr:uid="{0C149118-7A32-405D-A347-66D39CD7B343}"/>
    <cellStyle name="Total 27 3 3 2" xfId="21466" xr:uid="{613E900C-F108-429A-9C08-E99DD937BDA7}"/>
    <cellStyle name="Total 27 3 3 2 2" xfId="34634" xr:uid="{17D70B19-B2B0-4BE6-B3E8-C704A032AA63}"/>
    <cellStyle name="Total 27 3 3 2 3" xfId="38051" xr:uid="{9AACCB28-D229-4B88-8F8A-D3D0452111A5}"/>
    <cellStyle name="Total 27 3 3 2 4" xfId="24088" xr:uid="{3D526548-484D-41C8-B0A7-1EAC9B8549A9}"/>
    <cellStyle name="Total 27 3 3 3" xfId="22378" xr:uid="{135CD6B3-8E65-423F-8811-AEDA3CF324DD}"/>
    <cellStyle name="Total 27 3 3 3 2" xfId="38946" xr:uid="{D0691844-F13A-4FF6-B4C9-91D87011A8C3}"/>
    <cellStyle name="Total 27 3 3 3 3" xfId="39313" xr:uid="{28D87CBB-A5C7-454F-97B1-C86FD421499B}"/>
    <cellStyle name="Total 27 3 3 4" xfId="36669" xr:uid="{DA377020-011A-42CF-80F4-767CD6F7470E}"/>
    <cellStyle name="Total 27 3 3 5" xfId="26720" xr:uid="{17CF986C-C31E-4891-AA0A-2BB7678A150F}"/>
    <cellStyle name="Total 27 3 4" xfId="18581" xr:uid="{6516ED43-7A61-4989-A3C6-A1BAA4DAC956}"/>
    <cellStyle name="Total 27 3 4 2" xfId="32514" xr:uid="{A7A0F58C-9596-4B59-8FBC-A834C3A61AA4}"/>
    <cellStyle name="Total 27 3 4 3" xfId="33221" xr:uid="{8AE3B496-1219-4A3C-B1F8-543CF67930FF}"/>
    <cellStyle name="Total 27 3 4 4" xfId="28846" xr:uid="{2E837D21-0ADC-4E28-B80F-3664F14980AE}"/>
    <cellStyle name="Total 27 3 5" xfId="17853" xr:uid="{5CBCF04A-4055-4D91-9F9B-DA1A4FAC8507}"/>
    <cellStyle name="Total 27 3 5 2" xfId="31902" xr:uid="{081BE76A-B5FE-4457-B65B-09ADD8573865}"/>
    <cellStyle name="Total 27 3 5 3" xfId="27935" xr:uid="{EB88FB29-0E0A-42ED-8F8E-1DB64B65BAF6}"/>
    <cellStyle name="Total 27 3 5 4" xfId="26727" xr:uid="{F36D47EA-D4F5-4E2D-A025-6284FC54EBC1}"/>
    <cellStyle name="Total 27 3 6" xfId="18144" xr:uid="{822E5C0A-BDAE-4B83-9E5A-190AA9638D96}"/>
    <cellStyle name="Total 27 3 6 2" xfId="22660" xr:uid="{A12D0870-88B9-453A-97BA-39D30EFD070A}"/>
    <cellStyle name="Total 27 3 6 3" xfId="24084" xr:uid="{37DFAA2C-E7D1-42CC-B364-783EA2DE381D}"/>
    <cellStyle name="Total 27 3 7" xfId="25856" xr:uid="{472F0034-53D4-4E35-B433-A87E9514E040}"/>
    <cellStyle name="Total 27 3 8" xfId="29009" xr:uid="{D1A67614-19A0-4066-82C1-1F324C823562}"/>
    <cellStyle name="Total 27 4" xfId="15739" xr:uid="{B75DC8D9-AF5A-4111-8E88-5EE17A052279}"/>
    <cellStyle name="Total 27 4 2" xfId="19930" xr:uid="{5D3EE55A-90D0-4FC2-986E-7CE0E11F8D39}"/>
    <cellStyle name="Total 27 4 2 2" xfId="21327" xr:uid="{CF837DF6-C9BD-4AA2-A0D7-32076DF1EC45}"/>
    <cellStyle name="Total 27 4 2 2 2" xfId="34495" xr:uid="{417D51E1-913D-478C-84B7-ABF9FBCE671A}"/>
    <cellStyle name="Total 27 4 2 2 3" xfId="37912" xr:uid="{DC7EDD8A-DDFA-494B-8C07-0F42A74567C6}"/>
    <cellStyle name="Total 27 4 2 2 4" xfId="29016" xr:uid="{099C50E8-DD0A-4EB7-A2B4-1B58D177D9A6}"/>
    <cellStyle name="Total 27 4 2 3" xfId="22240" xr:uid="{D2922B52-8CD1-45E2-8B5F-7B2C1F670C0A}"/>
    <cellStyle name="Total 27 4 2 3 2" xfId="38808" xr:uid="{CBBA0A24-F63F-4AF8-B8F5-44DF0610CD93}"/>
    <cellStyle name="Total 27 4 2 3 3" xfId="39175" xr:uid="{40087CD9-DE94-48B8-A60B-C2DFD9A93E44}"/>
    <cellStyle name="Total 27 4 2 4" xfId="36528" xr:uid="{44F35260-C74F-4058-AD7B-DAE099AE9A73}"/>
    <cellStyle name="Total 27 4 2 5" xfId="28488" xr:uid="{97A72369-A16F-4E03-917E-8D9CE35A20F0}"/>
    <cellStyle name="Total 27 4 3" xfId="18850" xr:uid="{BE4BF5B2-DC59-4D89-9600-800364C84204}"/>
    <cellStyle name="Total 27 4 3 2" xfId="32759" xr:uid="{42A03E5D-4C21-40DE-9E13-BDC033A44A75}"/>
    <cellStyle name="Total 27 4 3 3" xfId="35474" xr:uid="{A195C56E-9F6C-4B00-A423-45D9BED1C370}"/>
    <cellStyle name="Total 27 4 3 4" xfId="34992" xr:uid="{E2D6780F-D5A7-4273-A1F1-C80422376D56}"/>
    <cellStyle name="Total 27 4 4" xfId="16721" xr:uid="{0FEE1947-12B2-4BCF-BE86-716D2FBEF48B}"/>
    <cellStyle name="Total 27 4 4 2" xfId="31033" xr:uid="{3C6581D4-6773-4BB7-A4DC-25EB18D8EB7A}"/>
    <cellStyle name="Total 27 4 4 3" xfId="27971" xr:uid="{7AF877FF-61EB-4F2F-85C0-2F616984147C}"/>
    <cellStyle name="Total 27 4 4 4" xfId="22435" xr:uid="{98429360-A0EA-4BA2-BC09-C221FBC9114F}"/>
    <cellStyle name="Total 27 4 5" xfId="17845" xr:uid="{9B34B6F9-EC56-41EB-9BBC-7E0081677C05}"/>
    <cellStyle name="Total 27 4 5 2" xfId="29636" xr:uid="{85D0FEDC-F499-4558-B258-1544E3F6BF5A}"/>
    <cellStyle name="Total 27 4 5 3" xfId="25074" xr:uid="{A2E376C1-3E3D-4C2E-9DFB-16CF79A14580}"/>
    <cellStyle name="Total 27 4 6" xfId="30268" xr:uid="{347781AB-E082-46EE-8F11-338F09842C23}"/>
    <cellStyle name="Total 27 4 7" xfId="29329" xr:uid="{CF43BB8A-7375-46BD-A6B6-125CA845F9FF}"/>
    <cellStyle name="Total 27 5" xfId="15889" xr:uid="{1A82043E-87F4-49DC-9C0A-E726A8D40F5F}"/>
    <cellStyle name="Total 27 5 2" xfId="18728" xr:uid="{2767C5A1-3981-4698-B293-4A9CC9DD40D3}"/>
    <cellStyle name="Total 27 5 2 2" xfId="32651" xr:uid="{9FF22916-D82B-4C12-81B7-EB9B19AEB855}"/>
    <cellStyle name="Total 27 5 2 3" xfId="35352" xr:uid="{427D610D-7AE6-40A7-9352-1F40E9A2C3CD}"/>
    <cellStyle name="Total 27 5 2 4" xfId="33021" xr:uid="{9CDE10A3-CAAC-4B55-B340-F2CA155135D9}"/>
    <cellStyle name="Total 27 5 3" xfId="20294" xr:uid="{E6301BF8-4906-4BD9-90B7-5DDA2B3C9E3D}"/>
    <cellStyle name="Total 27 5 3 2" xfId="33477" xr:uid="{E93589EA-DF30-47DB-8996-86FA8D302692}"/>
    <cellStyle name="Total 27 5 3 3" xfId="36879" xr:uid="{CAFB3582-0FFB-4CB2-86F0-A1D50A06007A}"/>
    <cellStyle name="Total 27 5 3 4" xfId="23703" xr:uid="{DD16A9E5-FFE2-45ED-80AE-7FD673A5F193}"/>
    <cellStyle name="Total 27 5 4" xfId="17012" xr:uid="{4291A87C-A11C-4A70-BF85-A96FE3D89BAB}"/>
    <cellStyle name="Total 27 5 4 2" xfId="31259" xr:uid="{96C8A5FE-97C1-4110-B4F9-B256B2E6D16E}"/>
    <cellStyle name="Total 27 5 4 3" xfId="27165" xr:uid="{DAF804B1-50B1-4C3B-93C2-7B7FDD7000A2}"/>
    <cellStyle name="Total 27 5 4 4" xfId="27761" xr:uid="{A76D9A4B-F53F-4A6A-87AC-6C7E76937B16}"/>
    <cellStyle name="Total 27 5 5" xfId="18446" xr:uid="{6D329245-3503-4F20-AADD-F4B6F8BDBB40}"/>
    <cellStyle name="Total 27 5 5 2" xfId="32383" xr:uid="{CCB73C7F-5C36-49F3-ABFC-0C19342B45AB}"/>
    <cellStyle name="Total 27 5 5 3" xfId="24855" xr:uid="{8FC4F090-EA7C-4A1B-9C9D-9F154BEB8960}"/>
    <cellStyle name="Total 27 5 5 4" xfId="27860" xr:uid="{9B8922B2-37C7-4EFD-B74F-009C7D1E33EF}"/>
    <cellStyle name="Total 27 5 6" xfId="16327" xr:uid="{7A208768-E8FB-479B-B966-09E189566D37}"/>
    <cellStyle name="Total 27 5 6 2" xfId="24791" xr:uid="{10690BCA-DEC6-49D4-9616-DEC56B228788}"/>
    <cellStyle name="Total 27 5 6 3" xfId="27488" xr:uid="{3434061D-3ABD-4D3E-9587-7252842565F3}"/>
    <cellStyle name="Total 27 5 7" xfId="30414" xr:uid="{BB0C808A-D5F9-4094-A638-C93FF5AA58A8}"/>
    <cellStyle name="Total 27 5 8" xfId="24077" xr:uid="{243DC373-56F0-495A-95A7-3D7A3F1200A6}"/>
    <cellStyle name="Total 27 6" xfId="18897" xr:uid="{EDCDAA5E-1586-4A93-8D9F-0FDA44DD7E6A}"/>
    <cellStyle name="Total 27 6 2" xfId="20393" xr:uid="{AB70B73C-0094-4BE6-A8BE-3307ABEEC726}"/>
    <cellStyle name="Total 27 6 2 2" xfId="33573" xr:uid="{7E9BAB50-E10F-41EB-9502-FE81D0A87608}"/>
    <cellStyle name="Total 27 6 2 3" xfId="36978" xr:uid="{6A3ACDDA-4A0E-4B13-B8CE-AC4916899145}"/>
    <cellStyle name="Total 27 6 2 4" xfId="33358" xr:uid="{7695AB3D-3D1B-435E-AF9E-42EEEE3EB587}"/>
    <cellStyle name="Total 27 6 3" xfId="17581" xr:uid="{30883769-BB6C-4785-AF97-F453D60D2A90}"/>
    <cellStyle name="Total 27 6 3 2" xfId="31686" xr:uid="{97B994DC-D054-4A5B-8F48-E5F97D75714C}"/>
    <cellStyle name="Total 27 6 3 3" xfId="29763" xr:uid="{FD6C897C-F1FE-411A-AE06-00E641F9996D}"/>
    <cellStyle name="Total 27 6 3 4" xfId="29567" xr:uid="{3EAA4CBB-AB81-4D5E-A316-C27443E29777}"/>
    <cellStyle name="Total 27 6 4" xfId="18019" xr:uid="{E01D3BAB-D88E-4084-82A0-B0BD3C7EEED5}"/>
    <cellStyle name="Total 27 6 4 2" xfId="23383" xr:uid="{CC80A165-E05E-40CE-848F-8A34C88AAAFC}"/>
    <cellStyle name="Total 27 6 4 3" xfId="22835" xr:uid="{A6CB9106-4E29-40A6-BBDE-AA3BCEE904A2}"/>
    <cellStyle name="Total 27 6 5" xfId="35521" xr:uid="{76B9E6D8-108B-4AAD-8D26-4C5E38B68854}"/>
    <cellStyle name="Total 27 6 6" xfId="35070" xr:uid="{6D932C80-0BC0-4A87-81AD-A0F2E402AF9B}"/>
    <cellStyle name="Total 27 7" xfId="19062" xr:uid="{537F379F-7D59-4995-9082-7057F55BA9F9}"/>
    <cellStyle name="Total 27 7 2" xfId="20557" xr:uid="{4860F259-FC60-4A8E-A24C-009891F7D114}"/>
    <cellStyle name="Total 27 7 2 2" xfId="33737" xr:uid="{724492C3-7740-4DD5-81E7-B9E6996C0D1A}"/>
    <cellStyle name="Total 27 7 2 3" xfId="37142" xr:uid="{9BF79985-AA27-4060-A213-F9BB432E7678}"/>
    <cellStyle name="Total 27 7 2 4" xfId="28341" xr:uid="{7F50D1D7-D9D5-46D9-83FD-8B8005C2E651}"/>
    <cellStyle name="Total 27 7 3" xfId="18068" xr:uid="{B364C1BF-314B-4E2D-80D6-343AA9F8D3AC}"/>
    <cellStyle name="Total 27 7 3 2" xfId="32058" xr:uid="{2D88F359-C7F8-46EB-9399-55D671351CBA}"/>
    <cellStyle name="Total 27 7 3 3" xfId="23457" xr:uid="{C712C07E-020D-4CAF-969D-0A96BB9F09CF}"/>
    <cellStyle name="Total 27 7 3 4" xfId="24576" xr:uid="{E8C8D1EB-62F9-440A-85DF-EA61E7A6D501}"/>
    <cellStyle name="Total 27 7 4" xfId="17985" xr:uid="{44645A93-F009-4537-B58A-6D60C4EA237A}"/>
    <cellStyle name="Total 27 7 4 2" xfId="25232" xr:uid="{B51D1F3A-3975-480A-A709-B81AFAE1B14E}"/>
    <cellStyle name="Total 27 7 4 3" xfId="31244" xr:uid="{CDD5EF8B-7E1C-4F10-A1F4-D0239EBD97D4}"/>
    <cellStyle name="Total 27 7 5" xfId="35686" xr:uid="{E94B2401-B46E-4BC6-912D-7ADDD8745493}"/>
    <cellStyle name="Total 27 7 6" xfId="24199" xr:uid="{33E67748-E627-4638-80B5-BC3C9ED6AF6E}"/>
    <cellStyle name="Total 27 8" xfId="19220" xr:uid="{910F7DEF-F0F1-423E-BCB3-E60A04DA9899}"/>
    <cellStyle name="Total 27 8 2" xfId="20715" xr:uid="{A94987A6-D11B-4DAC-8F8F-980561DEE754}"/>
    <cellStyle name="Total 27 8 2 2" xfId="33895" xr:uid="{05C335C7-56E4-4308-ABA7-F75A7BE04B10}"/>
    <cellStyle name="Total 27 8 2 3" xfId="37300" xr:uid="{81014935-9D50-4016-A54F-E5BEE3B2CFC1}"/>
    <cellStyle name="Total 27 8 2 4" xfId="33380" xr:uid="{D6185E6A-4507-49BF-A111-B0B58EDBDFE7}"/>
    <cellStyle name="Total 27 8 3" xfId="16996" xr:uid="{A0058D43-9E34-4D3C-9FC3-536857BFD937}"/>
    <cellStyle name="Total 27 8 3 2" xfId="31245" xr:uid="{8A9C4915-F601-4162-8878-48CB9F17343F}"/>
    <cellStyle name="Total 27 8 3 3" xfId="25178" xr:uid="{CDE3F1F6-DD59-43A7-A504-2F0F0AC64DC1}"/>
    <cellStyle name="Total 27 8 3 4" xfId="23933" xr:uid="{AA46D06C-2785-42CA-A88E-2C2CFDE9EA21}"/>
    <cellStyle name="Total 27 8 4" xfId="21745" xr:uid="{D744760D-D080-40EF-B422-CFA6772F7345}"/>
    <cellStyle name="Total 27 8 4 2" xfId="38330" xr:uid="{4DD38FF3-A2E0-4709-80E2-E351510C1F20}"/>
    <cellStyle name="Total 27 8 4 3" xfId="30539" xr:uid="{CB4BE617-9B62-43A9-8341-32BA6E10E50E}"/>
    <cellStyle name="Total 27 8 5" xfId="35844" xr:uid="{98D6B99A-D6F2-448E-9950-3C8E124D7B3D}"/>
    <cellStyle name="Total 27 8 6" xfId="25612" xr:uid="{5A494897-422C-47A3-AC6A-698C8462EF94}"/>
    <cellStyle name="Total 27 9" xfId="19383" xr:uid="{136CE1FE-121B-44C3-A6F5-069D4F2D705C}"/>
    <cellStyle name="Total 27 9 2" xfId="20876" xr:uid="{B3BF2105-00A1-4777-B299-E44A17C288EB}"/>
    <cellStyle name="Total 27 9 2 2" xfId="34056" xr:uid="{9409EE6E-E281-4F34-A6DD-5EDF644823D2}"/>
    <cellStyle name="Total 27 9 2 3" xfId="37461" xr:uid="{0D4967C7-5574-4876-AE66-8A18B58ADF08}"/>
    <cellStyle name="Total 27 9 2 4" xfId="35110" xr:uid="{B6B24081-71C8-4778-8876-5DEBA433285D}"/>
    <cellStyle name="Total 27 9 3" xfId="21591" xr:uid="{4C814EAE-EEE7-40D4-884E-A4C6CB357A34}"/>
    <cellStyle name="Total 27 9 3 2" xfId="34741" xr:uid="{F6097C2E-4871-4CEC-BAA7-FA96FF813DAE}"/>
    <cellStyle name="Total 27 9 3 3" xfId="38176" xr:uid="{9F2CAB39-FA3F-4B3D-9DB1-E082A7FF4B9B}"/>
    <cellStyle name="Total 27 9 3 4" xfId="23804" xr:uid="{BE718B7B-9D81-471E-9669-44A469E76D70}"/>
    <cellStyle name="Total 27 9 4" xfId="17161" xr:uid="{86AC9149-249C-408B-B5E6-53334E060F2C}"/>
    <cellStyle name="Total 27 9 4 2" xfId="31378" xr:uid="{9FDEDBC9-C0C8-4F94-9538-7AF4F4A2250B}"/>
    <cellStyle name="Total 27 9 4 3" xfId="26219" xr:uid="{ADB19537-3F8B-4350-9C07-C6A3266DB310}"/>
    <cellStyle name="Total 27 9 4 4" xfId="27166" xr:uid="{8DB2047B-C71C-4F01-8897-FFF5D04F2DB0}"/>
    <cellStyle name="Total 27 9 5" xfId="21744" xr:uid="{FE9180C9-4B3D-4F96-AC63-EDAE1376CAD0}"/>
    <cellStyle name="Total 27 9 5 2" xfId="38329" xr:uid="{519F3F4D-9B1D-47C3-B140-36004D1B362B}"/>
    <cellStyle name="Total 27 9 5 3" xfId="29100" xr:uid="{D9B23734-2045-421A-BB69-69CB5BCEE147}"/>
    <cellStyle name="Total 27 9 6" xfId="36007" xr:uid="{61B58113-5143-43FE-A7DA-01E0364E4D24}"/>
    <cellStyle name="Total 27 9 7" xfId="32922" xr:uid="{0232D90C-265F-4EFD-A9E6-7EF6FF6C2347}"/>
    <cellStyle name="Total 28" xfId="14928" xr:uid="{634E2DE2-DC1F-47C6-984C-6DC9456740BC}"/>
    <cellStyle name="Total 28 10" xfId="19471" xr:uid="{B24AEA07-3678-4529-B528-A2A1CD6C2471}"/>
    <cellStyle name="Total 28 10 2" xfId="20960" xr:uid="{98A44C75-15CF-4E49-931B-D00FCD07BF0F}"/>
    <cellStyle name="Total 28 10 2 2" xfId="34140" xr:uid="{276C5AB7-5D4E-492A-83CD-4C4AED517718}"/>
    <cellStyle name="Total 28 10 2 3" xfId="37545" xr:uid="{B0E1D46C-CEBE-4C65-8CBE-62577A91666F}"/>
    <cellStyle name="Total 28 10 2 4" xfId="38746" xr:uid="{DEF67DDC-33E4-4760-9AD9-34C227D0BC80}"/>
    <cellStyle name="Total 28 10 3" xfId="16364" xr:uid="{683D6F37-16EE-4A5D-8A71-88E07415B76C}"/>
    <cellStyle name="Total 28 10 3 2" xfId="30788" xr:uid="{54D907DB-6F04-4CE0-AF63-A662AA11C288}"/>
    <cellStyle name="Total 28 10 3 3" xfId="24778" xr:uid="{055F44FA-7496-4B45-8F77-C85C93B53FA6}"/>
    <cellStyle name="Total 28 10 3 4" xfId="22827" xr:uid="{AD650121-1882-4043-8AC5-73EBA76DAFFF}"/>
    <cellStyle name="Total 28 10 4" xfId="21788" xr:uid="{D56B6401-7858-4F82-835D-55A6321FD3A8}"/>
    <cellStyle name="Total 28 10 4 2" xfId="38373" xr:uid="{4F45CCEB-8B93-488A-870A-86490ACC2EF5}"/>
    <cellStyle name="Total 28 10 4 3" xfId="30087" xr:uid="{3DD352CB-050C-4546-8C3F-16BB6D33AD44}"/>
    <cellStyle name="Total 28 10 5" xfId="36094" xr:uid="{7E7F6FD3-06DD-4B1B-B6ED-E136DA5033F3}"/>
    <cellStyle name="Total 28 10 6" xfId="26519" xr:uid="{942D027E-7560-4C81-AC4A-8C6D02DFA158}"/>
    <cellStyle name="Total 28 11" xfId="19554" xr:uid="{79C06D93-AC23-48FE-904F-DF7031B525EE}"/>
    <cellStyle name="Total 28 11 2" xfId="21040" xr:uid="{EB6F02E8-114A-4151-ACDF-AA251C0BF887}"/>
    <cellStyle name="Total 28 11 2 2" xfId="34220" xr:uid="{F97C2CA8-498F-4F23-A069-0CE8733C3939}"/>
    <cellStyle name="Total 28 11 2 3" xfId="37625" xr:uid="{60200673-70FA-48A8-BD88-B2BCDE0EB0EC}"/>
    <cellStyle name="Total 28 11 2 4" xfId="29231" xr:uid="{B9B6CE80-190F-4351-9D80-D6256EC548AD}"/>
    <cellStyle name="Total 28 11 3" xfId="16646" xr:uid="{4F95B6FD-9EF2-4BE5-9317-34F48A7992DE}"/>
    <cellStyle name="Total 28 11 3 2" xfId="30973" xr:uid="{40CFEA3B-B357-4CBE-9DC3-19C58F87C2E3}"/>
    <cellStyle name="Total 28 11 3 3" xfId="28568" xr:uid="{CBB0BDB8-59C6-49A5-A9B6-BA9CE9CFA197}"/>
    <cellStyle name="Total 28 11 3 4" xfId="28195" xr:uid="{3B5558C7-14DB-4AA3-879E-366B35BF3178}"/>
    <cellStyle name="Total 28 11 4" xfId="17571" xr:uid="{77C87D7B-656C-4B74-9CA4-3F0766AD9CCA}"/>
    <cellStyle name="Total 28 11 4 2" xfId="28041" xr:uid="{F6E4FFFD-77E2-436A-8320-015ECA05B79A}"/>
    <cellStyle name="Total 28 11 4 3" xfId="23238" xr:uid="{CF8E7B41-B8EF-4F93-B97B-282E4B4A4591}"/>
    <cellStyle name="Total 28 11 5" xfId="36175" xr:uid="{C48FA5B2-6D7D-4C05-9397-656DB613432B}"/>
    <cellStyle name="Total 28 11 6" xfId="30077" xr:uid="{D70B35EB-5485-47E0-AFDB-FE3CE0995259}"/>
    <cellStyle name="Total 28 12" xfId="19740" xr:uid="{DF1C3196-A9B6-4B5D-BC51-17B8303E03B7}"/>
    <cellStyle name="Total 28 12 2" xfId="21716" xr:uid="{BF845B11-763F-4C40-ACC8-CBA8E4BF4BD8}"/>
    <cellStyle name="Total 28 12 2 2" xfId="34857" xr:uid="{8414D985-DB20-4485-92D2-BAB9F60D85E3}"/>
    <cellStyle name="Total 28 12 2 3" xfId="38301" xr:uid="{5A28364A-67C0-4A2F-BB79-1B56974334EE}"/>
    <cellStyle name="Total 28 12 2 4" xfId="23615" xr:uid="{D3C9F12A-11BC-44DC-8419-A0E2AEBCFBBB}"/>
    <cellStyle name="Total 28 12 3" xfId="17068" xr:uid="{FF8BEDBA-EB13-4D39-8175-32EF5329EA05}"/>
    <cellStyle name="Total 28 12 3 2" xfId="31305" xr:uid="{AF990047-F3D7-49BD-95AD-55AC5A77F648}"/>
    <cellStyle name="Total 28 12 3 3" xfId="28985" xr:uid="{8CAEC56D-9D94-41CD-B2DB-826AC06ABB15}"/>
    <cellStyle name="Total 28 12 3 4" xfId="35114" xr:uid="{A9489089-9740-4A08-BCBC-8388E475BB12}"/>
    <cellStyle name="Total 28 12 4" xfId="16985" xr:uid="{FA9CF617-D373-46F1-8C0D-4BE11AD1818E}"/>
    <cellStyle name="Total 28 12 4 2" xfId="27893" xr:uid="{F7544AEC-BAE9-4C01-A837-CBAC3A8FCA40}"/>
    <cellStyle name="Total 28 12 4 3" xfId="22722" xr:uid="{770F37F3-8EB5-46CF-A43D-0D6807D63439}"/>
    <cellStyle name="Total 28 12 5" xfId="36352" xr:uid="{180EFD87-1865-4B0A-8E4D-2A2C43F3E76C}"/>
    <cellStyle name="Total 28 12 6" xfId="31897" xr:uid="{07175F68-AA70-4B68-AD87-AA9CA404064A}"/>
    <cellStyle name="Total 28 13" xfId="18320" xr:uid="{C2A9AA7B-5C02-4CBE-9D6B-C792D040FEFF}"/>
    <cellStyle name="Total 28 13 2" xfId="32269" xr:uid="{C49DCB7D-AC98-46D7-AE3F-1EBAD35061AE}"/>
    <cellStyle name="Total 28 13 3" xfId="24550" xr:uid="{364C9E5D-0034-422A-BA2A-04B921FE13B5}"/>
    <cellStyle name="Total 28 13 4" xfId="33363" xr:uid="{1BC00DA0-673E-4D37-9968-27AB24E3970A}"/>
    <cellStyle name="Total 28 14" xfId="26970" xr:uid="{DDC6C30D-74D8-4FCA-A36D-7C0166107D18}"/>
    <cellStyle name="Total 28 15" xfId="39396" xr:uid="{FB593AFF-37AC-488C-9358-86A8DDE64520}"/>
    <cellStyle name="Total 28 16" xfId="39680" xr:uid="{2D07F277-DB4F-43F1-91F2-3E4ED50EB8FC}"/>
    <cellStyle name="Total 28 17" xfId="39612" xr:uid="{CECFA846-1252-45A5-A423-52EE2E72D80E}"/>
    <cellStyle name="Total 28 2" xfId="15515" xr:uid="{305CC9AA-3678-4CD4-B9DE-6135D57BF3B0}"/>
    <cellStyle name="Total 28 2 10" xfId="39485" xr:uid="{BC553DA1-DA11-40DA-BB9D-7DDC744B23D7}"/>
    <cellStyle name="Total 28 2 2" xfId="15820" xr:uid="{CEB94A76-61F9-4547-AD92-45AA78F6EE0C}"/>
    <cellStyle name="Total 28 2 2 2" xfId="20001" xr:uid="{CA33EA52-12FE-4777-90E5-68C2800B71F6}"/>
    <cellStyle name="Total 28 2 2 2 2" xfId="21398" xr:uid="{9D0412D3-554C-47F6-9811-A0883EBBF77C}"/>
    <cellStyle name="Total 28 2 2 2 2 2" xfId="34566" xr:uid="{31223D24-DFEE-4CE4-A49C-58962042AA87}"/>
    <cellStyle name="Total 28 2 2 2 2 3" xfId="37983" xr:uid="{829F0AB2-0E0B-4F33-8427-6D0279C79273}"/>
    <cellStyle name="Total 28 2 2 2 2 4" xfId="27198" xr:uid="{EFA6A3FE-3664-45D2-8E3C-9F84648B0774}"/>
    <cellStyle name="Total 28 2 2 2 3" xfId="22311" xr:uid="{549E094C-71DE-4352-9801-AEFB8923A090}"/>
    <cellStyle name="Total 28 2 2 2 3 2" xfId="38879" xr:uid="{7920B8F6-D69F-427D-A5A9-1A93C0782744}"/>
    <cellStyle name="Total 28 2 2 2 3 3" xfId="39246" xr:uid="{5FB96728-34CF-4C45-B172-D67ACEB23571}"/>
    <cellStyle name="Total 28 2 2 2 4" xfId="36599" xr:uid="{30FB0131-A6B1-458D-BC96-1D7CDE8FC599}"/>
    <cellStyle name="Total 28 2 2 2 5" xfId="23324" xr:uid="{6268811F-F99A-4997-86EF-345F12BFDED9}"/>
    <cellStyle name="Total 28 2 2 3" xfId="18672" xr:uid="{653FE9CD-0BC0-44E8-9A2D-88308E3A9352}"/>
    <cellStyle name="Total 28 2 2 3 2" xfId="32605" xr:uid="{6F804F85-1036-4F80-B347-F9BEE6BCB735}"/>
    <cellStyle name="Total 28 2 2 3 3" xfId="35296" xr:uid="{C5DAE5CC-2A86-4B63-B578-1278B72439D0}"/>
    <cellStyle name="Total 28 2 2 3 4" xfId="34906" xr:uid="{6ADBF3B6-0BE3-4CE2-804D-C2F61E3F4A6F}"/>
    <cellStyle name="Total 28 2 2 4" xfId="17952" xr:uid="{B7BC48EE-2A86-4172-A8ED-A9292F82C626}"/>
    <cellStyle name="Total 28 2 2 4 2" xfId="31984" xr:uid="{1405C8E8-11A1-45DA-95E9-9D28FB16AB27}"/>
    <cellStyle name="Total 28 2 2 4 3" xfId="25114" xr:uid="{5588158F-8A95-4F06-A258-D3CAFEAE2548}"/>
    <cellStyle name="Total 28 2 2 4 4" xfId="29049" xr:uid="{AD530990-B0B1-4920-98EB-6CA664E2515F}"/>
    <cellStyle name="Total 28 2 2 5" xfId="16988" xr:uid="{DF6F5B01-2532-47EF-891F-66985EC07D8B}"/>
    <cellStyle name="Total 28 2 2 5 2" xfId="27702" xr:uid="{F4BF7C22-5500-4687-85B4-173018D0E8BC}"/>
    <cellStyle name="Total 28 2 2 5 3" xfId="27423" xr:uid="{BA30132B-61EF-4B2B-A79C-25063349EB27}"/>
    <cellStyle name="Total 28 2 2 6" xfId="30346" xr:uid="{E9637D4F-646C-4104-89F3-DFE3BEA5ABF8}"/>
    <cellStyle name="Total 28 2 2 7" xfId="29667" xr:uid="{2E8A19FD-BFC9-4C2D-B9C4-D5C1306395B1}"/>
    <cellStyle name="Total 28 2 3" xfId="15980" xr:uid="{1B7C21A3-9449-47BF-999A-49CEAA3D5F01}"/>
    <cellStyle name="Total 28 2 3 2" xfId="18988" xr:uid="{E1FEB02B-17A9-48FB-A949-99F18F0D009B}"/>
    <cellStyle name="Total 28 2 3 2 2" xfId="32870" xr:uid="{1DC44E65-F816-49AF-A06C-23F48AB75F39}"/>
    <cellStyle name="Total 28 2 3 2 3" xfId="35612" xr:uid="{F0082983-FE65-4407-BA9F-7B4D82475A81}"/>
    <cellStyle name="Total 28 2 3 2 4" xfId="28708" xr:uid="{B6077DE1-D07D-40C4-9419-543A0CCA6696}"/>
    <cellStyle name="Total 28 2 3 3" xfId="20484" xr:uid="{2E470CB2-5AA3-49B3-9854-D3E36E156C9B}"/>
    <cellStyle name="Total 28 2 3 3 2" xfId="33664" xr:uid="{6FD065D2-56A0-4C4D-A075-076DA4F969DE}"/>
    <cellStyle name="Total 28 2 3 3 3" xfId="37069" xr:uid="{725BE4DE-B04B-4CD8-A4EC-56019DBD5848}"/>
    <cellStyle name="Total 28 2 3 3 4" xfId="33166" xr:uid="{22F9F781-968E-4A28-80EE-6816A8EE60CA}"/>
    <cellStyle name="Total 28 2 3 4" xfId="17888" xr:uid="{D3DA4681-A4C6-4058-812F-EA8FA853F0F5}"/>
    <cellStyle name="Total 28 2 3 4 2" xfId="31922" xr:uid="{4B2776DB-56EA-460F-BF9C-3EBC4305A4F0}"/>
    <cellStyle name="Total 28 2 3 4 3" xfId="23697" xr:uid="{325D7B00-76B9-4C9B-9CC3-395130C408AC}"/>
    <cellStyle name="Total 28 2 3 4 4" xfId="33134" xr:uid="{56F2E25C-0A90-487C-8349-452ADF847BE0}"/>
    <cellStyle name="Total 28 2 3 5" xfId="18454" xr:uid="{E4748FD6-2AB4-4B16-9D8A-7FDDFEC6906A}"/>
    <cellStyle name="Total 28 2 3 5 2" xfId="27157" xr:uid="{AF0455E3-5823-4931-AD0D-5C858C8841DC}"/>
    <cellStyle name="Total 28 2 3 5 3" xfId="31589" xr:uid="{8958EB6A-8791-4B25-807D-E11310168ADD}"/>
    <cellStyle name="Total 28 2 3 6" xfId="30505" xr:uid="{7B7CA62E-454D-47EC-A0AF-13EF0A475B8C}"/>
    <cellStyle name="Total 28 2 3 7" xfId="28407" xr:uid="{2282F5A5-DB6C-4F59-A16B-29E4C6E56B5D}"/>
    <cellStyle name="Total 28 2 4" xfId="19153" xr:uid="{F7F2DD7B-894E-4AAF-8377-74F5006EA5D6}"/>
    <cellStyle name="Total 28 2 4 2" xfId="20648" xr:uid="{51D5AEA0-C965-49F9-A833-588FED61E1DB}"/>
    <cellStyle name="Total 28 2 4 2 2" xfId="33828" xr:uid="{88425BC3-C099-42A0-A9D9-F67637826B8A}"/>
    <cellStyle name="Total 28 2 4 2 3" xfId="37233" xr:uid="{BC8EE907-3967-4A54-B994-3AC0ACDEB1B3}"/>
    <cellStyle name="Total 28 2 4 2 4" xfId="39111" xr:uid="{06988B53-4A52-41DE-B24B-DFE738739226}"/>
    <cellStyle name="Total 28 2 4 3" xfId="17620" xr:uid="{503746EC-9BE5-4572-8A87-FA3676B72293}"/>
    <cellStyle name="Total 28 2 4 3 2" xfId="31723" xr:uid="{61752613-DC2B-426A-BDBF-7695F15325A2}"/>
    <cellStyle name="Total 28 2 4 3 3" xfId="24637" xr:uid="{D7134792-7DC3-4934-B8C7-457A98A958F1}"/>
    <cellStyle name="Total 28 2 4 3 4" xfId="28961" xr:uid="{48E5A86B-CB45-4F80-BA35-CD0031B97639}"/>
    <cellStyle name="Total 28 2 4 4" xfId="16128" xr:uid="{72C1CA59-46ED-48DB-9958-99BFB7F81FAA}"/>
    <cellStyle name="Total 28 2 4 4 2" xfId="25164" xr:uid="{00435DA0-7BDF-4ED8-9382-753C753F27C8}"/>
    <cellStyle name="Total 28 2 4 4 3" xfId="28159" xr:uid="{C36A451F-8B76-431E-AE1B-CE2558C7846B}"/>
    <cellStyle name="Total 28 2 4 5" xfId="35777" xr:uid="{B1A01792-F694-4259-A5DB-584C7592585C}"/>
    <cellStyle name="Total 28 2 4 6" xfId="27428" xr:uid="{0DDCF647-F82A-4C22-8A8E-4A0F5C55AFB4}"/>
    <cellStyle name="Total 28 2 5" xfId="19311" xr:uid="{068FA6DA-375A-42B5-9515-C45AA25A7B02}"/>
    <cellStyle name="Total 28 2 5 2" xfId="20806" xr:uid="{F66EDBC3-41C2-4D99-AF66-83BB5B1D3540}"/>
    <cellStyle name="Total 28 2 5 2 2" xfId="33986" xr:uid="{C6F2A12B-6D98-47B6-837C-50051A84125D}"/>
    <cellStyle name="Total 28 2 5 2 3" xfId="37391" xr:uid="{940B3552-52CE-4123-B0DD-E35D875C1745}"/>
    <cellStyle name="Total 28 2 5 2 4" xfId="27974" xr:uid="{094B12E7-CAD6-4ED2-ACC5-D0EA229A47D9}"/>
    <cellStyle name="Total 28 2 5 3" xfId="20230" xr:uid="{6526FC94-A8B5-41D2-8C92-87052780037F}"/>
    <cellStyle name="Total 28 2 5 3 2" xfId="33422" xr:uid="{1B6D2329-15E4-4F4C-A320-FC1DCC710BF3}"/>
    <cellStyle name="Total 28 2 5 3 3" xfId="36815" xr:uid="{FB275F6B-C769-4B46-8044-4862F9D2738D}"/>
    <cellStyle name="Total 28 2 5 3 4" xfId="31380" xr:uid="{DC3F54C5-A82C-412A-B2C4-A6A38A6E959C}"/>
    <cellStyle name="Total 28 2 5 4" xfId="17802" xr:uid="{786DAE3E-B3B9-48EB-B066-778BC1B128CA}"/>
    <cellStyle name="Total 28 2 5 4 2" xfId="25515" xr:uid="{EE832C1B-9361-4F69-BA70-040940F378A7}"/>
    <cellStyle name="Total 28 2 5 4 3" xfId="27641" xr:uid="{C62C674E-08BA-467B-8C86-F62F12CBCC9E}"/>
    <cellStyle name="Total 28 2 5 5" xfId="35935" xr:uid="{292C9C1B-9A42-46D2-9377-BC264E9B4D62}"/>
    <cellStyle name="Total 28 2 5 6" xfId="26579" xr:uid="{B36133E6-81D9-4A55-B074-BA0B93BD0010}"/>
    <cellStyle name="Total 28 2 6" xfId="19643" xr:uid="{AD327758-6BC3-402A-93C0-219C3CD4B034}"/>
    <cellStyle name="Total 28 2 6 2" xfId="21129" xr:uid="{7024E8BD-8F0B-49C7-8E0F-ACB7311AD16D}"/>
    <cellStyle name="Total 28 2 6 2 2" xfId="34309" xr:uid="{148EC89F-79FA-4670-9819-ABD8B42AC38A}"/>
    <cellStyle name="Total 28 2 6 2 3" xfId="37714" xr:uid="{E37FAE9D-5AF4-496A-8B8B-E23B5EC224F0}"/>
    <cellStyle name="Total 28 2 6 2 4" xfId="22920" xr:uid="{8D002D4F-2971-49E4-930A-5F2A8597A850}"/>
    <cellStyle name="Total 28 2 6 3" xfId="17486" xr:uid="{1A1BDB03-D04C-4CC8-B8CA-BF685AA8183A}"/>
    <cellStyle name="Total 28 2 6 3 2" xfId="31607" xr:uid="{5E53FDB6-60B3-4AAB-9C11-96B19A878B1E}"/>
    <cellStyle name="Total 28 2 6 3 3" xfId="28998" xr:uid="{3459A810-3FFD-403A-A0F2-D5AFEFADC73E}"/>
    <cellStyle name="Total 28 2 6 3 4" xfId="26789" xr:uid="{E8929B86-091F-4772-B23F-0AA12A97A91F}"/>
    <cellStyle name="Total 28 2 6 4" xfId="22059" xr:uid="{7C5936A9-EC47-4E0D-91FD-4E94EC6D15DE}"/>
    <cellStyle name="Total 28 2 6 4 2" xfId="38636" xr:uid="{F2078656-A386-4B38-B76C-AE19C791803E}"/>
    <cellStyle name="Total 28 2 6 4 3" xfId="27603" xr:uid="{0F8A4F2F-35DD-4854-A827-AE11C0D61AC8}"/>
    <cellStyle name="Total 28 2 6 5" xfId="36264" xr:uid="{BA8DDABF-2426-4F88-A3DE-64E6A55ED1F1}"/>
    <cellStyle name="Total 28 2 6 6" xfId="30749" xr:uid="{401DBA37-6462-4298-B319-E2DEDD0F076C}"/>
    <cellStyle name="Total 28 2 7" xfId="20178" xr:uid="{D79921C7-0AE0-404F-A35B-B11124E02121}"/>
    <cellStyle name="Total 28 2 7 2" xfId="21851" xr:uid="{697EBC35-D188-4B69-AD38-A01E5CDFECBE}"/>
    <cellStyle name="Total 28 2 7 2 2" xfId="34968" xr:uid="{1BBC14A2-0D89-417E-8977-094B6012EAE9}"/>
    <cellStyle name="Total 28 2 7 2 3" xfId="38436" xr:uid="{1D255A63-3B7D-4813-B8E1-370682158291}"/>
    <cellStyle name="Total 28 2 7 2 4" xfId="23303" xr:uid="{5DFAE118-DB8E-482E-B037-F0E48374D7BF}"/>
    <cellStyle name="Total 28 2 7 3" xfId="21784" xr:uid="{75E8D422-B6A0-4CBD-8E7C-9026AC919484}"/>
    <cellStyle name="Total 28 2 7 3 2" xfId="34910" xr:uid="{D254F94F-F592-4090-8274-EA0CCDD1C0FE}"/>
    <cellStyle name="Total 28 2 7 3 3" xfId="38369" xr:uid="{492DB6B9-2F7B-45D2-9EB7-6A25104BF84B}"/>
    <cellStyle name="Total 28 2 7 3 4" xfId="23785" xr:uid="{38E35460-3155-49A0-88B8-2226E2AC6CF7}"/>
    <cellStyle name="Total 28 2 7 4" xfId="22033" xr:uid="{B4779165-9C5F-4923-A867-B2BED70B2D26}"/>
    <cellStyle name="Total 28 2 7 4 2" xfId="38610" xr:uid="{63DB0B55-D804-4753-BD7A-5ED6E2F4CD14}"/>
    <cellStyle name="Total 28 2 7 4 3" xfId="25457" xr:uid="{B21C2470-DADC-492D-909D-2538935AC23C}"/>
    <cellStyle name="Total 28 2 7 5" xfId="36763" xr:uid="{3721D50C-4A45-4F35-9A17-F7FBCBDCC42C}"/>
    <cellStyle name="Total 28 2 7 6" xfId="26668" xr:uid="{360C4B88-B68D-44EB-8F61-55C7EB5734AC}"/>
    <cellStyle name="Total 28 2 8" xfId="18474" xr:uid="{FEC240F6-AB07-4FC8-BE14-7EDC73569FCC}"/>
    <cellStyle name="Total 28 2 8 2" xfId="32408" xr:uid="{12746C30-33D7-41D8-9668-26AA84D05039}"/>
    <cellStyle name="Total 28 2 8 3" xfId="22493" xr:uid="{2FC75464-7337-4159-A4BA-032368E7C3B4}"/>
    <cellStyle name="Total 28 2 8 4" xfId="24129" xr:uid="{96D1D8EE-5F4D-431C-A8E8-1A9A4B183F3B}"/>
    <cellStyle name="Total 28 2 9" xfId="23091" xr:uid="{ED57E3B8-1F7E-4016-BAF5-4C44DD7C12D7}"/>
    <cellStyle name="Total 28 3" xfId="15600" xr:uid="{4F400F73-005A-4F08-B400-9BD9649DBCA0}"/>
    <cellStyle name="Total 28 3 2" xfId="19819" xr:uid="{4042E105-7FDE-4786-ABFF-E39804BEDB4F}"/>
    <cellStyle name="Total 28 3 2 2" xfId="21220" xr:uid="{0A985F34-B648-4DCA-9206-C1049A15A95B}"/>
    <cellStyle name="Total 28 3 2 2 2" xfId="34389" xr:uid="{D9FA0DCC-02F5-44BE-BC50-782F9FD4170B}"/>
    <cellStyle name="Total 28 3 2 2 3" xfId="37805" xr:uid="{A7E36188-E23C-46A8-B3DA-8D249F6B5D2E}"/>
    <cellStyle name="Total 28 3 2 2 4" xfId="26607" xr:uid="{E1BC8077-3B1B-497F-B735-DA480AA475A9}"/>
    <cellStyle name="Total 28 3 2 3" xfId="17895" xr:uid="{0112A6B5-9A03-4651-90C3-19B202414294}"/>
    <cellStyle name="Total 28 3 2 3 2" xfId="31928" xr:uid="{52C7CF82-D6BC-4865-9714-B090590C0C11}"/>
    <cellStyle name="Total 28 3 2 3 3" xfId="28865" xr:uid="{678C8D74-B9E3-461F-B725-8A2D493BC144}"/>
    <cellStyle name="Total 28 3 2 3 4" xfId="35042" xr:uid="{0DC5DE77-DF71-4E43-AAC6-EA138208FB41}"/>
    <cellStyle name="Total 28 3 2 4" xfId="22137" xr:uid="{D31E2706-D4D2-4DD7-9577-69D215EB4A32}"/>
    <cellStyle name="Total 28 3 2 4 2" xfId="38708" xr:uid="{17A8B719-8ACA-4D06-967F-160AB9524341}"/>
    <cellStyle name="Total 28 3 2 4 3" xfId="39024" xr:uid="{027D3083-D92F-447B-9EF3-41EAB675493C}"/>
    <cellStyle name="Total 28 3 2 5" xfId="36422" xr:uid="{DB56BD51-9A6B-4BB2-BFFA-FACFE7F66187}"/>
    <cellStyle name="Total 28 3 2 6" xfId="24311" xr:uid="{1E03D3A7-22E6-430A-8568-963312131187}"/>
    <cellStyle name="Total 28 3 3" xfId="20077" xr:uid="{83BDE8FA-F858-4711-9F1C-82ABCD11EE9C}"/>
    <cellStyle name="Total 28 3 3 2" xfId="21468" xr:uid="{0E388E8B-F36C-4B08-A233-9651844C0328}"/>
    <cellStyle name="Total 28 3 3 2 2" xfId="34636" xr:uid="{28F0AE67-C532-4CFE-90C0-31F920776F27}"/>
    <cellStyle name="Total 28 3 3 2 3" xfId="38053" xr:uid="{E73EF283-3A62-46C2-B3F0-3EAF72CDBD25}"/>
    <cellStyle name="Total 28 3 3 2 4" xfId="28188" xr:uid="{A6F91F39-3E40-4A4B-BB6C-A3BC1ABE8A1F}"/>
    <cellStyle name="Total 28 3 3 3" xfId="22380" xr:uid="{2EAA6F25-B55B-44CF-829B-D189EAD95F6D}"/>
    <cellStyle name="Total 28 3 3 3 2" xfId="38948" xr:uid="{C04FF77B-2FFD-4327-87CC-5A2139AA81EB}"/>
    <cellStyle name="Total 28 3 3 3 3" xfId="39315" xr:uid="{BD92B214-0FCF-408A-81FF-971E23853C52}"/>
    <cellStyle name="Total 28 3 3 4" xfId="36671" xr:uid="{F9A797A5-0B85-4A0C-850B-FF321954B8B2}"/>
    <cellStyle name="Total 28 3 3 5" xfId="33055" xr:uid="{89A6C5CB-6780-4B0B-870D-32F961519FEE}"/>
    <cellStyle name="Total 28 3 4" xfId="18583" xr:uid="{7EA7E8E2-390E-488C-B3E1-E335587C3A2C}"/>
    <cellStyle name="Total 28 3 4 2" xfId="32516" xr:uid="{0CCDCD1A-388F-43F4-A06A-377BAF06580C}"/>
    <cellStyle name="Total 28 3 4 3" xfId="30529" xr:uid="{D49A29B4-3FB5-4919-99A0-DBDACC4124D7}"/>
    <cellStyle name="Total 28 3 4 4" xfId="22682" xr:uid="{B5FEB5F4-1DAF-4D86-A741-7C79278C5DFE}"/>
    <cellStyle name="Total 28 3 5" xfId="17427" xr:uid="{95EC18FE-D9A1-4B21-BA7A-EE0BD5A0DB3C}"/>
    <cellStyle name="Total 28 3 5 2" xfId="31561" xr:uid="{226BE4AA-BFD1-439B-ACA2-36EA57635FAD}"/>
    <cellStyle name="Total 28 3 5 3" xfId="26004" xr:uid="{CD91A08F-5B23-41A7-AB1F-EE10A5AFCE64}"/>
    <cellStyle name="Total 28 3 5 4" xfId="35138" xr:uid="{BF2AC82C-B635-4925-A5D6-2C5306B48449}"/>
    <cellStyle name="Total 28 3 6" xfId="17378" xr:uid="{BACBEB23-84DA-46A2-BDFB-56D147A21835}"/>
    <cellStyle name="Total 28 3 6 2" xfId="28175" xr:uid="{A7309545-907E-47D4-84A7-FE30F831C9A0}"/>
    <cellStyle name="Total 28 3 6 3" xfId="24070" xr:uid="{0D1012DE-5D7F-4828-BDF9-6F613A30243D}"/>
    <cellStyle name="Total 28 3 7" xfId="28776" xr:uid="{2B1E2DB1-839C-42AB-82EC-ECAE442B61CC}"/>
    <cellStyle name="Total 28 3 8" xfId="27007" xr:uid="{4F64B6A1-C61C-4B2B-A8D5-A49783FAF578}"/>
    <cellStyle name="Total 28 4" xfId="15736" xr:uid="{171D17B0-3030-4DA1-8FAD-A272EC82CF07}"/>
    <cellStyle name="Total 28 4 2" xfId="19927" xr:uid="{9F4EC0B0-1669-428B-B130-85097234076F}"/>
    <cellStyle name="Total 28 4 2 2" xfId="21324" xr:uid="{909105C1-6593-4489-B4C8-136C74765D10}"/>
    <cellStyle name="Total 28 4 2 2 2" xfId="34492" xr:uid="{8E4DE82E-833A-4241-9531-67BBA2D91A76}"/>
    <cellStyle name="Total 28 4 2 2 3" xfId="37909" xr:uid="{9E155B54-4E4F-42ED-A8D2-F276FD578FEE}"/>
    <cellStyle name="Total 28 4 2 2 4" xfId="26915" xr:uid="{32617FC3-0C96-499E-B206-7E38CE9E81E4}"/>
    <cellStyle name="Total 28 4 2 3" xfId="22237" xr:uid="{9DE6C01A-E82A-4FE9-BE08-85365868DA60}"/>
    <cellStyle name="Total 28 4 2 3 2" xfId="38805" xr:uid="{9E074494-457B-4E8A-BE9E-D14B192E1CE3}"/>
    <cellStyle name="Total 28 4 2 3 3" xfId="39172" xr:uid="{A659CFC1-1EE3-45BD-85E5-3C2ED85980B3}"/>
    <cellStyle name="Total 28 4 2 4" xfId="36525" xr:uid="{19D2DB61-1ACE-4579-B652-4D8F2214B713}"/>
    <cellStyle name="Total 28 4 2 5" xfId="27218" xr:uid="{23FE2939-96C0-4222-93BE-FCA79B5312E0}"/>
    <cellStyle name="Total 28 4 3" xfId="18854" xr:uid="{F02887D7-2F81-455F-8E4B-CB8FC5B534C0}"/>
    <cellStyle name="Total 28 4 3 2" xfId="32763" xr:uid="{67AF11E9-2BAB-470E-BACE-EEC8C506970C}"/>
    <cellStyle name="Total 28 4 3 3" xfId="35478" xr:uid="{CD81B0DA-85E4-46F9-B672-08B7DB28D169}"/>
    <cellStyle name="Total 28 4 3 4" xfId="25734" xr:uid="{27FAA18D-44E5-44FF-920F-4FF4CD7C4A97}"/>
    <cellStyle name="Total 28 4 4" xfId="16525" xr:uid="{90AA7757-6160-461F-B6E1-3AED052B291F}"/>
    <cellStyle name="Total 28 4 4 2" xfId="30898" xr:uid="{785BCBBF-2F6C-4AA2-B0B6-D0065B3D1426}"/>
    <cellStyle name="Total 28 4 4 3" xfId="26393" xr:uid="{F1945754-1391-4DDE-9AC3-F10456FC646A}"/>
    <cellStyle name="Total 28 4 4 4" xfId="22584" xr:uid="{586BBAF5-0FB3-4980-950F-8DED6791BB9B}"/>
    <cellStyle name="Total 28 4 5" xfId="17013" xr:uid="{EEFCAC7C-C68A-4649-993E-614B9FC112E5}"/>
    <cellStyle name="Total 28 4 5 2" xfId="23231" xr:uid="{B66B35C8-16C2-491C-AFB5-E4593A555E32}"/>
    <cellStyle name="Total 28 4 5 3" xfId="23342" xr:uid="{B2349F66-EBEC-401F-B6E0-56EB3E8D86D5}"/>
    <cellStyle name="Total 28 4 6" xfId="30265" xr:uid="{0FFBD872-EE59-41FF-8B59-263B2AD297B3}"/>
    <cellStyle name="Total 28 4 7" xfId="22425" xr:uid="{FEC41B4B-E398-4115-A006-EF531C97A81A}"/>
    <cellStyle name="Total 28 5" xfId="15891" xr:uid="{8F6932C1-CDC4-47A5-80E5-BD0C7CB681D9}"/>
    <cellStyle name="Total 28 5 2" xfId="18744" xr:uid="{130DC69C-13C7-4D45-A300-0B4537B724CB}"/>
    <cellStyle name="Total 28 5 2 2" xfId="32666" xr:uid="{C1CD5DFA-BD8A-4B39-B9A0-CCD652A0B7F8}"/>
    <cellStyle name="Total 28 5 2 3" xfId="35368" xr:uid="{D677F165-8504-41A1-BCB8-EFBB9FFCC371}"/>
    <cellStyle name="Total 28 5 2 4" xfId="35104" xr:uid="{EB5A0CFB-68B3-41DC-A767-5410610CA826}"/>
    <cellStyle name="Total 28 5 3" xfId="20310" xr:uid="{BA2CA6D0-32C7-4BFE-8F6F-6524E15ABBBD}"/>
    <cellStyle name="Total 28 5 3 2" xfId="33493" xr:uid="{801DC08A-5739-42D1-9D87-4D793FF60BA1}"/>
    <cellStyle name="Total 28 5 3 3" xfId="36895" xr:uid="{ECA61487-7719-4D1A-8F8B-A4EA37D14583}"/>
    <cellStyle name="Total 28 5 3 4" xfId="24192" xr:uid="{BBC4F654-E092-4D04-A9DB-57D2BA39A26B}"/>
    <cellStyle name="Total 28 5 4" xfId="17070" xr:uid="{1347D635-5453-4D38-BE38-AF50D60A9029}"/>
    <cellStyle name="Total 28 5 4 2" xfId="31306" xr:uid="{947AD60F-003E-4F8A-8435-E6208B858FF6}"/>
    <cellStyle name="Total 28 5 4 3" xfId="27011" xr:uid="{A5237C30-62E0-429D-B39A-F4E53C533C63}"/>
    <cellStyle name="Total 28 5 4 4" xfId="27865" xr:uid="{2E020FD0-70B1-48DB-AB45-CFEDAE4A85A6}"/>
    <cellStyle name="Total 28 5 5" xfId="16414" xr:uid="{BDE2FB2E-50C8-479A-86D6-B209210F329B}"/>
    <cellStyle name="Total 28 5 5 2" xfId="30821" xr:uid="{1CA372BF-9412-4099-A873-5E6D0CDC8EA9}"/>
    <cellStyle name="Total 28 5 5 3" xfId="28968" xr:uid="{3D71C164-6B50-41C9-A499-204E1D0D89BF}"/>
    <cellStyle name="Total 28 5 5 4" xfId="39054" xr:uid="{150B2660-88CD-4D69-82AC-CA0EE883227E}"/>
    <cellStyle name="Total 28 5 6" xfId="17329" xr:uid="{F659A2C0-C8C3-4E08-968A-B58583925936}"/>
    <cellStyle name="Total 28 5 6 2" xfId="26465" xr:uid="{66C3DB8C-E004-476D-8C75-84C17E3FBBB0}"/>
    <cellStyle name="Total 28 5 6 3" xfId="26561" xr:uid="{B9D35D65-080E-4C85-936B-1BD0D01D0DC7}"/>
    <cellStyle name="Total 28 5 7" xfId="30416" xr:uid="{8458DDB5-9B7F-4419-8C5B-094E3058F26D}"/>
    <cellStyle name="Total 28 5 8" xfId="28255" xr:uid="{621910E6-D9C5-4C18-B32C-A8F61DE1373A}"/>
    <cellStyle name="Total 28 6" xfId="18899" xr:uid="{A739E343-EAD5-4C7A-A305-94A4D4CAE824}"/>
    <cellStyle name="Total 28 6 2" xfId="20395" xr:uid="{C81DA3AF-C9F0-4DFB-A97B-C4E5FADCCB62}"/>
    <cellStyle name="Total 28 6 2 2" xfId="33575" xr:uid="{E6DB8248-9D26-4D03-BBE6-B201405D3839}"/>
    <cellStyle name="Total 28 6 2 3" xfId="36980" xr:uid="{414BB507-C141-4649-A9E5-8B971CFFF9B2}"/>
    <cellStyle name="Total 28 6 2 4" xfId="30905" xr:uid="{2969A8FA-C0A4-44DD-81E4-10C7BDE8787B}"/>
    <cellStyle name="Total 28 6 3" xfId="17492" xr:uid="{DCC61197-70BE-4235-BDEF-15D4C0B1FA90}"/>
    <cellStyle name="Total 28 6 3 2" xfId="31611" xr:uid="{2FB9B7E6-E533-4637-BCA1-FF06CF4761E2}"/>
    <cellStyle name="Total 28 6 3 3" xfId="25871" xr:uid="{F5A74F77-4ED1-479D-A36C-33714E3CE1E1}"/>
    <cellStyle name="Total 28 6 3 4" xfId="25356" xr:uid="{D04190FE-8C63-4997-8E7B-7DB257EE6E78}"/>
    <cellStyle name="Total 28 6 4" xfId="16987" xr:uid="{6DA4B710-66CD-4C50-89E6-42BAC7B4FD5C}"/>
    <cellStyle name="Total 28 6 4 2" xfId="29740" xr:uid="{88300AFA-48FF-465E-B47D-529D4CDCB5AB}"/>
    <cellStyle name="Total 28 6 4 3" xfId="28973" xr:uid="{D6DF9FAE-59D4-4EE8-8239-7D26CF44685A}"/>
    <cellStyle name="Total 28 6 5" xfId="35523" xr:uid="{5A8DDA08-77F9-401A-9BCD-3DECE4DBEF65}"/>
    <cellStyle name="Total 28 6 6" xfId="22921" xr:uid="{51588F50-7D75-4A43-9CA7-BEBCD01C1880}"/>
    <cellStyle name="Total 28 7" xfId="19064" xr:uid="{AD127103-EADB-459F-975E-6FB330FEA44C}"/>
    <cellStyle name="Total 28 7 2" xfId="20559" xr:uid="{FA98DC66-AAA8-491C-A20F-29E0F99F7372}"/>
    <cellStyle name="Total 28 7 2 2" xfId="33739" xr:uid="{3F45EB84-21D6-4664-9D87-DA54EC7DF694}"/>
    <cellStyle name="Total 28 7 2 3" xfId="37144" xr:uid="{F43A3B36-608B-45BC-895C-DCA9588896A3}"/>
    <cellStyle name="Total 28 7 2 4" xfId="22492" xr:uid="{63C38063-641B-474C-AA3B-DF7BBB386BBF}"/>
    <cellStyle name="Total 28 7 3" xfId="18276" xr:uid="{2ABFD9EA-CD9B-4975-A7F8-8AF3DCDE5FB5}"/>
    <cellStyle name="Total 28 7 3 2" xfId="32227" xr:uid="{7ABBDB43-1C0E-4319-A761-B44934C079AE}"/>
    <cellStyle name="Total 28 7 3 3" xfId="28683" xr:uid="{664E43FD-9D23-4D13-940F-9EA06E2559AB}"/>
    <cellStyle name="Total 28 7 3 4" xfId="33203" xr:uid="{08243FA2-2EC2-4C23-AB60-A8857740AB25}"/>
    <cellStyle name="Total 28 7 4" xfId="21174" xr:uid="{5ED9DC0C-A3ED-4BBB-B247-E0EC9680D665}"/>
    <cellStyle name="Total 28 7 4 2" xfId="37759" xr:uid="{817D3D14-C971-4D44-963F-BD142BEA9CAD}"/>
    <cellStyle name="Total 28 7 4 3" xfId="29034" xr:uid="{6B2BFDAC-DA71-4B5A-B905-853F9CD47472}"/>
    <cellStyle name="Total 28 7 5" xfId="35688" xr:uid="{5E1C8EF2-1471-47B3-B304-5E46204BE499}"/>
    <cellStyle name="Total 28 7 6" xfId="23043" xr:uid="{9F0891F8-3ACF-4AFA-8287-635F6F555881}"/>
    <cellStyle name="Total 28 8" xfId="19222" xr:uid="{C55BF60C-850B-46C9-8203-34D25D64BB01}"/>
    <cellStyle name="Total 28 8 2" xfId="20717" xr:uid="{F39892D3-168E-4045-905D-8A85AD10997A}"/>
    <cellStyle name="Total 28 8 2 2" xfId="33897" xr:uid="{D29A0084-847D-4BDE-AAD7-3925CE957DA2}"/>
    <cellStyle name="Total 28 8 2 3" xfId="37302" xr:uid="{971FAED9-899E-4ECC-984C-FD811EC46D1C}"/>
    <cellStyle name="Total 28 8 2 4" xfId="24569" xr:uid="{4B15D8A7-EB06-4004-B8A4-C10D338F33B4}"/>
    <cellStyle name="Total 28 8 3" xfId="18418" xr:uid="{5BE23B34-6C45-4830-8D13-369A3023FA88}"/>
    <cellStyle name="Total 28 8 3 2" xfId="32360" xr:uid="{B7838482-86B9-45DF-B302-FB3D7927C583}"/>
    <cellStyle name="Total 28 8 3 3" xfId="28235" xr:uid="{8CF26D7A-B8C2-4DEA-B36F-F5362E16EA66}"/>
    <cellStyle name="Total 28 8 3 4" xfId="29736" xr:uid="{FE48EE0A-EB92-45F1-939D-E8C53C1AEE50}"/>
    <cellStyle name="Total 28 8 4" xfId="16639" xr:uid="{E81D3C55-6ED8-4702-8D1F-99D1B4474B31}"/>
    <cellStyle name="Total 28 8 4 2" xfId="25312" xr:uid="{AE5F62F6-5A2C-4494-8E23-D4B648FBCE6D}"/>
    <cellStyle name="Total 28 8 4 3" xfId="26196" xr:uid="{7B26AB6F-9D54-484D-AFC1-A9B3B76B4A85}"/>
    <cellStyle name="Total 28 8 5" xfId="35846" xr:uid="{9AD98383-45BD-47DA-94A5-F3B022C89EAB}"/>
    <cellStyle name="Total 28 8 6" xfId="32015" xr:uid="{D0D7EDED-196D-48F5-A6FD-8CBE09117037}"/>
    <cellStyle name="Total 28 9" xfId="19385" xr:uid="{FAED19F2-CAFB-4C51-A3DF-B108CA00367B}"/>
    <cellStyle name="Total 28 9 2" xfId="20878" xr:uid="{64DA9CEF-6D68-4231-B76B-9BDA48F23A0B}"/>
    <cellStyle name="Total 28 9 2 2" xfId="34058" xr:uid="{CBF097A6-6584-4AB2-9E03-386A803BDF6F}"/>
    <cellStyle name="Total 28 9 2 3" xfId="37463" xr:uid="{3492E1DE-235D-441F-B10A-BC6BB40895E4}"/>
    <cellStyle name="Total 28 9 2 4" xfId="31560" xr:uid="{B0E99C80-E807-48B6-86A2-69FABF252A24}"/>
    <cellStyle name="Total 28 9 3" xfId="21593" xr:uid="{5FCA2909-694F-4073-9229-9EC7CF389D69}"/>
    <cellStyle name="Total 28 9 3 2" xfId="34743" xr:uid="{25840D56-8BEC-46E2-BB9F-9FEED28F418E}"/>
    <cellStyle name="Total 28 9 3 3" xfId="38178" xr:uid="{93225360-4815-433B-B5C3-64E40E6D5BC4}"/>
    <cellStyle name="Total 28 9 3 4" xfId="29586" xr:uid="{B4A5A64F-F73F-4E82-AE60-A66884293C6C}"/>
    <cellStyle name="Total 28 9 4" xfId="17140" xr:uid="{E4D185E7-47EC-4E17-A080-EB47EAF9D659}"/>
    <cellStyle name="Total 28 9 4 2" xfId="31360" xr:uid="{32591560-7C8F-4307-AAA9-984729EFA7B3}"/>
    <cellStyle name="Total 28 9 4 3" xfId="22932" xr:uid="{7B2CBFEC-650E-4098-8841-DE0ECCD74383}"/>
    <cellStyle name="Total 28 9 4 4" xfId="22524" xr:uid="{B9F92616-8E95-4B44-8245-FCF1DFFD55DD}"/>
    <cellStyle name="Total 28 9 5" xfId="17995" xr:uid="{7B2F1AE1-A79E-496B-B05F-761CEF7C840B}"/>
    <cellStyle name="Total 28 9 5 2" xfId="24827" xr:uid="{6D4868A0-B236-4324-A96E-04D50B6300DD}"/>
    <cellStyle name="Total 28 9 5 3" xfId="29512" xr:uid="{98740B89-E967-4E21-B7D9-2A0D0C14612E}"/>
    <cellStyle name="Total 28 9 6" xfId="36009" xr:uid="{0384DE33-F66F-440D-A70A-CFA7563480DA}"/>
    <cellStyle name="Total 28 9 7" xfId="33198" xr:uid="{9D0E676F-DF84-4C91-8032-9BD4628BD7C3}"/>
    <cellStyle name="Total 29" xfId="14970" xr:uid="{B4FB616A-9C17-44F3-BDAA-BBA61C098A52}"/>
    <cellStyle name="Total 29 10" xfId="19473" xr:uid="{C668D49F-4295-40C8-A36A-175B74B4A7CA}"/>
    <cellStyle name="Total 29 10 2" xfId="20962" xr:uid="{63E60512-D196-490A-912B-A7B3E8394ECE}"/>
    <cellStyle name="Total 29 10 2 2" xfId="34142" xr:uid="{CBA28916-71F1-4C1E-9752-419730AE715A}"/>
    <cellStyle name="Total 29 10 2 3" xfId="37547" xr:uid="{9A8534DF-2F65-4D22-B6D9-0195E2ADA53C}"/>
    <cellStyle name="Total 29 10 2 4" xfId="38550" xr:uid="{75D40718-21FB-4701-B6C8-94A6780452AE}"/>
    <cellStyle name="Total 29 10 3" xfId="16180" xr:uid="{205013CE-49C1-4AC5-A0B1-DBE96BFE1E63}"/>
    <cellStyle name="Total 29 10 3 2" xfId="30650" xr:uid="{ED11DFDC-0FAE-471E-9CE6-7DB0B1F3C12B}"/>
    <cellStyle name="Total 29 10 3 3" xfId="25378" xr:uid="{F48F02EB-DEBC-4A84-B07B-3B544E06AD9B}"/>
    <cellStyle name="Total 29 10 3 4" xfId="27762" xr:uid="{CE0AE440-A2A2-47A6-9A56-3454EC7A9DF7}"/>
    <cellStyle name="Total 29 10 4" xfId="16834" xr:uid="{8796750A-4587-46D0-8514-8AE7B5477DD0}"/>
    <cellStyle name="Total 29 10 4 2" xfId="25097" xr:uid="{90CD423D-7C52-472D-807C-30F3A7F28E3D}"/>
    <cellStyle name="Total 29 10 4 3" xfId="28291" xr:uid="{7DF99D16-93FD-4C70-974F-B2C87D271CAA}"/>
    <cellStyle name="Total 29 10 5" xfId="36096" xr:uid="{D264FA96-3DE9-40C7-9221-14F586D89599}"/>
    <cellStyle name="Total 29 10 6" xfId="27780" xr:uid="{3C5DE404-6022-450A-BFB6-A1381AC31148}"/>
    <cellStyle name="Total 29 11" xfId="19556" xr:uid="{F8C87BD2-8B68-4C6A-882B-5590A0849252}"/>
    <cellStyle name="Total 29 11 2" xfId="21042" xr:uid="{47318CED-69A9-4A32-9403-450DC6E71D10}"/>
    <cellStyle name="Total 29 11 2 2" xfId="34222" xr:uid="{6E40D54F-5AAE-4E1C-A0DB-F63F2DA063D6}"/>
    <cellStyle name="Total 29 11 2 3" xfId="37627" xr:uid="{81584AC1-C559-4BCF-AEA7-C8CA97849443}"/>
    <cellStyle name="Total 29 11 2 4" xfId="28108" xr:uid="{4830F1AF-AE7C-4610-8A62-9180ED558B63}"/>
    <cellStyle name="Total 29 11 3" xfId="17892" xr:uid="{AA195F4D-26D8-4271-9A61-5E31248BD481}"/>
    <cellStyle name="Total 29 11 3 2" xfId="31926" xr:uid="{DFF30814-3771-4F6D-BF58-7D81B7F35EF1}"/>
    <cellStyle name="Total 29 11 3 3" xfId="29611" xr:uid="{451FE947-300A-43B0-930E-4EE62BD56307}"/>
    <cellStyle name="Total 29 11 3 4" xfId="30178" xr:uid="{C3F2EC55-2E26-4EC5-BD12-594529E7406E}"/>
    <cellStyle name="Total 29 11 4" xfId="16966" xr:uid="{47B269A3-3CF3-4BEB-B455-4448BF390704}"/>
    <cellStyle name="Total 29 11 4 2" xfId="25958" xr:uid="{EE25DE44-F957-44D7-9866-34EA642EEFF6}"/>
    <cellStyle name="Total 29 11 4 3" xfId="39091" xr:uid="{325995ED-7216-4EC2-ABA5-609CCE0C4F43}"/>
    <cellStyle name="Total 29 11 5" xfId="36177" xr:uid="{3F4AE4EA-2A50-4D92-B00F-5E17641CC86F}"/>
    <cellStyle name="Total 29 11 6" xfId="23428" xr:uid="{37AEADE0-1CD1-43C4-8EB6-1CE1E8FCA431}"/>
    <cellStyle name="Total 29 12" xfId="19684" xr:uid="{4DD90563-C17E-4A17-9B01-558BA796B21E}"/>
    <cellStyle name="Total 29 12 2" xfId="21666" xr:uid="{E027D663-7CC4-4A02-ACD6-8CC62818776D}"/>
    <cellStyle name="Total 29 12 2 2" xfId="34808" xr:uid="{1E4F4902-0439-43C3-A196-3D57B2322532}"/>
    <cellStyle name="Total 29 12 2 3" xfId="38251" xr:uid="{A7A978C5-51A8-47C0-842D-81A645F01FCB}"/>
    <cellStyle name="Total 29 12 2 4" xfId="29517" xr:uid="{49E0173F-E806-4CC5-81C7-AFB723658F87}"/>
    <cellStyle name="Total 29 12 3" xfId="16690" xr:uid="{A5588EB5-799C-441B-BAA6-38F93AAFC198}"/>
    <cellStyle name="Total 29 12 3 2" xfId="31011" xr:uid="{899615BF-084C-45B4-8E61-D3984EF79E80}"/>
    <cellStyle name="Total 29 12 3 3" xfId="29350" xr:uid="{73E39EA9-70CE-4049-9EFC-B306DC0E2302}"/>
    <cellStyle name="Total 29 12 3 4" xfId="24815" xr:uid="{F3334BAF-901E-4403-8C99-23A7125FF839}"/>
    <cellStyle name="Total 29 12 4" xfId="16121" xr:uid="{498624CE-3D69-43DB-A9F0-B791769A6092}"/>
    <cellStyle name="Total 29 12 4 2" xfId="25162" xr:uid="{9A21CEB6-A052-4AD6-A302-EC3977F7BD06}"/>
    <cellStyle name="Total 29 12 4 3" xfId="26796" xr:uid="{EB060100-D27B-4530-8FD4-C9DD82D77B5D}"/>
    <cellStyle name="Total 29 12 5" xfId="36298" xr:uid="{6552C0A6-6363-495F-A4F0-231A830C7704}"/>
    <cellStyle name="Total 29 12 6" xfId="27016" xr:uid="{3974AB8E-870E-49BE-8AB6-B964EBF88331}"/>
    <cellStyle name="Total 29 13" xfId="18331" xr:uid="{9721035C-7A77-4DB7-A4B7-5538780653C6}"/>
    <cellStyle name="Total 29 13 2" xfId="32279" xr:uid="{603DD80B-E94B-4653-B850-52A826C50E74}"/>
    <cellStyle name="Total 29 13 3" xfId="25582" xr:uid="{D2BC54FF-2992-437A-AC04-173B0C68FB96}"/>
    <cellStyle name="Total 29 13 4" xfId="30114" xr:uid="{F8A15AE9-AD72-47BF-83B2-063D2A48F8C7}"/>
    <cellStyle name="Total 29 14" xfId="29694" xr:uid="{24F09EEB-9EC7-4EEB-8F24-64F750FB7AB8}"/>
    <cellStyle name="Total 29 15" xfId="39398" xr:uid="{C9F3BD6D-784F-48BF-97A0-3B5AA6929DB1}"/>
    <cellStyle name="Total 29 16" xfId="39682" xr:uid="{AB41D689-CEEA-4404-ADA0-BEE20A502422}"/>
    <cellStyle name="Total 29 17" xfId="39711" xr:uid="{07A8D45C-3ADF-4EEB-8045-009DEDAD5A42}"/>
    <cellStyle name="Total 29 2" xfId="15517" xr:uid="{FD0D59C1-5FF7-4BD4-AD46-CA37FF12FF33}"/>
    <cellStyle name="Total 29 2 10" xfId="39491" xr:uid="{7B4EDEFD-E92A-490B-AC21-67E23E446222}"/>
    <cellStyle name="Total 29 2 2" xfId="15828" xr:uid="{530A09FB-820A-44FA-A215-131ED1BA4A45}"/>
    <cellStyle name="Total 29 2 2 2" xfId="20008" xr:uid="{EBCE6D3D-2197-46A0-8470-8EE63066DB52}"/>
    <cellStyle name="Total 29 2 2 2 2" xfId="21404" xr:uid="{5CADB387-190D-422B-ABE3-1AFA780576C8}"/>
    <cellStyle name="Total 29 2 2 2 2 2" xfId="34572" xr:uid="{9135C6F2-9E96-4756-8E8D-A85C9723958C}"/>
    <cellStyle name="Total 29 2 2 2 2 3" xfId="37989" xr:uid="{8DB638B8-4D22-4FD2-AC3C-2800292E170D}"/>
    <cellStyle name="Total 29 2 2 2 2 4" xfId="22617" xr:uid="{97537C5C-DC4A-4590-A933-CC3DD5B003BB}"/>
    <cellStyle name="Total 29 2 2 2 3" xfId="22317" xr:uid="{8A44E5DA-D205-4F5A-9C29-26EB75484110}"/>
    <cellStyle name="Total 29 2 2 2 3 2" xfId="38885" xr:uid="{5723C8D5-69F8-4B35-BE16-AFFDB7EF1F07}"/>
    <cellStyle name="Total 29 2 2 2 3 3" xfId="39252" xr:uid="{53ED66A3-806E-4DA3-9574-1274D9543C43}"/>
    <cellStyle name="Total 29 2 2 2 4" xfId="36605" xr:uid="{22F47547-81F4-4857-8FAB-02BEBF99D8EE}"/>
    <cellStyle name="Total 29 2 2 2 5" xfId="30594" xr:uid="{044DF535-1D68-462E-84A0-8F80D8455A46}"/>
    <cellStyle name="Total 29 2 2 3" xfId="18678" xr:uid="{68A5A805-06E1-41CA-B55B-072BFB3CE7F9}"/>
    <cellStyle name="Total 29 2 2 3 2" xfId="32611" xr:uid="{8DDF929A-C59C-41C0-A1F1-27A7A3871475}"/>
    <cellStyle name="Total 29 2 2 3 3" xfId="35302" xr:uid="{859D2342-21C3-4F70-8702-1A11E9205D31}"/>
    <cellStyle name="Total 29 2 2 3 4" xfId="24025" xr:uid="{EA3F0344-B8AA-46D5-9D99-0F1C220D0278}"/>
    <cellStyle name="Total 29 2 2 4" xfId="17286" xr:uid="{B7164684-02EA-4224-8093-30659E3E474B}"/>
    <cellStyle name="Total 29 2 2 4 2" xfId="31462" xr:uid="{3C59D02A-BEE4-4AC3-8348-2DABC44E766B}"/>
    <cellStyle name="Total 29 2 2 4 3" xfId="26884" xr:uid="{DCEA99BC-2FAF-4D48-A69C-A86C2B3A5BC4}"/>
    <cellStyle name="Total 29 2 2 4 4" xfId="25954" xr:uid="{1C4F9401-432C-4C3B-BDF5-757579F53C27}"/>
    <cellStyle name="Total 29 2 2 5" xfId="16789" xr:uid="{045FE9AA-458D-4300-8BEE-A1EBFED8B207}"/>
    <cellStyle name="Total 29 2 2 5 2" xfId="23131" xr:uid="{C8A36B00-136A-4971-87BC-941AC810DFFC}"/>
    <cellStyle name="Total 29 2 2 5 3" xfId="23875" xr:uid="{F271BBB8-DB72-4F3A-8EC3-806A92FCBB65}"/>
    <cellStyle name="Total 29 2 2 6" xfId="30353" xr:uid="{8219A866-BE6A-4ECF-80D8-BAF752972E68}"/>
    <cellStyle name="Total 29 2 2 7" xfId="22705" xr:uid="{80AE3687-879C-4661-8E18-7E4D6FD1B74F}"/>
    <cellStyle name="Total 29 2 3" xfId="15986" xr:uid="{98874FAC-EC39-4C1B-8BA1-C20F0BDD907B}"/>
    <cellStyle name="Total 29 2 3 2" xfId="18994" xr:uid="{A2B77311-EB97-4FAE-B322-7ECCB29C60AB}"/>
    <cellStyle name="Total 29 2 3 2 2" xfId="32876" xr:uid="{4C2CAFC2-4E12-4DE8-A9BE-1618E18BDB26}"/>
    <cellStyle name="Total 29 2 3 2 3" xfId="35618" xr:uid="{CD44F42C-36E5-4801-983A-E3A765E5DDBF}"/>
    <cellStyle name="Total 29 2 3 2 4" xfId="33005" xr:uid="{11703587-6BD4-4AF1-9A61-2299358EE97C}"/>
    <cellStyle name="Total 29 2 3 3" xfId="20490" xr:uid="{51431B3A-CD35-4E8C-9542-DCEDE7932EAC}"/>
    <cellStyle name="Total 29 2 3 3 2" xfId="33670" xr:uid="{146D3FCE-6AD9-4ABD-BE99-6FA6C3382CFA}"/>
    <cellStyle name="Total 29 2 3 3 3" xfId="37075" xr:uid="{A31C2A2A-A7A1-42E8-9432-E4D1E5270DBC}"/>
    <cellStyle name="Total 29 2 3 3 4" xfId="23262" xr:uid="{3443B170-6A3A-4DD5-BFB9-415BF0D63DDD}"/>
    <cellStyle name="Total 29 2 3 4" xfId="17348" xr:uid="{0EBECAE5-F337-4DE0-915E-503F46D992F4}"/>
    <cellStyle name="Total 29 2 3 4 2" xfId="31502" xr:uid="{FFA7D164-30CD-4AEB-B884-AA13CCA0139D}"/>
    <cellStyle name="Total 29 2 3 4 3" xfId="24153" xr:uid="{57617D22-71A3-45AF-8696-459234264171}"/>
    <cellStyle name="Total 29 2 3 4 4" xfId="26026" xr:uid="{24625BE9-9F0D-4E4E-A395-21BAF68510BE}"/>
    <cellStyle name="Total 29 2 3 5" xfId="17350" xr:uid="{19DA5471-63D2-4635-B8CF-D32790FC2470}"/>
    <cellStyle name="Total 29 2 3 5 2" xfId="28405" xr:uid="{9012D251-B41F-446C-B440-980051FEC1EC}"/>
    <cellStyle name="Total 29 2 3 5 3" xfId="29896" xr:uid="{D5BDA871-E5A1-4AD9-B99C-B5E278D41C42}"/>
    <cellStyle name="Total 29 2 3 6" xfId="30511" xr:uid="{6827BA6C-2E0E-4730-82DD-D2D51ECF2188}"/>
    <cellStyle name="Total 29 2 3 7" xfId="30032" xr:uid="{5FB6651A-159C-4DD8-B125-FE635B8F6B7E}"/>
    <cellStyle name="Total 29 2 4" xfId="19159" xr:uid="{962358DC-A457-4F8C-A517-F3EF576F70CD}"/>
    <cellStyle name="Total 29 2 4 2" xfId="20654" xr:uid="{7A3C36F9-797E-4023-838B-22CE13FFBAEF}"/>
    <cellStyle name="Total 29 2 4 2 2" xfId="33834" xr:uid="{46B4B9B4-6D61-4309-A6A8-68EEDF134634}"/>
    <cellStyle name="Total 29 2 4 2 3" xfId="37239" xr:uid="{BD3C9A1A-8955-4D2B-B853-C35734BBD649}"/>
    <cellStyle name="Total 29 2 4 2 4" xfId="39042" xr:uid="{77B8BF3B-C3CA-4DF2-97DB-607B0B5E260A}"/>
    <cellStyle name="Total 29 2 4 3" xfId="16095" xr:uid="{2DA3543A-4211-4115-B991-E2868375FB2D}"/>
    <cellStyle name="Total 29 2 4 3 2" xfId="30590" xr:uid="{D86BB24B-B58A-40B3-ABB3-259F98044BA9}"/>
    <cellStyle name="Total 29 2 4 3 3" xfId="22667" xr:uid="{E74161E1-AFDA-4083-9002-5872CDFC4869}"/>
    <cellStyle name="Total 29 2 4 3 4" xfId="30059" xr:uid="{C9BA4D97-C9C8-498C-8DC5-161FA2BA2D41}"/>
    <cellStyle name="Total 29 2 4 4" xfId="16288" xr:uid="{8FB7C2F0-F480-47C3-B3F2-D18004ADD6A8}"/>
    <cellStyle name="Total 29 2 4 4 2" xfId="25168" xr:uid="{32D2101A-D7C7-4DD0-9241-7F07E14EBC7E}"/>
    <cellStyle name="Total 29 2 4 4 3" xfId="26986" xr:uid="{E1615474-E8EC-4331-9368-91D111D458E4}"/>
    <cellStyle name="Total 29 2 4 5" xfId="35783" xr:uid="{5E00F56F-4D26-4143-B1F3-5BD7A881EAD0}"/>
    <cellStyle name="Total 29 2 4 6" xfId="23408" xr:uid="{DB17F55D-77A0-42F8-BEA4-5419D03CAD3D}"/>
    <cellStyle name="Total 29 2 5" xfId="19317" xr:uid="{A8D72464-DF54-41A8-8B07-50E2330B65A3}"/>
    <cellStyle name="Total 29 2 5 2" xfId="20812" xr:uid="{A1FE0404-4E65-4468-8492-436CD09B741B}"/>
    <cellStyle name="Total 29 2 5 2 2" xfId="33992" xr:uid="{5844179E-F372-46F4-9769-D8991AC9CE98}"/>
    <cellStyle name="Total 29 2 5 2 3" xfId="37397" xr:uid="{4D7D6C89-F23C-4071-AC6F-091D89B14A47}"/>
    <cellStyle name="Total 29 2 5 2 4" xfId="25346" xr:uid="{673DFEEB-B5A6-4A01-937C-7FCB7915C531}"/>
    <cellStyle name="Total 29 2 5 3" xfId="16204" xr:uid="{4363C138-2B18-45B1-BD39-EF715E795F1D}"/>
    <cellStyle name="Total 29 2 5 3 2" xfId="30674" xr:uid="{92241B0C-761A-4336-94F8-0DC21C6184C4}"/>
    <cellStyle name="Total 29 2 5 3 3" xfId="24595" xr:uid="{F7577947-0117-4755-9DBB-FB6FE1132B5F}"/>
    <cellStyle name="Total 29 2 5 3 4" xfId="22733" xr:uid="{77EAA842-CEC3-4C97-A178-4DA5B959DB0E}"/>
    <cellStyle name="Total 29 2 5 4" xfId="17751" xr:uid="{71D76436-5E1B-40DF-9E30-67B32D77A356}"/>
    <cellStyle name="Total 29 2 5 4 2" xfId="30083" xr:uid="{859B473B-15F4-4789-9757-B9B90BF3C0C8}"/>
    <cellStyle name="Total 29 2 5 4 3" xfId="35082" xr:uid="{D2A9897C-7A63-4DAA-9085-85F0F207637F}"/>
    <cellStyle name="Total 29 2 5 5" xfId="35941" xr:uid="{2485E3AD-BBB8-43DB-AADF-CCF615600B76}"/>
    <cellStyle name="Total 29 2 5 6" xfId="35148" xr:uid="{A17DCF31-7DC9-4AC1-8C78-3F4A8A28DD89}"/>
    <cellStyle name="Total 29 2 6" xfId="19649" xr:uid="{6E2CFF91-2E06-466A-A9C1-10E8FBED99F0}"/>
    <cellStyle name="Total 29 2 6 2" xfId="21135" xr:uid="{20047320-6A95-496A-84DA-BB8F33EDDE6C}"/>
    <cellStyle name="Total 29 2 6 2 2" xfId="34315" xr:uid="{D17CB5F9-A580-4B48-A198-81D7B0178B23}"/>
    <cellStyle name="Total 29 2 6 2 3" xfId="37720" xr:uid="{9D7368D4-57DF-4705-87E1-649F7C87FB16}"/>
    <cellStyle name="Total 29 2 6 2 4" xfId="28555" xr:uid="{EB5004E5-5694-44AF-BF87-AD6BAC579628}"/>
    <cellStyle name="Total 29 2 6 3" xfId="17626" xr:uid="{02A1853D-6003-48B0-9A85-BE5FE181B57D}"/>
    <cellStyle name="Total 29 2 6 3 2" xfId="31729" xr:uid="{07525FDE-DEEE-42F5-9F4F-FB76B112B640}"/>
    <cellStyle name="Total 29 2 6 3 3" xfId="24158" xr:uid="{D83DFB78-7913-41A4-9B68-42BA7D147891}"/>
    <cellStyle name="Total 29 2 6 3 4" xfId="26170" xr:uid="{7C414A6E-9682-498F-936A-21102DCD1707}"/>
    <cellStyle name="Total 29 2 6 4" xfId="22065" xr:uid="{4AD19641-2855-498D-A31D-B7CC800A6BC8}"/>
    <cellStyle name="Total 29 2 6 4 2" xfId="38642" xr:uid="{D45B0D6D-6BE0-4A56-9CF4-AFD7364E1C7F}"/>
    <cellStyle name="Total 29 2 6 4 3" xfId="24920" xr:uid="{4A4A225F-3228-48DD-A56E-EF5420A207C9}"/>
    <cellStyle name="Total 29 2 6 5" xfId="36270" xr:uid="{987961B9-16E4-4DB2-957F-20A870598D73}"/>
    <cellStyle name="Total 29 2 6 6" xfId="28419" xr:uid="{8EE115FC-AFBF-4FD9-B985-89F1819323B6}"/>
    <cellStyle name="Total 29 2 7" xfId="20184" xr:uid="{1B8E8BB3-31AC-4939-9B3F-BB084EB3FEDC}"/>
    <cellStyle name="Total 29 2 7 2" xfId="21857" xr:uid="{F81F6C86-0DC3-4E03-8FB4-E29C92F95F18}"/>
    <cellStyle name="Total 29 2 7 2 2" xfId="34974" xr:uid="{463FFFB9-3FF3-4253-84A7-6F6E19EE7AB0}"/>
    <cellStyle name="Total 29 2 7 2 3" xfId="38442" xr:uid="{E9A9E3D3-C2AA-41EE-85F9-F3E87FBFD335}"/>
    <cellStyle name="Total 29 2 7 2 4" xfId="24821" xr:uid="{1975E0AA-35DC-43E8-B56B-41B776E3F75F}"/>
    <cellStyle name="Total 29 2 7 3" xfId="21928" xr:uid="{A4250DD5-C894-485C-AAF1-995A41B0C200}"/>
    <cellStyle name="Total 29 2 7 3 2" xfId="35020" xr:uid="{312F9627-97BF-4162-B76C-F5132B3FDDBD}"/>
    <cellStyle name="Total 29 2 7 3 3" xfId="38513" xr:uid="{404FB54D-848C-420A-8E11-DBDF1CAC2BBE}"/>
    <cellStyle name="Total 29 2 7 3 4" xfId="28353" xr:uid="{847774A6-7C88-49D2-8E15-97A65A5BF943}"/>
    <cellStyle name="Total 29 2 7 4" xfId="22039" xr:uid="{836FAB90-0CE2-4288-ADC7-5230D0A71DC1}"/>
    <cellStyle name="Total 29 2 7 4 2" xfId="38616" xr:uid="{954DE6EC-8328-4285-B1C6-9FB01A2D05F6}"/>
    <cellStyle name="Total 29 2 7 4 3" xfId="26167" xr:uid="{8A7FFA50-19D0-4609-9FA6-12C28AD0C5A0}"/>
    <cellStyle name="Total 29 2 7 5" xfId="36769" xr:uid="{8743733C-372D-453D-AD1D-609F03910B7F}"/>
    <cellStyle name="Total 29 2 7 6" xfId="22853" xr:uid="{63547F33-61E8-4DA4-B08A-037EE91F5646}"/>
    <cellStyle name="Total 29 2 8" xfId="18459" xr:uid="{2211664A-0FD1-4205-B70E-3C44BB7BF70A}"/>
    <cellStyle name="Total 29 2 8 2" xfId="32393" xr:uid="{001D363C-4B15-475B-9D0C-AEAFBFC9EA3A}"/>
    <cellStyle name="Total 29 2 8 3" xfId="26902" xr:uid="{83C02C17-353E-47B1-A993-0AF4C71BDE4F}"/>
    <cellStyle name="Total 29 2 8 4" xfId="31515" xr:uid="{F3B08AA0-752F-4E4C-B2D3-61C6E33B152F}"/>
    <cellStyle name="Total 29 2 9" xfId="27343" xr:uid="{0DEE10D3-88C3-46C4-B36B-AD2E17CA289A}"/>
    <cellStyle name="Total 29 3" xfId="15602" xr:uid="{0F5DEE8A-CBDC-46A1-800E-5122F5F6FA4F}"/>
    <cellStyle name="Total 29 3 2" xfId="19821" xr:uid="{8380C7B6-5377-4B19-B32F-D8C64EC2F4EB}"/>
    <cellStyle name="Total 29 3 2 2" xfId="21222" xr:uid="{C155636C-B68D-4135-BF95-02BED2E6734F}"/>
    <cellStyle name="Total 29 3 2 2 2" xfId="34391" xr:uid="{92FD7856-31D3-415B-BD28-F5B9702294CA}"/>
    <cellStyle name="Total 29 3 2 2 3" xfId="37807" xr:uid="{1D486EA2-5A22-47FB-BBCE-50310F32CE0A}"/>
    <cellStyle name="Total 29 3 2 2 4" xfId="28342" xr:uid="{91A42BEF-6C44-4884-8A21-DEAF0E1D154B}"/>
    <cellStyle name="Total 29 3 2 3" xfId="17228" xr:uid="{D701747C-4D6D-4F5D-8B8A-F9571AB5C5C6}"/>
    <cellStyle name="Total 29 3 2 3 2" xfId="31427" xr:uid="{1A6356B7-D90C-4ACD-A70B-A04073EDF598}"/>
    <cellStyle name="Total 29 3 2 3 3" xfId="27949" xr:uid="{6D4B9D7E-C31C-410A-BFD2-F408854212FE}"/>
    <cellStyle name="Total 29 3 2 3 4" xfId="25886" xr:uid="{701DA721-4051-49DB-8B46-5B632DEFEDBE}"/>
    <cellStyle name="Total 29 3 2 4" xfId="22139" xr:uid="{2A4F106B-8CEE-4585-A2E0-9B22D7C909C3}"/>
    <cellStyle name="Total 29 3 2 4 2" xfId="38710" xr:uid="{AE23F0B8-33F5-4494-9B73-FCB2635F38E1}"/>
    <cellStyle name="Total 29 3 2 4 3" xfId="39059" xr:uid="{46BBF26E-4D58-46AA-832C-BFFD159BA5B6}"/>
    <cellStyle name="Total 29 3 2 5" xfId="36424" xr:uid="{540F07D0-AE61-49E9-A2A3-E6CB7213B021}"/>
    <cellStyle name="Total 29 3 2 6" xfId="22906" xr:uid="{805E0A8E-28EE-493C-AF06-2ECD6400BF30}"/>
    <cellStyle name="Total 29 3 3" xfId="20079" xr:uid="{E1D5022E-70C9-4FA4-A478-58552D8CBB2F}"/>
    <cellStyle name="Total 29 3 3 2" xfId="21470" xr:uid="{69A4C10A-A11E-462C-9821-7EE5547660C0}"/>
    <cellStyle name="Total 29 3 3 2 2" xfId="34638" xr:uid="{98889D88-83DF-4DE8-B839-B2E9847428F9}"/>
    <cellStyle name="Total 29 3 3 2 3" xfId="38055" xr:uid="{B4DA4779-BCF7-4049-80C0-859B412936CD}"/>
    <cellStyle name="Total 29 3 3 2 4" xfId="22555" xr:uid="{4684F2B0-6504-40AD-B9CA-D668273C8F7C}"/>
    <cellStyle name="Total 29 3 3 3" xfId="22382" xr:uid="{EB2F7F98-34E4-4F99-AF84-5DC42D7E78C2}"/>
    <cellStyle name="Total 29 3 3 3 2" xfId="38950" xr:uid="{A014DB1D-47F8-4988-8311-9B6AE01F3020}"/>
    <cellStyle name="Total 29 3 3 3 3" xfId="39317" xr:uid="{5DF74DAC-9408-4B6C-8947-1E3AEB27E032}"/>
    <cellStyle name="Total 29 3 3 4" xfId="36673" xr:uid="{778C68FE-797F-499E-88E1-42D2352034FA}"/>
    <cellStyle name="Total 29 3 3 5" xfId="27179" xr:uid="{D66D4BE7-F5F9-4AC8-AD06-0F17CB6C0AA5}"/>
    <cellStyle name="Total 29 3 4" xfId="18585" xr:uid="{2EE64772-C68B-4FF0-853F-0D65CE30442C}"/>
    <cellStyle name="Total 29 3 4 2" xfId="32518" xr:uid="{E040E942-EBBB-4B6B-8D71-9B5AD5AB26E1}"/>
    <cellStyle name="Total 29 3 4 3" xfId="33365" xr:uid="{4C1AB505-2D17-4B2F-8EBF-6A20928C704E}"/>
    <cellStyle name="Total 29 3 4 4" xfId="24787" xr:uid="{ED334FFB-0BEB-46B8-A4D1-6FE732D25FD5}"/>
    <cellStyle name="Total 29 3 5" xfId="17274" xr:uid="{8CE40675-193B-4552-A71B-AF1C6AF76804}"/>
    <cellStyle name="Total 29 3 5 2" xfId="31454" xr:uid="{84AEA11A-0C65-4234-BE19-AB4048944152}"/>
    <cellStyle name="Total 29 3 5 3" xfId="28310" xr:uid="{A6CCDD4B-3A45-4B73-AE0D-C66B42483A8A}"/>
    <cellStyle name="Total 29 3 5 4" xfId="29680" xr:uid="{21D4972E-B220-4CF4-B9BD-76D29D3C5DD7}"/>
    <cellStyle name="Total 29 3 6" xfId="17014" xr:uid="{809BD455-CDFB-40B8-B3B3-7A7E23650F34}"/>
    <cellStyle name="Total 29 3 6 2" xfId="27042" xr:uid="{40E2EE1D-BBA3-42F9-8885-A4EC23560CCB}"/>
    <cellStyle name="Total 29 3 6 3" xfId="22884" xr:uid="{00CE1FE4-F735-4BFC-8B75-7A288349E831}"/>
    <cellStyle name="Total 29 3 7" xfId="28414" xr:uid="{2326B9EE-EB74-4547-8D17-0F3C2199A6BD}"/>
    <cellStyle name="Total 29 3 8" xfId="29727" xr:uid="{5D79ADA4-1DA5-4935-91B2-CDC89A9AB473}"/>
    <cellStyle name="Total 29 4" xfId="15742" xr:uid="{C09D7F8A-6094-463B-B6CB-44D120CE0449}"/>
    <cellStyle name="Total 29 4 2" xfId="19933" xr:uid="{84AA33CD-7C78-4812-A576-CA5FB6BDF952}"/>
    <cellStyle name="Total 29 4 2 2" xfId="21330" xr:uid="{C9EF1646-F60C-48CC-8E79-CCE9E5B6B4E7}"/>
    <cellStyle name="Total 29 4 2 2 2" xfId="34498" xr:uid="{A58260AB-07ED-4425-98F2-74E316B59F5C}"/>
    <cellStyle name="Total 29 4 2 2 3" xfId="37915" xr:uid="{53B93D3B-B345-474D-9445-2241623E0BE9}"/>
    <cellStyle name="Total 29 4 2 2 4" xfId="29290" xr:uid="{8496C4A2-3275-47C8-8989-4EEC8922F427}"/>
    <cellStyle name="Total 29 4 2 3" xfId="22243" xr:uid="{88ED859D-BB07-4CE0-AEA7-37791BD6C993}"/>
    <cellStyle name="Total 29 4 2 3 2" xfId="38811" xr:uid="{6CAA8F4D-6663-416A-B9D9-EA3182FD9101}"/>
    <cellStyle name="Total 29 4 2 3 3" xfId="39178" xr:uid="{6FA9556F-228C-41DD-82DA-311A7A11C670}"/>
    <cellStyle name="Total 29 4 2 4" xfId="36531" xr:uid="{77FD20C2-320F-4FE8-BD2A-DD26D7C1318D}"/>
    <cellStyle name="Total 29 4 2 5" xfId="25023" xr:uid="{56EA15BC-20FA-42B5-95D7-4FDFBC5FF4D6}"/>
    <cellStyle name="Total 29 4 3" xfId="18857" xr:uid="{76528D8B-244B-473B-B957-9887725FC1F5}"/>
    <cellStyle name="Total 29 4 3 2" xfId="32766" xr:uid="{04746706-0287-40C6-B13C-DE2F28556B0B}"/>
    <cellStyle name="Total 29 4 3 3" xfId="35481" xr:uid="{89AB9C77-15D8-45EC-9DD1-E7ECC6464958}"/>
    <cellStyle name="Total 29 4 3 4" xfId="29237" xr:uid="{7EDA5D89-F66C-4C61-8FE3-478C31A5B92A}"/>
    <cellStyle name="Total 29 4 4" xfId="17849" xr:uid="{7154786C-5E6A-4B74-AB8A-4F337175637A}"/>
    <cellStyle name="Total 29 4 4 2" xfId="31900" xr:uid="{742E3981-4D0E-40EB-A95B-22F3F498F3CE}"/>
    <cellStyle name="Total 29 4 4 3" xfId="29645" xr:uid="{7D03577B-1FF5-4489-8834-993B24468131}"/>
    <cellStyle name="Total 29 4 4 4" xfId="30842" xr:uid="{C199B324-7852-459C-9147-DFDE63DEE7D7}"/>
    <cellStyle name="Total 29 4 5" xfId="16082" xr:uid="{99F825A4-E4DE-4271-927F-D99F03896F43}"/>
    <cellStyle name="Total 29 4 5 2" xfId="26402" xr:uid="{BA89F1A3-3E81-4C5F-9D30-D4AA11BB79C8}"/>
    <cellStyle name="Total 29 4 5 3" xfId="23538" xr:uid="{05540BC2-1B62-44E8-97CD-FC0BE229BBBC}"/>
    <cellStyle name="Total 29 4 6" xfId="30271" xr:uid="{94893A10-8B66-40C2-BF4F-CE2E49389D93}"/>
    <cellStyle name="Total 29 4 7" xfId="23840" xr:uid="{F576D90F-9030-4DC6-AE8F-5E48F61CC40E}"/>
    <cellStyle name="Total 29 5" xfId="15893" xr:uid="{73FD2A69-4F28-4944-8222-912DFA1A3FD2}"/>
    <cellStyle name="Total 29 5 2" xfId="18726" xr:uid="{29B15E2B-3A9C-4B6C-B2E2-58E4A50EFA2D}"/>
    <cellStyle name="Total 29 5 2 2" xfId="32649" xr:uid="{0DEB63AC-6D3A-4B7A-9903-E3C1B963BD00}"/>
    <cellStyle name="Total 29 5 2 3" xfId="35350" xr:uid="{7C27B79E-FB34-4A31-BDC3-5A8FA8E18416}"/>
    <cellStyle name="Total 29 5 2 4" xfId="26298" xr:uid="{07230487-4D78-4557-BC13-2708963F30A5}"/>
    <cellStyle name="Total 29 5 3" xfId="20292" xr:uid="{8E8ABCF4-7721-4184-896D-02E8270E57B1}"/>
    <cellStyle name="Total 29 5 3 2" xfId="33475" xr:uid="{8E309CCE-6F71-4B85-9CDF-A1BDC7AEC7E0}"/>
    <cellStyle name="Total 29 5 3 3" xfId="36877" xr:uid="{CB25C9F2-8766-458E-A9ED-CAF2DCFAE26D}"/>
    <cellStyle name="Total 29 5 3 4" xfId="26080" xr:uid="{0767A8EE-F35E-47D7-B0AD-D29C1C3DBC63}"/>
    <cellStyle name="Total 29 5 4" xfId="16296" xr:uid="{A3714F6E-44FA-4938-8BC5-8FDF7881C06B}"/>
    <cellStyle name="Total 29 5 4 2" xfId="30744" xr:uid="{2DCFDB3C-FEA4-410E-BDF9-A38CD1FED3F7}"/>
    <cellStyle name="Total 29 5 4 3" xfId="28127" xr:uid="{964AB93F-36D8-4B7F-B326-74DC247CF10B}"/>
    <cellStyle name="Total 29 5 4 4" xfId="33256" xr:uid="{D0AD1255-A90D-4E29-86B7-404385F4C9E6}"/>
    <cellStyle name="Total 29 5 5" xfId="16276" xr:uid="{FED98CE3-0CD1-4EBB-8BA1-5A1D4C812E3B}"/>
    <cellStyle name="Total 29 5 5 2" xfId="30733" xr:uid="{83126CDA-F05E-4CA0-BC34-AC04D925CA46}"/>
    <cellStyle name="Total 29 5 5 3" xfId="27924" xr:uid="{3B854FE7-099E-4ED4-B0AA-62BD5DD4E58E}"/>
    <cellStyle name="Total 29 5 5 4" xfId="24503" xr:uid="{6F62D271-F8F0-4BF1-910B-80525F7DA0D6}"/>
    <cellStyle name="Total 29 5 6" xfId="21644" xr:uid="{8161242D-9568-4C5E-9C64-F67E04B1DBA8}"/>
    <cellStyle name="Total 29 5 6 2" xfId="38229" xr:uid="{F381870D-A551-4DBD-AEC3-7CC89E860F0B}"/>
    <cellStyle name="Total 29 5 6 3" xfId="28647" xr:uid="{C9BF39DC-B345-47F7-89ED-D6C5B1348D65}"/>
    <cellStyle name="Total 29 5 7" xfId="30418" xr:uid="{C189A4D0-2C2D-4F0A-A36D-D9AB9A9AEB6B}"/>
    <cellStyle name="Total 29 5 8" xfId="29755" xr:uid="{69872993-1EE8-486F-AB11-CEB30943C753}"/>
    <cellStyle name="Total 29 6" xfId="18901" xr:uid="{50DF403F-CBEC-4D1F-9290-EADDF6347421}"/>
    <cellStyle name="Total 29 6 2" xfId="20397" xr:uid="{85D25C50-D96E-4FA5-8F2E-54CC4AEBC753}"/>
    <cellStyle name="Total 29 6 2 2" xfId="33577" xr:uid="{F77AEBA9-3740-458D-99C2-D6BF39466BE1}"/>
    <cellStyle name="Total 29 6 2 3" xfId="36982" xr:uid="{B7142EFA-2F2E-40F2-86F3-F9137C31C013}"/>
    <cellStyle name="Total 29 6 2 4" xfId="29614" xr:uid="{82AC8FD3-BC7C-4593-98D0-88A4557E22A1}"/>
    <cellStyle name="Total 29 6 3" xfId="18211" xr:uid="{1153F0C7-398F-4931-80D0-7214AFC4608C}"/>
    <cellStyle name="Total 29 6 3 2" xfId="32170" xr:uid="{34433764-78A4-49BB-966A-A1F034BD299E}"/>
    <cellStyle name="Total 29 6 3 3" xfId="27186" xr:uid="{803F726C-6FDC-49D7-8068-6ABA47E1B690}"/>
    <cellStyle name="Total 29 6 3 4" xfId="35143" xr:uid="{08FEFAFF-7AE6-499A-A4C1-2BDBE40F7A06}"/>
    <cellStyle name="Total 29 6 4" xfId="17100" xr:uid="{998F8347-8774-4068-A5E7-1A2A94D04553}"/>
    <cellStyle name="Total 29 6 4 2" xfId="33208" xr:uid="{0FDF0186-3ACA-45C6-B008-CFD2DF995E65}"/>
    <cellStyle name="Total 29 6 4 3" xfId="25597" xr:uid="{FB57761A-2CC2-4610-8B5A-FED8BFDF7574}"/>
    <cellStyle name="Total 29 6 5" xfId="35525" xr:uid="{FCAE02A1-7ED1-4C3A-B4E9-B9FB56DFC832}"/>
    <cellStyle name="Total 29 6 6" xfId="26211" xr:uid="{F7098267-EC99-4708-987F-AD3F9B054146}"/>
    <cellStyle name="Total 29 7" xfId="19066" xr:uid="{9ECB429F-A86E-4CD3-86FC-25E29532B7DA}"/>
    <cellStyle name="Total 29 7 2" xfId="20561" xr:uid="{CC56EF6C-F2E1-4DAD-9F5A-AF9A9E309B6B}"/>
    <cellStyle name="Total 29 7 2 2" xfId="33741" xr:uid="{4A741715-C8EA-48A6-835B-1996F599D33F}"/>
    <cellStyle name="Total 29 7 2 3" xfId="37146" xr:uid="{4F44187C-F418-4181-B26B-DAD18D5609E4}"/>
    <cellStyle name="Total 29 7 2 4" xfId="24513" xr:uid="{127B1503-CB39-45BE-A708-7853AC577AFA}"/>
    <cellStyle name="Total 29 7 3" xfId="17685" xr:uid="{B7016455-8706-4C8D-A6FF-A9876893412D}"/>
    <cellStyle name="Total 29 7 3 2" xfId="31782" xr:uid="{E6B39851-A963-46E5-8990-BC5FF004D238}"/>
    <cellStyle name="Total 29 7 3 3" xfId="25022" xr:uid="{A5AB75C4-F395-43C7-96F1-21068C496B39}"/>
    <cellStyle name="Total 29 7 3 4" xfId="32923" xr:uid="{5BA5DEE4-D406-494B-AC42-2FD77D26A21A}"/>
    <cellStyle name="Total 29 7 4" xfId="17072" xr:uid="{BB9B47D7-AB99-4B72-A5D1-CB1553EBB2CA}"/>
    <cellStyle name="Total 29 7 4 2" xfId="24986" xr:uid="{47176D8B-9E99-4B01-ACDD-3D63B2B78AC8}"/>
    <cellStyle name="Total 29 7 4 3" xfId="33241" xr:uid="{42DF2D3A-B5D7-4077-9427-47AD95DDF1E7}"/>
    <cellStyle name="Total 29 7 5" xfId="35690" xr:uid="{1200F4A5-49AF-4DC2-80A3-4AB0F8146888}"/>
    <cellStyle name="Total 29 7 6" xfId="31930" xr:uid="{409FD6F0-1C91-4FF5-8CA2-A3C3EDB35997}"/>
    <cellStyle name="Total 29 8" xfId="19224" xr:uid="{B5E6ED9B-B50E-4E15-A38D-7C2393F84420}"/>
    <cellStyle name="Total 29 8 2" xfId="20719" xr:uid="{57BFFD63-7592-4061-81B9-569BE251D0F3}"/>
    <cellStyle name="Total 29 8 2 2" xfId="33899" xr:uid="{116AF0AD-037F-4CD6-AA2B-3D2B0C9C207F}"/>
    <cellStyle name="Total 29 8 2 3" xfId="37304" xr:uid="{07477ED3-CE87-43E2-B832-D0105C8F6351}"/>
    <cellStyle name="Total 29 8 2 4" xfId="24437" xr:uid="{8066CF98-4E68-40EB-AE37-37420D781EA5}"/>
    <cellStyle name="Total 29 8 3" xfId="18054" xr:uid="{86119411-9894-465C-B18C-5428AE17448D}"/>
    <cellStyle name="Total 29 8 3 2" xfId="32047" xr:uid="{35254578-12DE-418F-81B6-4D91AF4B3C20}"/>
    <cellStyle name="Total 29 8 3 3" xfId="26717" xr:uid="{93BE8154-DB7C-4F87-B7F0-048917943DEC}"/>
    <cellStyle name="Total 29 8 3 4" xfId="25770" xr:uid="{9352AF97-AA47-4ABE-8643-73726183CFAB}"/>
    <cellStyle name="Total 29 8 4" xfId="16947" xr:uid="{2F0D82EE-D137-47CD-92B3-B9D4B8EC07C5}"/>
    <cellStyle name="Total 29 8 4 2" xfId="25201" xr:uid="{EB55A36E-BB46-486F-AA0A-1DE1EE60167C}"/>
    <cellStyle name="Total 29 8 4 3" xfId="26972" xr:uid="{765AA838-14B2-4626-BB60-D2EB8F22D05C}"/>
    <cellStyle name="Total 29 8 5" xfId="35848" xr:uid="{F393E8CD-BE2E-45C4-A764-566E50F9AA3A}"/>
    <cellStyle name="Total 29 8 6" xfId="26883" xr:uid="{283685F6-7408-4EBC-9856-E9C93074F811}"/>
    <cellStyle name="Total 29 9" xfId="19387" xr:uid="{4A58D3A2-14E0-4237-B144-D52262631998}"/>
    <cellStyle name="Total 29 9 2" xfId="20880" xr:uid="{DA7E5DFE-2F81-48C1-8F0C-71A7B08C745F}"/>
    <cellStyle name="Total 29 9 2 2" xfId="34060" xr:uid="{911990DA-6555-441C-B224-21EF4FB65F81}"/>
    <cellStyle name="Total 29 9 2 3" xfId="37465" xr:uid="{AA1C7A07-0C5D-4B05-B376-E7954BA559FB}"/>
    <cellStyle name="Total 29 9 2 4" xfId="35185" xr:uid="{377E9A40-C439-41DD-B4CA-AEAE26F9CD5B}"/>
    <cellStyle name="Total 29 9 3" xfId="21595" xr:uid="{C386504A-A680-49CC-9328-4BD4EF46EEA4}"/>
    <cellStyle name="Total 29 9 3 2" xfId="34745" xr:uid="{71100BC4-8804-475F-BBB8-27C2DA876868}"/>
    <cellStyle name="Total 29 9 3 3" xfId="38180" xr:uid="{4BCC0A42-D62E-4C11-840F-F6A26EFFAAD3}"/>
    <cellStyle name="Total 29 9 3 4" xfId="27608" xr:uid="{9BEE2FD2-0734-4CEA-8AEC-715D404EF144}"/>
    <cellStyle name="Total 29 9 4" xfId="17765" xr:uid="{44ED69F8-D8E7-4CBC-816B-25FFBDB34742}"/>
    <cellStyle name="Total 29 9 4 2" xfId="31841" xr:uid="{A65D7E55-5E55-44F9-B6F8-259612422B64}"/>
    <cellStyle name="Total 29 9 4 3" xfId="30008" xr:uid="{3E424915-5DF3-4D0F-AB00-3EA2599C31D2}"/>
    <cellStyle name="Total 29 9 4 4" xfId="29936" xr:uid="{ED1B631D-F611-4866-9A44-B4A28608F33E}"/>
    <cellStyle name="Total 29 9 5" xfId="16148" xr:uid="{ADFDD0C0-1831-4204-BC63-DAEBF4AFAD49}"/>
    <cellStyle name="Total 29 9 5 2" xfId="24359" xr:uid="{E1BFAB5C-7C98-4485-A54B-35E23B955ADB}"/>
    <cellStyle name="Total 29 9 5 3" xfId="31121" xr:uid="{FA24891D-2A72-45D9-92DD-6DA69783AB60}"/>
    <cellStyle name="Total 29 9 6" xfId="36011" xr:uid="{D81E6267-E3BE-4C9C-A7AD-159D6B1EBDF4}"/>
    <cellStyle name="Total 29 9 7" xfId="31876" xr:uid="{BA330F5E-6148-4180-B82D-E819198001C9}"/>
    <cellStyle name="Total 3" xfId="12689" xr:uid="{A56D57D6-0AB5-45CA-A420-53CD7CE449DF}"/>
    <cellStyle name="Total 3 10" xfId="19455" xr:uid="{82BCC458-7064-4F90-8439-3AC082172D8C}"/>
    <cellStyle name="Total 3 10 2" xfId="20945" xr:uid="{EEB5C1D4-A425-4033-A0F8-C52B2CEAFEC1}"/>
    <cellStyle name="Total 3 10 2 2" xfId="34125" xr:uid="{90EBBDA4-494B-4A09-B550-08D42B6F5EA4}"/>
    <cellStyle name="Total 3 10 2 3" xfId="37530" xr:uid="{29193AFE-254E-402C-BDA2-ADF9C8614944}"/>
    <cellStyle name="Total 3 10 2 4" xfId="30096" xr:uid="{74C93AC8-C0F7-40F4-808F-C0D508839A03}"/>
    <cellStyle name="Total 3 10 3" xfId="16976" xr:uid="{566389E4-3718-44A1-8456-F1367B214936}"/>
    <cellStyle name="Total 3 10 3 2" xfId="31232" xr:uid="{6AE9AE65-71E0-449A-85A8-C1DC3E337CAE}"/>
    <cellStyle name="Total 3 10 3 3" xfId="29033" xr:uid="{CCB7BBBC-9EE9-4040-BF94-18086CDAD633}"/>
    <cellStyle name="Total 3 10 3 4" xfId="39020" xr:uid="{28EC8DE6-0517-43DA-AD20-EE59BB70EF5C}"/>
    <cellStyle name="Total 3 10 4" xfId="16806" xr:uid="{6C6A0E6F-15CE-4169-8A06-DCE8083813E0}"/>
    <cellStyle name="Total 3 10 4 2" xfId="28909" xr:uid="{3736719F-8053-4C1D-8F10-B351E7AA05C2}"/>
    <cellStyle name="Total 3 10 4 3" xfId="27340" xr:uid="{7DF56971-5DFB-4FD7-BD10-4B10614764C3}"/>
    <cellStyle name="Total 3 10 5" xfId="36078" xr:uid="{E92D7517-DCB1-4908-B7A8-EF1F0B2D17A9}"/>
    <cellStyle name="Total 3 10 6" xfId="26991" xr:uid="{4FB0325A-6395-4190-9BE5-C421FAA0E7C1}"/>
    <cellStyle name="Total 3 11" xfId="19539" xr:uid="{9792B652-7FE5-497E-845B-B8EFC6A4624A}"/>
    <cellStyle name="Total 3 11 2" xfId="21025" xr:uid="{48A4A594-D102-438B-B661-5A1947493D67}"/>
    <cellStyle name="Total 3 11 2 2" xfId="34205" xr:uid="{0E2E0BCE-A05A-4968-A82A-128F1B4828DE}"/>
    <cellStyle name="Total 3 11 2 3" xfId="37610" xr:uid="{BEABEE12-2AF2-485C-885A-009C00574A40}"/>
    <cellStyle name="Total 3 11 2 4" xfId="26441" xr:uid="{E995EDC9-7396-4CC1-BCE3-50C478F9073E}"/>
    <cellStyle name="Total 3 11 3" xfId="16233" xr:uid="{09F35A72-B631-4A30-80FC-B63A3272F9DC}"/>
    <cellStyle name="Total 3 11 3 2" xfId="30702" xr:uid="{3279152A-C4A0-42A9-96FC-3CEFB59FC9B4}"/>
    <cellStyle name="Total 3 11 3 3" xfId="23433" xr:uid="{7220BF94-6533-464E-BD6F-9157889319A9}"/>
    <cellStyle name="Total 3 11 3 4" xfId="25909" xr:uid="{5E7EF105-F17B-420D-AC7D-9E382C741114}"/>
    <cellStyle name="Total 3 11 4" xfId="17735" xr:uid="{0E794D39-DAD0-4141-8F74-A6694069E341}"/>
    <cellStyle name="Total 3 11 4 2" xfId="27626" xr:uid="{9CB9D8B0-E6B2-45A4-96DA-13B0CEB5EEFE}"/>
    <cellStyle name="Total 3 11 4 3" xfId="23733" xr:uid="{C1318F29-8BBA-4036-959F-53DCE9D2CA3F}"/>
    <cellStyle name="Total 3 11 5" xfId="36160" xr:uid="{206E659A-0E70-46A0-BF62-E4D9B0B81D98}"/>
    <cellStyle name="Total 3 11 6" xfId="24601" xr:uid="{B03CB5A2-2F5E-4C53-B513-420808BD9A07}"/>
    <cellStyle name="Total 3 12" xfId="19747" xr:uid="{C47395CC-D99E-4DC8-A3A5-DDEA193C91DC}"/>
    <cellStyle name="Total 3 12 2" xfId="21723" xr:uid="{4E2E9C84-811C-4AD7-A51B-EF0247DA1EBB}"/>
    <cellStyle name="Total 3 12 2 2" xfId="34864" xr:uid="{3F2B25C6-F0A2-4427-A964-5ABA1B4F3649}"/>
    <cellStyle name="Total 3 12 2 3" xfId="38308" xr:uid="{53B22D55-AD1E-4E6A-B17B-1389FCCA74C2}"/>
    <cellStyle name="Total 3 12 2 4" xfId="30101" xr:uid="{9A01978C-8EF0-482F-8AD4-594DFBCCDCD9}"/>
    <cellStyle name="Total 3 12 3" xfId="18289" xr:uid="{D6521F0E-EDF8-4201-A1C5-231B8A549B36}"/>
    <cellStyle name="Total 3 12 3 2" xfId="32238" xr:uid="{CE27DFB9-5594-41C4-8ED0-F8DCFDDC1226}"/>
    <cellStyle name="Total 3 12 3 3" xfId="29454" xr:uid="{810D9BD3-EF5A-4189-999E-A3B6A82E8503}"/>
    <cellStyle name="Total 3 12 3 4" xfId="25763" xr:uid="{E95D66AF-12DE-4BC4-9364-53D2596BF144}"/>
    <cellStyle name="Total 3 12 4" xfId="20379" xr:uid="{815FBC40-B024-44C8-910E-953882D96E62}"/>
    <cellStyle name="Total 3 12 4 2" xfId="36964" xr:uid="{0AC1DBDD-50C3-459B-8E27-BA0F27A0DFD6}"/>
    <cellStyle name="Total 3 12 4 3" xfId="25915" xr:uid="{D52C16A6-DE35-4E25-B0E7-29D0B83292AD}"/>
    <cellStyle name="Total 3 12 5" xfId="36359" xr:uid="{6C289E2E-C648-4FB1-9984-BAD7DFE229C6}"/>
    <cellStyle name="Total 3 12 6" xfId="24283" xr:uid="{6BAC3776-C7BB-4FAE-9B3A-A8995C88CEA3}"/>
    <cellStyle name="Total 3 13" xfId="17930" xr:uid="{0125E6EF-6793-47E8-88E7-62900177376C}"/>
    <cellStyle name="Total 3 13 2" xfId="31963" xr:uid="{69B11380-983F-4FCB-B89D-E8951967EBC2}"/>
    <cellStyle name="Total 3 13 3" xfId="23064" xr:uid="{705C4252-A834-403B-AC59-0BEC87C1211A}"/>
    <cellStyle name="Total 3 13 4" xfId="24775" xr:uid="{EA6D184C-1B30-4C6E-BC06-E316DE62BDE7}"/>
    <cellStyle name="Total 3 14" xfId="30801" xr:uid="{0A65679E-7D89-4F25-AF71-604AD636DEF2}"/>
    <cellStyle name="Total 3 15" xfId="39381" xr:uid="{6094F411-6AC0-4495-BBA7-F2B93344D9D0}"/>
    <cellStyle name="Total 3 16" xfId="39662" xr:uid="{6CA5920C-F12B-45F5-A639-152A7198DBE1}"/>
    <cellStyle name="Total 3 17" xfId="39600" xr:uid="{8D0A124B-B97D-46E7-83D1-E6E4456267D2}"/>
    <cellStyle name="Total 3 18" xfId="44435" xr:uid="{F4A422F7-2AD7-467B-991E-A7D79733185F}"/>
    <cellStyle name="Total 3 2" xfId="15500" xr:uid="{4A605FD6-10A0-47ED-B8E4-A91EC03BDBEE}"/>
    <cellStyle name="Total 3 2 10" xfId="39447" xr:uid="{8402F701-A920-40FB-B868-4F2D14BC7066}"/>
    <cellStyle name="Total 3 2 2" xfId="15781" xr:uid="{6AF4E923-F5A2-4322-A6B2-2BB29F818C15}"/>
    <cellStyle name="Total 3 2 2 2" xfId="19963" xr:uid="{3EFC1266-7B53-4103-9396-38F0918CA485}"/>
    <cellStyle name="Total 3 2 2 2 2" xfId="21360" xr:uid="{253B5BF7-758C-47C2-9DAD-9FBB4F92921F}"/>
    <cellStyle name="Total 3 2 2 2 2 2" xfId="34528" xr:uid="{160721FE-CA19-400D-B394-9E3835128253}"/>
    <cellStyle name="Total 3 2 2 2 2 3" xfId="37945" xr:uid="{7A341C2E-C086-4275-AD4F-B1FA0718B5B5}"/>
    <cellStyle name="Total 3 2 2 2 2 4" xfId="24299" xr:uid="{CD6653EB-9788-478C-B63C-DA49C35F2A91}"/>
    <cellStyle name="Total 3 2 2 2 3" xfId="22273" xr:uid="{DED9490C-1FAD-42B4-A1AB-4FC42266AD6A}"/>
    <cellStyle name="Total 3 2 2 2 3 2" xfId="38841" xr:uid="{7D50B2CA-8734-48B9-ADA1-1637C22AC006}"/>
    <cellStyle name="Total 3 2 2 2 3 3" xfId="39208" xr:uid="{D7E88A98-9337-4509-9146-7B29EBF63D48}"/>
    <cellStyle name="Total 3 2 2 2 4" xfId="36561" xr:uid="{0A91A594-47C7-494F-A84B-C7263998FDA1}"/>
    <cellStyle name="Total 3 2 2 2 5" xfId="24275" xr:uid="{2C39100B-3E98-47A3-92D3-57D8AAE6B361}"/>
    <cellStyle name="Total 3 2 2 3" xfId="18634" xr:uid="{4C94F100-C469-456E-89CF-D95571F5B7C8}"/>
    <cellStyle name="Total 3 2 2 3 2" xfId="32567" xr:uid="{ECDC606B-8D1B-4FBC-B08D-5B5FDDB32811}"/>
    <cellStyle name="Total 3 2 2 3 3" xfId="35258" xr:uid="{2CFC2FE8-BEDE-4728-9C72-F9B9F38D0DB5}"/>
    <cellStyle name="Total 3 2 2 3 4" xfId="28715" xr:uid="{564EAF5F-F1A8-490F-8C61-77DD14CE4154}"/>
    <cellStyle name="Total 3 2 2 4" xfId="17195" xr:uid="{8D3A1D49-9153-405E-8525-0A8F8FE22661}"/>
    <cellStyle name="Total 3 2 2 4 2" xfId="31399" xr:uid="{3B3092AA-3ED5-425E-8BBB-8BE9CA6216B6}"/>
    <cellStyle name="Total 3 2 2 4 3" xfId="28080" xr:uid="{1B561CCD-56B5-4FAC-A671-4A7E469C46F5}"/>
    <cellStyle name="Total 3 2 2 4 4" xfId="23656" xr:uid="{C858343F-AA4D-40EA-9F7D-785191E1F166}"/>
    <cellStyle name="Total 3 2 2 5" xfId="21547" xr:uid="{8B7898C0-149E-46C2-9609-DB153D462F8F}"/>
    <cellStyle name="Total 3 2 2 5 2" xfId="38132" xr:uid="{A8F88CA7-E88B-45FE-AE7F-D5440C2F74AB}"/>
    <cellStyle name="Total 3 2 2 5 3" xfId="28668" xr:uid="{2269A3C9-2FA5-41ED-B8C9-F08E537A1537}"/>
    <cellStyle name="Total 3 2 2 6" xfId="30308" xr:uid="{C06398C8-8732-4F43-AC32-29A8ED758FFC}"/>
    <cellStyle name="Total 3 2 2 7" xfId="26279" xr:uid="{BDE65A76-181C-41BB-98B8-FC9CF9D55F33}"/>
    <cellStyle name="Total 3 2 3" xfId="15942" xr:uid="{87A20EC1-3EE4-462B-8354-E3F23F7FB175}"/>
    <cellStyle name="Total 3 2 3 2" xfId="18950" xr:uid="{C7051FFD-6618-449C-8C64-631462B8E99D}"/>
    <cellStyle name="Total 3 2 3 2 2" xfId="32832" xr:uid="{3CA6E98E-D766-4465-BC4E-9A542FE1FBD9}"/>
    <cellStyle name="Total 3 2 3 2 3" xfId="35574" xr:uid="{14214816-3B01-45F7-858B-AF58C3B43029}"/>
    <cellStyle name="Total 3 2 3 2 4" xfId="33374" xr:uid="{047DE5B8-278D-4352-9C21-05E5D5263A9D}"/>
    <cellStyle name="Total 3 2 3 3" xfId="20446" xr:uid="{3DBBB761-3193-4163-B493-107065397772}"/>
    <cellStyle name="Total 3 2 3 3 2" xfId="33626" xr:uid="{D7FF03D5-2EF8-4D53-A074-7FD613EFAD4A}"/>
    <cellStyle name="Total 3 2 3 3 3" xfId="37031" xr:uid="{563F0715-EA78-4BA7-9055-0F017701651C}"/>
    <cellStyle name="Total 3 2 3 3 4" xfId="26582" xr:uid="{42ED15A0-0492-40B3-B5D6-5601DDF1E58D}"/>
    <cellStyle name="Total 3 2 3 4" xfId="18180" xr:uid="{E95AE4FB-66DD-4ADA-B391-3D90F9CA512A}"/>
    <cellStyle name="Total 3 2 3 4 2" xfId="32146" xr:uid="{62B60F57-AFF9-4C6D-A402-F701CF81688F}"/>
    <cellStyle name="Total 3 2 3 4 3" xfId="25279" xr:uid="{9B143BAF-DFB5-4643-8F96-6152392B21D1}"/>
    <cellStyle name="Total 3 2 3 4 4" xfId="23094" xr:uid="{B0834BAF-2011-43CE-8194-E218AFC30717}"/>
    <cellStyle name="Total 3 2 3 5" xfId="17105" xr:uid="{6C8E1D84-D741-4380-A319-042265ECAC12}"/>
    <cellStyle name="Total 3 2 3 5 2" xfId="35129" xr:uid="{F44A94A8-CE64-4F1F-B821-ACC1E211D691}"/>
    <cellStyle name="Total 3 2 3 5 3" xfId="35074" xr:uid="{896C209A-1D2E-46E5-ADF2-C5790871B1F1}"/>
    <cellStyle name="Total 3 2 3 6" xfId="30467" xr:uid="{4BD700A6-F6BD-4A7C-B590-0DF4134EDAD0}"/>
    <cellStyle name="Total 3 2 3 7" xfId="25552" xr:uid="{3465C4EC-8FF8-40EF-BAF1-F76E2C0AED48}"/>
    <cellStyle name="Total 3 2 4" xfId="19115" xr:uid="{D177BBF5-E703-4746-AEED-B33AD784C22C}"/>
    <cellStyle name="Total 3 2 4 2" xfId="20610" xr:uid="{3CF8A95F-7692-464C-8FCB-FD9226AD5883}"/>
    <cellStyle name="Total 3 2 4 2 2" xfId="33790" xr:uid="{E3896DDA-AE9A-47EB-872D-900EED67F149}"/>
    <cellStyle name="Total 3 2 4 2 3" xfId="37195" xr:uid="{B8211744-CDB4-4A67-A09A-77C6B620D441}"/>
    <cellStyle name="Total 3 2 4 2 4" xfId="24777" xr:uid="{77962440-7748-4853-A6F0-BF96BFA1C574}"/>
    <cellStyle name="Total 3 2 4 3" xfId="16662" xr:uid="{66C2673B-AB36-4B58-AA1D-6CA2D055CEFB}"/>
    <cellStyle name="Total 3 2 4 3 2" xfId="30985" xr:uid="{9605340F-DCE8-41D9-AD4C-A951E299023B}"/>
    <cellStyle name="Total 3 2 4 3 3" xfId="22714" xr:uid="{AA9E401F-4F6C-43D6-BFE8-9D37C3D69D0B}"/>
    <cellStyle name="Total 3 2 4 3 4" xfId="24104" xr:uid="{70E6D355-32F8-439D-ADC7-ACE488460977}"/>
    <cellStyle name="Total 3 2 4 4" xfId="21750" xr:uid="{EB008FD7-A670-4C4A-993F-4D5E96ABF070}"/>
    <cellStyle name="Total 3 2 4 4 2" xfId="38335" xr:uid="{A624BD2A-C370-4A92-89A8-E007C9CB25FB}"/>
    <cellStyle name="Total 3 2 4 4 3" xfId="23529" xr:uid="{506070B6-5889-4CF0-9367-497F3DF2572A}"/>
    <cellStyle name="Total 3 2 4 5" xfId="35739" xr:uid="{6879DC0E-B047-4437-94DB-88C2B2D4E80F}"/>
    <cellStyle name="Total 3 2 4 6" xfId="26765" xr:uid="{68700EF4-1441-4FE3-90A2-237A0A7BB044}"/>
    <cellStyle name="Total 3 2 5" xfId="19273" xr:uid="{FC6F03EE-C49F-4934-8504-955DE748290E}"/>
    <cellStyle name="Total 3 2 5 2" xfId="20768" xr:uid="{22CE4979-4654-4B10-8F71-CA0EC2FED08B}"/>
    <cellStyle name="Total 3 2 5 2 2" xfId="33948" xr:uid="{B87C99EB-CC63-48CE-BC36-4EB4F2302E72}"/>
    <cellStyle name="Total 3 2 5 2 3" xfId="37353" xr:uid="{70F2C59D-4FA9-4D62-A71B-215D0E99209A}"/>
    <cellStyle name="Total 3 2 5 2 4" xfId="26780" xr:uid="{6D8ABA3C-3F1B-406E-88E7-963316630425}"/>
    <cellStyle name="Total 3 2 5 3" xfId="18246" xr:uid="{281D171E-C757-46DB-8AFF-F63E31B5D47B}"/>
    <cellStyle name="Total 3 2 5 3 2" xfId="32201" xr:uid="{6BB01153-40D8-4BF2-9259-9C59DABDA938}"/>
    <cellStyle name="Total 3 2 5 3 3" xfId="29747" xr:uid="{C24DE5BA-AD52-4BC6-B6F9-1FDD260F9B00}"/>
    <cellStyle name="Total 3 2 5 3 4" xfId="30716" xr:uid="{45740A60-1F44-46D9-85A7-0AD2971B4FF3}"/>
    <cellStyle name="Total 3 2 5 4" xfId="18033" xr:uid="{E2FA4B9B-041F-4796-AEA5-94CD4D5935FD}"/>
    <cellStyle name="Total 3 2 5 4 2" xfId="26863" xr:uid="{8D2A4327-7949-4741-B040-49EAEE80D17E}"/>
    <cellStyle name="Total 3 2 5 4 3" xfId="32969" xr:uid="{CBE0C10F-1757-41B6-8482-7AABD61D14DF}"/>
    <cellStyle name="Total 3 2 5 5" xfId="35897" xr:uid="{A43B96FA-C412-44C9-8783-6969EB7BADDB}"/>
    <cellStyle name="Total 3 2 5 6" xfId="29203" xr:uid="{84569D17-FD82-408C-877B-F97E67ECA76B}"/>
    <cellStyle name="Total 3 2 6" xfId="19605" xr:uid="{0A10F17B-4784-4053-97EB-386837A4F80B}"/>
    <cellStyle name="Total 3 2 6 2" xfId="21091" xr:uid="{1F10D650-5C25-4FF4-9583-8054B594AB30}"/>
    <cellStyle name="Total 3 2 6 2 2" xfId="34271" xr:uid="{B63369EF-BFA8-480F-9A08-2F21D63233D9}"/>
    <cellStyle name="Total 3 2 6 2 3" xfId="37676" xr:uid="{52F9E411-0D97-4255-8B69-9A18E46856F6}"/>
    <cellStyle name="Total 3 2 6 2 4" xfId="26332" xr:uid="{2D185F22-B2B5-47B9-BA3D-034C2D317FE4}"/>
    <cellStyle name="Total 3 2 6 3" xfId="18317" xr:uid="{281496E9-4CE0-4CC2-A91B-A3BE957FA826}"/>
    <cellStyle name="Total 3 2 6 3 2" xfId="32266" xr:uid="{834D1E02-E824-4385-9503-3F0F79BF7916}"/>
    <cellStyle name="Total 3 2 6 3 3" xfId="30037" xr:uid="{D6547093-FEF8-4D7B-A030-53C63D69C98D}"/>
    <cellStyle name="Total 3 2 6 3 4" xfId="23829" xr:uid="{FE84BA4E-8F26-4DBD-BA9D-42F6D33D756E}"/>
    <cellStyle name="Total 3 2 6 4" xfId="18158" xr:uid="{770255D0-2581-4233-A148-6775F1FCC29D}"/>
    <cellStyle name="Total 3 2 6 4 2" xfId="29255" xr:uid="{5CF4DEE8-5C6D-42E0-9D6D-E142D64D5F31}"/>
    <cellStyle name="Total 3 2 6 4 3" xfId="32002" xr:uid="{6D8D93D1-EC16-4E80-9123-205345110013}"/>
    <cellStyle name="Total 3 2 6 5" xfId="36226" xr:uid="{46EE83E1-9EA1-424B-AD42-721ECC4D69C5}"/>
    <cellStyle name="Total 3 2 6 6" xfId="25124" xr:uid="{005247BA-19EF-4705-A831-C6C9C64A6B1B}"/>
    <cellStyle name="Total 3 2 7" xfId="20140" xr:uid="{872C1CE5-55E2-4A9F-AB17-EF07DCEA09DB}"/>
    <cellStyle name="Total 3 2 7 2" xfId="21813" xr:uid="{A5EBAE77-F7BB-41D6-9012-9785FE5057E1}"/>
    <cellStyle name="Total 3 2 7 2 2" xfId="34930" xr:uid="{12528069-A418-4688-B4A3-E12D0315ECF7}"/>
    <cellStyle name="Total 3 2 7 2 3" xfId="38398" xr:uid="{BFE5C48F-8103-4AFF-8276-CECDC530FF40}"/>
    <cellStyle name="Total 3 2 7 2 4" xfId="26952" xr:uid="{FD2FB589-B70E-4E9D-A45B-363CF17E33B2}"/>
    <cellStyle name="Total 3 2 7 3" xfId="16534" xr:uid="{034EDA5E-3AAD-4E54-9F3C-8FFC95AAE9FB}"/>
    <cellStyle name="Total 3 2 7 3 2" xfId="30903" xr:uid="{9B34F462-C10B-45B9-B107-64231F15A43D}"/>
    <cellStyle name="Total 3 2 7 3 3" xfId="26127" xr:uid="{116C475E-0640-4B91-A632-8CF79B666213}"/>
    <cellStyle name="Total 3 2 7 3 4" xfId="35201" xr:uid="{B9BE1E6B-AEF9-4823-BDD1-2EE428F0CF02}"/>
    <cellStyle name="Total 3 2 7 4" xfId="21995" xr:uid="{63CDA4F7-2A96-49A1-A0DC-492C372F7C2E}"/>
    <cellStyle name="Total 3 2 7 4 2" xfId="38572" xr:uid="{194C971A-B119-4A17-89B1-237BCA394482}"/>
    <cellStyle name="Total 3 2 7 4 3" xfId="35057" xr:uid="{D4F235CC-9246-49B7-81F3-55A81DCCCE20}"/>
    <cellStyle name="Total 3 2 7 5" xfId="36725" xr:uid="{132D5BF7-FBED-46D3-961D-E8DEDE3D2CA5}"/>
    <cellStyle name="Total 3 2 7 6" xfId="29805" xr:uid="{8ABE4778-01AD-4C26-80C9-C6A3E1B7647C}"/>
    <cellStyle name="Total 3 2 8" xfId="18487" xr:uid="{40B427AE-14A3-49BE-8CEA-62364AEDFF83}"/>
    <cellStyle name="Total 3 2 8 2" xfId="32421" xr:uid="{7EA61D8B-E828-4855-AC9D-FC56DAB9CD94}"/>
    <cellStyle name="Total 3 2 8 3" xfId="23377" xr:uid="{953AFCB5-D6D1-4F2F-8A3C-45BB7F0FC8CE}"/>
    <cellStyle name="Total 3 2 8 4" xfId="33159" xr:uid="{F18C7552-DDBD-4A57-9B6C-B60765963FB2}"/>
    <cellStyle name="Total 3 2 9" xfId="22666" xr:uid="{18796DE7-FB4C-4BD9-98DE-065010863B2C}"/>
    <cellStyle name="Total 3 3" xfId="15585" xr:uid="{7A2CF144-DD69-44E0-AADA-34808333280D}"/>
    <cellStyle name="Total 3 3 2" xfId="19804" xr:uid="{7C525805-9D12-4AFF-B63F-3D72F7066191}"/>
    <cellStyle name="Total 3 3 2 2" xfId="21205" xr:uid="{59ECCC27-4486-430C-888D-B8E9CB9F7233}"/>
    <cellStyle name="Total 3 3 2 2 2" xfId="34374" xr:uid="{1E3CA299-26D4-48A0-89B3-691ECC9FF349}"/>
    <cellStyle name="Total 3 3 2 2 3" xfId="37790" xr:uid="{84B95652-28E2-49FB-BB97-13E5CEFE07F5}"/>
    <cellStyle name="Total 3 3 2 2 4" xfId="22520" xr:uid="{9DD5000E-CFD2-4222-B303-68F2CD1D5B8B}"/>
    <cellStyle name="Total 3 3 2 3" xfId="17049" xr:uid="{257A4764-94BE-4FCB-84CB-62BDF848C431}"/>
    <cellStyle name="Total 3 3 2 3 2" xfId="31290" xr:uid="{5CDB6E51-9972-4BA5-8316-7CE75DA0BB07}"/>
    <cellStyle name="Total 3 3 2 3 3" xfId="24228" xr:uid="{75A06C8E-DF66-43CE-99C9-813EB80B5696}"/>
    <cellStyle name="Total 3 3 2 3 4" xfId="24314" xr:uid="{AF11F673-B1CD-45D7-90DC-40ECA2E06054}"/>
    <cellStyle name="Total 3 3 2 4" xfId="22122" xr:uid="{D1644CF4-312A-49AE-91F5-D986664FD0F7}"/>
    <cellStyle name="Total 3 3 2 4 2" xfId="38693" xr:uid="{BE16B144-A1EC-44FF-84F4-A243959AF011}"/>
    <cellStyle name="Total 3 3 2 4 3" xfId="28415" xr:uid="{855FB877-3F54-453E-BD59-3B45F8A37EDC}"/>
    <cellStyle name="Total 3 3 2 5" xfId="36407" xr:uid="{24637C7D-7964-46B9-8D47-4A57331B6844}"/>
    <cellStyle name="Total 3 3 2 6" xfId="23882" xr:uid="{AFC339F9-88A1-43A0-85C2-BEA34162FC18}"/>
    <cellStyle name="Total 3 3 3" xfId="20062" xr:uid="{4280AA43-17EC-4FDD-8525-05D416351912}"/>
    <cellStyle name="Total 3 3 3 2" xfId="21453" xr:uid="{8CBF727A-DDE9-48C7-8997-5777AD8F4628}"/>
    <cellStyle name="Total 3 3 3 2 2" xfId="34621" xr:uid="{869BF94C-C96A-42C0-A94E-F151A7F0A1C7}"/>
    <cellStyle name="Total 3 3 3 2 3" xfId="38038" xr:uid="{F3952638-24BC-4952-B1A1-5DF69B301254}"/>
    <cellStyle name="Total 3 3 3 2 4" xfId="28014" xr:uid="{31CA6E41-F8B3-4304-99D2-2DE56B7DD178}"/>
    <cellStyle name="Total 3 3 3 3" xfId="22365" xr:uid="{7D65A36E-09D7-44AB-9D11-63F0E7F8C3EE}"/>
    <cellStyle name="Total 3 3 3 3 2" xfId="38933" xr:uid="{C75AB50B-F7E2-4015-A262-CD6CC459B794}"/>
    <cellStyle name="Total 3 3 3 3 3" xfId="39300" xr:uid="{4E22ECFE-47EA-4C6D-8AFF-B1525DD35E47}"/>
    <cellStyle name="Total 3 3 3 4" xfId="36656" xr:uid="{53888D87-CD19-49A9-8F0E-0FD0C3ACEBF8}"/>
    <cellStyle name="Total 3 3 3 5" xfId="30763" xr:uid="{BC422F1F-EC9B-45BC-B5AD-9E83038AFFAB}"/>
    <cellStyle name="Total 3 3 4" xfId="18568" xr:uid="{9898C286-7C62-4DFB-8EA5-B2AFA1E56FD0}"/>
    <cellStyle name="Total 3 3 4 2" xfId="32501" xr:uid="{A70B02FC-DC91-4D28-809F-0706D6385A82}"/>
    <cellStyle name="Total 3 3 4 3" xfId="23148" xr:uid="{BC052E35-932A-46F6-AC0E-5E954702475C}"/>
    <cellStyle name="Total 3 3 4 4" xfId="31533" xr:uid="{8A0008ED-6A9C-4025-A035-91F29E83272D}"/>
    <cellStyle name="Total 3 3 5" xfId="17242" xr:uid="{D7B6983B-DFFB-4E08-A1F1-7D2EFC77706E}"/>
    <cellStyle name="Total 3 3 5 2" xfId="31436" xr:uid="{1554C514-52F6-4D95-94B2-BACE665E1E6B}"/>
    <cellStyle name="Total 3 3 5 3" xfId="29353" xr:uid="{A0F96757-058F-4A0A-B3EA-5A4FC44E721F}"/>
    <cellStyle name="Total 3 3 5 4" xfId="23473" xr:uid="{4555F667-E773-43C9-9F22-6BBAB208F1A1}"/>
    <cellStyle name="Total 3 3 6" xfId="16696" xr:uid="{FA44549F-F780-4E99-ACBC-882C4A7B97BC}"/>
    <cellStyle name="Total 3 3 6 2" xfId="25558" xr:uid="{F6AFB00B-EA75-4A13-9D11-30EB5DD0656A}"/>
    <cellStyle name="Total 3 3 6 3" xfId="26682" xr:uid="{22EE4E90-200E-475A-A6AE-CFFE986EDDEE}"/>
    <cellStyle name="Total 3 3 7" xfId="24385" xr:uid="{2A3EE5EA-AC2A-49FE-8719-04FFA18162E5}"/>
    <cellStyle name="Total 3 3 8" xfId="24121" xr:uid="{DB04D1B0-606B-4E0E-9DF6-387CE5504E08}"/>
    <cellStyle name="Total 3 4" xfId="15689" xr:uid="{170AFB4E-D44D-436F-B3AB-43AB6AE5528B}"/>
    <cellStyle name="Total 3 4 2" xfId="19880" xr:uid="{4C06EBD8-76E9-48D7-A008-BBE830CF7729}"/>
    <cellStyle name="Total 3 4 2 2" xfId="21277" xr:uid="{73DA57D2-9346-4E98-AC00-64B4649FF696}"/>
    <cellStyle name="Total 3 4 2 2 2" xfId="34445" xr:uid="{65203DF5-9B28-485E-BB10-E74B772E1D3E}"/>
    <cellStyle name="Total 3 4 2 2 3" xfId="37862" xr:uid="{AC174E91-750F-4319-AA46-3FEDC76FA29F}"/>
    <cellStyle name="Total 3 4 2 2 4" xfId="27127" xr:uid="{F158056C-4650-42E4-8B08-28E000C369B6}"/>
    <cellStyle name="Total 3 4 2 3" xfId="22190" xr:uid="{A0B86B3F-655A-489C-B835-C5B7A1E420B5}"/>
    <cellStyle name="Total 3 4 2 3 2" xfId="38758" xr:uid="{F337E760-1258-4647-85E3-8AD0E989B992}"/>
    <cellStyle name="Total 3 4 2 3 3" xfId="39125" xr:uid="{36828642-F11B-4775-B9DC-AB42FA37EB94}"/>
    <cellStyle name="Total 3 4 2 4" xfId="36478" xr:uid="{50F6DE94-E03C-4759-96BD-D6D777FAAE4D}"/>
    <cellStyle name="Total 3 4 2 5" xfId="23488" xr:uid="{5A2E554A-0559-4D72-A32A-D4A45A8AD967}"/>
    <cellStyle name="Total 3 4 3" xfId="18819" xr:uid="{3AF9EEE7-FBC5-45EB-A51E-1883E3D701B2}"/>
    <cellStyle name="Total 3 4 3 2" xfId="32733" xr:uid="{C7104086-ABD7-416D-AFBC-3DA96E6332A7}"/>
    <cellStyle name="Total 3 4 3 3" xfId="35443" xr:uid="{78167322-C807-449B-AE0D-F3B6BE47D4C2}"/>
    <cellStyle name="Total 3 4 3 4" xfId="31444" xr:uid="{5156BDAB-9725-4C4C-BCAC-35E14F36D47B}"/>
    <cellStyle name="Total 3 4 4" xfId="17591" xr:uid="{505AAFC7-2DD3-40B5-9E0D-53205D8D1386}"/>
    <cellStyle name="Total 3 4 4 2" xfId="31695" xr:uid="{D5912E8F-1878-460F-AAF3-23747536DED0}"/>
    <cellStyle name="Total 3 4 4 3" xfId="26685" xr:uid="{D4B408DF-3BEA-4911-9470-85FA813F3E19}"/>
    <cellStyle name="Total 3 4 4 4" xfId="33391" xr:uid="{1D235A67-4595-4D8A-BDCA-7D11C2C36C62}"/>
    <cellStyle name="Total 3 4 5" xfId="17784" xr:uid="{D2A8D844-66D4-46C2-A1DD-539D84A36F4E}"/>
    <cellStyle name="Total 3 4 5 2" xfId="29653" xr:uid="{D660EB5B-87C1-453B-B07C-A222DC4D75BF}"/>
    <cellStyle name="Total 3 4 5 3" xfId="33227" xr:uid="{058FA10D-6C1A-415A-88D2-0CDEC027D312}"/>
    <cellStyle name="Total 3 4 6" xfId="30218" xr:uid="{C6D235F5-8416-4C8D-8907-B30B0DF4DCBA}"/>
    <cellStyle name="Total 3 4 7" xfId="26330" xr:uid="{4BD96A84-1433-417A-8539-87124F1E0525}"/>
    <cellStyle name="Total 3 5" xfId="15876" xr:uid="{BDFAF017-3E45-4915-860A-4DC9B7E34867}"/>
    <cellStyle name="Total 3 5 2" xfId="18737" xr:uid="{C072B5A9-0938-4294-BE91-6AA35C9B1F9F}"/>
    <cellStyle name="Total 3 5 2 2" xfId="32660" xr:uid="{DA3350D8-CF3B-43A6-90AD-515C712C5456}"/>
    <cellStyle name="Total 3 5 2 3" xfId="35361" xr:uid="{C51A5EC9-A5CE-4366-A9D3-2EFC31B08D91}"/>
    <cellStyle name="Total 3 5 2 4" xfId="35182" xr:uid="{01A47141-704F-43E8-B68E-4976FAFA26A0}"/>
    <cellStyle name="Total 3 5 3" xfId="20303" xr:uid="{89EC20BD-7D64-46F6-9125-FBF0B63357AC}"/>
    <cellStyle name="Total 3 5 3 2" xfId="33486" xr:uid="{EE2EFA66-077F-4E0D-90F2-90E26BAB6C35}"/>
    <cellStyle name="Total 3 5 3 3" xfId="36888" xr:uid="{FC0E5B32-FFE2-4436-BA9C-DFD392393DEE}"/>
    <cellStyle name="Total 3 5 3 4" xfId="25888" xr:uid="{3EC4FB89-056A-4001-9A49-87AB1F3976BC}"/>
    <cellStyle name="Total 3 5 4" xfId="16330" xr:uid="{72C6E7DB-146A-4687-AC64-ED85B44FA7B0}"/>
    <cellStyle name="Total 3 5 4 2" xfId="30765" xr:uid="{152E4DD0-4E08-4B9C-802D-AE2CA38A7903}"/>
    <cellStyle name="Total 3 5 4 3" xfId="22598" xr:uid="{5657F5CE-CEF1-4A37-9594-9A50507E2AE9}"/>
    <cellStyle name="Total 3 5 4 4" xfId="27818" xr:uid="{D005C367-A120-45D8-9972-5F8543F011E6}"/>
    <cellStyle name="Total 3 5 5" xfId="20214" xr:uid="{8C86A370-A6BD-4D72-A750-EF43B0A0D5D3}"/>
    <cellStyle name="Total 3 5 5 2" xfId="33410" xr:uid="{51EEED2C-EA1F-4EDD-B9A3-7C672A21B5E2}"/>
    <cellStyle name="Total 3 5 5 3" xfId="36799" xr:uid="{34433BF0-57C5-400B-8F71-5421713C20B3}"/>
    <cellStyle name="Total 3 5 5 4" xfId="24660" xr:uid="{C1981032-E29A-4B0C-98B4-5E1109ADB1D6}"/>
    <cellStyle name="Total 3 5 6" xfId="16654" xr:uid="{ECD397E2-BF1B-462C-B7CD-E98148752A38}"/>
    <cellStyle name="Total 3 5 6 2" xfId="23224" xr:uid="{21F47A98-8CBE-443C-A0C5-00BFC80BABB3}"/>
    <cellStyle name="Total 3 5 6 3" xfId="33043" xr:uid="{9613C15F-EDD1-433C-8732-75EBEAE4C105}"/>
    <cellStyle name="Total 3 5 7" xfId="30401" xr:uid="{B16AC1C4-05B4-4A86-A6F9-D66F71F04764}"/>
    <cellStyle name="Total 3 5 8" xfId="28993" xr:uid="{1D549668-F3CE-4912-8E1A-55DBA50E9F1C}"/>
    <cellStyle name="Total 3 6" xfId="18831" xr:uid="{A7C4645E-1F49-45B0-B923-41DC79FC5483}"/>
    <cellStyle name="Total 3 6 2" xfId="20366" xr:uid="{1F57CC82-4532-4198-85E1-38F5A5CFC370}"/>
    <cellStyle name="Total 3 6 2 2" xfId="33547" xr:uid="{F403C9D2-C453-410B-9316-161CBD7F67E6}"/>
    <cellStyle name="Total 3 6 2 3" xfId="36951" xr:uid="{B0B03BAC-8E89-475D-B720-EA4B6913346E}"/>
    <cellStyle name="Total 3 6 2 4" xfId="23347" xr:uid="{AD3101B3-C1B0-442F-990F-BE4C61A903B6}"/>
    <cellStyle name="Total 3 6 3" xfId="18318" xr:uid="{8961487F-E4CA-4B64-A553-9558D59CF43A}"/>
    <cellStyle name="Total 3 6 3 2" xfId="32267" xr:uid="{D87141D6-D800-4557-AD50-ACA0D2EFC1A8}"/>
    <cellStyle name="Total 3 6 3 3" xfId="29887" xr:uid="{DA63801D-4C3D-4352-9E08-348E75B4FF20}"/>
    <cellStyle name="Total 3 6 3 4" xfId="24140" xr:uid="{2B99668B-8379-4F7B-8BE4-B8E6B6B83701}"/>
    <cellStyle name="Total 3 6 4" xfId="17515" xr:uid="{776CFDE5-10EE-47EB-9A81-D41244C3C2EE}"/>
    <cellStyle name="Total 3 6 4 2" xfId="28218" xr:uid="{A1DCF992-4628-47EE-A7AC-DFAC53055AC9}"/>
    <cellStyle name="Total 3 6 4 3" xfId="26971" xr:uid="{8534298F-662C-4A36-82A1-BF09921386CD}"/>
    <cellStyle name="Total 3 6 5" xfId="35455" xr:uid="{ED97CFA6-98F5-4DE9-9EEF-EAA0C8DA81FA}"/>
    <cellStyle name="Total 3 6 6" xfId="32335" xr:uid="{44EEC3B6-B076-430C-99DD-A68BB6F6FCE9}"/>
    <cellStyle name="Total 3 7" xfId="19049" xr:uid="{66FF71C1-4544-4865-B0DD-C628B3F2C2C4}"/>
    <cellStyle name="Total 3 7 2" xfId="20544" xr:uid="{17A88C89-EAF5-4810-A61B-F276981221E8}"/>
    <cellStyle name="Total 3 7 2 2" xfId="33724" xr:uid="{0D2AE22F-6469-4F6B-BB5B-B47152F74AD0}"/>
    <cellStyle name="Total 3 7 2 3" xfId="37129" xr:uid="{C3D45967-CA3B-4BBF-9F72-28959B1F60E1}"/>
    <cellStyle name="Total 3 7 2 4" xfId="29205" xr:uid="{9F8C7197-9296-458F-B7E5-78BA189D426C}"/>
    <cellStyle name="Total 3 7 3" xfId="18233" xr:uid="{00062FE4-E994-419E-9669-DECF3D8ACFA4}"/>
    <cellStyle name="Total 3 7 3 2" xfId="32190" xr:uid="{9F611E14-EC2F-4577-81F5-C54A13DA2E1A}"/>
    <cellStyle name="Total 3 7 3 3" xfId="29402" xr:uid="{D58203E0-02C3-4119-A358-423289178003}"/>
    <cellStyle name="Total 3 7 3 4" xfId="23827" xr:uid="{5210D8FB-423A-494C-A86D-02E64261F471}"/>
    <cellStyle name="Total 3 7 4" xfId="17720" xr:uid="{7E1668A6-F44F-462F-A28A-58B999099578}"/>
    <cellStyle name="Total 3 7 4 2" xfId="30196" xr:uid="{C90612EE-9F49-499C-8F27-23D119BB5465}"/>
    <cellStyle name="Total 3 7 4 3" xfId="23770" xr:uid="{9AD8082D-0298-4C8A-B979-B78179ECEA8F}"/>
    <cellStyle name="Total 3 7 5" xfId="35673" xr:uid="{E2C3820F-0F68-48F2-9844-915AE3E16D8A}"/>
    <cellStyle name="Total 3 7 6" xfId="27796" xr:uid="{99D55803-C0BC-40D9-8693-A581716F7606}"/>
    <cellStyle name="Total 3 8" xfId="19207" xr:uid="{2BC2A3D0-68A0-44AA-9FC1-B7ADBC4D7E07}"/>
    <cellStyle name="Total 3 8 2" xfId="20702" xr:uid="{B4CBACC2-2C1F-4FEC-9507-983D455320C1}"/>
    <cellStyle name="Total 3 8 2 2" xfId="33882" xr:uid="{B7C45533-3F16-4904-9B09-192DFFDE3A81}"/>
    <cellStyle name="Total 3 8 2 3" xfId="37287" xr:uid="{78B0FF59-FB50-4832-B100-7B4757CD6E85}"/>
    <cellStyle name="Total 3 8 2 4" xfId="27254" xr:uid="{5B032808-74BE-4BD7-977E-D847817C4962}"/>
    <cellStyle name="Total 3 8 3" xfId="16222" xr:uid="{5E37F4F8-C3E6-4030-9083-8F90297E9B4D}"/>
    <cellStyle name="Total 3 8 3 2" xfId="30692" xr:uid="{7227ADD9-D13C-4DEF-8B06-D5F477C15682}"/>
    <cellStyle name="Total 3 8 3 3" xfId="25003" xr:uid="{65E94BA2-87A2-4D52-8F5A-DEF9DFD4C8A4}"/>
    <cellStyle name="Total 3 8 3 4" xfId="29745" xr:uid="{673738C4-C3BF-4E38-8EF0-57165C14D4BC}"/>
    <cellStyle name="Total 3 8 4" xfId="16332" xr:uid="{4C7B2844-15CE-4D5D-BFEE-14A7AF830165}"/>
    <cellStyle name="Total 3 8 4 2" xfId="29652" xr:uid="{63067228-C9B6-4B7E-8D44-CB9E3CA64A2E}"/>
    <cellStyle name="Total 3 8 4 3" xfId="26673" xr:uid="{7D05E0D6-57EB-4227-B347-D18ECF32C963}"/>
    <cellStyle name="Total 3 8 5" xfId="35831" xr:uid="{755EBC5B-7999-4DE9-A03E-DF9A9560907D}"/>
    <cellStyle name="Total 3 8 6" xfId="28034" xr:uid="{026D696C-A346-408F-8028-5BCA0D639A9B}"/>
    <cellStyle name="Total 3 9" xfId="19369" xr:uid="{CDD29312-42B8-4F5D-8260-0FDC8DB9D5B3}"/>
    <cellStyle name="Total 3 9 2" xfId="20862" xr:uid="{23D8DF5A-500C-427C-BF8D-224F36EE7DBE}"/>
    <cellStyle name="Total 3 9 2 2" xfId="34042" xr:uid="{30D4F01A-B07F-4B1E-AE48-2B130A069396}"/>
    <cellStyle name="Total 3 9 2 3" xfId="37447" xr:uid="{5FD1C7EB-D8B5-4E4B-97CA-0EA084174FAD}"/>
    <cellStyle name="Total 3 9 2 4" xfId="26315" xr:uid="{8548B2F0-B452-4674-9363-00E187B85AFC}"/>
    <cellStyle name="Total 3 9 3" xfId="21578" xr:uid="{3391CD33-FBCF-4AB0-833C-4B93B319BE62}"/>
    <cellStyle name="Total 3 9 3 2" xfId="34728" xr:uid="{76E31610-46C0-458E-A264-CB2F55C43A98}"/>
    <cellStyle name="Total 3 9 3 3" xfId="38163" xr:uid="{6125D6BC-F683-4231-8AF0-DFAAE0DF17BF}"/>
    <cellStyle name="Total 3 9 3 4" xfId="26739" xr:uid="{3A6CB084-A585-49C5-A3FE-AACE827DB70F}"/>
    <cellStyle name="Total 3 9 4" xfId="18360" xr:uid="{C7F286E2-802A-46B5-A0F3-7660C3AB8847}"/>
    <cellStyle name="Total 3 9 4 2" xfId="32307" xr:uid="{EA02A869-BD63-4EB8-8555-1E0BE610B0B7}"/>
    <cellStyle name="Total 3 9 4 3" xfId="26305" xr:uid="{BE6D48DF-663C-44F3-BC87-5CC37C0DAED3}"/>
    <cellStyle name="Total 3 9 4 4" xfId="29752" xr:uid="{1520A044-A011-4867-B68F-391C8A353E50}"/>
    <cellStyle name="Total 3 9 5" xfId="17027" xr:uid="{771352A7-E4AD-4EF5-B5F6-AEE8EA0A36DC}"/>
    <cellStyle name="Total 3 9 5 2" xfId="27841" xr:uid="{1D14DD36-95EE-4E24-99B3-1EA854A1D7E4}"/>
    <cellStyle name="Total 3 9 5 3" xfId="23634" xr:uid="{777D2344-EA61-4346-B228-34043511B138}"/>
    <cellStyle name="Total 3 9 6" xfId="35993" xr:uid="{1A6B2449-A1EC-4ABD-9D89-A60F282947D4}"/>
    <cellStyle name="Total 3 9 7" xfId="33320" xr:uid="{44CBC459-3C72-4EAF-BFD7-A7DF31F05D62}"/>
    <cellStyle name="Total 30" xfId="14998" xr:uid="{D9D682FF-4BE2-4E45-A8ED-1898F017E371}"/>
    <cellStyle name="Total 30 10" xfId="19475" xr:uid="{088FB19B-65F8-4A85-839F-AF1855947252}"/>
    <cellStyle name="Total 30 10 2" xfId="20964" xr:uid="{EB753DAE-C444-4B16-BFF5-50A295EC5121}"/>
    <cellStyle name="Total 30 10 2 2" xfId="34144" xr:uid="{EFF936D2-DB2C-4462-A8DF-FAAC62608063}"/>
    <cellStyle name="Total 30 10 2 3" xfId="37549" xr:uid="{E5468219-41AD-4B6A-B611-39A167EBB7F6}"/>
    <cellStyle name="Total 30 10 2 4" xfId="24154" xr:uid="{A03733BD-026A-4B3A-A98F-83DDDD95ADD8}"/>
    <cellStyle name="Total 30 10 3" xfId="16179" xr:uid="{ED963F74-1AD0-4F2A-B14D-946310C0E290}"/>
    <cellStyle name="Total 30 10 3 2" xfId="30649" xr:uid="{11B10B54-C3DC-41C8-9412-42EF2D8E5305}"/>
    <cellStyle name="Total 30 10 3 3" xfId="29268" xr:uid="{BBC695DC-C5BA-42DD-BED0-725CBC639E03}"/>
    <cellStyle name="Total 30 10 3 4" xfId="27803" xr:uid="{A7E7F776-2A3C-4F07-857C-F829C46F2FDC}"/>
    <cellStyle name="Total 30 10 4" xfId="21914" xr:uid="{740C1269-AEB4-41BD-943C-AF26DC43E97F}"/>
    <cellStyle name="Total 30 10 4 2" xfId="38499" xr:uid="{F0335BF2-D82F-48DC-B5E8-4321712A60BB}"/>
    <cellStyle name="Total 30 10 4 3" xfId="25930" xr:uid="{59D59F0A-5AC5-4B66-9E1B-384FBDE90D16}"/>
    <cellStyle name="Total 30 10 5" xfId="36098" xr:uid="{D1A197DD-0182-4BCF-AD48-165C31A6A392}"/>
    <cellStyle name="Total 30 10 6" xfId="23507" xr:uid="{53B60811-B2ED-412B-8DAE-48875093A50A}"/>
    <cellStyle name="Total 30 11" xfId="19558" xr:uid="{FF4A060C-606B-43D3-ACFC-F324287490DA}"/>
    <cellStyle name="Total 30 11 2" xfId="21044" xr:uid="{04D6D976-B779-4F13-A155-8CDE119E0C2C}"/>
    <cellStyle name="Total 30 11 2 2" xfId="34224" xr:uid="{B26B352F-8567-4170-A34A-F263F679962B}"/>
    <cellStyle name="Total 30 11 2 3" xfId="37629" xr:uid="{81F01250-C180-4189-8A3B-794DA6B4F3F1}"/>
    <cellStyle name="Total 30 11 2 4" xfId="29487" xr:uid="{14A78D6F-F838-4656-AB8D-23B8D575B93B}"/>
    <cellStyle name="Total 30 11 3" xfId="17031" xr:uid="{B139864B-57FD-4BDC-9859-701C25A1DAED}"/>
    <cellStyle name="Total 30 11 3 2" xfId="31275" xr:uid="{6B379C87-7082-47DF-A4D4-4BE8067ED9E5}"/>
    <cellStyle name="Total 30 11 3 3" xfId="25010" xr:uid="{81413AB2-DA12-405C-8DDA-16EA8FEC05BA}"/>
    <cellStyle name="Total 30 11 3 4" xfId="26458" xr:uid="{AAB23E09-7DCD-440C-B931-4A10D5087495}"/>
    <cellStyle name="Total 30 11 4" xfId="16248" xr:uid="{2A4951DA-8ACB-49A7-BAAA-95B52BE60216}"/>
    <cellStyle name="Total 30 11 4 2" xfId="28082" xr:uid="{4FD0DC8F-91F3-4244-B922-39A04791CDCC}"/>
    <cellStyle name="Total 30 11 4 3" xfId="34688" xr:uid="{F3B40005-08EE-453A-A903-C675BE4F515F}"/>
    <cellStyle name="Total 30 11 5" xfId="36179" xr:uid="{A5B3F819-CA2C-4CBC-BC52-62260E6C0535}"/>
    <cellStyle name="Total 30 11 6" xfId="22576" xr:uid="{0B53C82A-035F-4F2C-9BBC-F93BCE059993}"/>
    <cellStyle name="Total 30 12" xfId="19683" xr:uid="{178B0DCB-DE88-40FD-8882-335CFC798ED9}"/>
    <cellStyle name="Total 30 12 2" xfId="21665" xr:uid="{990F7505-EA52-4F43-A068-23040C621842}"/>
    <cellStyle name="Total 30 12 2 2" xfId="34807" xr:uid="{54C11B75-0AE9-4798-9634-A676558B191A}"/>
    <cellStyle name="Total 30 12 2 3" xfId="38250" xr:uid="{B5E52E1D-94D3-4EC3-8164-65268728795B}"/>
    <cellStyle name="Total 30 12 2 4" xfId="27140" xr:uid="{19FDDF33-3B6A-42B5-9FDF-DB02E2911B33}"/>
    <cellStyle name="Total 30 12 3" xfId="18182" xr:uid="{A6A14CAB-E498-49AA-9E6D-3A131EFAD3CB}"/>
    <cellStyle name="Total 30 12 3 2" xfId="32148" xr:uid="{6794CC5C-6CBF-43C1-90C9-22971E8659E2}"/>
    <cellStyle name="Total 30 12 3 3" xfId="24924" xr:uid="{08EAEB8D-7C48-4D22-80E9-1757F7B9124B}"/>
    <cellStyle name="Total 30 12 3 4" xfId="24891" xr:uid="{94B975C2-91B9-48C1-B41D-9FBDA4290544}"/>
    <cellStyle name="Total 30 12 4" xfId="17736" xr:uid="{A2822B8F-8550-4E15-A723-1B7217958DA1}"/>
    <cellStyle name="Total 30 12 4 2" xfId="29496" xr:uid="{CE978971-9D02-4DCB-8C92-9149017B2CCF}"/>
    <cellStyle name="Total 30 12 4 3" xfId="33140" xr:uid="{717F1ABE-DC5F-432B-BE2C-CBCABDAF73EE}"/>
    <cellStyle name="Total 30 12 5" xfId="36297" xr:uid="{56CDC3BC-B61A-42F4-B9BD-6DCDE3C7D7BA}"/>
    <cellStyle name="Total 30 12 6" xfId="22848" xr:uid="{92080877-97B2-47C7-8DA8-BFE525B08095}"/>
    <cellStyle name="Total 30 13" xfId="18339" xr:uid="{DA83AA0D-3ADC-4CE3-957A-DC5ACB378C13}"/>
    <cellStyle name="Total 30 13 2" xfId="32286" xr:uid="{2892A1F5-DC72-4ACB-85C4-33CC54F86B05}"/>
    <cellStyle name="Total 30 13 3" xfId="28760" xr:uid="{87421E9A-CD8D-4E17-BCD5-E73F27EDDDCD}"/>
    <cellStyle name="Total 30 13 4" xfId="33200" xr:uid="{F6D3C274-0779-4FE1-AF57-5DB98432CA68}"/>
    <cellStyle name="Total 30 14" xfId="29045" xr:uid="{5E3E17D5-BABD-4F89-87DB-E3D7CCCCE894}"/>
    <cellStyle name="Total 30 15" xfId="39400" xr:uid="{CDA43C39-51B8-400D-B277-6D56BBF4B01C}"/>
    <cellStyle name="Total 30 16" xfId="39684" xr:uid="{7D0D9167-31F1-4A39-B600-E54E49FB1AA2}"/>
    <cellStyle name="Total 30 17" xfId="39610" xr:uid="{C90FC675-0907-44AA-BB69-30F4021E5B0A}"/>
    <cellStyle name="Total 30 2" xfId="15519" xr:uid="{99DA0C71-49C6-45F8-8BC9-AEFD4F73796B}"/>
    <cellStyle name="Total 30 2 10" xfId="39499" xr:uid="{7A62DBAE-0EE7-488E-909F-0B9F67A60321}"/>
    <cellStyle name="Total 30 2 2" xfId="15836" xr:uid="{58F16B6C-8E08-4912-8CD1-A47229F87E64}"/>
    <cellStyle name="Total 30 2 2 2" xfId="20016" xr:uid="{9F8F20A3-E3A6-436E-8DE4-0B5FE8BC35C8}"/>
    <cellStyle name="Total 30 2 2 2 2" xfId="21412" xr:uid="{C5E02415-82F4-4E1E-9028-186861CC3CFE}"/>
    <cellStyle name="Total 30 2 2 2 2 2" xfId="34580" xr:uid="{981FCE1F-ADE3-46C5-8634-420F3739C753}"/>
    <cellStyle name="Total 30 2 2 2 2 3" xfId="37997" xr:uid="{1BB9D23D-2F6F-4A1C-A7D2-8708C12A4665}"/>
    <cellStyle name="Total 30 2 2 2 2 4" xfId="24350" xr:uid="{707E5142-FE72-42DE-8ED5-95EEFB739F1A}"/>
    <cellStyle name="Total 30 2 2 2 3" xfId="22325" xr:uid="{3F452BEE-AFBD-4748-92B1-AEB32A4D0427}"/>
    <cellStyle name="Total 30 2 2 2 3 2" xfId="38893" xr:uid="{80D3A1FF-BC95-4C48-95A1-9D21C4AA82BE}"/>
    <cellStyle name="Total 30 2 2 2 3 3" xfId="39260" xr:uid="{7056305E-CB10-402E-8617-12399C2E0C5B}"/>
    <cellStyle name="Total 30 2 2 2 4" xfId="36613" xr:uid="{C274E380-3AFE-4685-8C64-9C6169999FC4}"/>
    <cellStyle name="Total 30 2 2 2 5" xfId="33441" xr:uid="{577984BC-BB39-4555-BF00-269A91D3628D}"/>
    <cellStyle name="Total 30 2 2 3" xfId="18686" xr:uid="{39EE0A47-C5A7-4377-AF41-66CEEB679B18}"/>
    <cellStyle name="Total 30 2 2 3 2" xfId="32619" xr:uid="{AE16E7DF-CE6F-4EE6-8CA1-2108055663B2}"/>
    <cellStyle name="Total 30 2 2 3 3" xfId="35310" xr:uid="{D01A5E99-A730-4745-B91E-7B45E4074E01}"/>
    <cellStyle name="Total 30 2 2 3 4" xfId="26310" xr:uid="{22BCC8EB-3BAF-48C7-92B1-6FCDA8F55D01}"/>
    <cellStyle name="Total 30 2 2 4" xfId="17472" xr:uid="{5957444A-1509-4782-A6C0-20E997FADC3B}"/>
    <cellStyle name="Total 30 2 2 4 2" xfId="31596" xr:uid="{7095198C-CBE2-49A9-87D7-AFEE389E8B0D}"/>
    <cellStyle name="Total 30 2 2 4 3" xfId="28635" xr:uid="{6DB5CBDE-E4EB-4073-AE72-DD0B52979247}"/>
    <cellStyle name="Total 30 2 2 4 4" xfId="23524" xr:uid="{596DC86A-1A15-4E44-B6F9-C3D93D15DC23}"/>
    <cellStyle name="Total 30 2 2 5" xfId="21770" xr:uid="{A294E00E-C3B8-495F-AEA0-8960BBF1164C}"/>
    <cellStyle name="Total 30 2 2 5 2" xfId="38355" xr:uid="{6CD47192-E29F-45C3-8C6D-2552580182E1}"/>
    <cellStyle name="Total 30 2 2 5 3" xfId="22815" xr:uid="{61AEC4B8-659B-42A4-91D8-98EC86503CBE}"/>
    <cellStyle name="Total 30 2 2 6" xfId="30361" xr:uid="{6D9772D3-49AE-4F1D-875E-33A7BFD0A22B}"/>
    <cellStyle name="Total 30 2 2 7" xfId="23856" xr:uid="{644A2B6D-9301-4DE5-8CCF-B0166B24F00A}"/>
    <cellStyle name="Total 30 2 3" xfId="15994" xr:uid="{133772D8-B879-45CD-82A9-65B7C905E697}"/>
    <cellStyle name="Total 30 2 3 2" xfId="19002" xr:uid="{6956931A-B7F2-421C-ADC5-757937091666}"/>
    <cellStyle name="Total 30 2 3 2 2" xfId="32884" xr:uid="{FFC900B9-5C0B-4094-8D51-ADEE7523CFA6}"/>
    <cellStyle name="Total 30 2 3 2 3" xfId="35626" xr:uid="{1ACEA055-C664-4ADE-A66C-9586C48F9FB8}"/>
    <cellStyle name="Total 30 2 3 2 4" xfId="26056" xr:uid="{59925529-1428-4050-89B0-66EF04D04FC7}"/>
    <cellStyle name="Total 30 2 3 3" xfId="20498" xr:uid="{23F91AFF-55F3-452D-8FD7-6A2896BF88DD}"/>
    <cellStyle name="Total 30 2 3 3 2" xfId="33678" xr:uid="{49CEB460-4F4E-4490-A195-FF7A65131ACD}"/>
    <cellStyle name="Total 30 2 3 3 3" xfId="37083" xr:uid="{A1B388BA-EC2D-40A8-BEA8-92A6E3D663E5}"/>
    <cellStyle name="Total 30 2 3 3 4" xfId="27229" xr:uid="{8C4CA356-41C8-4FA5-B59E-FAD302430AE1}"/>
    <cellStyle name="Total 30 2 3 4" xfId="16388" xr:uid="{DFC261EE-185E-4E08-AE98-DAEFB586B1A8}"/>
    <cellStyle name="Total 30 2 3 4 2" xfId="30807" xr:uid="{7E00C15F-031E-456E-807B-9EB35CC6D8BE}"/>
    <cellStyle name="Total 30 2 3 4 3" xfId="23093" xr:uid="{66B6EFD7-1558-48E8-AA4C-701070D6AC0D}"/>
    <cellStyle name="Total 30 2 3 4 4" xfId="39007" xr:uid="{D3CB07C6-85DB-4683-99F1-28089EC426E5}"/>
    <cellStyle name="Total 30 2 3 5" xfId="16462" xr:uid="{8402770C-FAFF-4F76-BFCE-A9814AC88F93}"/>
    <cellStyle name="Total 30 2 3 5 2" xfId="28208" xr:uid="{42F2FD26-F4F4-45F7-A81D-AECBBC945426}"/>
    <cellStyle name="Total 30 2 3 5 3" xfId="23209" xr:uid="{40164BE7-E6F9-4481-B8D8-F322D43D7736}"/>
    <cellStyle name="Total 30 2 3 6" xfId="30519" xr:uid="{C3C6D29B-11FF-4735-B768-FD88580A4D26}"/>
    <cellStyle name="Total 30 2 3 7" xfId="23608" xr:uid="{4BC435F4-6C0B-4968-8BA0-3796C134D287}"/>
    <cellStyle name="Total 30 2 4" xfId="19167" xr:uid="{44037AFA-2D38-4F28-A7D1-A461B7A911A7}"/>
    <cellStyle name="Total 30 2 4 2" xfId="20662" xr:uid="{C0835A97-CEAA-439C-808E-70F094107CFA}"/>
    <cellStyle name="Total 30 2 4 2 2" xfId="33842" xr:uid="{CFA94E0D-F8C9-45ED-8CB0-CFC9C030411B}"/>
    <cellStyle name="Total 30 2 4 2 3" xfId="37247" xr:uid="{E184B9B0-30CE-4EC5-B786-BEF9192D0079}"/>
    <cellStyle name="Total 30 2 4 2 4" xfId="39026" xr:uid="{88EB9E09-6951-4413-ACA1-0DF5F60FCA8B}"/>
    <cellStyle name="Total 30 2 4 3" xfId="18336" xr:uid="{B5E40C85-9894-48F9-98D4-1720960E90F8}"/>
    <cellStyle name="Total 30 2 4 3 2" xfId="32283" xr:uid="{68E5C44B-6574-4BB1-90AF-A3F8D61EDE85}"/>
    <cellStyle name="Total 30 2 4 3 3" xfId="23305" xr:uid="{96D462CB-B271-4D6A-8796-5B1DA5A88B86}"/>
    <cellStyle name="Total 30 2 4 3 4" xfId="29236" xr:uid="{4F920C3A-457C-4D42-93D9-1053267F9119}"/>
    <cellStyle name="Total 30 2 4 4" xfId="16358" xr:uid="{AC49F77A-1FD1-43D5-9E1C-DCAB8DA94709}"/>
    <cellStyle name="Total 30 2 4 4 2" xfId="26335" xr:uid="{93A552E1-1598-4DEB-89B3-0113C978647A}"/>
    <cellStyle name="Total 30 2 4 4 3" xfId="28841" xr:uid="{19EEAA84-817B-4C93-AE8B-9D653C670989}"/>
    <cellStyle name="Total 30 2 4 5" xfId="35791" xr:uid="{CC7791EF-3508-4AD3-BE38-B758DAEAC045}"/>
    <cellStyle name="Total 30 2 4 6" xfId="22602" xr:uid="{5E883CA6-2BF7-4B42-8FFD-E7FA17D9AF1E}"/>
    <cellStyle name="Total 30 2 5" xfId="19325" xr:uid="{63C572B3-C38D-41A1-A5BB-1DA01DF3087D}"/>
    <cellStyle name="Total 30 2 5 2" xfId="20820" xr:uid="{CD4EE06B-7380-49B0-8738-035020980E42}"/>
    <cellStyle name="Total 30 2 5 2 2" xfId="34000" xr:uid="{7DA8A333-EEC1-44C7-8815-E203CAC0F5ED}"/>
    <cellStyle name="Total 30 2 5 2 3" xfId="37405" xr:uid="{EAB1F954-4638-469D-A61C-99CA6F4BB4AE}"/>
    <cellStyle name="Total 30 2 5 2 4" xfId="24714" xr:uid="{E4F28AEA-79F8-4D1A-97EC-3401FD88EAEE}"/>
    <cellStyle name="Total 30 2 5 3" xfId="20247" xr:uid="{D1892C74-2E53-4021-AA15-C1E1363E3C14}"/>
    <cellStyle name="Total 30 2 5 3 2" xfId="33435" xr:uid="{24206275-DD43-425C-A0E4-3EBA2CF90F02}"/>
    <cellStyle name="Total 30 2 5 3 3" xfId="36832" xr:uid="{98CF6D94-70EF-4364-9672-A6154B001C08}"/>
    <cellStyle name="Total 30 2 5 3 4" xfId="27393" xr:uid="{C312F265-AC45-41F0-AF80-EAA46002DAEE}"/>
    <cellStyle name="Total 30 2 5 4" xfId="17973" xr:uid="{2606FB79-97EC-4F7A-A55E-FF469BA36E34}"/>
    <cellStyle name="Total 30 2 5 4 2" xfId="24486" xr:uid="{A230C1EE-4F04-4365-96F3-0A20E3BA8871}"/>
    <cellStyle name="Total 30 2 5 4 3" xfId="26365" xr:uid="{8DEAAF46-3196-4376-87C2-6D7C90E1F3D2}"/>
    <cellStyle name="Total 30 2 5 5" xfId="35949" xr:uid="{62BE16DA-D27B-4FCA-AC31-AA76176684BD}"/>
    <cellStyle name="Total 30 2 5 6" xfId="24416" xr:uid="{C60F916E-77DD-41E7-907B-C51DCD234A07}"/>
    <cellStyle name="Total 30 2 6" xfId="19657" xr:uid="{FACADE60-FA97-4F3F-A819-58E5046D5B8B}"/>
    <cellStyle name="Total 30 2 6 2" xfId="21143" xr:uid="{9CD1AD87-9B3C-4962-B88A-342E289F699B}"/>
    <cellStyle name="Total 30 2 6 2 2" xfId="34323" xr:uid="{45A56906-5267-47F2-8309-E9E341275BD5}"/>
    <cellStyle name="Total 30 2 6 2 3" xfId="37728" xr:uid="{35942E9D-DB36-4800-A5D5-5FA4D7C9F361}"/>
    <cellStyle name="Total 30 2 6 2 4" xfId="24379" xr:uid="{2780FF52-BBBC-4392-B63D-89E3A05CEF9B}"/>
    <cellStyle name="Total 30 2 6 3" xfId="18072" xr:uid="{7192A601-1CE2-4E38-B48E-63A27751BA81}"/>
    <cellStyle name="Total 30 2 6 3 2" xfId="32062" xr:uid="{A6969205-7EC6-4A1A-8AA1-51A9EDA8BE6D}"/>
    <cellStyle name="Total 30 2 6 3 3" xfId="25859" xr:uid="{2B0459DC-5D16-47C0-A9E5-DFB2169800F5}"/>
    <cellStyle name="Total 30 2 6 3 4" xfId="25837" xr:uid="{FFB9B2B1-D7D9-4FE1-A121-75A2BFD58B04}"/>
    <cellStyle name="Total 30 2 6 4" xfId="22073" xr:uid="{8E0C58C3-E54A-43BC-844E-F1D9D1180838}"/>
    <cellStyle name="Total 30 2 6 4 2" xfId="38650" xr:uid="{812D828E-FA50-467D-8303-7449F2DBE358}"/>
    <cellStyle name="Total 30 2 6 4 3" xfId="26067" xr:uid="{8BF9A4F5-3A06-4F94-8B92-7ABEB271A2EB}"/>
    <cellStyle name="Total 30 2 6 5" xfId="36278" xr:uid="{8D578833-9715-4EE6-B0B3-A652B1CFD9AE}"/>
    <cellStyle name="Total 30 2 6 6" xfId="26478" xr:uid="{A5394A78-5B12-4876-933E-CF8A7608E42D}"/>
    <cellStyle name="Total 30 2 7" xfId="20192" xr:uid="{760C6DBE-73BD-489F-B4B3-8B75E87D4702}"/>
    <cellStyle name="Total 30 2 7 2" xfId="21865" xr:uid="{2E94CAAA-CBEF-4F7E-ACC5-457CC29D3BFF}"/>
    <cellStyle name="Total 30 2 7 2 2" xfId="34982" xr:uid="{1191DF7E-D75A-4DB1-942A-8AA840CC8ABC}"/>
    <cellStyle name="Total 30 2 7 2 3" xfId="38450" xr:uid="{86584A73-1895-4ECF-9BC3-2037E8F929B6}"/>
    <cellStyle name="Total 30 2 7 2 4" xfId="26969" xr:uid="{3DF185F6-BD0C-46E5-B85A-8B14E91F652E}"/>
    <cellStyle name="Total 30 2 7 3" xfId="21923" xr:uid="{36E3BCEF-E03F-4E05-9041-F24A9E3CAA3D}"/>
    <cellStyle name="Total 30 2 7 3 2" xfId="35017" xr:uid="{5EC20B0F-917E-4DD7-BB92-A6E07897EC06}"/>
    <cellStyle name="Total 30 2 7 3 3" xfId="38508" xr:uid="{0BA2BF8D-FBDD-4C32-8747-0504ED9467C6}"/>
    <cellStyle name="Total 30 2 7 3 4" xfId="25414" xr:uid="{F2EF445B-05B8-4A1F-9826-7472335D559A}"/>
    <cellStyle name="Total 30 2 7 4" xfId="22047" xr:uid="{478BC268-5566-446F-B33A-88B83A306A49}"/>
    <cellStyle name="Total 30 2 7 4 2" xfId="38624" xr:uid="{DD1BF04F-333C-4782-996E-7C35F14E817B}"/>
    <cellStyle name="Total 30 2 7 4 3" xfId="22762" xr:uid="{C44F9E21-0EE2-49C5-8CA9-F4D775D61768}"/>
    <cellStyle name="Total 30 2 7 5" xfId="36777" xr:uid="{0065774C-A906-4337-B98E-67D7FF4B2707}"/>
    <cellStyle name="Total 30 2 7 6" xfId="29541" xr:uid="{7DE9C84C-585F-4115-B887-7B2EC1F637FE}"/>
    <cellStyle name="Total 30 2 8" xfId="18505" xr:uid="{E97D43AD-5C76-4EF4-B169-2372AD30FDE0}"/>
    <cellStyle name="Total 30 2 8 2" xfId="32439" xr:uid="{8824819E-C0C9-4AB6-8365-4F6F2B96000C}"/>
    <cellStyle name="Total 30 2 8 3" xfId="26267" xr:uid="{692AB4DF-589F-4637-AE07-3515A31657AF}"/>
    <cellStyle name="Total 30 2 8 4" xfId="31009" xr:uid="{048BFF54-8AE2-43C2-BF53-D172A3CE3B3F}"/>
    <cellStyle name="Total 30 2 9" xfId="29245" xr:uid="{64C41F83-A57B-455B-97FF-A344C2201FDD}"/>
    <cellStyle name="Total 30 3" xfId="15604" xr:uid="{4EF96EEF-43DE-459D-BDAE-A41EE0046F80}"/>
    <cellStyle name="Total 30 3 2" xfId="19823" xr:uid="{7F64EC89-9235-4180-8D24-67E32917EE31}"/>
    <cellStyle name="Total 30 3 2 2" xfId="21224" xr:uid="{8339A576-B621-431F-BDAF-1075B9B63F81}"/>
    <cellStyle name="Total 30 3 2 2 2" xfId="34393" xr:uid="{374DE15A-82BE-477E-861D-BB8975834714}"/>
    <cellStyle name="Total 30 3 2 2 3" xfId="37809" xr:uid="{AF2C59CA-2860-472C-8550-B4D1E5D10452}"/>
    <cellStyle name="Total 30 3 2 2 4" xfId="25842" xr:uid="{663609CA-1CF3-474A-8D5A-120C03E789B3}"/>
    <cellStyle name="Total 30 3 2 3" xfId="18403" xr:uid="{0236AD7A-F7D1-430F-B9F1-0E40222D8070}"/>
    <cellStyle name="Total 30 3 2 3 2" xfId="32347" xr:uid="{A05F8EAE-7A1F-44C8-997B-8D82BDE685B5}"/>
    <cellStyle name="Total 30 3 2 3 3" xfId="25656" xr:uid="{8A7F0E96-6A01-4346-9729-A852A9472422}"/>
    <cellStyle name="Total 30 3 2 3 4" xfId="27571" xr:uid="{3FDC0BB4-813E-4B62-AB30-3E5E5B11242F}"/>
    <cellStyle name="Total 30 3 2 4" xfId="22141" xr:uid="{9AD5C624-C224-4132-8F66-61CA8AFF683A}"/>
    <cellStyle name="Total 30 3 2 4 2" xfId="38712" xr:uid="{0F8F5736-DBB8-4D04-AD7A-BDEF757E2F16}"/>
    <cellStyle name="Total 30 3 2 4 3" xfId="26748" xr:uid="{907EBBD8-8DCB-4E62-9A92-D3DD63D5B68D}"/>
    <cellStyle name="Total 30 3 2 5" xfId="36426" xr:uid="{96599F56-C6F5-4968-979F-37DBA63A6E3C}"/>
    <cellStyle name="Total 30 3 2 6" xfId="35198" xr:uid="{742AC56F-2834-4A43-A505-387011161420}"/>
    <cellStyle name="Total 30 3 3" xfId="20081" xr:uid="{C2B20B72-6EAB-445B-B73E-146B27C17A4D}"/>
    <cellStyle name="Total 30 3 3 2" xfId="21472" xr:uid="{C2F0D993-61E1-49F7-ABCC-404B4D10E891}"/>
    <cellStyle name="Total 30 3 3 2 2" xfId="34640" xr:uid="{DB17040F-5BEA-4636-A41B-0ED50D066AFB}"/>
    <cellStyle name="Total 30 3 3 2 3" xfId="38057" xr:uid="{DD777E8F-12F0-4107-A058-902F32C25F6E}"/>
    <cellStyle name="Total 30 3 3 2 4" xfId="29230" xr:uid="{6C1C40C2-CB7D-4476-B862-57E3B67D29DB}"/>
    <cellStyle name="Total 30 3 3 3" xfId="22384" xr:uid="{21F3A1FA-DC02-43A1-A7D1-82A00378EB20}"/>
    <cellStyle name="Total 30 3 3 3 2" xfId="38952" xr:uid="{D02D7300-B9F6-4A02-9595-F67C349F0FB8}"/>
    <cellStyle name="Total 30 3 3 3 3" xfId="39319" xr:uid="{A2910B4D-B29C-4739-8360-B9ADB144CECE}"/>
    <cellStyle name="Total 30 3 3 4" xfId="36675" xr:uid="{92CCA417-4F23-4650-A4D0-F0A43F28677A}"/>
    <cellStyle name="Total 30 3 3 5" xfId="24149" xr:uid="{6B8E2D27-C50C-4A7A-8E44-03378347D6E0}"/>
    <cellStyle name="Total 30 3 4" xfId="18587" xr:uid="{BB56E090-F392-4AC4-88D9-CB6F1B231CA2}"/>
    <cellStyle name="Total 30 3 4 2" xfId="32520" xr:uid="{DE2A0F08-E181-44C3-BD37-7C5ECB74492D}"/>
    <cellStyle name="Total 30 3 4 3" xfId="33264" xr:uid="{F853334C-569E-434E-9787-35E3C0F1D4D4}"/>
    <cellStyle name="Total 30 3 4 4" xfId="28182" xr:uid="{DA223533-524B-4D67-A00D-A6BF36FA63AB}"/>
    <cellStyle name="Total 30 3 5" xfId="17667" xr:uid="{4F177823-1CAB-4122-9CBA-7D8AD8CAE47A}"/>
    <cellStyle name="Total 30 3 5 2" xfId="31767" xr:uid="{984793F1-2594-4BD2-BB24-832080C84809}"/>
    <cellStyle name="Total 30 3 5 3" xfId="26016" xr:uid="{42E7158E-F823-4EC5-B7A0-15F7EE05858D}"/>
    <cellStyle name="Total 30 3 5 4" xfId="22856" xr:uid="{1829C01A-2AF1-4F3D-908B-D9A1A1D093B9}"/>
    <cellStyle name="Total 30 3 6" xfId="17747" xr:uid="{9AEF7235-0529-4425-9758-1859BDFF49C2}"/>
    <cellStyle name="Total 30 3 6 2" xfId="29492" xr:uid="{6F762AC6-1289-4E19-8566-D05A24B33885}"/>
    <cellStyle name="Total 30 3 6 3" xfId="22688" xr:uid="{64E2FA54-8C81-4446-BF11-24C3125C7461}"/>
    <cellStyle name="Total 30 3 7" xfId="28444" xr:uid="{0D7E6B10-0135-465C-9A76-9A34DBF36669}"/>
    <cellStyle name="Total 30 3 8" xfId="29895" xr:uid="{6A13374F-FA6F-458D-BEEE-B3EFA42AB3AA}"/>
    <cellStyle name="Total 30 4" xfId="15723" xr:uid="{9240831F-57E1-42AB-ABE8-12FEAFA225CD}"/>
    <cellStyle name="Total 30 4 2" xfId="19914" xr:uid="{2C15CAAA-1D9F-4281-B843-9DDC6BA87319}"/>
    <cellStyle name="Total 30 4 2 2" xfId="21311" xr:uid="{700A60D5-AEC3-48C9-BB30-205CB0BEC24F}"/>
    <cellStyle name="Total 30 4 2 2 2" xfId="34479" xr:uid="{5C298F98-A4D3-4BB7-BD70-B8A6EE177683}"/>
    <cellStyle name="Total 30 4 2 2 3" xfId="37896" xr:uid="{6C7AE0CC-6A35-4A12-8FB3-0A6F1933A3C4}"/>
    <cellStyle name="Total 30 4 2 2 4" xfId="27648" xr:uid="{98B52668-6A31-44F2-8D20-C0BE024932F2}"/>
    <cellStyle name="Total 30 4 2 3" xfId="22224" xr:uid="{EFA6171B-9D50-403E-8B0A-6F9F87498EC0}"/>
    <cellStyle name="Total 30 4 2 3 2" xfId="38792" xr:uid="{5FF03058-1A22-497C-B1DF-13DBB696CF7F}"/>
    <cellStyle name="Total 30 4 2 3 3" xfId="39159" xr:uid="{8CA08D83-3B9F-4C85-9ECF-01E6C5B89C2B}"/>
    <cellStyle name="Total 30 4 2 4" xfId="36512" xr:uid="{E5B02C72-72CD-4C00-8105-5E6EBE9FC7A4}"/>
    <cellStyle name="Total 30 4 2 5" xfId="29767" xr:uid="{A5C02D31-1544-4F83-B750-16552015277A}"/>
    <cellStyle name="Total 30 4 3" xfId="18860" xr:uid="{637BD76B-3FB9-4D6A-A1ED-2F21313D485D}"/>
    <cellStyle name="Total 30 4 3 2" xfId="32769" xr:uid="{591CF442-BFD7-4AD8-8957-082D785602E4}"/>
    <cellStyle name="Total 30 4 3 3" xfId="35484" xr:uid="{3BD441BD-A5B2-4C77-98AF-B9511F2B81FD}"/>
    <cellStyle name="Total 30 4 3 4" xfId="26384" xr:uid="{7B3992D0-511F-47E1-8885-F3A9382F2845}"/>
    <cellStyle name="Total 30 4 4" xfId="17803" xr:uid="{2F8A683E-A5F2-4F67-9939-BA42B3BDF5B1}"/>
    <cellStyle name="Total 30 4 4 2" xfId="31868" xr:uid="{9BC38402-6D14-4911-B92E-F7BD605BCCD3}"/>
    <cellStyle name="Total 30 4 4 3" xfId="24536" xr:uid="{24271CE8-9985-4FA9-AEA1-2A24398A418A}"/>
    <cellStyle name="Total 30 4 4 4" xfId="26562" xr:uid="{AD9D249C-A499-430D-94A2-34224EC8148A}"/>
    <cellStyle name="Total 30 4 5" xfId="16354" xr:uid="{30D9F9E2-3D2B-4FC4-BCB3-B14D576C6292}"/>
    <cellStyle name="Total 30 4 5 2" xfId="29723" xr:uid="{E3501C71-162C-40C1-ADD2-20F140B9A5F1}"/>
    <cellStyle name="Total 30 4 5 3" xfId="29225" xr:uid="{54C9B907-4F7D-4713-B59B-D0A11193A0FC}"/>
    <cellStyle name="Total 30 4 6" xfId="30252" xr:uid="{E1FD5D25-45C8-41FD-A124-B6C5B91833BA}"/>
    <cellStyle name="Total 30 4 7" xfId="28300" xr:uid="{0B6CF904-F0B0-478E-BCAA-D7D025D78750}"/>
    <cellStyle name="Total 30 5" xfId="15895" xr:uid="{85764252-D8AB-4365-8C80-6D0007FBD6B4}"/>
    <cellStyle name="Total 30 5 2" xfId="18838" xr:uid="{40E8B5D5-FA9D-4896-B0C5-5F61AAED2A0A}"/>
    <cellStyle name="Total 30 5 2 2" xfId="32750" xr:uid="{06014696-94B5-4BE0-B2A8-4BF1A2FD183D}"/>
    <cellStyle name="Total 30 5 2 3" xfId="35462" xr:uid="{69D71B68-A02A-4743-9001-96836B990AF0}"/>
    <cellStyle name="Total 30 5 2 4" xfId="33104" xr:uid="{510F644E-71BE-4635-AFD7-809B50E50D18}"/>
    <cellStyle name="Total 30 5 3" xfId="20373" xr:uid="{000D8CE6-77E9-44ED-994B-DE43635547C0}"/>
    <cellStyle name="Total 30 5 3 2" xfId="33554" xr:uid="{4C2B00CF-43F2-4E12-8752-C2E486586669}"/>
    <cellStyle name="Total 30 5 3 3" xfId="36958" xr:uid="{A847CB79-FD28-4623-96ED-F91EA0B52CC7}"/>
    <cellStyle name="Total 30 5 3 4" xfId="33296" xr:uid="{05A4A4A4-1281-4D8B-AE9B-720DE7ACEB5D}"/>
    <cellStyle name="Total 30 5 4" xfId="17668" xr:uid="{764ECDCF-FEF8-4836-B881-B83487586BA6}"/>
    <cellStyle name="Total 30 5 4 2" xfId="31768" xr:uid="{6ACDB671-95A5-4C3A-8D8F-C84F02C3D970}"/>
    <cellStyle name="Total 30 5 4 3" xfId="30182" xr:uid="{DD2A34A3-8E44-4793-99E9-CC183EB1926C}"/>
    <cellStyle name="Total 30 5 4 4" xfId="28502" xr:uid="{D2794081-3A37-4208-8511-933042564AFA}"/>
    <cellStyle name="Total 30 5 5" xfId="16513" xr:uid="{66C05F0C-E837-436B-A3E6-D8B07BC7D57B}"/>
    <cellStyle name="Total 30 5 5 2" xfId="30891" xr:uid="{F06D2529-967A-4C20-8DF3-D1044757E450}"/>
    <cellStyle name="Total 30 5 5 3" xfId="28572" xr:uid="{2B2DDF7A-7FED-4BA5-B417-8568799F4B65}"/>
    <cellStyle name="Total 30 5 5 4" xfId="23307" xr:uid="{D198E8A2-6FF0-4E8C-8E59-DEB2C2A51915}"/>
    <cellStyle name="Total 30 5 6" xfId="16062" xr:uid="{3740178C-E382-416F-A1EB-B1DFD3A4BB83}"/>
    <cellStyle name="Total 30 5 6 2" xfId="27465" xr:uid="{706A4825-40A1-4A7E-A0AB-9D9F54328124}"/>
    <cellStyle name="Total 30 5 6 3" xfId="24181" xr:uid="{3CC46C55-52AD-4673-A058-C1788048BA83}"/>
    <cellStyle name="Total 30 5 7" xfId="30420" xr:uid="{FE44D025-B07B-4F17-854C-00D62BCDBC78}"/>
    <cellStyle name="Total 30 5 8" xfId="22430" xr:uid="{0B34C55F-F5D6-457E-9CD7-EC29D214472E}"/>
    <cellStyle name="Total 30 6" xfId="18903" xr:uid="{5F67D1AA-FA74-404F-8140-EBEDA73B0BD5}"/>
    <cellStyle name="Total 30 6 2" xfId="20399" xr:uid="{50052547-8AA4-433C-85E8-7F86061E7946}"/>
    <cellStyle name="Total 30 6 2 2" xfId="33579" xr:uid="{C491CE71-C226-4DB8-B8A5-D255EAE13220}"/>
    <cellStyle name="Total 30 6 2 3" xfId="36984" xr:uid="{8E385853-C1B9-4CAC-96C1-750952DFE36D}"/>
    <cellStyle name="Total 30 6 2 4" xfId="31620" xr:uid="{92549E61-1B06-4258-BF06-2DB03E8F3519}"/>
    <cellStyle name="Total 30 6 3" xfId="17941" xr:uid="{B458278D-9314-48DE-AC5D-8DF7555E84DD}"/>
    <cellStyle name="Total 30 6 3 2" xfId="31974" xr:uid="{D4315E1D-DBA9-46F3-B984-AEDD5C90C7CA}"/>
    <cellStyle name="Total 30 6 3 3" xfId="25684" xr:uid="{026723C4-52D2-47E8-9601-F121F188F183}"/>
    <cellStyle name="Total 30 6 3 4" xfId="26194" xr:uid="{BEEE7470-0C1B-47B8-B297-5E8775C6F923}"/>
    <cellStyle name="Total 30 6 4" xfId="17326" xr:uid="{D8C7C09B-F47A-4759-9992-A178CAFAF58D}"/>
    <cellStyle name="Total 30 6 4 2" xfId="24829" xr:uid="{AEB4D82C-1780-4F9E-B0E4-C958F082D516}"/>
    <cellStyle name="Total 30 6 4 3" xfId="25487" xr:uid="{EF996CEF-7700-49EB-AD57-DB363C9C98EE}"/>
    <cellStyle name="Total 30 6 5" xfId="35527" xr:uid="{C4CC8458-7D3F-44E8-B59B-4EBA5447D8ED}"/>
    <cellStyle name="Total 30 6 6" xfId="29836" xr:uid="{9A74EB4E-BCC6-4648-A6FC-0AEB18640E01}"/>
    <cellStyle name="Total 30 7" xfId="19068" xr:uid="{66DF3A23-582C-48C5-9D4A-870C36CA1D75}"/>
    <cellStyle name="Total 30 7 2" xfId="20563" xr:uid="{29194564-C5EA-4061-869B-FF8FAA5FC997}"/>
    <cellStyle name="Total 30 7 2 2" xfId="33743" xr:uid="{613D0238-3ACB-406B-A622-F16FFE197540}"/>
    <cellStyle name="Total 30 7 2 3" xfId="37148" xr:uid="{CEE157CD-7D69-4C4C-860A-0E45FE2A6308}"/>
    <cellStyle name="Total 30 7 2 4" xfId="29539" xr:uid="{46CB6932-9FA8-466F-8A11-DA2F8F36DF3B}"/>
    <cellStyle name="Total 30 7 3" xfId="16864" xr:uid="{4B6D28F5-C2F1-4033-8D0F-C331CA9EAF9D}"/>
    <cellStyle name="Total 30 7 3 2" xfId="31140" xr:uid="{38D2FCE3-E96A-4190-B2D8-DA9CE223F850}"/>
    <cellStyle name="Total 30 7 3 3" xfId="26349" xr:uid="{D46C585A-F0EA-4295-B007-B25E83330ACA}"/>
    <cellStyle name="Total 30 7 3 4" xfId="25058" xr:uid="{3CA5F70F-2861-4BAC-91E4-03600AAC71EB}"/>
    <cellStyle name="Total 30 7 4" xfId="16321" xr:uid="{742CADC9-AF50-46E0-A15C-E6278327B3C0}"/>
    <cellStyle name="Total 30 7 4 2" xfId="27366" xr:uid="{AADD90F3-0F5F-4485-8BA3-402DE1EED211}"/>
    <cellStyle name="Total 30 7 4 3" xfId="23294" xr:uid="{70CCA90F-8F78-4B66-96D7-E915655CA259}"/>
    <cellStyle name="Total 30 7 5" xfId="35692" xr:uid="{736FE02D-9B4A-4A0A-8946-CF82CB19975E}"/>
    <cellStyle name="Total 30 7 6" xfId="24252" xr:uid="{F562904F-7EBB-4FC2-B896-42B9AC365609}"/>
    <cellStyle name="Total 30 8" xfId="19226" xr:uid="{CF0BA04A-3E3D-4C96-9A3F-2ECF82A4E511}"/>
    <cellStyle name="Total 30 8 2" xfId="20721" xr:uid="{81A3D152-4C1B-4790-AC09-F72B8F0E1B86}"/>
    <cellStyle name="Total 30 8 2 2" xfId="33901" xr:uid="{0A53E7BD-887C-4BD7-A65C-4B0A1A80A27C}"/>
    <cellStyle name="Total 30 8 2 3" xfId="37306" xr:uid="{27EB0BFB-3FFF-4F56-8BDB-02F881758E98}"/>
    <cellStyle name="Total 30 8 2 4" xfId="35052" xr:uid="{43E35359-854D-4EB8-864B-A56775474880}"/>
    <cellStyle name="Total 30 8 3" xfId="18256" xr:uid="{D86D6481-A361-46F1-B488-BED883FF7307}"/>
    <cellStyle name="Total 30 8 3 2" xfId="32209" xr:uid="{D7C130EC-45E5-4F08-99F8-3F126578A726}"/>
    <cellStyle name="Total 30 8 3 3" xfId="29976" xr:uid="{5686ECEF-D953-4D46-BBFA-BE81348DE3C9}"/>
    <cellStyle name="Total 30 8 3 4" xfId="31332" xr:uid="{DBCDDEEF-F1B7-447F-8110-E5F5C11FA7CA}"/>
    <cellStyle name="Total 30 8 4" xfId="18032" xr:uid="{1670C391-F3DA-4883-9909-E5F9A4943505}"/>
    <cellStyle name="Total 30 8 4 2" xfId="29479" xr:uid="{1EEC01F1-11CD-4F63-939C-5B3391FF1935}"/>
    <cellStyle name="Total 30 8 4 3" xfId="28659" xr:uid="{72537BEC-223F-4A9E-AE81-04B778960C70}"/>
    <cellStyle name="Total 30 8 5" xfId="35850" xr:uid="{6CF60EE1-96CF-420F-8C5A-6BA2FEC823A7}"/>
    <cellStyle name="Total 30 8 6" xfId="26090" xr:uid="{FFF3C4A0-A285-408D-A340-1B15DE6295A5}"/>
    <cellStyle name="Total 30 9" xfId="19389" xr:uid="{9289DD79-CD1C-404E-A865-92761A8CE22F}"/>
    <cellStyle name="Total 30 9 2" xfId="20882" xr:uid="{1EAF3887-DBA9-4977-8B26-33649EFBEE2A}"/>
    <cellStyle name="Total 30 9 2 2" xfId="34062" xr:uid="{3AF6E468-55DA-4BAD-A8DB-C94D131C0591}"/>
    <cellStyle name="Total 30 9 2 3" xfId="37467" xr:uid="{869E0C78-3DB2-4C6C-B889-3959AB926752}"/>
    <cellStyle name="Total 30 9 2 4" xfId="24395" xr:uid="{CE71AD6C-30FE-41CB-BE0B-E58790C60CD6}"/>
    <cellStyle name="Total 30 9 3" xfId="21597" xr:uid="{E097CF86-12DB-471C-BCA0-CB78F2BCC3AE}"/>
    <cellStyle name="Total 30 9 3 2" xfId="34747" xr:uid="{6AC6B0B0-4221-4E8F-9EAB-ECE8DB98EE8B}"/>
    <cellStyle name="Total 30 9 3 3" xfId="38182" xr:uid="{F7985612-5544-4D3D-B5F4-6DB675DD4715}"/>
    <cellStyle name="Total 30 9 3 4" xfId="26239" xr:uid="{BEA619BC-FE98-4C18-A507-52911B011235}"/>
    <cellStyle name="Total 30 9 4" xfId="17990" xr:uid="{F7C0AAA7-3809-4B18-ADF8-AF1EC827DABC}"/>
    <cellStyle name="Total 30 9 4 2" xfId="32001" xr:uid="{10A14044-9492-4F78-8953-716F0D844008}"/>
    <cellStyle name="Total 30 9 4 3" xfId="24298" xr:uid="{7A492E0A-CD1B-4B65-91E7-41E8B5EF9FD0}"/>
    <cellStyle name="Total 30 9 4 4" xfId="28191" xr:uid="{14E28AE7-37AF-41AC-A454-9C7E58BA60CE}"/>
    <cellStyle name="Total 30 9 5" xfId="17676" xr:uid="{D67DAE30-E739-474B-82C2-9F84A00AD4AD}"/>
    <cellStyle name="Total 30 9 5 2" xfId="26103" xr:uid="{09886FFD-347F-437D-9501-FF50A26C07B0}"/>
    <cellStyle name="Total 30 9 5 3" xfId="23728" xr:uid="{EF74B777-86B1-4679-A97C-9A34C8800650}"/>
    <cellStyle name="Total 30 9 6" xfId="36013" xr:uid="{38701C62-0CC5-41EB-9A1D-CCFB5ED8E3A1}"/>
    <cellStyle name="Total 30 9 7" xfId="22690" xr:uid="{40E5456A-0892-4BAE-9E16-FCF04A655F65}"/>
    <cellStyle name="Total 31" xfId="15039" xr:uid="{41D44507-0A25-4804-8038-173F2083AA9F}"/>
    <cellStyle name="Total 31 10" xfId="19477" xr:uid="{74A935BF-4EC9-4ED6-B509-DDBEA5655AA4}"/>
    <cellStyle name="Total 31 10 2" xfId="20966" xr:uid="{CFAAD7E0-EC67-4E39-BE3B-4B4EF1B5CD84}"/>
    <cellStyle name="Total 31 10 2 2" xfId="34146" xr:uid="{83EB4075-2D94-4C01-AB6E-86E036D02290}"/>
    <cellStyle name="Total 31 10 2 3" xfId="37551" xr:uid="{059ED58A-AB2F-4B7B-958D-F8C6A7816849}"/>
    <cellStyle name="Total 31 10 2 4" xfId="36351" xr:uid="{BDE8B9AD-CE03-4650-9A83-EBD8CD3C5688}"/>
    <cellStyle name="Total 31 10 3" xfId="20248" xr:uid="{0986987E-3655-4FFF-BD9D-03E80481B707}"/>
    <cellStyle name="Total 31 10 3 2" xfId="33436" xr:uid="{FC2ED9C2-9929-4AE3-B58E-B0F10A52AC2D}"/>
    <cellStyle name="Total 31 10 3 3" xfId="36833" xr:uid="{B5C7CB3A-F8CB-4E18-A389-0A6023DB3E53}"/>
    <cellStyle name="Total 31 10 3 4" xfId="26179" xr:uid="{CFE25DA9-C7CC-4E0A-AB48-35EE5237C263}"/>
    <cellStyle name="Total 31 10 4" xfId="21903" xr:uid="{B48D2D89-306A-4026-8AB5-9C8644BB1F09}"/>
    <cellStyle name="Total 31 10 4 2" xfId="38488" xr:uid="{C77A1BBC-0579-4330-9151-E76F7319E7E1}"/>
    <cellStyle name="Total 31 10 4 3" xfId="29654" xr:uid="{69FB1982-7DCA-4C7E-B898-91E7535F42DA}"/>
    <cellStyle name="Total 31 10 5" xfId="36100" xr:uid="{83CD223B-E423-474C-B3C0-D74AB926C24B}"/>
    <cellStyle name="Total 31 10 6" xfId="25525" xr:uid="{1BE17004-BC7A-48D3-A258-381E44CC7314}"/>
    <cellStyle name="Total 31 11" xfId="19560" xr:uid="{649ADE77-1641-49FC-9A86-372857524103}"/>
    <cellStyle name="Total 31 11 2" xfId="21046" xr:uid="{0B74E51B-9EDD-4BE7-9C8C-6287DB5E0898}"/>
    <cellStyle name="Total 31 11 2 2" xfId="34226" xr:uid="{92A05F69-EFC8-4889-AA0E-1CC62F481484}"/>
    <cellStyle name="Total 31 11 2 3" xfId="37631" xr:uid="{43AA0630-4D4F-4B54-8855-4D06657FABFA}"/>
    <cellStyle name="Total 31 11 2 4" xfId="27547" xr:uid="{114C8227-82EE-4C59-9C0F-DED4B685D0FA}"/>
    <cellStyle name="Total 31 11 3" xfId="16631" xr:uid="{42EF378C-C416-48EE-8F72-5E1C6FFC2D82}"/>
    <cellStyle name="Total 31 11 3 2" xfId="30962" xr:uid="{A39C02F2-7B1B-4C40-9E5F-2753064DC38E}"/>
    <cellStyle name="Total 31 11 3 3" xfId="28627" xr:uid="{61FFFB92-0BA2-4B31-9534-11DEFE7A6115}"/>
    <cellStyle name="Total 31 11 3 4" xfId="23002" xr:uid="{AC674E37-1312-422E-9C71-15B5F0BE67F2}"/>
    <cellStyle name="Total 31 11 4" xfId="16621" xr:uid="{6927B0E5-7A9B-44B3-A948-D119CEEC0D08}"/>
    <cellStyle name="Total 31 11 4 2" xfId="29393" xr:uid="{F8DFA8C2-092F-4A9B-8FA9-78D720351044}"/>
    <cellStyle name="Total 31 11 4 3" xfId="29026" xr:uid="{A7900559-8932-4BA9-80BF-B72CE825E07C}"/>
    <cellStyle name="Total 31 11 5" xfId="36181" xr:uid="{CE79FA67-D916-4568-8B73-E1194DABF69B}"/>
    <cellStyle name="Total 31 11 6" xfId="27137" xr:uid="{40E900DC-DE5B-4131-820E-208D2CEFBC3A}"/>
    <cellStyle name="Total 31 12" xfId="19720" xr:uid="{7544FDBA-A521-4490-99ED-0F8F063E5474}"/>
    <cellStyle name="Total 31 12 2" xfId="21698" xr:uid="{58E618C8-91BF-4764-A326-6E3192B63E21}"/>
    <cellStyle name="Total 31 12 2 2" xfId="34839" xr:uid="{28D5203D-2C97-4242-BD80-40CDF6C3F06F}"/>
    <cellStyle name="Total 31 12 2 3" xfId="38283" xr:uid="{6D02DC92-62F0-4A55-A964-5714EA3FC062}"/>
    <cellStyle name="Total 31 12 2 4" xfId="25843" xr:uid="{C6648409-0FF7-41FC-B777-E79011BB53AE}"/>
    <cellStyle name="Total 31 12 3" xfId="21519" xr:uid="{B4486AF5-451D-4BAB-84CD-D968528A4478}"/>
    <cellStyle name="Total 31 12 3 2" xfId="34683" xr:uid="{51CA1A95-9092-427F-BFD1-DDB3E1FC74D2}"/>
    <cellStyle name="Total 31 12 3 3" xfId="38104" xr:uid="{ADD41922-6CD8-4743-B3B1-795B62D7F6EC}"/>
    <cellStyle name="Total 31 12 3 4" xfId="26039" xr:uid="{8251EE2C-45D3-4188-AC9C-55800E7A7B4C}"/>
    <cellStyle name="Total 31 12 4" xfId="18146" xr:uid="{F537BFBE-A251-47FA-A307-EA24BE6F6D4E}"/>
    <cellStyle name="Total 31 12 4 2" xfId="28892" xr:uid="{5AC77BAE-4E1E-4DFE-A42A-E18BA6676D91}"/>
    <cellStyle name="Total 31 12 4 3" xfId="29912" xr:uid="{7CF6FF2D-0671-46D7-BA58-E5BB8CA57C2B}"/>
    <cellStyle name="Total 31 12 5" xfId="36332" xr:uid="{441C5228-8519-4716-8582-A8BEBC5A070E}"/>
    <cellStyle name="Total 31 12 6" xfId="25908" xr:uid="{0E6374CD-6C00-49B3-8DC6-E8F4897619C6}"/>
    <cellStyle name="Total 31 13" xfId="18351" xr:uid="{5371037A-BE72-4464-B846-C8B297E3AF80}"/>
    <cellStyle name="Total 31 13 2" xfId="32298" xr:uid="{3A360294-874C-41FC-B6D9-90FD01E92656}"/>
    <cellStyle name="Total 31 13 3" xfId="26931" xr:uid="{2B58A8FA-5B17-42DD-8B57-8B60B01FB42F}"/>
    <cellStyle name="Total 31 13 4" xfId="23740" xr:uid="{75FBFAA5-243E-4CDE-81F0-25E777C58E4E}"/>
    <cellStyle name="Total 31 14" xfId="29370" xr:uid="{3EEA07AC-0DF3-4004-A1A1-DDEEF8C10770}"/>
    <cellStyle name="Total 31 15" xfId="39402" xr:uid="{5D37EA17-AB68-4C6F-A0A9-F72061C53DA3}"/>
    <cellStyle name="Total 31 16" xfId="39686" xr:uid="{92D3E5B4-624C-4C15-8CAC-23C6E8403F46}"/>
    <cellStyle name="Total 31 17" xfId="39669" xr:uid="{20FB7E97-AA13-4931-95AB-F918BA24F5DC}"/>
    <cellStyle name="Total 31 2" xfId="15521" xr:uid="{CDACED09-D891-4D2A-9778-B48535E17A53}"/>
    <cellStyle name="Total 31 2 10" xfId="39475" xr:uid="{1652BD4B-81EE-4660-9477-BC70556AD9D8}"/>
    <cellStyle name="Total 31 2 2" xfId="15809" xr:uid="{AE49804D-CC48-4A18-A85A-2E774B9B6A8D}"/>
    <cellStyle name="Total 31 2 2 2" xfId="19991" xr:uid="{0C0BCD87-E1D0-4DCC-9550-636CB8A8C627}"/>
    <cellStyle name="Total 31 2 2 2 2" xfId="21388" xr:uid="{9D06B6EF-F423-4A83-96D5-451D2B405297}"/>
    <cellStyle name="Total 31 2 2 2 2 2" xfId="34556" xr:uid="{6E1DB11F-349B-4EB1-9570-CFCB4BDA6DD9}"/>
    <cellStyle name="Total 31 2 2 2 2 3" xfId="37973" xr:uid="{B2CA1A63-48B8-4668-8988-8B001E8E1CBF}"/>
    <cellStyle name="Total 31 2 2 2 2 4" xfId="27250" xr:uid="{182C3767-A2CC-41A0-A358-0EA12BEE7954}"/>
    <cellStyle name="Total 31 2 2 2 3" xfId="22301" xr:uid="{81D91E19-34C2-40F1-93E5-CDADD9D79127}"/>
    <cellStyle name="Total 31 2 2 2 3 2" xfId="38869" xr:uid="{8B68553F-F64C-4CC0-852B-9FD5F1CFBAD4}"/>
    <cellStyle name="Total 31 2 2 2 3 3" xfId="39236" xr:uid="{D7811302-9328-459C-962F-D8CE0FB0472D}"/>
    <cellStyle name="Total 31 2 2 2 4" xfId="36589" xr:uid="{DF684EFA-D0D7-4F75-9826-01DCD22CC779}"/>
    <cellStyle name="Total 31 2 2 2 5" xfId="23246" xr:uid="{910A87B8-6106-4AE9-AC1C-299C44C79A6F}"/>
    <cellStyle name="Total 31 2 2 3" xfId="18662" xr:uid="{09AA8B49-B469-4D0A-9C7E-17007DE76593}"/>
    <cellStyle name="Total 31 2 2 3 2" xfId="32595" xr:uid="{1A5D09D8-8AAC-42F7-BC83-68DAF1914966}"/>
    <cellStyle name="Total 31 2 2 3 3" xfId="35286" xr:uid="{1A2175B0-D8FE-44FD-8C3C-D0D7713BB3B8}"/>
    <cellStyle name="Total 31 2 2 3 4" xfId="28511" xr:uid="{EB9BB7D7-6A88-4F7C-B586-C57C600D4FC0}"/>
    <cellStyle name="Total 31 2 2 4" xfId="21935" xr:uid="{7613F754-717F-4675-AEBA-03164BFDCF78}"/>
    <cellStyle name="Total 31 2 2 4 2" xfId="35025" xr:uid="{F46039B3-D5FB-42BB-9108-1C4D402B5064}"/>
    <cellStyle name="Total 31 2 2 4 3" xfId="38520" xr:uid="{98AA3E50-98ED-46B2-B600-1DB21F75FB9A}"/>
    <cellStyle name="Total 31 2 2 4 4" xfId="28440" xr:uid="{21F28EBC-CB43-43DB-99FE-33ED1AA67DDE}"/>
    <cellStyle name="Total 31 2 2 5" xfId="16426" xr:uid="{BA74C87E-D230-4B50-A7F7-2D57AB25D9FA}"/>
    <cellStyle name="Total 31 2 2 5 2" xfId="26901" xr:uid="{F22EBC35-779C-406F-AF57-594424DF0707}"/>
    <cellStyle name="Total 31 2 2 5 3" xfId="28012" xr:uid="{06B2E5D3-FC36-446B-A79F-39D499000E80}"/>
    <cellStyle name="Total 31 2 2 6" xfId="30336" xr:uid="{066406B3-2934-44FC-992C-DAB7E45F67B4}"/>
    <cellStyle name="Total 31 2 2 7" xfId="27530" xr:uid="{21B4DA52-554E-499F-B53E-C69505846C1D}"/>
    <cellStyle name="Total 31 2 3" xfId="15970" xr:uid="{EFDD836A-A485-47FD-9F0E-460952B73675}"/>
    <cellStyle name="Total 31 2 3 2" xfId="18978" xr:uid="{AA7771E1-1728-4D8D-B81E-AE377E605F0A}"/>
    <cellStyle name="Total 31 2 3 2 2" xfId="32860" xr:uid="{29304DFC-50A9-452D-84C4-F4AA185066F0}"/>
    <cellStyle name="Total 31 2 3 2 3" xfId="35602" xr:uid="{503EE459-CCFC-4709-A0A5-F7343C33F1DA}"/>
    <cellStyle name="Total 31 2 3 2 4" xfId="28265" xr:uid="{43C270F4-043F-476E-A3B2-300B6D62AADE}"/>
    <cellStyle name="Total 31 2 3 3" xfId="20474" xr:uid="{9390D115-C8EA-48FA-989C-528B96B47159}"/>
    <cellStyle name="Total 31 2 3 3 2" xfId="33654" xr:uid="{BCEEC40B-7B5A-46D7-9192-9A8378BE2E74}"/>
    <cellStyle name="Total 31 2 3 3 3" xfId="37059" xr:uid="{F237DFEC-D7FA-4A39-8D37-1B2B2AD7E4B8}"/>
    <cellStyle name="Total 31 2 3 3 4" xfId="39064" xr:uid="{B8DD0119-195E-499D-9CFD-BDED58A7544C}"/>
    <cellStyle name="Total 31 2 3 4" xfId="18217" xr:uid="{E33A49C8-7620-4B23-A965-BB1A19A10B77}"/>
    <cellStyle name="Total 31 2 3 4 2" xfId="32175" xr:uid="{378A5DC5-2921-4A6F-9D6A-01BABDB6A335}"/>
    <cellStyle name="Total 31 2 3 4 3" xfId="27665" xr:uid="{95DE8203-2C9A-42F1-9E76-952ED59B46FE}"/>
    <cellStyle name="Total 31 2 3 4 4" xfId="26760" xr:uid="{BC7E1DA2-A1F9-40F0-BDBC-01A94F63E709}"/>
    <cellStyle name="Total 31 2 3 5" xfId="17770" xr:uid="{EAC3F455-6D11-4ADD-851D-1E626AB74F05}"/>
    <cellStyle name="Total 31 2 3 5 2" xfId="23830" xr:uid="{724E8C23-6F45-426A-897B-BB9DAD15DE0E}"/>
    <cellStyle name="Total 31 2 3 5 3" xfId="25375" xr:uid="{7B5294CE-7890-4601-83DB-089D0D455BA1}"/>
    <cellStyle name="Total 31 2 3 6" xfId="30495" xr:uid="{0F5E2E64-4A6B-436E-AC44-5B41C5EB6606}"/>
    <cellStyle name="Total 31 2 3 7" xfId="32244" xr:uid="{501ED911-BD40-4A7D-A2FE-F756D7D7966A}"/>
    <cellStyle name="Total 31 2 4" xfId="19143" xr:uid="{BB1EF2AA-BB41-484B-B119-37980E91AE4E}"/>
    <cellStyle name="Total 31 2 4 2" xfId="20638" xr:uid="{62E28045-F605-4B2C-8935-BFB38B8BE3F6}"/>
    <cellStyle name="Total 31 2 4 2 2" xfId="33818" xr:uid="{A051FD79-7DEE-43AE-81F1-54C3C998B2BF}"/>
    <cellStyle name="Total 31 2 4 2 3" xfId="37223" xr:uid="{922307B4-584E-4327-88A8-4EE73A9AE17C}"/>
    <cellStyle name="Total 31 2 4 2 4" xfId="39002" xr:uid="{0F3D6058-18D0-4508-87A9-4FCF68FA9967}"/>
    <cellStyle name="Total 31 2 4 3" xfId="16723" xr:uid="{A73FC2AE-4EB1-4EBB-B6DD-6FB9C820370C}"/>
    <cellStyle name="Total 31 2 4 3 2" xfId="31034" xr:uid="{77849DA3-DC1F-44CE-A8C7-96C486338514}"/>
    <cellStyle name="Total 31 2 4 3 3" xfId="24668" xr:uid="{F9CC6EE1-1979-4152-BA4A-7D18B1710916}"/>
    <cellStyle name="Total 31 2 4 3 4" xfId="23138" xr:uid="{E80153DA-C2DD-454D-96D1-6F76EC346F96}"/>
    <cellStyle name="Total 31 2 4 4" xfId="16876" xr:uid="{953C87E5-F93D-4047-9CD3-1B0BE5C320A7}"/>
    <cellStyle name="Total 31 2 4 4 2" xfId="28906" xr:uid="{A3EF182A-F7F6-4CC3-A29B-DE65634DDC79}"/>
    <cellStyle name="Total 31 2 4 4 3" xfId="24521" xr:uid="{F389A78A-60CD-4695-B87E-7B6FBFF32B49}"/>
    <cellStyle name="Total 31 2 4 5" xfId="35767" xr:uid="{84194F15-466E-44D1-AEC3-56AF4686F1A9}"/>
    <cellStyle name="Total 31 2 4 6" xfId="23643" xr:uid="{CCC219FC-C238-4829-AF32-7755011EBB4E}"/>
    <cellStyle name="Total 31 2 5" xfId="19301" xr:uid="{EB9A90DF-9E9E-4882-A933-965788FB581B}"/>
    <cellStyle name="Total 31 2 5 2" xfId="20796" xr:uid="{C150309B-F40B-4042-8992-5DC53F04C61C}"/>
    <cellStyle name="Total 31 2 5 2 2" xfId="33976" xr:uid="{BBCF9A63-98BE-4E11-9C17-F554F1843E53}"/>
    <cellStyle name="Total 31 2 5 2 3" xfId="37381" xr:uid="{D3EA809A-98F3-4C47-96A6-EF05910D5E69}"/>
    <cellStyle name="Total 31 2 5 2 4" xfId="30851" xr:uid="{DBB3FC4B-D9FB-43B8-B4A1-AE8F12763B9D}"/>
    <cellStyle name="Total 31 2 5 3" xfId="17824" xr:uid="{11D6C2C9-5BC3-407D-B02F-6FC269C1F952}"/>
    <cellStyle name="Total 31 2 5 3 2" xfId="31881" xr:uid="{159F4BEA-9DC4-4D27-8B24-19E80DA1D77E}"/>
    <cellStyle name="Total 31 2 5 3 3" xfId="29445" xr:uid="{BA0DC328-5981-4D23-89D5-05A5591EB537}"/>
    <cellStyle name="Total 31 2 5 3 4" xfId="23925" xr:uid="{17F89CAB-BE07-4626-A92F-C7DEF85F48B1}"/>
    <cellStyle name="Total 31 2 5 4" xfId="16890" xr:uid="{C833B8B9-2A9D-4D00-9454-5A3D6E3F515D}"/>
    <cellStyle name="Total 31 2 5 4 2" xfId="26583" xr:uid="{F4BF96A3-315B-49AB-8F0A-DF52E31DFDE4}"/>
    <cellStyle name="Total 31 2 5 4 3" xfId="25589" xr:uid="{E74BB340-9D73-419A-AC9B-AE4AF35F8291}"/>
    <cellStyle name="Total 31 2 5 5" xfId="35925" xr:uid="{C65636EA-8D2D-41D5-AE98-5261739928F9}"/>
    <cellStyle name="Total 31 2 5 6" xfId="28269" xr:uid="{BC5748C4-131F-411E-900C-85403A7C8533}"/>
    <cellStyle name="Total 31 2 6" xfId="19633" xr:uid="{B71A003F-CD35-4E96-9B91-0D1BC2E7DD0C}"/>
    <cellStyle name="Total 31 2 6 2" xfId="21119" xr:uid="{F41C03CD-5703-41D7-A575-70576EE658A9}"/>
    <cellStyle name="Total 31 2 6 2 2" xfId="34299" xr:uid="{FF505802-7447-405C-9E71-B3959D196FE8}"/>
    <cellStyle name="Total 31 2 6 2 3" xfId="37704" xr:uid="{882B7BC3-92FE-4481-A13A-5253C937E45D}"/>
    <cellStyle name="Total 31 2 6 2 4" xfId="29527" xr:uid="{1F1AC0E5-9658-49D1-8CC6-69DBD3A24D80}"/>
    <cellStyle name="Total 31 2 6 3" xfId="17987" xr:uid="{203C6CC0-40DD-4937-A803-7C24F8B626EF}"/>
    <cellStyle name="Total 31 2 6 3 2" xfId="31999" xr:uid="{714BF106-D534-4BCE-9D16-9975B8CF61D1}"/>
    <cellStyle name="Total 31 2 6 3 3" xfId="29176" xr:uid="{C12ADE13-53FC-4D93-836F-16DCD24BEA6C}"/>
    <cellStyle name="Total 31 2 6 3 4" xfId="28281" xr:uid="{610998CE-2C65-4616-BF0E-53D98FE2088E}"/>
    <cellStyle name="Total 31 2 6 4" xfId="17259" xr:uid="{79206ECF-AD0A-4C74-BB8C-52D6F9426D79}"/>
    <cellStyle name="Total 31 2 6 4 2" xfId="29776" xr:uid="{BAB7C28C-399E-4E0E-B906-92D7480A89A5}"/>
    <cellStyle name="Total 31 2 6 4 3" xfId="30169" xr:uid="{54C04729-2384-48C2-A294-812EE88213C3}"/>
    <cellStyle name="Total 31 2 6 5" xfId="36254" xr:uid="{E1B06D46-6C62-4A65-B316-961174BEAB7B}"/>
    <cellStyle name="Total 31 2 6 6" xfId="23042" xr:uid="{45E0637B-461B-42FB-90F9-D1548B1945CB}"/>
    <cellStyle name="Total 31 2 7" xfId="20168" xr:uid="{D09EF1B6-7874-4855-9CA4-8C30B991B844}"/>
    <cellStyle name="Total 31 2 7 2" xfId="21841" xr:uid="{0E31C29D-59FF-4080-AA8D-9978B4507017}"/>
    <cellStyle name="Total 31 2 7 2 2" xfId="34958" xr:uid="{D762A3A3-3005-4212-ABC2-792FC5DC63DC}"/>
    <cellStyle name="Total 31 2 7 2 3" xfId="38426" xr:uid="{3B3B6BEA-B1C2-4A6F-9450-21BD670E645E}"/>
    <cellStyle name="Total 31 2 7 2 4" xfId="30046" xr:uid="{4171239D-1FDB-47B8-B7B5-77536DF71DC8}"/>
    <cellStyle name="Total 31 2 7 3" xfId="21647" xr:uid="{877E7F00-9FE3-469A-B53A-A24F65230B9A}"/>
    <cellStyle name="Total 31 2 7 3 2" xfId="34792" xr:uid="{F8FDA37B-1060-4A88-B18B-FEF662E7E2AE}"/>
    <cellStyle name="Total 31 2 7 3 3" xfId="38232" xr:uid="{59E91650-985E-4A6A-960F-E0D666FD70F3}"/>
    <cellStyle name="Total 31 2 7 3 4" xfId="22685" xr:uid="{B87A31BF-D6A7-4BEF-A4A1-CD86695F0769}"/>
    <cellStyle name="Total 31 2 7 4" xfId="22023" xr:uid="{BAA0DBDF-0F6E-4041-AB8E-67A76D59C1AE}"/>
    <cellStyle name="Total 31 2 7 4 2" xfId="38600" xr:uid="{CE5742E3-5E51-49F9-BE2D-DC16E91B57BC}"/>
    <cellStyle name="Total 31 2 7 4 3" xfId="22550" xr:uid="{27CA28E8-B3F6-4315-B03D-EA15A3D65FAE}"/>
    <cellStyle name="Total 31 2 7 5" xfId="36753" xr:uid="{090C8F65-6D5D-4CB5-83B5-CC325E256030}"/>
    <cellStyle name="Total 31 2 7 6" xfId="24508" xr:uid="{E4EF6BD3-FBEA-4C9C-AB2F-8823132D4D45}"/>
    <cellStyle name="Total 31 2 8" xfId="18507" xr:uid="{37D33E09-7B70-42FD-8873-FA1A717A2B37}"/>
    <cellStyle name="Total 31 2 8 2" xfId="32441" xr:uid="{C952B32D-1650-45D6-A9DB-4DB552223DA4}"/>
    <cellStyle name="Total 31 2 8 3" xfId="23188" xr:uid="{3C171721-E639-4A8E-A5AE-49951971E14F}"/>
    <cellStyle name="Total 31 2 8 4" xfId="23152" xr:uid="{A527D7B1-6B76-4D32-94EE-3734EA81BCBE}"/>
    <cellStyle name="Total 31 2 9" xfId="27146" xr:uid="{FC84E487-A488-48D0-B832-2DA5C9EECAD8}"/>
    <cellStyle name="Total 31 3" xfId="15606" xr:uid="{A9D2E75E-5785-4218-8124-952AB8A1EC36}"/>
    <cellStyle name="Total 31 3 2" xfId="19825" xr:uid="{713BD9FD-D5C4-4F61-8444-2E09F36C6AF3}"/>
    <cellStyle name="Total 31 3 2 2" xfId="21226" xr:uid="{06D25AB1-6166-485D-B6FE-4C6C4483D1BB}"/>
    <cellStyle name="Total 31 3 2 2 2" xfId="34395" xr:uid="{CE37FD4F-88E6-4587-8553-F1A8C8BAC3E5}"/>
    <cellStyle name="Total 31 3 2 2 3" xfId="37811" xr:uid="{9B138711-73B5-454F-9BB4-78723CAE05B4}"/>
    <cellStyle name="Total 31 3 2 2 4" xfId="22536" xr:uid="{714EFA4E-D7F2-4060-968D-8D467254CCC7}"/>
    <cellStyle name="Total 31 3 2 3" xfId="18243" xr:uid="{8A6399E8-B930-4156-A37E-ECF782592101}"/>
    <cellStyle name="Total 31 3 2 3 2" xfId="32198" xr:uid="{76E42C8D-5DED-49F3-8D40-EBABD1C4177F}"/>
    <cellStyle name="Total 31 3 2 3 3" xfId="23769" xr:uid="{1397B9DF-B553-4BAC-9444-28E626348E39}"/>
    <cellStyle name="Total 31 3 2 3 4" xfId="26141" xr:uid="{7C84F0F5-D0D5-4689-8BF9-2EAC81D46AB1}"/>
    <cellStyle name="Total 31 3 2 4" xfId="22143" xr:uid="{06378FB6-F725-459D-B290-431FA143A6DB}"/>
    <cellStyle name="Total 31 3 2 4 2" xfId="38714" xr:uid="{E693F9C9-2D87-4725-88D0-3255FBFF8E40}"/>
    <cellStyle name="Total 31 3 2 4 3" xfId="39047" xr:uid="{6BC34353-5074-4097-AC2C-7BF93E1EE8CF}"/>
    <cellStyle name="Total 31 3 2 5" xfId="36428" xr:uid="{00F6F44C-B701-4DA6-B701-8F47AFA60C83}"/>
    <cellStyle name="Total 31 3 2 6" xfId="31452" xr:uid="{EFEBA17E-6B99-4DCB-BD66-FBF6E4AA1484}"/>
    <cellStyle name="Total 31 3 3" xfId="20083" xr:uid="{2D2DAD1D-F4E0-4663-B1EF-349B799E3F86}"/>
    <cellStyle name="Total 31 3 3 2" xfId="21474" xr:uid="{458E0C4B-9ED7-40D6-A10F-B67859CFE256}"/>
    <cellStyle name="Total 31 3 3 2 2" xfId="34642" xr:uid="{1527F75F-A1AF-458F-B840-B7597A796306}"/>
    <cellStyle name="Total 31 3 3 2 3" xfId="38059" xr:uid="{D164B6A5-3945-4104-BFC6-0A4AC72A8BC0}"/>
    <cellStyle name="Total 31 3 3 2 4" xfId="25049" xr:uid="{6687BF8B-275D-4A3E-98B9-6B1BD83C552A}"/>
    <cellStyle name="Total 31 3 3 3" xfId="22386" xr:uid="{8D99EED9-EC5B-4054-B13A-3C78ACA68422}"/>
    <cellStyle name="Total 31 3 3 3 2" xfId="38954" xr:uid="{D386C6D6-C2A5-4AC9-8566-805051E20EF7}"/>
    <cellStyle name="Total 31 3 3 3 3" xfId="39321" xr:uid="{C5B44E5A-7056-4643-B255-A4288DA8BBD9}"/>
    <cellStyle name="Total 31 3 3 4" xfId="36677" xr:uid="{130B4179-7C90-48DB-AA15-5F36347C87B8}"/>
    <cellStyle name="Total 31 3 3 5" xfId="28490" xr:uid="{4DB86538-9466-448D-B847-03321F036900}"/>
    <cellStyle name="Total 31 3 4" xfId="18589" xr:uid="{643D0692-3901-4ADC-9164-A41F77F7F832}"/>
    <cellStyle name="Total 31 3 4 2" xfId="32522" xr:uid="{37A5E353-EEE6-4A91-ACC2-2C30880D5C48}"/>
    <cellStyle name="Total 31 3 4 3" xfId="35040" xr:uid="{5AAE1812-DB90-45CE-9EE4-02EBBCCB4370}"/>
    <cellStyle name="Total 31 3 4 4" xfId="26853" xr:uid="{12DBB053-354A-4607-8FB0-5A6282215123}"/>
    <cellStyle name="Total 31 3 5" xfId="16805" xr:uid="{7EC41A43-B080-4158-BFA2-F7E7A953B92E}"/>
    <cellStyle name="Total 31 3 5 2" xfId="31100" xr:uid="{AA94D701-6FE4-4A86-A677-04B283C2656B}"/>
    <cellStyle name="Total 31 3 5 3" xfId="25082" xr:uid="{E2AE6B99-F344-4BD4-AC9C-A20A0450E593}"/>
    <cellStyle name="Total 31 3 5 4" xfId="23628" xr:uid="{B41F058B-A184-4B69-B49C-BC1F862A4D80}"/>
    <cellStyle name="Total 31 3 6" xfId="16879" xr:uid="{79BF55D4-1DD8-4C26-9413-77ED5AE25B96}"/>
    <cellStyle name="Total 31 3 6 2" xfId="22999" xr:uid="{686FA298-8063-4CFE-8E36-54A1BA5F8A05}"/>
    <cellStyle name="Total 31 3 6 3" xfId="27355" xr:uid="{BEF61216-99E7-4E4C-A0A3-C7BB3EA6F11D}"/>
    <cellStyle name="Total 31 3 7" xfId="25000" xr:uid="{BEA2136C-731C-41D1-A63A-B4B51DE8FF56}"/>
    <cellStyle name="Total 31 3 8" xfId="27582" xr:uid="{94DDC6C6-A49E-4703-8F17-8EB1C24739B4}"/>
    <cellStyle name="Total 31 4" xfId="15670" xr:uid="{591429DF-A6F2-4F5B-89F3-5633F121368F}"/>
    <cellStyle name="Total 31 4 2" xfId="19861" xr:uid="{B77427FE-B50A-40A0-BBE3-C6B3292721BC}"/>
    <cellStyle name="Total 31 4 2 2" xfId="21263" xr:uid="{C3DEA71E-AA33-4678-9803-9E82A9D065B2}"/>
    <cellStyle name="Total 31 4 2 2 2" xfId="34431" xr:uid="{7A563DE9-0C3B-4114-9CBD-7E118DF373FE}"/>
    <cellStyle name="Total 31 4 2 2 3" xfId="37848" xr:uid="{FCC702DB-0A7B-41A0-8C72-BFDF1508801C}"/>
    <cellStyle name="Total 31 4 2 2 4" xfId="27605" xr:uid="{3BA018B6-D937-49F1-AA7B-A323EB80A62C}"/>
    <cellStyle name="Total 31 4 2 3" xfId="22171" xr:uid="{D0366BA9-CA43-464D-B701-6BB586E8C1B7}"/>
    <cellStyle name="Total 31 4 2 3 2" xfId="38742" xr:uid="{A02390E7-F47B-4EBF-AACE-0A6552589562}"/>
    <cellStyle name="Total 31 4 2 3 3" xfId="28838" xr:uid="{07594526-3543-4666-8B2A-8950F94185E3}"/>
    <cellStyle name="Total 31 4 2 4" xfId="36463" xr:uid="{AB084CFD-6DA6-4A64-9C76-0F5CB0A7AD5D}"/>
    <cellStyle name="Total 31 4 2 5" xfId="29792" xr:uid="{1AF93734-58D2-4FD9-B539-095E0373B395}"/>
    <cellStyle name="Total 31 4 3" xfId="18862" xr:uid="{88B2D731-CFA8-4658-AD8F-B2655A337E7F}"/>
    <cellStyle name="Total 31 4 3 2" xfId="32771" xr:uid="{DE4C2324-5026-40CA-B9D0-7BE1D86529F9}"/>
    <cellStyle name="Total 31 4 3 3" xfId="35486" xr:uid="{9D7B6B37-0E69-462A-A6B1-5D5275608FBC}"/>
    <cellStyle name="Total 31 4 3 4" xfId="24753" xr:uid="{0D095EFE-4F98-4C7D-900F-C7A6A4839319}"/>
    <cellStyle name="Total 31 4 4" xfId="17121" xr:uid="{9EA08914-317A-4900-830F-B32E7F20D9A5}"/>
    <cellStyle name="Total 31 4 4 2" xfId="31343" xr:uid="{3DCF38DE-EFFD-461D-BDBF-94D4B5166E32}"/>
    <cellStyle name="Total 31 4 4 3" xfId="26858" xr:uid="{604D4CC4-FEAC-4142-975F-B6062C8285B8}"/>
    <cellStyle name="Total 31 4 4 4" xfId="25940" xr:uid="{0E72CAB0-789C-4132-90A9-D085061EE52D}"/>
    <cellStyle name="Total 31 4 5" xfId="16555" xr:uid="{60BC10D0-38A6-4D0D-8248-86239267DC82}"/>
    <cellStyle name="Total 31 4 5 2" xfId="25602" xr:uid="{5AF2F505-AF84-4355-A4E8-8171E8940DE3}"/>
    <cellStyle name="Total 31 4 5 3" xfId="22857" xr:uid="{49C71C82-EDD4-42E7-A65E-F095A75E936B}"/>
    <cellStyle name="Total 31 4 6" xfId="30202" xr:uid="{0C52E567-BB3C-4D12-B3A8-DCC58FD42997}"/>
    <cellStyle name="Total 31 4 7" xfId="33170" xr:uid="{F1FB1678-67E3-4114-B37A-FBFA7C8DC84E}"/>
    <cellStyle name="Total 31 5" xfId="15897" xr:uid="{060D246F-FEA3-4902-8CA5-13DA50E6FDE9}"/>
    <cellStyle name="Total 31 5 2" xfId="18765" xr:uid="{B767A9C6-DCD4-4B97-8481-30CCD5483A48}"/>
    <cellStyle name="Total 31 5 2 2" xfId="32683" xr:uid="{3F3775E7-3524-4F59-8467-88DCE8F814EB}"/>
    <cellStyle name="Total 31 5 2 3" xfId="35389" xr:uid="{C15DDFE9-C7FE-4068-B187-7C8C9BD381A7}"/>
    <cellStyle name="Total 31 5 2 4" xfId="22730" xr:uid="{58302806-5942-412C-AA06-780B12F2D5EF}"/>
    <cellStyle name="Total 31 5 3" xfId="20331" xr:uid="{29599E2F-E227-4C2D-AA94-38E3607F976F}"/>
    <cellStyle name="Total 31 5 3 2" xfId="33514" xr:uid="{BE86986D-9C85-4EDC-B47D-61E2250F6ED3}"/>
    <cellStyle name="Total 31 5 3 3" xfId="36916" xr:uid="{6FB578D0-157D-4D0C-9902-D5BD13C8C3EC}"/>
    <cellStyle name="Total 31 5 3 4" xfId="24626" xr:uid="{FC85E0E2-7CF3-42CB-9879-4C1BC0CAA477}"/>
    <cellStyle name="Total 31 5 4" xfId="17882" xr:uid="{1DF91D3C-01C3-4BC0-9CBA-588C9EDB7AB0}"/>
    <cellStyle name="Total 31 5 4 2" xfId="31917" xr:uid="{14790CD3-8FB3-49D7-8BCE-D65DF15D6510}"/>
    <cellStyle name="Total 31 5 4 3" xfId="24996" xr:uid="{428B8535-C3E8-4223-9255-E1A3DEB68571}"/>
    <cellStyle name="Total 31 5 4 4" xfId="26891" xr:uid="{1770BD54-36AF-4882-93FA-6C5A4D822BD9}"/>
    <cellStyle name="Total 31 5 5" xfId="17727" xr:uid="{B34C78DE-A85F-4939-837F-2228FDE9CC16}"/>
    <cellStyle name="Total 31 5 5 2" xfId="31815" xr:uid="{B3670FF4-8000-4EEC-941F-2B7254471155}"/>
    <cellStyle name="Total 31 5 5 3" xfId="26424" xr:uid="{0F9F8154-03D0-4E5B-AE89-22208E83EBD1}"/>
    <cellStyle name="Total 31 5 5 4" xfId="30094" xr:uid="{E800F5DA-CF6C-4EA4-8385-EB3E1909C8B9}"/>
    <cellStyle name="Total 31 5 6" xfId="18237" xr:uid="{27A28C03-E72E-4A53-A61B-59182517FBAA}"/>
    <cellStyle name="Total 31 5 6 2" xfId="24009" xr:uid="{827746BA-D957-4C07-8AB9-EC906705A847}"/>
    <cellStyle name="Total 31 5 6 3" xfId="27039" xr:uid="{BAA83204-557A-470A-8E08-ABFB4639A266}"/>
    <cellStyle name="Total 31 5 7" xfId="30422" xr:uid="{68247646-B0AB-47BE-9116-A05504494EB3}"/>
    <cellStyle name="Total 31 5 8" xfId="33022" xr:uid="{F003689C-8C70-4563-9D1F-249B923A58B1}"/>
    <cellStyle name="Total 31 6" xfId="18905" xr:uid="{17EEB214-565F-4229-8CAC-789D08D575DD}"/>
    <cellStyle name="Total 31 6 2" xfId="20401" xr:uid="{83164420-4883-42B1-8486-AB85CD4634FF}"/>
    <cellStyle name="Total 31 6 2 2" xfId="33581" xr:uid="{533CA45A-EE7A-412C-8EDF-BAD4B140F5EA}"/>
    <cellStyle name="Total 31 6 2 3" xfId="36986" xr:uid="{8A30C249-9CF4-441F-A398-1B872E3FBE8C}"/>
    <cellStyle name="Total 31 6 2 4" xfId="31019" xr:uid="{0208CA10-F1EA-45B5-B1D3-7A5C39AB67B5}"/>
    <cellStyle name="Total 31 6 3" xfId="21761" xr:uid="{A71F02F1-3FB3-4BBF-82CF-A90B760E5EA0}"/>
    <cellStyle name="Total 31 6 3 2" xfId="34897" xr:uid="{5C373084-4E79-40B8-8AC8-D1E28FD21A7F}"/>
    <cellStyle name="Total 31 6 3 3" xfId="38346" xr:uid="{D179BC78-D438-4060-BEE5-4C3C7605EC3C}"/>
    <cellStyle name="Total 31 6 3 4" xfId="26546" xr:uid="{56E114AF-E119-43D2-B131-607B641D0BB2}"/>
    <cellStyle name="Total 31 6 4" xfId="17960" xr:uid="{F12587AC-38A0-4324-AA20-B36DE23FF143}"/>
    <cellStyle name="Total 31 6 4 2" xfId="27271" xr:uid="{A2E1358D-D111-4FCF-888F-367A132D12B3}"/>
    <cellStyle name="Total 31 6 4 3" xfId="30859" xr:uid="{220A82FE-45FB-47BA-B9C7-9B6F78D794B2}"/>
    <cellStyle name="Total 31 6 5" xfId="35529" xr:uid="{0D7159C0-6CD1-4373-A956-694E6DF4DED1}"/>
    <cellStyle name="Total 31 6 6" xfId="24510" xr:uid="{8ECEDAFA-C29E-4A91-9FC1-C13A2F09CA24}"/>
    <cellStyle name="Total 31 7" xfId="19070" xr:uid="{0BC83FAC-0B3E-4CD1-A3E9-09605BD9CE43}"/>
    <cellStyle name="Total 31 7 2" xfId="20565" xr:uid="{FC59290B-C93E-4A66-AC3B-373814918513}"/>
    <cellStyle name="Total 31 7 2 2" xfId="33745" xr:uid="{05264218-6139-43CB-97C2-091A1E5155A7}"/>
    <cellStyle name="Total 31 7 2 3" xfId="37150" xr:uid="{494D516E-EC60-4169-8B25-DA89DADB0B18}"/>
    <cellStyle name="Total 31 7 2 4" xfId="25019" xr:uid="{1B80C7A2-2517-4EC8-BAAD-62FA78B201B5}"/>
    <cellStyle name="Total 31 7 3" xfId="16535" xr:uid="{73865BAD-4D17-4FC9-85DF-86061141B8AD}"/>
    <cellStyle name="Total 31 7 3 2" xfId="30904" xr:uid="{EEF31DB8-9C8F-4CB0-9B78-8229402ECFB8}"/>
    <cellStyle name="Total 31 7 3 3" xfId="22568" xr:uid="{092ADD1B-0349-40C0-B5D2-8A9556621F3B}"/>
    <cellStyle name="Total 31 7 3 4" xfId="24446" xr:uid="{180A1D30-6910-4407-B423-57923C8D5C91}"/>
    <cellStyle name="Total 31 7 4" xfId="17967" xr:uid="{D7091761-EC59-4CB5-966B-020965F19C99}"/>
    <cellStyle name="Total 31 7 4 2" xfId="27981" xr:uid="{9726750C-4A9D-4AC5-80AE-32D4096D09A8}"/>
    <cellStyle name="Total 31 7 4 3" xfId="27696" xr:uid="{0CE294A0-850E-428E-BD4C-C44020A2C6D4}"/>
    <cellStyle name="Total 31 7 5" xfId="35694" xr:uid="{C55B7DC6-F873-4AD9-AB14-FA4F186B3B96}"/>
    <cellStyle name="Total 31 7 6" xfId="31866" xr:uid="{955D4FE4-74A8-461A-AC29-EA6A95D55774}"/>
    <cellStyle name="Total 31 8" xfId="19228" xr:uid="{C51B33BD-2DFA-4A47-9524-C0BFD403CC91}"/>
    <cellStyle name="Total 31 8 2" xfId="20723" xr:uid="{9807679F-B19D-4B85-82CB-4040C937FC15}"/>
    <cellStyle name="Total 31 8 2 2" xfId="33903" xr:uid="{CA397D90-464C-4103-8513-92A1A215675C}"/>
    <cellStyle name="Total 31 8 2 3" xfId="37308" xr:uid="{66C8D14B-1426-4F72-AA80-F6D2DE1A4240}"/>
    <cellStyle name="Total 31 8 2 4" xfId="29256" xr:uid="{793B6EAB-BA45-4832-8740-3FDDE4C53BF3}"/>
    <cellStyle name="Total 31 8 3" xfId="16117" xr:uid="{70532BC2-BEA0-49D4-8A84-0AA1D83631D3}"/>
    <cellStyle name="Total 31 8 3 2" xfId="30604" xr:uid="{FF9F422D-35EC-4F18-9CA9-515AEFDAAE3A}"/>
    <cellStyle name="Total 31 8 3 3" xfId="29794" xr:uid="{97CC55A0-6CB5-400B-8BFC-FBF1C96433AC}"/>
    <cellStyle name="Total 31 8 3 4" xfId="25369" xr:uid="{6D74AB29-7E23-4930-A2B1-97967B366957}"/>
    <cellStyle name="Total 31 8 4" xfId="17447" xr:uid="{7AFCB025-D74E-45E2-8A91-6D7CA7ADB27B}"/>
    <cellStyle name="Total 31 8 4 2" xfId="29651" xr:uid="{D13CE404-5806-4896-9915-DBDFE61C328E}"/>
    <cellStyle name="Total 31 8 4 3" xfId="25809" xr:uid="{94E48346-098E-4B45-8FEE-588A34E48A1C}"/>
    <cellStyle name="Total 31 8 5" xfId="35852" xr:uid="{19635295-3108-4533-B8DB-8AA14E33076D}"/>
    <cellStyle name="Total 31 8 6" xfId="28747" xr:uid="{E612A10D-8C4F-4804-8A86-68EA5EC49CD7}"/>
    <cellStyle name="Total 31 9" xfId="19391" xr:uid="{391C5C35-A5B7-423A-88A1-CDFBFE1D2BBB}"/>
    <cellStyle name="Total 31 9 2" xfId="20884" xr:uid="{693F07B5-732A-4AF4-83B2-A5CD895A6FDD}"/>
    <cellStyle name="Total 31 9 2 2" xfId="34064" xr:uid="{560ED549-3B10-4FC4-8637-1DC750901233}"/>
    <cellStyle name="Total 31 9 2 3" xfId="37469" xr:uid="{26204116-0EFD-4843-A341-F8F310E7E24C}"/>
    <cellStyle name="Total 31 9 2 4" xfId="22717" xr:uid="{D65B6B21-EAE7-4036-818B-36340B9ADE32}"/>
    <cellStyle name="Total 31 9 3" xfId="21599" xr:uid="{47510D8E-B9CE-423C-8B9E-7E1EB19488C3}"/>
    <cellStyle name="Total 31 9 3 2" xfId="34749" xr:uid="{4C052D7D-A623-405E-A440-643F51D6D881}"/>
    <cellStyle name="Total 31 9 3 3" xfId="38184" xr:uid="{216CC792-9D78-4B64-A7CD-B022344AB983}"/>
    <cellStyle name="Total 31 9 3 4" xfId="23649" xr:uid="{3DA3DCA5-FB70-4DDC-9DA5-519BC90EDA92}"/>
    <cellStyle name="Total 31 9 4" xfId="17703" xr:uid="{D255C543-A5F4-4DC0-8EF7-3345443CAC6D}"/>
    <cellStyle name="Total 31 9 4 2" xfId="31795" xr:uid="{3FFE3FDE-1A78-4F65-B976-837AF251CEE5}"/>
    <cellStyle name="Total 31 9 4 3" xfId="25326" xr:uid="{22839E1C-1FA5-43F2-ABF4-6E68D80276BE}"/>
    <cellStyle name="Total 31 9 4 4" xfId="25816" xr:uid="{23F168C8-CCF9-4EB2-B0C1-356AA9009265}"/>
    <cellStyle name="Total 31 9 5" xfId="17808" xr:uid="{E5BC6B1F-12E2-4252-A24F-02B77C65E7D2}"/>
    <cellStyle name="Total 31 9 5 2" xfId="28085" xr:uid="{1175B799-EC50-4268-B223-0074D883C04A}"/>
    <cellStyle name="Total 31 9 5 3" xfId="23498" xr:uid="{C6528039-8F1E-4507-960C-CBAD5D4D70E5}"/>
    <cellStyle name="Total 31 9 6" xfId="36015" xr:uid="{84B36489-06A0-4104-B23C-9E191D8F5F35}"/>
    <cellStyle name="Total 31 9 7" xfId="32908" xr:uid="{0748B99D-3498-4FF3-9AA0-A968D181A04F}"/>
    <cellStyle name="Total 32" xfId="15071" xr:uid="{F55772C1-7D4B-4435-94FB-B2C255643437}"/>
    <cellStyle name="Total 32 10" xfId="19480" xr:uid="{081BF4F9-1BF1-4662-8CD4-FFC628C3A436}"/>
    <cellStyle name="Total 32 10 2" xfId="20969" xr:uid="{C18D3FB5-7010-4395-89E8-C16D65AAD955}"/>
    <cellStyle name="Total 32 10 2 2" xfId="34149" xr:uid="{DABC6A1F-7D14-4B18-A9B8-1F380B5AF000}"/>
    <cellStyle name="Total 32 10 2 3" xfId="37554" xr:uid="{B0EA628A-DC6F-4E6B-81F6-F4B9BAD81044}"/>
    <cellStyle name="Total 32 10 2 4" xfId="32996" xr:uid="{45E90885-ABE1-415D-96F8-6F041751EB10}"/>
    <cellStyle name="Total 32 10 3" xfId="16176" xr:uid="{E9117CCA-E2AE-4DE1-8A4C-CB15508E2D53}"/>
    <cellStyle name="Total 32 10 3 2" xfId="30646" xr:uid="{DC912083-AC26-4A07-8799-D46CFBFC7D74}"/>
    <cellStyle name="Total 32 10 3 3" xfId="27510" xr:uid="{584F021C-C3D2-4F74-A708-FCE523C6668C}"/>
    <cellStyle name="Total 32 10 3 4" xfId="25263" xr:uid="{0035DBCF-4FAB-4AC5-AE5D-88FD546196C0}"/>
    <cellStyle name="Total 32 10 4" xfId="16965" xr:uid="{F3EB5C70-6339-4822-83C8-D37A96BB116D}"/>
    <cellStyle name="Total 32 10 4 2" xfId="22537" xr:uid="{5B179266-5CB4-4A97-8494-8212DEAAD714}"/>
    <cellStyle name="Total 32 10 4 3" xfId="39041" xr:uid="{D0B6136B-65A0-4BE9-8572-F3D0C009A59C}"/>
    <cellStyle name="Total 32 10 5" xfId="36103" xr:uid="{8462D84F-B660-47FC-8F02-BC6FC5A1F96B}"/>
    <cellStyle name="Total 32 10 6" xfId="24945" xr:uid="{EF0926C2-8555-478C-9F50-59EFE0CEF296}"/>
    <cellStyle name="Total 32 11" xfId="19562" xr:uid="{E922F014-1D04-48B7-A5E4-5BB4D3FE7251}"/>
    <cellStyle name="Total 32 11 2" xfId="21048" xr:uid="{5E1E7DAC-D13D-417A-A44A-92E7AD739405}"/>
    <cellStyle name="Total 32 11 2 2" xfId="34228" xr:uid="{06314739-28C8-429D-A46A-49CC5B3FFE40}"/>
    <cellStyle name="Total 32 11 2 3" xfId="37633" xr:uid="{63D2431A-3628-406D-A3B6-4EE74B8A7FD2}"/>
    <cellStyle name="Total 32 11 2 4" xfId="25365" xr:uid="{7530C3E1-287A-4BD6-B133-3738601A2230}"/>
    <cellStyle name="Total 32 11 3" xfId="16868" xr:uid="{15918853-26AF-4DE1-AC5F-4E6EE2B4D438}"/>
    <cellStyle name="Total 32 11 3 2" xfId="31142" xr:uid="{CB09D69F-CE39-4775-AACB-798CBF98A94F}"/>
    <cellStyle name="Total 32 11 3 3" xfId="26226" xr:uid="{0B8C95CE-EB35-4CF4-8426-A6C4F19EFE65}"/>
    <cellStyle name="Total 32 11 3 4" xfId="27644" xr:uid="{1580EA89-F86B-4181-8FF6-B54507AA1643}"/>
    <cellStyle name="Total 32 11 4" xfId="17116" xr:uid="{6865DDE7-E204-43D5-B646-96C3F470445C}"/>
    <cellStyle name="Total 32 11 4 2" xfId="33372" xr:uid="{02A02207-5DA6-4F1C-8B3F-3D34D73FA26F}"/>
    <cellStyle name="Total 32 11 4 3" xfId="31975" xr:uid="{B6913FAE-5FA6-4208-9C91-54C00F1BE333}"/>
    <cellStyle name="Total 32 11 5" xfId="36183" xr:uid="{894831B7-915A-4624-A01D-9406EAF51889}"/>
    <cellStyle name="Total 32 11 6" xfId="26995" xr:uid="{E6E2C83B-9B8C-4275-BAB4-C5A905B21BDD}"/>
    <cellStyle name="Total 32 12" xfId="19761" xr:uid="{8EF4B367-6FFB-4862-8005-A34EBF313967}"/>
    <cellStyle name="Total 32 12 2" xfId="21737" xr:uid="{DF7CC115-6BE9-453B-A9B2-96D296E61328}"/>
    <cellStyle name="Total 32 12 2 2" xfId="34878" xr:uid="{C038EA8E-3BE6-4D97-91CD-8F10C335F0BB}"/>
    <cellStyle name="Total 32 12 2 3" xfId="38322" xr:uid="{B2EF21FD-14A4-47F7-A1F8-01DE8EE770A5}"/>
    <cellStyle name="Total 32 12 2 4" xfId="23132" xr:uid="{E3AF111E-6C37-409D-AE6C-AB5AC671AAF0}"/>
    <cellStyle name="Total 32 12 3" xfId="17076" xr:uid="{A91BE9A2-E832-4275-8723-91CB4678E7D1}"/>
    <cellStyle name="Total 32 12 3 2" xfId="31310" xr:uid="{388EF2DE-E964-4297-A7CF-6893BC7F8EBE}"/>
    <cellStyle name="Total 32 12 3 3" xfId="27998" xr:uid="{5D88C463-8E9D-4114-BE7F-ACA35B0153D4}"/>
    <cellStyle name="Total 32 12 3 4" xfId="30164" xr:uid="{AD3EA177-698A-46E9-BBC1-878D51D6FB00}"/>
    <cellStyle name="Total 32 12 4" xfId="17087" xr:uid="{9CB5546C-8C7C-4922-B1AA-971A5CE8E7DF}"/>
    <cellStyle name="Total 32 12 4 2" xfId="26496" xr:uid="{CAAD6E9F-DED0-40BF-8DFD-382BCA022038}"/>
    <cellStyle name="Total 32 12 4 3" xfId="23352" xr:uid="{BDFB1D70-79E8-4D4C-A97E-DA5751B64B96}"/>
    <cellStyle name="Total 32 12 5" xfId="36373" xr:uid="{E5DD07C1-ABE9-488B-8C3A-C21E918BB865}"/>
    <cellStyle name="Total 32 12 6" xfId="27395" xr:uid="{03DE4146-61B6-4119-ADF8-84A5FFAAA5E7}"/>
    <cellStyle name="Total 32 13" xfId="18362" xr:uid="{B79058BF-3234-4EF7-B45F-1395F1A6C577}"/>
    <cellStyle name="Total 32 13 2" xfId="32308" xr:uid="{272380C1-1DEB-4857-ACCA-2B8E0F1CDF1E}"/>
    <cellStyle name="Total 32 13 3" xfId="24850" xr:uid="{8ADB0A47-3DE0-414E-8209-C44AFFD830FA}"/>
    <cellStyle name="Total 32 13 4" xfId="25112" xr:uid="{ECDD533C-BF96-493A-A212-A63065C2AFBC}"/>
    <cellStyle name="Total 32 14" xfId="27041" xr:uid="{6782F838-BD64-453D-9576-FCE15683AC09}"/>
    <cellStyle name="Total 32 15" xfId="39404" xr:uid="{BACAC2ED-0BF4-485C-B9A0-C6262A2043FE}"/>
    <cellStyle name="Total 32 16" xfId="39688" xr:uid="{C0A4B738-2FF3-4D73-823A-B125B6CF863C}"/>
    <cellStyle name="Total 32 17" xfId="39675" xr:uid="{688C979B-D62B-4A0F-A7B0-0D73482A3F13}"/>
    <cellStyle name="Total 32 2" xfId="15523" xr:uid="{A477C2F7-1ABC-41CF-BF2D-74FB9E26D2C6}"/>
    <cellStyle name="Total 32 2 10" xfId="39474" xr:uid="{4D1091EC-9135-4394-B656-1D09C91CCD0F}"/>
    <cellStyle name="Total 32 2 2" xfId="15808" xr:uid="{371759A8-F9EB-4B7C-8353-E889B72FDF8C}"/>
    <cellStyle name="Total 32 2 2 2" xfId="19990" xr:uid="{50A593C0-5E67-49C3-971D-345900837D10}"/>
    <cellStyle name="Total 32 2 2 2 2" xfId="21387" xr:uid="{1F02136D-137F-40F3-BDE2-568E6E4B1897}"/>
    <cellStyle name="Total 32 2 2 2 2 2" xfId="34555" xr:uid="{15A41396-5663-4259-8943-4B54583BD89A}"/>
    <cellStyle name="Total 32 2 2 2 2 3" xfId="37972" xr:uid="{BF77BE3C-A612-4DCE-99D6-0C46DF35D120}"/>
    <cellStyle name="Total 32 2 2 2 2 4" xfId="25584" xr:uid="{119BE4BD-0986-42A9-8B2E-EBDAB8C09192}"/>
    <cellStyle name="Total 32 2 2 2 3" xfId="22300" xr:uid="{918D2934-4421-49AB-8FAB-154A37583F4D}"/>
    <cellStyle name="Total 32 2 2 2 3 2" xfId="38868" xr:uid="{54F02DD3-BBA0-40EF-812C-CC25FFED94FD}"/>
    <cellStyle name="Total 32 2 2 2 3 3" xfId="39235" xr:uid="{F3D1B067-7223-439C-9537-D1AA07482E2F}"/>
    <cellStyle name="Total 32 2 2 2 4" xfId="36588" xr:uid="{087206DE-B9CC-4F1E-874C-701165094A80}"/>
    <cellStyle name="Total 32 2 2 2 5" xfId="28086" xr:uid="{43DFA5E1-30AC-4736-A6C1-02A2E8E323C6}"/>
    <cellStyle name="Total 32 2 2 3" xfId="18661" xr:uid="{57E64061-EAEC-4197-AAA6-17119276AB9D}"/>
    <cellStyle name="Total 32 2 2 3 2" xfId="32594" xr:uid="{A24BA220-2B03-49AD-A48E-BA385625C5F5}"/>
    <cellStyle name="Total 32 2 2 3 3" xfId="35285" xr:uid="{ACDD2866-5F20-4639-AD43-1349D112B42E}"/>
    <cellStyle name="Total 32 2 2 3 4" xfId="27116" xr:uid="{DDAD8E16-1FA3-4F10-9613-B2F5873427C6}"/>
    <cellStyle name="Total 32 2 2 4" xfId="16565" xr:uid="{59F62CAC-E934-4B51-86F1-AA0FCB52E72C}"/>
    <cellStyle name="Total 32 2 2 4 2" xfId="30923" xr:uid="{9DC7A81E-3FCA-4CDD-991D-256714A159E7}"/>
    <cellStyle name="Total 32 2 2 4 3" xfId="23277" xr:uid="{69F8F871-FC25-4663-B3FD-60AB2B5BBD17}"/>
    <cellStyle name="Total 32 2 2 4 4" xfId="24673" xr:uid="{20CD5E7C-1DE6-4A73-9321-55F1A49FA5F5}"/>
    <cellStyle name="Total 32 2 2 5" xfId="19855" xr:uid="{E7322B85-A8E7-4824-840F-7452E18BE0CB}"/>
    <cellStyle name="Total 32 2 2 5 2" xfId="36457" xr:uid="{ABD851BA-FB95-4EDE-B8B2-7F9F24EEBB91}"/>
    <cellStyle name="Total 32 2 2 5 3" xfId="27305" xr:uid="{0EF2D0EB-58FF-4AF7-9784-5C794BB18471}"/>
    <cellStyle name="Total 32 2 2 6" xfId="30335" xr:uid="{EA97D9B6-353B-49CC-AEF5-307A8F181FA4}"/>
    <cellStyle name="Total 32 2 2 7" xfId="23180" xr:uid="{DAAB2006-8B57-43B3-B0D9-4160EE28D222}"/>
    <cellStyle name="Total 32 2 3" xfId="15969" xr:uid="{696F27F1-04B8-4CAC-AC9C-738586FBD8C1}"/>
    <cellStyle name="Total 32 2 3 2" xfId="18977" xr:uid="{63F79035-E432-4199-9999-C43E422FF9FD}"/>
    <cellStyle name="Total 32 2 3 2 2" xfId="32859" xr:uid="{FD28C40E-6DB2-4C03-AD70-9B9665C6DE6A}"/>
    <cellStyle name="Total 32 2 3 2 3" xfId="35601" xr:uid="{1C33D8D0-BC68-4D03-885C-BA153D7084FD}"/>
    <cellStyle name="Total 32 2 3 2 4" xfId="31893" xr:uid="{2D8B6A39-694E-447E-99F8-4894E0BD9B06}"/>
    <cellStyle name="Total 32 2 3 3" xfId="20473" xr:uid="{28212A1B-DB38-4C4B-A815-BB0FF4C4DE88}"/>
    <cellStyle name="Total 32 2 3 3 2" xfId="33653" xr:uid="{C7D5D1EB-2E2D-4DD5-85C3-71670561F6C0}"/>
    <cellStyle name="Total 32 2 3 3 3" xfId="37058" xr:uid="{54AD5152-F37B-4622-95F5-643F6A4F5080}"/>
    <cellStyle name="Total 32 2 3 3 4" xfId="39017" xr:uid="{5B9EC858-086D-41AA-B061-4F0AF5B961AD}"/>
    <cellStyle name="Total 32 2 3 4" xfId="18050" xr:uid="{8B7D0C64-D7DA-413E-9000-5A39A430B296}"/>
    <cellStyle name="Total 32 2 3 4 2" xfId="32043" xr:uid="{909E0390-E51B-493A-B4CF-D5F1B5AA3D0F}"/>
    <cellStyle name="Total 32 2 3 4 3" xfId="28525" xr:uid="{71A39306-522C-4095-A6B5-A83A52BEF27F}"/>
    <cellStyle name="Total 32 2 3 4 4" xfId="26450" xr:uid="{FF60F4CE-6546-498A-9B59-EF51429FEE20}"/>
    <cellStyle name="Total 32 2 3 5" xfId="18175" xr:uid="{064AF791-3A4E-4590-8D4C-A5847A4164D3}"/>
    <cellStyle name="Total 32 2 3 5 2" xfId="22484" xr:uid="{659F0128-54DB-4D7D-A487-7B8A12730815}"/>
    <cellStyle name="Total 32 2 3 5 3" xfId="33052" xr:uid="{CEA2F85B-0DBC-4EBD-BA27-9D28391C4200}"/>
    <cellStyle name="Total 32 2 3 6" xfId="30494" xr:uid="{15D52638-7786-4333-8834-02B50901D478}"/>
    <cellStyle name="Total 32 2 3 7" xfId="27085" xr:uid="{485DE6DC-8ABC-4AC9-89D5-E014D96EFD64}"/>
    <cellStyle name="Total 32 2 4" xfId="19142" xr:uid="{380EC37C-3341-453D-ABF8-34A352D6AEF9}"/>
    <cellStyle name="Total 32 2 4 2" xfId="20637" xr:uid="{76BA6584-1693-4581-9AF0-75562798092B}"/>
    <cellStyle name="Total 32 2 4 2 2" xfId="33817" xr:uid="{A0626700-4742-4BB1-B080-E072803630DE}"/>
    <cellStyle name="Total 32 2 4 2 3" xfId="37222" xr:uid="{78B10C28-69E6-40A1-A721-E77E6B511647}"/>
    <cellStyle name="Total 32 2 4 2 4" xfId="28145" xr:uid="{5059A42A-5078-4363-8E46-CA833F837EE1}"/>
    <cellStyle name="Total 32 2 4 3" xfId="16152" xr:uid="{3695DCAA-B264-4ECB-B1E7-9AE49AA9A4A8}"/>
    <cellStyle name="Total 32 2 4 3 2" xfId="30628" xr:uid="{04165269-C7D0-4957-9255-892CB28F2B6F}"/>
    <cellStyle name="Total 32 2 4 3 3" xfId="29633" xr:uid="{DF8973BD-C478-4E71-AAD1-517DF3A5BC8F}"/>
    <cellStyle name="Total 32 2 4 3 4" xfId="27499" xr:uid="{107FE17A-58B9-4BB4-A411-A02650D22B6F}"/>
    <cellStyle name="Total 32 2 4 4" xfId="21791" xr:uid="{61B32E25-27AA-464E-9576-D8B9333FBB22}"/>
    <cellStyle name="Total 32 2 4 4 2" xfId="38376" xr:uid="{93DCC568-665A-467D-AF0A-EBC025A26847}"/>
    <cellStyle name="Total 32 2 4 4 3" xfId="28293" xr:uid="{4B43DE51-B2FC-4DDB-9EF7-8CC9F323976A}"/>
    <cellStyle name="Total 32 2 4 5" xfId="35766" xr:uid="{D55D72E6-5F76-447F-B9EF-6279ACDA9C8C}"/>
    <cellStyle name="Total 32 2 4 6" xfId="26577" xr:uid="{98B04572-0006-4F64-8B3B-4F8E06B02CD1}"/>
    <cellStyle name="Total 32 2 5" xfId="19300" xr:uid="{8118BD8D-93FF-4592-BA65-1901A669D5C4}"/>
    <cellStyle name="Total 32 2 5 2" xfId="20795" xr:uid="{71535489-B55F-4F10-9B86-100427DDDCC5}"/>
    <cellStyle name="Total 32 2 5 2 2" xfId="33975" xr:uid="{1ADF1BB8-20F1-4B76-9C93-6E76AE405246}"/>
    <cellStyle name="Total 32 2 5 2 3" xfId="37380" xr:uid="{C2066DB3-159E-41EA-AB74-7EEEE0B6CC42}"/>
    <cellStyle name="Total 32 2 5 2 4" xfId="28743" xr:uid="{4F8D347E-81BD-4088-B201-2E2E0DA4CB64}"/>
    <cellStyle name="Total 32 2 5 3" xfId="18269" xr:uid="{E71F1712-7379-4A2D-8EF2-D10B03BED93E}"/>
    <cellStyle name="Total 32 2 5 3 2" xfId="32221" xr:uid="{1EF98433-DB54-4A32-A1A7-4AD338E8C413}"/>
    <cellStyle name="Total 32 2 5 3 3" xfId="30002" xr:uid="{C6FEE341-69F1-4C9B-BC49-6B7FEA33E5C4}"/>
    <cellStyle name="Total 32 2 5 3 4" xfId="25523" xr:uid="{E1DA83DD-6CE6-44FA-8D9D-1E7B95972166}"/>
    <cellStyle name="Total 32 2 5 4" xfId="18224" xr:uid="{ECF6871A-E0B0-47EF-8D73-96A23756D8A3}"/>
    <cellStyle name="Total 32 2 5 4 2" xfId="26131" xr:uid="{CAB4265D-6AC4-4EEF-8A5F-CC415F7F77F3}"/>
    <cellStyle name="Total 32 2 5 4 3" xfId="26244" xr:uid="{ECC38341-1EF2-476C-8DB5-DDB228833940}"/>
    <cellStyle name="Total 32 2 5 5" xfId="35924" xr:uid="{A3B194CC-B016-43D4-91B4-5D510BC0D417}"/>
    <cellStyle name="Total 32 2 5 6" xfId="33230" xr:uid="{A9FEFCC6-F6E5-48F4-A824-101CFACC60C5}"/>
    <cellStyle name="Total 32 2 6" xfId="19632" xr:uid="{6CC70949-6FB0-4290-9BD6-A9DA62D998E1}"/>
    <cellStyle name="Total 32 2 6 2" xfId="21118" xr:uid="{1266A04E-A15F-4F53-BC6A-9CB730B1D9CA}"/>
    <cellStyle name="Total 32 2 6 2 2" xfId="34298" xr:uid="{4ECFB117-B68C-4653-A630-42F556C6143F}"/>
    <cellStyle name="Total 32 2 6 2 3" xfId="37703" xr:uid="{5F552190-6227-4207-9C3D-3823CCED80AA}"/>
    <cellStyle name="Total 32 2 6 2 4" xfId="25031" xr:uid="{18E5041F-064B-4CEA-AFFF-EF8109F85119}"/>
    <cellStyle name="Total 32 2 6 3" xfId="18292" xr:uid="{3A828E9C-EC0D-4376-A930-5D0131299E33}"/>
    <cellStyle name="Total 32 2 6 3 2" xfId="32241" xr:uid="{15832BFC-A759-4BC1-A819-4D11FA1270AB}"/>
    <cellStyle name="Total 32 2 6 3 3" xfId="26210" xr:uid="{DA4F30B9-A286-4D33-916C-530CCADB8603}"/>
    <cellStyle name="Total 32 2 6 3 4" xfId="30119" xr:uid="{984BCDED-1BF8-4469-94A7-C59CEA222C65}"/>
    <cellStyle name="Total 32 2 6 4" xfId="17252" xr:uid="{7CAC17EE-B4A7-48FC-ADE5-4E241ED6E09B}"/>
    <cellStyle name="Total 32 2 6 4 2" xfId="29144" xr:uid="{1F733087-DB0E-4C03-9ED2-0E6E4C03F040}"/>
    <cellStyle name="Total 32 2 6 4 3" xfId="24589" xr:uid="{DB19C3A1-26A0-4905-BF6C-558CA72A6DAA}"/>
    <cellStyle name="Total 32 2 6 5" xfId="36253" xr:uid="{2D540A2D-73E4-4D7E-8F78-C0DDB44DDFDE}"/>
    <cellStyle name="Total 32 2 6 6" xfId="29941" xr:uid="{08BE3FFB-2BB2-401F-B777-35235FE1AC71}"/>
    <cellStyle name="Total 32 2 7" xfId="20167" xr:uid="{711866E6-8853-4A9B-8237-206DEB39A405}"/>
    <cellStyle name="Total 32 2 7 2" xfId="21840" xr:uid="{BBB718BB-6446-4B52-A67A-8275B8B64EC1}"/>
    <cellStyle name="Total 32 2 7 2 2" xfId="34957" xr:uid="{AF19B31F-3B4A-4BDC-9CA4-60E7DF99085A}"/>
    <cellStyle name="Total 32 2 7 2 3" xfId="38425" xr:uid="{0A11A355-8563-4C1D-AD27-0171F157D7FA}"/>
    <cellStyle name="Total 32 2 7 2 4" xfId="23361" xr:uid="{ACEEB9E4-5376-4684-8DCA-437304845975}"/>
    <cellStyle name="Total 32 2 7 3" xfId="17218" xr:uid="{6F062F94-2C84-4923-8AAA-C2C97E4DC8BE}"/>
    <cellStyle name="Total 32 2 7 3 2" xfId="31419" xr:uid="{23F4F15C-2E2D-40B2-979B-4B8671C503CD}"/>
    <cellStyle name="Total 32 2 7 3 3" xfId="23454" xr:uid="{E064C7F2-FE00-415E-B99A-89B21749EDBC}"/>
    <cellStyle name="Total 32 2 7 3 4" xfId="26325" xr:uid="{E3688DC2-E2D4-45A7-9F22-98DB6D11EDC6}"/>
    <cellStyle name="Total 32 2 7 4" xfId="22022" xr:uid="{B654B733-A415-48A6-A959-11765359E32B}"/>
    <cellStyle name="Total 32 2 7 4 2" xfId="38599" xr:uid="{7CE491B1-1E72-4C63-AD9F-C12BD61CEF5A}"/>
    <cellStyle name="Total 32 2 7 4 3" xfId="24806" xr:uid="{18A6BF5C-76C8-4B74-B0B6-163171659DDC}"/>
    <cellStyle name="Total 32 2 7 5" xfId="36752" xr:uid="{C9A56CC9-0BBB-4C7B-8E24-7FCD7C478A43}"/>
    <cellStyle name="Total 32 2 7 6" xfId="31629" xr:uid="{A2403970-5C09-4791-BE16-693E3A14EE14}"/>
    <cellStyle name="Total 32 2 8" xfId="18509" xr:uid="{7C2655B8-CC37-4C75-A678-84E79B9747F2}"/>
    <cellStyle name="Total 32 2 8 2" xfId="32443" xr:uid="{707368F0-7E43-4FD1-AB85-778F2CF4DF92}"/>
    <cellStyle name="Total 32 2 8 3" xfId="24242" xr:uid="{81C8FAF6-0C5D-454C-BB63-B2114BAF8E63}"/>
    <cellStyle name="Total 32 2 8 4" xfId="32961" xr:uid="{9D4C657A-AFFB-4EEC-B580-9D25568EB7A8}"/>
    <cellStyle name="Total 32 2 9" xfId="23858" xr:uid="{C525E702-FA50-4748-98F6-77CF433DD472}"/>
    <cellStyle name="Total 32 3" xfId="15608" xr:uid="{8939D0CB-E208-42F0-94CA-0236F3FF4FCE}"/>
    <cellStyle name="Total 32 3 2" xfId="19827" xr:uid="{05469E9F-08F4-46B2-B2D1-20601A94AB59}"/>
    <cellStyle name="Total 32 3 2 2" xfId="21228" xr:uid="{4FA47DB3-124C-49B7-8E42-BDEC65CDAF51}"/>
    <cellStyle name="Total 32 3 2 2 2" xfId="34397" xr:uid="{F3A63B60-5BF9-44B8-ADA1-A391DE528BC1}"/>
    <cellStyle name="Total 32 3 2 2 3" xfId="37813" xr:uid="{97BF3AB6-4D17-4A38-8EDC-F6764129F85A}"/>
    <cellStyle name="Total 32 3 2 2 4" xfId="29925" xr:uid="{D0ACBD4C-1760-4639-9B18-AD6BD3132039}"/>
    <cellStyle name="Total 32 3 2 3" xfId="16235" xr:uid="{25010F50-79DD-4164-87CA-4F4685A9A91C}"/>
    <cellStyle name="Total 32 3 2 3 2" xfId="30704" xr:uid="{3BE40612-F602-4B36-986D-4A9D5544A754}"/>
    <cellStyle name="Total 32 3 2 3 3" xfId="25905" xr:uid="{3CDF6126-8193-4E3C-B518-2476B557C448}"/>
    <cellStyle name="Total 32 3 2 3 4" xfId="29711" xr:uid="{7B8F81BF-A7A6-4D06-A757-2B54F8F78C20}"/>
    <cellStyle name="Total 32 3 2 4" xfId="22145" xr:uid="{255A8FAA-12F5-4DD7-AB0F-AC0C4167DF3E}"/>
    <cellStyle name="Total 32 3 2 4 2" xfId="38716" xr:uid="{AD9F0E7D-76A8-458F-957A-8DF5ED93837F}"/>
    <cellStyle name="Total 32 3 2 4 3" xfId="39014" xr:uid="{C7634B1C-9B5A-4D82-88A6-02883B5EDCB8}"/>
    <cellStyle name="Total 32 3 2 5" xfId="36430" xr:uid="{9824D1A3-CDC1-4822-8C04-847BC8A78BD8}"/>
    <cellStyle name="Total 32 3 2 6" xfId="32181" xr:uid="{7B4A49DB-E5C3-475D-804F-48A542B6AB79}"/>
    <cellStyle name="Total 32 3 3" xfId="20085" xr:uid="{5F140BCB-C2CA-4ADB-8E9A-512871554166}"/>
    <cellStyle name="Total 32 3 3 2" xfId="21476" xr:uid="{A8FEC956-71BB-4BAD-9B6C-F32E925FB0A2}"/>
    <cellStyle name="Total 32 3 3 2 2" xfId="34644" xr:uid="{C9068CEE-8AFD-41B7-A7EB-59E19A8E2097}"/>
    <cellStyle name="Total 32 3 3 2 3" xfId="38061" xr:uid="{35CF248D-9895-4CD2-8CC8-CABFBE3F6A95}"/>
    <cellStyle name="Total 32 3 3 2 4" xfId="27222" xr:uid="{36344DD0-6A3A-4D88-9007-EE2F27F7F83A}"/>
    <cellStyle name="Total 32 3 3 3" xfId="22388" xr:uid="{32654528-C59D-44C6-A62C-2FEECBCB6ED7}"/>
    <cellStyle name="Total 32 3 3 3 2" xfId="38956" xr:uid="{95AB6BB3-9DA3-4D92-A7E5-F4985E912156}"/>
    <cellStyle name="Total 32 3 3 3 3" xfId="39323" xr:uid="{9EFB3AD2-9A2D-4B5F-8027-3263281C79CC}"/>
    <cellStyle name="Total 32 3 3 4" xfId="36679" xr:uid="{0CAA5493-750D-47CF-AFB8-BF073ADF782C}"/>
    <cellStyle name="Total 32 3 3 5" xfId="22788" xr:uid="{EC87F835-0051-450C-9158-348A4E2B33A8}"/>
    <cellStyle name="Total 32 3 4" xfId="18591" xr:uid="{19CA503D-5CDC-4F59-A30F-894BFA68829F}"/>
    <cellStyle name="Total 32 3 4 2" xfId="32524" xr:uid="{93115472-08C2-485C-A04D-365200F460FC}"/>
    <cellStyle name="Total 32 3 4 3" xfId="35092" xr:uid="{13FBBC1C-F56C-4646-9DCC-82790FAACC95}"/>
    <cellStyle name="Total 32 3 4 4" xfId="28522" xr:uid="{5CC75928-4768-4F1D-B896-8085E1441D61}"/>
    <cellStyle name="Total 32 3 5" xfId="21523" xr:uid="{CC0EA94C-4359-45F3-8A40-5C03F1D49D5B}"/>
    <cellStyle name="Total 32 3 5 2" xfId="34686" xr:uid="{817D675B-A26E-48DB-BD3C-D3157AFE9070}"/>
    <cellStyle name="Total 32 3 5 3" xfId="38108" xr:uid="{0E18E32B-16CD-4BDE-A8A7-C8CAE8668330}"/>
    <cellStyle name="Total 32 3 5 4" xfId="29077" xr:uid="{CBCB1C31-E874-4126-8F4D-BC5DD6F5D0B4}"/>
    <cellStyle name="Total 32 3 6" xfId="21525" xr:uid="{8F874DDD-FADE-4A4B-8E75-6A80B4CDAB8C}"/>
    <cellStyle name="Total 32 3 6 2" xfId="38110" xr:uid="{F0716CA9-7A76-4AF5-85A5-EACDEE987BE3}"/>
    <cellStyle name="Total 32 3 6 3" xfId="29537" xr:uid="{D29DC749-6A87-4A43-9EE0-AEC26D0F8EA3}"/>
    <cellStyle name="Total 32 3 7" xfId="22693" xr:uid="{F53FCF8C-306B-4B80-8005-A3896090D61A}"/>
    <cellStyle name="Total 32 3 8" xfId="24985" xr:uid="{E1270516-B0BF-4FEE-A43D-E2609A7B0292}"/>
    <cellStyle name="Total 32 4" xfId="15721" xr:uid="{1F001A0B-195A-4DA3-A9D6-9A85EB8A74C6}"/>
    <cellStyle name="Total 32 4 2" xfId="19912" xr:uid="{1B9D9416-C151-4B57-9E94-B497CB5BDD2D}"/>
    <cellStyle name="Total 32 4 2 2" xfId="21309" xr:uid="{951C6C34-1074-4CDC-AB34-BCA067D3ED67}"/>
    <cellStyle name="Total 32 4 2 2 2" xfId="34477" xr:uid="{3ABCA917-D309-4A68-9E00-6DEC33CDE88A}"/>
    <cellStyle name="Total 32 4 2 2 3" xfId="37894" xr:uid="{A5584E01-D325-4DE1-B888-A6434DBF0057}"/>
    <cellStyle name="Total 32 4 2 2 4" xfId="33136" xr:uid="{C7743E91-3C39-4BF2-9E10-D7479A51E415}"/>
    <cellStyle name="Total 32 4 2 3" xfId="22222" xr:uid="{09E65068-4929-409F-8863-0C41507AC9C3}"/>
    <cellStyle name="Total 32 4 2 3 2" xfId="38790" xr:uid="{A2398A52-7DD7-417B-A74E-D440D3ECFD86}"/>
    <cellStyle name="Total 32 4 2 3 3" xfId="39157" xr:uid="{0E808DEF-6D2F-412A-8192-1FF5C43281DB}"/>
    <cellStyle name="Total 32 4 2 4" xfId="36510" xr:uid="{C1D8282E-E81D-4151-A3F4-6275ABA32BCA}"/>
    <cellStyle name="Total 32 4 2 5" xfId="23972" xr:uid="{AB688C00-8C16-46E5-BC9F-39B0EA48A0BE}"/>
    <cellStyle name="Total 32 4 3" xfId="18864" xr:uid="{B9D7945E-46B6-46A3-B8F5-2E16A56AC23A}"/>
    <cellStyle name="Total 32 4 3 2" xfId="32773" xr:uid="{1DE4844B-C02D-4268-8A2C-6EA153B8FA0A}"/>
    <cellStyle name="Total 32 4 3 3" xfId="35488" xr:uid="{008868F2-9257-4D6F-8F62-75C893A7E366}"/>
    <cellStyle name="Total 32 4 3 4" xfId="29562" xr:uid="{BD4990D4-4A1B-46CF-83A7-12A34FDD769A}"/>
    <cellStyle name="Total 32 4 4" xfId="16737" xr:uid="{C9138FB4-3A8D-4B48-8102-B02437DEDFB9}"/>
    <cellStyle name="Total 32 4 4 2" xfId="31043" xr:uid="{BF0C807E-7DA0-4294-A07E-A8F9F58EC1A0}"/>
    <cellStyle name="Total 32 4 4 3" xfId="28500" xr:uid="{76794B64-9663-4B64-A54C-4FC4CEAB898C}"/>
    <cellStyle name="Total 32 4 4 4" xfId="23866" xr:uid="{DB88C8C5-C0B0-4315-B2F6-9EDF1A3CC9B9}"/>
    <cellStyle name="Total 32 4 5" xfId="16731" xr:uid="{148BC212-BA57-4519-8D6D-5BFE1F74FD70}"/>
    <cellStyle name="Total 32 4 5 2" xfId="28287" xr:uid="{F38817B7-3186-4448-8644-5C0A251D266E}"/>
    <cellStyle name="Total 32 4 5 3" xfId="33148" xr:uid="{D1196018-6435-402A-A272-280FC8342206}"/>
    <cellStyle name="Total 32 4 6" xfId="30250" xr:uid="{03D4AFCB-5764-4A91-B7B1-E455347FA146}"/>
    <cellStyle name="Total 32 4 7" xfId="28062" xr:uid="{A0B29002-A22E-4B5B-BEBF-BA844F9A9AFC}"/>
    <cellStyle name="Total 32 5" xfId="15899" xr:uid="{6972C477-5861-4E49-94CE-DB8D0D1C80F3}"/>
    <cellStyle name="Total 32 5 2" xfId="18777" xr:uid="{28F9CD97-D343-4F67-8941-FAA0B0E33356}"/>
    <cellStyle name="Total 32 5 2 2" xfId="32694" xr:uid="{59199EA5-3627-4D58-BA3F-9E5D68305F2F}"/>
    <cellStyle name="Total 32 5 2 3" xfId="35401" xr:uid="{EE2894D1-0C50-4545-9972-82D1EEFD86E8}"/>
    <cellStyle name="Total 32 5 2 4" xfId="33338" xr:uid="{F52B694D-7393-4D5F-BC69-FA91E9A5DD1B}"/>
    <cellStyle name="Total 32 5 3" xfId="20343" xr:uid="{1D9D864C-0D6D-40DE-88C4-AE42BF597BF2}"/>
    <cellStyle name="Total 32 5 3 2" xfId="33526" xr:uid="{1D595B05-A516-4EB1-9DCF-C0647C101320}"/>
    <cellStyle name="Total 32 5 3 3" xfId="36928" xr:uid="{C057A878-DBD2-4975-8FDA-1CBAAF3E31A2}"/>
    <cellStyle name="Total 32 5 3 4" xfId="26752" xr:uid="{F145DFA7-7B7A-492B-8264-DCE08A2F1877}"/>
    <cellStyle name="Total 32 5 4" xfId="17322" xr:uid="{58865C5C-31DF-470F-8A05-0182812AFB99}"/>
    <cellStyle name="Total 32 5 4 2" xfId="31484" xr:uid="{3DB1965F-1FE2-4805-BA18-540536CBDF7D}"/>
    <cellStyle name="Total 32 5 4 3" xfId="23046" xr:uid="{C0AA8541-7593-420D-9F13-1F40FFF2F32D}"/>
    <cellStyle name="Total 32 5 4 4" xfId="24390" xr:uid="{E9CEE9ED-14B6-4340-A106-7C15A520BA9F}"/>
    <cellStyle name="Total 32 5 5" xfId="17223" xr:uid="{83066DC7-359A-42D7-AF6B-4405D9B01AB4}"/>
    <cellStyle name="Total 32 5 5 2" xfId="31423" xr:uid="{0A370F46-A4A1-4229-8EE0-4EB61CB39E09}"/>
    <cellStyle name="Total 32 5 5 3" xfId="26169" xr:uid="{2BFB6268-CF2D-463F-8114-448D9FB05C3C}"/>
    <cellStyle name="Total 32 5 5 4" xfId="25623" xr:uid="{4CD1FC47-16B7-415C-8BF4-60074D132643}"/>
    <cellStyle name="Total 32 5 6" xfId="16339" xr:uid="{59D280DB-2A17-4556-8879-BBE3A2F8E6C5}"/>
    <cellStyle name="Total 32 5 6 2" xfId="28829" xr:uid="{AFD46511-B75A-47D6-876D-3F27E950AC8F}"/>
    <cellStyle name="Total 32 5 6 3" xfId="29162" xr:uid="{46EF2FF6-0BF5-47F4-B278-9685BE46A994}"/>
    <cellStyle name="Total 32 5 7" xfId="30424" xr:uid="{ECF23A35-AEA9-4959-91C4-16D8EBEDEA33}"/>
    <cellStyle name="Total 32 5 8" xfId="28630" xr:uid="{B0C26DD8-450C-4375-A6A3-BBAC9F31F5FC}"/>
    <cellStyle name="Total 32 6" xfId="18907" xr:uid="{8DA4EF43-7826-4222-98B4-4E2414159063}"/>
    <cellStyle name="Total 32 6 2" xfId="20403" xr:uid="{9A504359-2C48-47DA-A2AB-34165E0860E5}"/>
    <cellStyle name="Total 32 6 2 2" xfId="33583" xr:uid="{5D0FB4A9-D04D-4A0E-8071-B2F1A83C25B3}"/>
    <cellStyle name="Total 32 6 2 3" xfId="36988" xr:uid="{7F1EC80E-8DD6-44F6-A605-7C14660ECA6B}"/>
    <cellStyle name="Total 32 6 2 4" xfId="31844" xr:uid="{D40222C7-863C-431F-9AF1-D44644F9731F}"/>
    <cellStyle name="Total 32 6 3" xfId="17282" xr:uid="{1B9D0DF5-9ED3-49D2-B19F-8F5A27D84AC4}"/>
    <cellStyle name="Total 32 6 3 2" xfId="31459" xr:uid="{E33D33BE-A7D4-4345-9FF5-69A86BD40318}"/>
    <cellStyle name="Total 32 6 3 3" xfId="24495" xr:uid="{0F39A263-6FE9-4CEB-A01A-C77EFFAAE2A6}"/>
    <cellStyle name="Total 32 6 3 4" xfId="25891" xr:uid="{421F516B-30E8-40F5-ABAF-B71F812D9F32}"/>
    <cellStyle name="Total 32 6 4" xfId="17152" xr:uid="{804603E5-6398-44C6-9DE3-7B3890513B61}"/>
    <cellStyle name="Total 32 6 4 2" xfId="28096" xr:uid="{E5E32A6E-44D5-4A34-A33A-F8B7CBE7D9FA}"/>
    <cellStyle name="Total 32 6 4 3" xfId="22876" xr:uid="{35BC09F3-F594-4904-BF2A-C8CCA3738486}"/>
    <cellStyle name="Total 32 6 5" xfId="35531" xr:uid="{AB0353FD-E423-4AE0-8CE5-EC48539CA4B5}"/>
    <cellStyle name="Total 32 6 6" xfId="23394" xr:uid="{25035B0F-79F7-47E1-B2DF-BBC3D0669156}"/>
    <cellStyle name="Total 32 7" xfId="19072" xr:uid="{4A85B240-DDC5-4EBA-A305-2A205847D461}"/>
    <cellStyle name="Total 32 7 2" xfId="20567" xr:uid="{C56B8F63-295E-4B87-8EB7-6FA0E1B9A4E9}"/>
    <cellStyle name="Total 32 7 2 2" xfId="33747" xr:uid="{E3CF76E7-2F37-43BB-8491-0F260E8291D5}"/>
    <cellStyle name="Total 32 7 2 3" xfId="37152" xr:uid="{A4B1205C-45F8-4508-9FF3-5F869C9766B8}"/>
    <cellStyle name="Total 32 7 2 4" xfId="26256" xr:uid="{19843148-111D-413A-985D-F9F441679224}"/>
    <cellStyle name="Total 32 7 3" xfId="17534" xr:uid="{2A70E764-F0A9-4FE9-B2A3-D75D9FB005B1}"/>
    <cellStyle name="Total 32 7 3 2" xfId="31645" xr:uid="{4F93571A-A53D-4625-86D7-1E7ADFD51E9B}"/>
    <cellStyle name="Total 32 7 3 3" xfId="25121" xr:uid="{3E1AB1FB-CA6E-4109-AD9D-6B7FBA1D4B39}"/>
    <cellStyle name="Total 32 7 3 4" xfId="25555" xr:uid="{EB098A48-6AFE-416F-96C4-7C5DA03DC804}"/>
    <cellStyle name="Total 32 7 4" xfId="16285" xr:uid="{B3287912-4A55-4F4C-A752-6DDC71B86698}"/>
    <cellStyle name="Total 32 7 4 2" xfId="27667" xr:uid="{948A9748-884C-49E1-A1BD-1C3BAD226D43}"/>
    <cellStyle name="Total 32 7 4 3" xfId="24089" xr:uid="{B490EB86-0BA0-4353-ADA9-82F1B69933E5}"/>
    <cellStyle name="Total 32 7 5" xfId="35696" xr:uid="{91AF1B40-A6E8-4C5F-AC22-6640E9F7A74E}"/>
    <cellStyle name="Total 32 7 6" xfId="27934" xr:uid="{B89074B6-B595-4668-B261-4D697E4042CB}"/>
    <cellStyle name="Total 32 8" xfId="19230" xr:uid="{D10EAA53-D10F-4B41-9FCB-C938C52EC156}"/>
    <cellStyle name="Total 32 8 2" xfId="20725" xr:uid="{AFBB0E88-AEB4-411B-8E87-4C06DDB13D6B}"/>
    <cellStyle name="Total 32 8 2 2" xfId="33905" xr:uid="{3E2120D2-ACCF-43B6-91A3-44A2298A498E}"/>
    <cellStyle name="Total 32 8 2 3" xfId="37310" xr:uid="{748C2C30-00E4-4EB2-AF8D-78268570EE27}"/>
    <cellStyle name="Total 32 8 2 4" xfId="28842" xr:uid="{A4E8ECC8-BDA4-414E-AC25-58F921F4D763}"/>
    <cellStyle name="Total 32 8 3" xfId="16216" xr:uid="{DAC3A732-DC54-4925-A9CF-092F673C2C26}"/>
    <cellStyle name="Total 32 8 3 2" xfId="30686" xr:uid="{3A29BC4B-BD02-4435-85C7-22495ECC3B8D}"/>
    <cellStyle name="Total 32 8 3 3" xfId="27368" xr:uid="{E7484AE9-FAD7-4BD7-B4DF-401FB4DC8E2C}"/>
    <cellStyle name="Total 32 8 3 4" xfId="30568" xr:uid="{F4E1ACA4-E05D-4859-8BA4-F16E7803218D}"/>
    <cellStyle name="Total 32 8 4" xfId="17978" xr:uid="{C74FBB6A-A6AD-4CD5-9732-305A7E3C2F5F}"/>
    <cellStyle name="Total 32 8 4 2" xfId="24658" xr:uid="{64996191-BF94-497C-A8CA-E4D8BC9B09E0}"/>
    <cellStyle name="Total 32 8 4 3" xfId="23715" xr:uid="{55B238FE-4F2D-45DE-B312-333C62A89D6D}"/>
    <cellStyle name="Total 32 8 5" xfId="35854" xr:uid="{0F18BE8A-CB87-46FD-A07A-9AD64B8C9887}"/>
    <cellStyle name="Total 32 8 6" xfId="27736" xr:uid="{DDBF94D1-1060-4ECF-A90D-2C2DAFFC1331}"/>
    <cellStyle name="Total 32 9" xfId="19393" xr:uid="{53CCD410-6286-4834-A764-9973AB4BD10D}"/>
    <cellStyle name="Total 32 9 2" xfId="20886" xr:uid="{D5BACD24-4755-487A-833A-4D7B5B6AD194}"/>
    <cellStyle name="Total 32 9 2 2" xfId="34066" xr:uid="{CBD42332-557F-4463-B028-668A492DBEB3}"/>
    <cellStyle name="Total 32 9 2 3" xfId="37471" xr:uid="{7BA60C4E-F642-4E6C-A4FA-C52BCFB376B3}"/>
    <cellStyle name="Total 32 9 2 4" xfId="25774" xr:uid="{91976C2E-ADE3-42A0-9601-9BF3E86C5643}"/>
    <cellStyle name="Total 32 9 3" xfId="21601" xr:uid="{7F3685A8-8BBC-4025-99AC-3195BA5C9A30}"/>
    <cellStyle name="Total 32 9 3 2" xfId="34751" xr:uid="{79DC10F3-0A05-4DFF-9C7A-ACB9B7DAD263}"/>
    <cellStyle name="Total 32 9 3 3" xfId="38186" xr:uid="{88278A80-28A3-4CF6-A5FD-F1D163705AE5}"/>
    <cellStyle name="Total 32 9 3 4" xfId="29340" xr:uid="{6DE3F13F-019E-4BDF-8752-2907DD9A4FF6}"/>
    <cellStyle name="Total 32 9 4" xfId="16188" xr:uid="{ABC507E0-F5BA-4C22-AABD-484BAAB1FA23}"/>
    <cellStyle name="Total 32 9 4 2" xfId="30658" xr:uid="{E11D24DD-73D2-4C16-8F42-D10DEA3EFEC6}"/>
    <cellStyle name="Total 32 9 4 3" xfId="28198" xr:uid="{DA87CF8B-51AD-4624-8CDD-ED4B74E33AE9}"/>
    <cellStyle name="Total 32 9 4 4" xfId="31856" xr:uid="{DFDC12BF-7A62-45DF-BC44-B98DFEC5D8C4}"/>
    <cellStyle name="Total 32 9 5" xfId="17244" xr:uid="{C60DBBC6-D8D6-4580-BAB9-21833BCA05EF}"/>
    <cellStyle name="Total 32 9 5 2" xfId="22900" xr:uid="{65FE568F-5FB3-41EA-81F6-6D8E5B4A9BC2}"/>
    <cellStyle name="Total 32 9 5 3" xfId="28592" xr:uid="{E325A4E4-9C50-413F-B0C4-FAF25E9A2AE4}"/>
    <cellStyle name="Total 32 9 6" xfId="36017" xr:uid="{5C1CCF86-35B8-466F-977C-13FDE5F0FD1C}"/>
    <cellStyle name="Total 32 9 7" xfId="27476" xr:uid="{1B377559-9AF7-46EC-B56D-6EEAF32F70DA}"/>
    <cellStyle name="Total 33" xfId="15102" xr:uid="{6854615B-FA16-46A1-A7D2-6B7ED9FCB3C9}"/>
    <cellStyle name="Total 33 10" xfId="19482" xr:uid="{54162B6E-B7FD-4654-A304-432D2E2B2B3A}"/>
    <cellStyle name="Total 33 10 2" xfId="20971" xr:uid="{C373EB4B-D576-403C-8AA4-127170BF0DE2}"/>
    <cellStyle name="Total 33 10 2 2" xfId="34151" xr:uid="{C94AF1C1-7CC5-44DB-B924-26BDBF82E53C}"/>
    <cellStyle name="Total 33 10 2 3" xfId="37556" xr:uid="{FC52A1BF-DE6E-40AC-976D-16C1B96B4D12}"/>
    <cellStyle name="Total 33 10 2 4" xfId="25588" xr:uid="{9069DB61-1F27-44B6-9509-9EC249F2B41E}"/>
    <cellStyle name="Total 33 10 3" xfId="16920" xr:uid="{A421A87C-7CFF-4085-B600-ACB1889869B4}"/>
    <cellStyle name="Total 33 10 3 2" xfId="31183" xr:uid="{4664DFCD-ABE0-4C43-BC67-667C5E1727A8}"/>
    <cellStyle name="Total 33 10 3 3" xfId="23732" xr:uid="{3BD92F8A-95EA-42B8-8AD4-6A8EF71D347C}"/>
    <cellStyle name="Total 33 10 3 4" xfId="27931" xr:uid="{82DF27DE-A1B3-4C47-BDC7-EDE1A5FE6240}"/>
    <cellStyle name="Total 33 10 4" xfId="17299" xr:uid="{CA272C4B-ECFC-4C74-B655-87337D1A2B2A}"/>
    <cellStyle name="Total 33 10 4 2" xfId="27295" xr:uid="{5C705ED7-5DC2-4CDE-8CE6-75F4E81FDB72}"/>
    <cellStyle name="Total 33 10 4 3" xfId="25928" xr:uid="{60022477-BFD4-4E12-BAD3-C5AB94D85EBA}"/>
    <cellStyle name="Total 33 10 5" xfId="36105" xr:uid="{8A29E8D3-F151-4B65-844B-E0E07772E3F2}"/>
    <cellStyle name="Total 33 10 6" xfId="25740" xr:uid="{E0BF7234-86C0-47BE-9D6A-D8B1D64573E4}"/>
    <cellStyle name="Total 33 11" xfId="19564" xr:uid="{47B19D37-03C6-43C4-9910-9D88CD27A59F}"/>
    <cellStyle name="Total 33 11 2" xfId="21050" xr:uid="{C73E3FBD-470E-45C3-BDC4-02D97BB05952}"/>
    <cellStyle name="Total 33 11 2 2" xfId="34230" xr:uid="{B3782FC2-DE92-4884-996B-1CDF25A09884}"/>
    <cellStyle name="Total 33 11 2 3" xfId="37635" xr:uid="{B56E0974-EA3C-43C5-A8D4-F86008D54ECD}"/>
    <cellStyle name="Total 33 11 2 4" xfId="22481" xr:uid="{865231EE-B2A5-4C5F-AD91-22B4BA527147}"/>
    <cellStyle name="Total 33 11 3" xfId="16994" xr:uid="{9BC13818-2ED1-41DC-A1D7-15D251315E19}"/>
    <cellStyle name="Total 33 11 3 2" xfId="31243" xr:uid="{97CE1B4D-F05B-40F1-A3C6-5CC3FF44067C}"/>
    <cellStyle name="Total 33 11 3 3" xfId="26254" xr:uid="{8CA31EB0-3B46-4D96-8796-9D5C794B9C6F}"/>
    <cellStyle name="Total 33 11 3 4" xfId="27719" xr:uid="{7BD5656B-9E02-48AD-BDCD-0B0488B83955}"/>
    <cellStyle name="Total 33 11 4" xfId="20231" xr:uid="{DCC15389-79FB-47CE-963F-1C4DAF236FE6}"/>
    <cellStyle name="Total 33 11 4 2" xfId="36816" xr:uid="{C515A14D-92EA-4008-A9BA-935C44E36987}"/>
    <cellStyle name="Total 33 11 4 3" xfId="28772" xr:uid="{1BF215A5-D9D4-4859-ACB4-B33C42BBCFF5}"/>
    <cellStyle name="Total 33 11 5" xfId="36185" xr:uid="{7B995EC0-EFD9-446A-8AE4-7BCCEA37BB53}"/>
    <cellStyle name="Total 33 11 6" xfId="24703" xr:uid="{E3F6F129-3BE6-4A2A-837C-C7D290896162}"/>
    <cellStyle name="Total 33 12" xfId="19689" xr:uid="{777E4F45-F042-4A13-8C32-48B9490997D6}"/>
    <cellStyle name="Total 33 12 2" xfId="21671" xr:uid="{CB5A7E93-5660-47E4-85A7-9CDC4E38D743}"/>
    <cellStyle name="Total 33 12 2 2" xfId="34813" xr:uid="{2115043D-6AAC-48FE-9163-A8C36CEDF54D}"/>
    <cellStyle name="Total 33 12 2 3" xfId="38256" xr:uid="{648AED8B-AEFB-46E0-9CFA-C90C0948910D}"/>
    <cellStyle name="Total 33 12 2 4" xfId="25666" xr:uid="{2DB1ACD0-1C23-45CE-B174-3FD28F198FA4}"/>
    <cellStyle name="Total 33 12 3" xfId="17262" xr:uid="{B51604D1-33C3-49DA-AFDA-3AF31029CBB3}"/>
    <cellStyle name="Total 33 12 3 2" xfId="31448" xr:uid="{C448B0E3-9652-4D57-9C0A-B797312DF0D9}"/>
    <cellStyle name="Total 33 12 3 3" xfId="26716" xr:uid="{D2A70191-D648-426F-A06B-2F0E0F3CDDAA}"/>
    <cellStyle name="Total 33 12 3 4" xfId="27969" xr:uid="{B6019602-27FD-4C41-8968-E4DFC389D808}"/>
    <cellStyle name="Total 33 12 4" xfId="16679" xr:uid="{62C0A8E3-FD5F-4C8A-8ED3-3C2689DD2BBC}"/>
    <cellStyle name="Total 33 12 4 2" xfId="24420" xr:uid="{55CB1733-5543-48E2-80FA-2D058F9272C3}"/>
    <cellStyle name="Total 33 12 4 3" xfId="26218" xr:uid="{3561FAE4-D5BA-4821-9DAA-BCFD4BC41ACF}"/>
    <cellStyle name="Total 33 12 5" xfId="36303" xr:uid="{7D79C5FC-EB32-4AEE-AE00-8458D3A01412}"/>
    <cellStyle name="Total 33 12 6" xfId="26758" xr:uid="{258D8300-BB6B-4976-9326-FDF4F28CD038}"/>
    <cellStyle name="Total 33 13" xfId="18370" xr:uid="{73547E01-A234-4342-92DC-08377DA4E458}"/>
    <cellStyle name="Total 33 13 2" xfId="32316" xr:uid="{523725AD-C913-4F88-8B9C-0BF5CCF2DAF6}"/>
    <cellStyle name="Total 33 13 3" xfId="24586" xr:uid="{619FC198-4CBB-4012-994C-2C04D4824191}"/>
    <cellStyle name="Total 33 13 4" xfId="25068" xr:uid="{2F7ED562-F5FA-423F-A54B-53F627F3C373}"/>
    <cellStyle name="Total 33 14" xfId="24528" xr:uid="{7CAC79AF-8585-419F-8A72-2B32BBF08A17}"/>
    <cellStyle name="Total 33 15" xfId="39406" xr:uid="{EB718877-28D6-42D4-804A-08EB53D13CB2}"/>
    <cellStyle name="Total 33 16" xfId="39690" xr:uid="{3CDEA649-3D14-4C5A-82AA-08A64AD535B5}"/>
    <cellStyle name="Total 33 17" xfId="39724" xr:uid="{E35C4E42-6C08-4A88-BDD4-0DB2A45FEE5C}"/>
    <cellStyle name="Total 33 2" xfId="15525" xr:uid="{52D62CBA-6D4D-49C8-B011-F5A85A382E06}"/>
    <cellStyle name="Total 33 2 10" xfId="39473" xr:uid="{3A299524-3A8E-4155-A225-97D35028E7F9}"/>
    <cellStyle name="Total 33 2 2" xfId="15807" xr:uid="{A94966ED-3D7B-482D-A113-8E11E630F1F0}"/>
    <cellStyle name="Total 33 2 2 2" xfId="19989" xr:uid="{ED4E0116-7997-46DF-BF93-D1BEEF5D17BD}"/>
    <cellStyle name="Total 33 2 2 2 2" xfId="21386" xr:uid="{25B4F13A-66CC-4271-A001-ACFF310D023B}"/>
    <cellStyle name="Total 33 2 2 2 2 2" xfId="34554" xr:uid="{16F0FAF7-B690-47BC-B4FD-F24471F3393F}"/>
    <cellStyle name="Total 33 2 2 2 2 3" xfId="37971" xr:uid="{9772E0A9-F709-4D27-A7FA-A7DF921A9E4B}"/>
    <cellStyle name="Total 33 2 2 2 2 4" xfId="22897" xr:uid="{02704FCE-BBF9-4534-BAA9-4C0DE06FD350}"/>
    <cellStyle name="Total 33 2 2 2 3" xfId="22299" xr:uid="{2948DEE1-9C22-4723-AEDA-9E519ADEE494}"/>
    <cellStyle name="Total 33 2 2 2 3 2" xfId="38867" xr:uid="{E9F01C30-5DC8-43D1-947B-EEE8E0BF03AB}"/>
    <cellStyle name="Total 33 2 2 2 3 3" xfId="39234" xr:uid="{D28ED7BA-0F10-484D-A537-A651CA2784F4}"/>
    <cellStyle name="Total 33 2 2 2 4" xfId="36587" xr:uid="{C167653B-EAE3-4597-83EF-9549B10B4F5A}"/>
    <cellStyle name="Total 33 2 2 2 5" xfId="23193" xr:uid="{D42C2B21-3BFB-47F3-9220-FE5C66F6E62A}"/>
    <cellStyle name="Total 33 2 2 3" xfId="18660" xr:uid="{1CFA9270-760E-4A23-8674-D930192F8BEF}"/>
    <cellStyle name="Total 33 2 2 3 2" xfId="32593" xr:uid="{D2D47398-9ABB-4095-95E4-0629ECAAD31D}"/>
    <cellStyle name="Total 33 2 2 3 3" xfId="35284" xr:uid="{4D152722-33DC-41A4-BEA7-3F45F86760D7}"/>
    <cellStyle name="Total 33 2 2 3 4" xfId="27367" xr:uid="{3F50E3B9-542C-41FB-A436-2C34B608759D}"/>
    <cellStyle name="Total 33 2 2 4" xfId="16448" xr:uid="{61A7D241-63CB-433F-9489-D78AAEEC2115}"/>
    <cellStyle name="Total 33 2 2 4 2" xfId="30847" xr:uid="{0345B28C-CCE6-4A0C-92EB-4AEFB62803D8}"/>
    <cellStyle name="Total 33 2 2 4 3" xfId="28574" xr:uid="{9B92434D-007F-445E-87CC-BDBD578BEE15}"/>
    <cellStyle name="Total 33 2 2 4 4" xfId="29366" xr:uid="{66F3BBA5-3746-4821-B80B-9A582793F993}"/>
    <cellStyle name="Total 33 2 2 5" xfId="18443" xr:uid="{D59A2588-CBAF-41BC-82AA-EF5AA122D1EC}"/>
    <cellStyle name="Total 33 2 2 5 2" xfId="23568" xr:uid="{3AC7505E-49A2-4DB9-ACB1-777D5C703BB4}"/>
    <cellStyle name="Total 33 2 2 5 3" xfId="27006" xr:uid="{605E91B7-C0D3-47BF-A3E9-92F189439D28}"/>
    <cellStyle name="Total 33 2 2 6" xfId="30334" xr:uid="{B1701FA8-4E60-4BE2-B61C-56B2745D20E4}"/>
    <cellStyle name="Total 33 2 2 7" xfId="26617" xr:uid="{BD434886-BD3B-478B-9E7F-DA1B5AFA4F7E}"/>
    <cellStyle name="Total 33 2 3" xfId="15968" xr:uid="{7A923C99-1F30-4A90-AD25-7A328D855515}"/>
    <cellStyle name="Total 33 2 3 2" xfId="18976" xr:uid="{AA016861-6F5D-4E53-BB49-F23F91937CC8}"/>
    <cellStyle name="Total 33 2 3 2 2" xfId="32858" xr:uid="{B6B46813-A152-4E70-A6ED-0EE90EB903F6}"/>
    <cellStyle name="Total 33 2 3 2 3" xfId="35600" xr:uid="{CE87EA21-2EFB-4D54-9B19-2140653FDC06}"/>
    <cellStyle name="Total 33 2 3 2 4" xfId="24340" xr:uid="{B16FC430-AAE8-4353-B689-0F7613FDC5D1}"/>
    <cellStyle name="Total 33 2 3 3" xfId="20472" xr:uid="{ABD6AF3D-DF3C-497D-A48F-E267917B11CB}"/>
    <cellStyle name="Total 33 2 3 3 2" xfId="33652" xr:uid="{9C7573A2-859C-42F4-B2EE-82ADC842DD33}"/>
    <cellStyle name="Total 33 2 3 3 3" xfId="37057" xr:uid="{0991D3F5-9136-4310-9C66-1E457CAB1F54}"/>
    <cellStyle name="Total 33 2 3 3 4" xfId="22753" xr:uid="{506BA1AF-B890-48E6-A42A-E74701CF6CC2}"/>
    <cellStyle name="Total 33 2 3 4" xfId="17687" xr:uid="{CF17173F-178B-4345-BCCF-95992518D871}"/>
    <cellStyle name="Total 33 2 3 4 2" xfId="31784" xr:uid="{2FD79A5D-1AF5-46AD-8C74-F0527225A884}"/>
    <cellStyle name="Total 33 2 3 4 3" xfId="26334" xr:uid="{25ABF84B-1503-4F83-B952-8D761041D14A}"/>
    <cellStyle name="Total 33 2 3 4 4" xfId="33317" xr:uid="{B4041F26-5838-428A-9884-B2C161E25E0A}"/>
    <cellStyle name="Total 33 2 3 5" xfId="17794" xr:uid="{9BEB5FDB-CE36-447B-B30E-AA30C9186B04}"/>
    <cellStyle name="Total 33 2 3 5 2" xfId="29378" xr:uid="{EAAFB566-E7F3-4F29-9F3F-21605F3CD345}"/>
    <cellStyle name="Total 33 2 3 5 3" xfId="26795" xr:uid="{EBBB1E41-5AAE-42F7-932C-53BA4A21630D}"/>
    <cellStyle name="Total 33 2 3 6" xfId="30493" xr:uid="{613E4A16-8D86-44EA-91D1-09CC505C28C1}"/>
    <cellStyle name="Total 33 2 3 7" xfId="23112" xr:uid="{5630D694-48E5-4507-85D1-6DFB39611028}"/>
    <cellStyle name="Total 33 2 4" xfId="19141" xr:uid="{E9BAC16F-16B0-42C5-9A29-AA118E361D2B}"/>
    <cellStyle name="Total 33 2 4 2" xfId="20636" xr:uid="{E7515200-03A0-40BD-9B3F-3C0F198E9329}"/>
    <cellStyle name="Total 33 2 4 2 2" xfId="33816" xr:uid="{524CA17A-4627-45F1-BB0E-EEB6D938141F}"/>
    <cellStyle name="Total 33 2 4 2 3" xfId="37221" xr:uid="{C4A1AD07-098D-4E27-879B-6B0160112E54}"/>
    <cellStyle name="Total 33 2 4 2 4" xfId="32661" xr:uid="{BED67681-F600-4A10-AFF8-B01ED5E7EB19}"/>
    <cellStyle name="Total 33 2 4 3" xfId="16945" xr:uid="{F13EE286-3672-451A-A65C-21EF96A51A78}"/>
    <cellStyle name="Total 33 2 4 3 2" xfId="31206" xr:uid="{EE4CA72B-F8F4-4716-A4ED-77961C8E31AD}"/>
    <cellStyle name="Total 33 2 4 3 3" xfId="23948" xr:uid="{6CE4E639-2089-4FD6-9AD9-F7C38D3EBC61}"/>
    <cellStyle name="Total 33 2 4 3 4" xfId="23900" xr:uid="{B7D8813C-D4BA-4E13-BFBF-B8B023CF13BC}"/>
    <cellStyle name="Total 33 2 4 4" xfId="16524" xr:uid="{0A265AA7-052F-4C51-B64D-9BD0FA1D45EC}"/>
    <cellStyle name="Total 33 2 4 4 2" xfId="22642" xr:uid="{B07129AD-CCD2-4DD1-92E6-4A7D75F9D915}"/>
    <cellStyle name="Total 33 2 4 4 3" xfId="28465" xr:uid="{9A3E254B-9128-4893-B2A6-22A7A6A41201}"/>
    <cellStyle name="Total 33 2 4 5" xfId="35765" xr:uid="{BAA8E855-7109-4E6F-92EF-3EB2EC7EC8A3}"/>
    <cellStyle name="Total 33 2 4 6" xfId="22548" xr:uid="{A4A1C47B-81AE-4D23-BD7D-722D1E702F76}"/>
    <cellStyle name="Total 33 2 5" xfId="19299" xr:uid="{32B4323A-FAA5-4471-81DD-6DEAF9DEF3DF}"/>
    <cellStyle name="Total 33 2 5 2" xfId="20794" xr:uid="{EFE91EF3-6BC2-45EE-B122-D0B2BD3628AD}"/>
    <cellStyle name="Total 33 2 5 2 2" xfId="33974" xr:uid="{7E1DA37C-D121-458C-9B65-FE3F015C4EAB}"/>
    <cellStyle name="Total 33 2 5 2 3" xfId="37379" xr:uid="{81EE96F1-D5A2-49E3-B1C1-390CD243381A}"/>
    <cellStyle name="Total 33 2 5 2 4" xfId="33172" xr:uid="{B7F6F104-3C2F-40F6-8E1F-BFA126622086}"/>
    <cellStyle name="Total 33 2 5 3" xfId="18409" xr:uid="{3E7DB3BC-F8A1-46CD-8837-B050C1C6C288}"/>
    <cellStyle name="Total 33 2 5 3 2" xfId="32352" xr:uid="{8E59121C-2E91-47B0-8EBE-4B9F4C976DCB}"/>
    <cellStyle name="Total 33 2 5 3 3" xfId="25005" xr:uid="{BF929554-77D3-4DA9-8A81-43D970F1064D}"/>
    <cellStyle name="Total 33 2 5 3 4" xfId="28943" xr:uid="{B12DDAD5-985F-48C1-9D89-6308526B1EC5}"/>
    <cellStyle name="Total 33 2 5 4" xfId="16366" xr:uid="{62FC34ED-DD2F-436C-A383-8090BBA4D8A8}"/>
    <cellStyle name="Total 33 2 5 4 2" xfId="22937" xr:uid="{BC662DBD-6F3D-431F-8322-34DDCF68B751}"/>
    <cellStyle name="Total 33 2 5 4 3" xfId="24878" xr:uid="{3D2A85ED-773A-4536-A078-81698AD92C08}"/>
    <cellStyle name="Total 33 2 5 5" xfId="35923" xr:uid="{5867A927-3FD6-46D4-A8EB-E74019B7ADA8}"/>
    <cellStyle name="Total 33 2 5 6" xfId="23104" xr:uid="{FDEF443E-44AE-4EA3-9BE0-493C3C616E87}"/>
    <cellStyle name="Total 33 2 6" xfId="19631" xr:uid="{7788F864-CDEA-45D1-93F1-F3084E8B69E4}"/>
    <cellStyle name="Total 33 2 6 2" xfId="21117" xr:uid="{90312560-45FB-4388-8ED0-3669046073CE}"/>
    <cellStyle name="Total 33 2 6 2 2" xfId="34297" xr:uid="{919331EF-6C21-4BF8-A822-870B9C8DF178}"/>
    <cellStyle name="Total 33 2 6 2 3" xfId="37702" xr:uid="{D099D12D-1D72-4B90-AD2D-AE05626FA0C9}"/>
    <cellStyle name="Total 33 2 6 2 4" xfId="26148" xr:uid="{23A2B668-C8DD-4158-8FDF-835577945712}"/>
    <cellStyle name="Total 33 2 6 3" xfId="16476" xr:uid="{F7828B19-4398-47E3-9467-7A16FFD862BE}"/>
    <cellStyle name="Total 33 2 6 3 2" xfId="30865" xr:uid="{E186B3ED-5E93-453E-B34E-E19E9904AF53}"/>
    <cellStyle name="Total 33 2 6 3 3" xfId="23401" xr:uid="{26FDF77D-1C38-4A95-8975-67EA15FC8E60}"/>
    <cellStyle name="Total 33 2 6 3 4" xfId="27241" xr:uid="{EC64C218-C795-490A-95CC-EA487B7BE629}"/>
    <cellStyle name="Total 33 2 6 4" xfId="17435" xr:uid="{982A9F58-E3C7-4CAA-9B52-40EB2FD71FA5}"/>
    <cellStyle name="Total 33 2 6 4 2" xfId="30199" xr:uid="{61419AF9-63A5-44BB-ABF6-D2AF300FF490}"/>
    <cellStyle name="Total 33 2 6 4 3" xfId="34425" xr:uid="{2A6341E3-4593-4EB9-B8CD-6810A78EF25F}"/>
    <cellStyle name="Total 33 2 6 5" xfId="36252" xr:uid="{D4C6DCDE-B3D1-4775-A014-6948B3D50EB1}"/>
    <cellStyle name="Total 33 2 6 6" xfId="23041" xr:uid="{85DA37BF-CB00-4877-8E20-61809733461E}"/>
    <cellStyle name="Total 33 2 7" xfId="20166" xr:uid="{3FEC7B68-8D73-4101-8291-D97A808A1EC0}"/>
    <cellStyle name="Total 33 2 7 2" xfId="21839" xr:uid="{8A4B979E-5843-4A5E-A94A-6F30622F057B}"/>
    <cellStyle name="Total 33 2 7 2 2" xfId="34956" xr:uid="{726E4E4A-8196-431D-B87F-1C1A2CD71710}"/>
    <cellStyle name="Total 33 2 7 2 3" xfId="38424" xr:uid="{7C86BC45-A9B1-4909-BF71-67916B937291}"/>
    <cellStyle name="Total 33 2 7 2 4" xfId="25146" xr:uid="{F8FFC0E2-C06E-4073-9B7C-F3431D1C7ED5}"/>
    <cellStyle name="Total 33 2 7 3" xfId="17439" xr:uid="{54A8A262-A08F-4AE3-B5AD-0EA300219205}"/>
    <cellStyle name="Total 33 2 7 3 2" xfId="31569" xr:uid="{BF0C9690-7890-4D67-A6B1-A41CCB8C2900}"/>
    <cellStyle name="Total 33 2 7 3 3" xfId="25374" xr:uid="{19239981-7A5D-40D2-81F4-CC9940BFDDE0}"/>
    <cellStyle name="Total 33 2 7 3 4" xfId="28431" xr:uid="{692E6954-39A1-4EDD-B937-A117802DFBA3}"/>
    <cellStyle name="Total 33 2 7 4" xfId="22021" xr:uid="{D62EAF4F-67A0-40DB-B84C-7D395E5A970E}"/>
    <cellStyle name="Total 33 2 7 4 2" xfId="38598" xr:uid="{00320804-0061-4B56-A0AF-0CCFE5B86106}"/>
    <cellStyle name="Total 33 2 7 4 3" xfId="22742" xr:uid="{A2739DCB-F04C-4757-BC2B-3A78F80FB342}"/>
    <cellStyle name="Total 33 2 7 5" xfId="36751" xr:uid="{730CADC8-C7FB-4739-92C9-10FF3146271C}"/>
    <cellStyle name="Total 33 2 7 6" xfId="27133" xr:uid="{9CFFBBBF-7BC6-43C3-9FBF-7A98668EAA2D}"/>
    <cellStyle name="Total 33 2 8" xfId="18511" xr:uid="{0FF98CF5-CA51-48C1-8320-240F935B2CC2}"/>
    <cellStyle name="Total 33 2 8 2" xfId="32445" xr:uid="{63E34D90-F382-42BA-81FF-9B892B1C5DBB}"/>
    <cellStyle name="Total 33 2 8 3" xfId="27122" xr:uid="{0FFDECEB-C56D-4A6E-91B7-BFC1167A6831}"/>
    <cellStyle name="Total 33 2 8 4" xfId="33044" xr:uid="{5671CDCA-A83F-4290-A572-06E4BB85DC7D}"/>
    <cellStyle name="Total 33 2 9" xfId="24365" xr:uid="{9325B2E0-5A51-482A-847D-D9F8E9A1A8A9}"/>
    <cellStyle name="Total 33 3" xfId="15610" xr:uid="{538394F4-B286-4637-99F7-F47878535083}"/>
    <cellStyle name="Total 33 3 2" xfId="19829" xr:uid="{97D04003-34EF-43A4-860E-777B72D681E8}"/>
    <cellStyle name="Total 33 3 2 2" xfId="21230" xr:uid="{EC89F7C2-A652-4A69-AC26-449BE1FE950F}"/>
    <cellStyle name="Total 33 3 2 2 2" xfId="34399" xr:uid="{4B545348-0F9B-4370-9D94-EEB715582F4A}"/>
    <cellStyle name="Total 33 3 2 2 3" xfId="37815" xr:uid="{089E13BE-8383-4A8D-820A-E80577A4813C}"/>
    <cellStyle name="Total 33 3 2 2 4" xfId="27471" xr:uid="{B40B80C8-4B5A-44BE-ABAE-C837A66DE370}"/>
    <cellStyle name="Total 33 3 2 3" xfId="16153" xr:uid="{EBEAA526-6B64-41BC-8569-5809EA6FADCB}"/>
    <cellStyle name="Total 33 3 2 3 2" xfId="30629" xr:uid="{3A166DBF-AF29-4620-8057-2A657A385D1C}"/>
    <cellStyle name="Total 33 3 2 3 3" xfId="27467" xr:uid="{CA0293D0-9F39-4FDE-A849-2EFC0F6C7251}"/>
    <cellStyle name="Total 33 3 2 3 4" xfId="28364" xr:uid="{259E4CCB-4FB3-4EEE-A0AE-4D24E716FB46}"/>
    <cellStyle name="Total 33 3 2 4" xfId="22147" xr:uid="{1E482105-C9E3-43F4-B2E7-9FB4F777A631}"/>
    <cellStyle name="Total 33 3 2 4 2" xfId="38718" xr:uid="{7C68452E-F787-46BE-864B-6D15C0447102}"/>
    <cellStyle name="Total 33 3 2 4 3" xfId="39108" xr:uid="{28DC9BFE-9041-428E-BAF2-AC6A92AC2F77}"/>
    <cellStyle name="Total 33 3 2 5" xfId="36432" xr:uid="{53093B53-F1DA-4A8F-9283-AA7683B792B2}"/>
    <cellStyle name="Total 33 3 2 6" xfId="26320" xr:uid="{44BBFE62-8475-49A7-908F-BD1EE3B56504}"/>
    <cellStyle name="Total 33 3 3" xfId="20087" xr:uid="{556419D5-C7C0-4076-9BDC-A103164F7C80}"/>
    <cellStyle name="Total 33 3 3 2" xfId="21478" xr:uid="{602C6CC6-747F-43C8-9C8B-3E6675874240}"/>
    <cellStyle name="Total 33 3 3 2 2" xfId="34646" xr:uid="{E5A4BC26-4E1F-41EA-91E2-9DE8475277B1}"/>
    <cellStyle name="Total 33 3 3 2 3" xfId="38063" xr:uid="{EB88A0F2-FFE7-479C-BDFD-4BE645B024AA}"/>
    <cellStyle name="Total 33 3 3 2 4" xfId="23953" xr:uid="{A27AB9F7-24D7-4E37-8B67-0D2C1B8C5D2F}"/>
    <cellStyle name="Total 33 3 3 3" xfId="22390" xr:uid="{2620F06D-AF5C-49C5-B317-4E4E04483DB1}"/>
    <cellStyle name="Total 33 3 3 3 2" xfId="38958" xr:uid="{A96BAC5B-831F-4950-A9E5-1C3A5008D458}"/>
    <cellStyle name="Total 33 3 3 3 3" xfId="39325" xr:uid="{F94FFC20-A535-4FCC-8DF1-3E55FCD82DE1}"/>
    <cellStyle name="Total 33 3 3 4" xfId="36681" xr:uid="{8D4FB170-5BB7-4672-A93B-3EAD8BA16FF9}"/>
    <cellStyle name="Total 33 3 3 5" xfId="29665" xr:uid="{DBBCC265-C481-406C-9B2E-9308C760A74B}"/>
    <cellStyle name="Total 33 3 4" xfId="18593" xr:uid="{9152D032-D8D9-4C45-84D8-897CD191F147}"/>
    <cellStyle name="Total 33 3 4 2" xfId="32526" xr:uid="{8AC84759-FCBD-4199-8BDD-BE473BFAC27F}"/>
    <cellStyle name="Total 33 3 4 3" xfId="30146" xr:uid="{4807611B-8E35-4537-8091-F4E2EE8BF556}"/>
    <cellStyle name="Total 33 3 4 4" xfId="27840" xr:uid="{8EA5E293-AEC7-41A1-99F8-29AE3AED0AF2}"/>
    <cellStyle name="Total 33 3 5" xfId="16357" xr:uid="{818C3743-F434-45B1-879D-D05420CE5780}"/>
    <cellStyle name="Total 33 3 5 2" xfId="30784" xr:uid="{9CDA6500-215F-40EA-8B99-6C6730C18753}"/>
    <cellStyle name="Total 33 3 5 3" xfId="24609" xr:uid="{35980CBA-127C-43AB-9197-B87899DBBE21}"/>
    <cellStyle name="Total 33 3 5 4" xfId="28206" xr:uid="{B0782ED9-899E-47A7-9091-8C645CE16E6C}"/>
    <cellStyle name="Total 33 3 6" xfId="16071" xr:uid="{6E6240CC-A40F-46AF-8592-212C6E29D7EF}"/>
    <cellStyle name="Total 33 3 6 2" xfId="27774" xr:uid="{47C99C23-5BEA-4ACF-A720-4B402455821D}"/>
    <cellStyle name="Total 33 3 6 3" xfId="32958" xr:uid="{69952EAF-4D1B-4FD0-932D-C866182AD9C7}"/>
    <cellStyle name="Total 33 3 7" xfId="22951" xr:uid="{A3CDA842-C0FF-4AC7-B30E-8EB8B1762521}"/>
    <cellStyle name="Total 33 3 8" xfId="23271" xr:uid="{FC4B9B16-4127-4661-93B5-3C20BD9245C6}"/>
    <cellStyle name="Total 33 4" xfId="15731" xr:uid="{C1C1B322-7AC0-49E1-8EED-422FD3A35027}"/>
    <cellStyle name="Total 33 4 2" xfId="19922" xr:uid="{4747E549-9888-4857-872D-AE32FC359AFD}"/>
    <cellStyle name="Total 33 4 2 2" xfId="21319" xr:uid="{1C88564F-4DD3-4E54-8B4A-9A515503B1FF}"/>
    <cellStyle name="Total 33 4 2 2 2" xfId="34487" xr:uid="{25404DDA-475A-488F-B929-E5BD4FA764BE}"/>
    <cellStyle name="Total 33 4 2 2 3" xfId="37904" xr:uid="{40B17D88-0BCF-4FD8-A558-3C222B131F70}"/>
    <cellStyle name="Total 33 4 2 2 4" xfId="29043" xr:uid="{EA58AD21-9FE0-4064-8683-D2EC80FBAA56}"/>
    <cellStyle name="Total 33 4 2 3" xfId="22232" xr:uid="{2B677E25-20CA-4C60-91C3-76E70447229D}"/>
    <cellStyle name="Total 33 4 2 3 2" xfId="38800" xr:uid="{7EF6A6BC-A968-421B-B3B5-A40C1B60A306}"/>
    <cellStyle name="Total 33 4 2 3 3" xfId="39167" xr:uid="{1EC21875-21C3-41FB-863B-B0F313025DBA}"/>
    <cellStyle name="Total 33 4 2 4" xfId="36520" xr:uid="{F0F87023-755D-4B51-BCA3-8AF3FF6D8914}"/>
    <cellStyle name="Total 33 4 2 5" xfId="23420" xr:uid="{69738BEB-54B2-4EE8-BDD9-017C959863CE}"/>
    <cellStyle name="Total 33 4 3" xfId="18867" xr:uid="{C08760DC-4FFF-4EFA-96EA-06B0E68C3368}"/>
    <cellStyle name="Total 33 4 3 2" xfId="32775" xr:uid="{AAC96A80-21B6-4122-9B93-16A97F5191E0}"/>
    <cellStyle name="Total 33 4 3 3" xfId="35491" xr:uid="{0DBED8B0-BCD6-4687-B08C-AE3A6D43C5C1}"/>
    <cellStyle name="Total 33 4 3 4" xfId="22456" xr:uid="{CD2E2DED-D3C6-4212-A875-100114215C48}"/>
    <cellStyle name="Total 33 4 4" xfId="17956" xr:uid="{4582EF16-01F9-484A-96E0-391C68EF3F0E}"/>
    <cellStyle name="Total 33 4 4 2" xfId="31987" xr:uid="{850677D3-9707-45CB-BA26-4E4A9EF4BE7F}"/>
    <cellStyle name="Total 33 4 4 3" xfId="25425" xr:uid="{C9EB8680-5DB0-4193-A286-F19BFC87186A}"/>
    <cellStyle name="Total 33 4 4 4" xfId="24663" xr:uid="{9EE8FA19-356C-4BA3-86A7-9CFBB5437728}"/>
    <cellStyle name="Total 33 4 5" xfId="16161" xr:uid="{4C104773-F88D-492E-B556-66930D9B3EFF}"/>
    <cellStyle name="Total 33 4 5 2" xfId="24439" xr:uid="{A7BA54DA-AFD9-4171-8011-AE6C24736BD7}"/>
    <cellStyle name="Total 33 4 5 3" xfId="25521" xr:uid="{3971A669-2B4D-4508-B8BA-BFE8A319D9E9}"/>
    <cellStyle name="Total 33 4 6" xfId="30260" xr:uid="{B27072BE-1576-465F-B451-DFBAC527C185}"/>
    <cellStyle name="Total 33 4 7" xfId="23805" xr:uid="{62B7A838-E284-424E-932E-46EEEDA766BA}"/>
    <cellStyle name="Total 33 5" xfId="15901" xr:uid="{D6144C59-7D94-47D2-9840-2A2AC46D2191}"/>
    <cellStyle name="Total 33 5 2" xfId="18702" xr:uid="{075BC006-D905-44BD-A7D4-1EFF287A9116}"/>
    <cellStyle name="Total 33 5 2 2" xfId="32632" xr:uid="{1BA0564B-BCDF-4D72-AE63-23D69E177980}"/>
    <cellStyle name="Total 33 5 2 3" xfId="35326" xr:uid="{7A135E31-1121-40D4-A98E-0C6A3A7936A4}"/>
    <cellStyle name="Total 33 5 2 4" xfId="26151" xr:uid="{ACA1429B-6572-4EF7-AE31-206E915F79A5}"/>
    <cellStyle name="Total 33 5 3" xfId="20268" xr:uid="{11A9EFD3-53E2-4F83-A863-544C5DA107E1}"/>
    <cellStyle name="Total 33 5 3 2" xfId="33451" xr:uid="{8BF6A203-3F10-4F6F-AFAF-1866481CE41D}"/>
    <cellStyle name="Total 33 5 3 3" xfId="36853" xr:uid="{DF81FA06-1EF7-4617-813A-C8FE3D5A8625}"/>
    <cellStyle name="Total 33 5 3 4" xfId="30062" xr:uid="{05AACCA1-F412-4500-B7F7-4405B75C60AC}"/>
    <cellStyle name="Total 33 5 4" xfId="16539" xr:uid="{A76CFABD-87A1-4330-BAE6-1E918831FB7E}"/>
    <cellStyle name="Total 33 5 4 2" xfId="30907" xr:uid="{7CF6276C-80AB-45B7-B69A-9CB477CCDFE8}"/>
    <cellStyle name="Total 33 5 4 3" xfId="26288" xr:uid="{07F7EB9A-85F4-46A4-87FF-131A1D8DEB38}"/>
    <cellStyle name="Total 33 5 4 4" xfId="30154" xr:uid="{24280FBE-AF23-434A-8AF2-C926F7E535A5}"/>
    <cellStyle name="Total 33 5 5" xfId="16915" xr:uid="{D282A800-6612-4174-8C3A-51E1322BBC1A}"/>
    <cellStyle name="Total 33 5 5 2" xfId="31180" xr:uid="{7F1E2EB3-7B0F-49F1-A457-70C2A22B406D}"/>
    <cellStyle name="Total 33 5 5 3" xfId="26629" xr:uid="{83EC97EA-5654-4457-ACEC-433E33225C27}"/>
    <cellStyle name="Total 33 5 5 4" xfId="27712" xr:uid="{4288AC9A-F5E1-4CE3-9061-42B5DA96208B}"/>
    <cellStyle name="Total 33 5 6" xfId="16722" xr:uid="{982B8D37-F035-426A-8A1C-60DB83A372AC}"/>
    <cellStyle name="Total 33 5 6 2" xfId="29271" xr:uid="{66AC95F6-165B-44BC-A84E-8E88AFDC649F}"/>
    <cellStyle name="Total 33 5 6 3" xfId="26156" xr:uid="{DC2C972F-9E7B-48B8-A303-9A0D7528E42E}"/>
    <cellStyle name="Total 33 5 7" xfId="30426" xr:uid="{80340163-F005-43A9-89C4-8826ADC01302}"/>
    <cellStyle name="Total 33 5 8" xfId="30124" xr:uid="{77EF10C6-1246-4FB0-96E6-0432741EC09F}"/>
    <cellStyle name="Total 33 6" xfId="18909" xr:uid="{F70F0FEA-4BED-482B-B098-E1FF8CE1E66A}"/>
    <cellStyle name="Total 33 6 2" xfId="20405" xr:uid="{11225A60-AAFF-4889-8D53-9E403D8C0E25}"/>
    <cellStyle name="Total 33 6 2 2" xfId="33585" xr:uid="{41B9BC7D-978F-440C-AD6A-740D2FCA150A}"/>
    <cellStyle name="Total 33 6 2 3" xfId="36990" xr:uid="{9745735D-6F05-41B4-B95A-443E15BE87DC}"/>
    <cellStyle name="Total 33 6 2 4" xfId="28169" xr:uid="{23531868-B3A2-4104-B4DA-606B356B6417}"/>
    <cellStyle name="Total 33 6 3" xfId="16402" xr:uid="{C5472CC0-295E-4F68-A1F7-265F93B90868}"/>
    <cellStyle name="Total 33 6 3 2" xfId="30816" xr:uid="{8C03500A-FC26-4E9C-8454-33B71580EC86}"/>
    <cellStyle name="Total 33 6 3 3" xfId="27859" xr:uid="{B49DF340-711C-4D4F-890C-F3B89822C7EC}"/>
    <cellStyle name="Total 33 6 3 4" xfId="39090" xr:uid="{1C16FF4F-7458-49E6-A936-8EEB0922C36C}"/>
    <cellStyle name="Total 33 6 4" xfId="16317" xr:uid="{0BCBF4C1-0B0E-4657-9B87-858754DF90C2}"/>
    <cellStyle name="Total 33 6 4 2" xfId="23281" xr:uid="{C181434B-55BA-427E-ADBE-E9C30FDCAC44}"/>
    <cellStyle name="Total 33 6 4 3" xfId="26174" xr:uid="{C29DD3CE-31AA-420D-AFD8-A21E8574B700}"/>
    <cellStyle name="Total 33 6 5" xfId="35533" xr:uid="{7AB13069-A0B3-477D-B519-9E6AD6F85651}"/>
    <cellStyle name="Total 33 6 6" xfId="28320" xr:uid="{FE8DE388-F9DA-415C-995D-7E7B054031E9}"/>
    <cellStyle name="Total 33 7" xfId="19074" xr:uid="{F8CEFA21-182F-4AE1-80CA-0DD7A11D2B73}"/>
    <cellStyle name="Total 33 7 2" xfId="20569" xr:uid="{98604A54-D9C0-42F5-B394-AE0271CD47F1}"/>
    <cellStyle name="Total 33 7 2 2" xfId="33749" xr:uid="{C742B2CF-AB6D-45D9-948E-7EA57C758CE0}"/>
    <cellStyle name="Total 33 7 2 3" xfId="37154" xr:uid="{5BAEC235-3A6B-44F5-9A5D-D1F6622E2604}"/>
    <cellStyle name="Total 33 7 2 4" xfId="33240" xr:uid="{3C86E8DC-8B11-47D3-98C1-F6CF8C99F2C0}"/>
    <cellStyle name="Total 33 7 3" xfId="18123" xr:uid="{8F539CAE-2BA8-4960-AEC8-3F72857ADC2E}"/>
    <cellStyle name="Total 33 7 3 2" xfId="32106" xr:uid="{60BAD9EA-AA2A-4790-9B71-214C3F15448C}"/>
    <cellStyle name="Total 33 7 3 3" xfId="25236" xr:uid="{DEB2CD2C-9CC4-4068-BA64-330BA254020B}"/>
    <cellStyle name="Total 33 7 3 4" xfId="25913" xr:uid="{FCFD545E-146E-4293-97D0-87694967078E}"/>
    <cellStyle name="Total 33 7 4" xfId="16730" xr:uid="{FA346455-DB34-43B1-A5A4-7364A1C81717}"/>
    <cellStyle name="Total 33 7 4 2" xfId="28119" xr:uid="{96E7DBD4-5C3B-4833-BEB2-3EDC76DB5F69}"/>
    <cellStyle name="Total 33 7 4 3" xfId="28675" xr:uid="{FA770FAC-0184-4103-977B-6DC2F84233E2}"/>
    <cellStyle name="Total 33 7 5" xfId="35698" xr:uid="{CB55F1F2-1F99-4813-B0D6-8C5A6BA39DB8}"/>
    <cellStyle name="Total 33 7 6" xfId="27284" xr:uid="{C6FFFABA-C0AA-4F36-AFA1-E6D8545C66C0}"/>
    <cellStyle name="Total 33 8" xfId="19232" xr:uid="{D886D5B1-D8D8-4689-9AAF-8FDFA86CFB96}"/>
    <cellStyle name="Total 33 8 2" xfId="20727" xr:uid="{1341A216-BB68-474E-8047-624FB963C227}"/>
    <cellStyle name="Total 33 8 2 2" xfId="33907" xr:uid="{F1BE315F-C855-4460-A000-5FB267CFF12D}"/>
    <cellStyle name="Total 33 8 2 3" xfId="37312" xr:uid="{B03AF2DA-4287-4F31-BF86-F4700BD49F3C}"/>
    <cellStyle name="Total 33 8 2 4" xfId="36376" xr:uid="{C07B2E7A-0D7B-4534-A2FD-E40CC079632C}"/>
    <cellStyle name="Total 33 8 3" xfId="16214" xr:uid="{A920BA35-229E-4576-BB93-33A5B35A0E90}"/>
    <cellStyle name="Total 33 8 3 2" xfId="30684" xr:uid="{EED002A8-CA8F-46D3-996D-47B886001EF5}"/>
    <cellStyle name="Total 33 8 3 3" xfId="27970" xr:uid="{24D37342-44C4-4C95-B6B4-736F81361D73}"/>
    <cellStyle name="Total 33 8 3 4" xfId="27460" xr:uid="{46396D2B-F2AF-4899-904B-1D6055914C9C}"/>
    <cellStyle name="Total 33 8 4" xfId="16625" xr:uid="{C43780F5-5242-414B-881E-030087665B3B}"/>
    <cellStyle name="Total 33 8 4 2" xfId="29347" xr:uid="{A0BECAC8-9D31-4EE9-A10F-E990FE9A2F54}"/>
    <cellStyle name="Total 33 8 4 3" xfId="25173" xr:uid="{343B25BA-E278-46A1-8772-BC789B9060C7}"/>
    <cellStyle name="Total 33 8 5" xfId="35856" xr:uid="{31EF058E-CC37-4F6C-A99D-EAACE3CA9018}"/>
    <cellStyle name="Total 33 8 6" xfId="23134" xr:uid="{42E145B6-5A2D-4DAB-97A3-B55D4DD1E596}"/>
    <cellStyle name="Total 33 9" xfId="19395" xr:uid="{B6C147CC-510B-4735-90D3-25E43B68E310}"/>
    <cellStyle name="Total 33 9 2" xfId="20888" xr:uid="{6223FF97-A5DB-4F92-BFB3-E46BF1D1E999}"/>
    <cellStyle name="Total 33 9 2 2" xfId="34068" xr:uid="{52789F3E-35B7-4616-8F7F-39C5B4D0762A}"/>
    <cellStyle name="Total 33 9 2 3" xfId="37473" xr:uid="{09CEADDC-A63C-496A-9FB7-90A88AA898D9}"/>
    <cellStyle name="Total 33 9 2 4" xfId="30945" xr:uid="{0965CA54-D655-4B61-848A-884098F07E65}"/>
    <cellStyle name="Total 33 9 3" xfId="21603" xr:uid="{934C18F9-260A-41AF-8C74-4C8A6881377A}"/>
    <cellStyle name="Total 33 9 3 2" xfId="34753" xr:uid="{D71B78C5-D26C-46D3-B4E7-108C7C57131E}"/>
    <cellStyle name="Total 33 9 3 3" xfId="38188" xr:uid="{A20BB40C-9BE8-4265-9D6E-73052003B251}"/>
    <cellStyle name="Total 33 9 3 4" xfId="23919" xr:uid="{15932B95-57E7-414F-BD18-9B0CF535D1F6}"/>
    <cellStyle name="Total 33 9 4" xfId="20356" xr:uid="{6B4485A2-5735-4F48-AC55-443CCCA14865}"/>
    <cellStyle name="Total 33 9 4 2" xfId="33539" xr:uid="{A74EE40E-91A3-41F1-8185-F3CA9657C3B7}"/>
    <cellStyle name="Total 33 9 4 3" xfId="36941" xr:uid="{2FC2355C-1D80-4C26-AE46-F3A5D4B3BA1F}"/>
    <cellStyle name="Total 33 9 4 4" xfId="33268" xr:uid="{36FB124E-79C2-465D-ADEA-B9540F60BDC3}"/>
    <cellStyle name="Total 33 9 5" xfId="21542" xr:uid="{6072AFF3-33FB-4F44-B0AC-873CE9338802}"/>
    <cellStyle name="Total 33 9 5 2" xfId="38127" xr:uid="{C3FD1007-5FA3-47A3-AFAF-0DFD16A99BDF}"/>
    <cellStyle name="Total 33 9 5 3" xfId="23100" xr:uid="{3059B4C0-ADF6-43F6-A821-7224C479EF40}"/>
    <cellStyle name="Total 33 9 6" xfId="36019" xr:uid="{1ED17DBD-9F98-4DC0-8062-BAE60015BFEE}"/>
    <cellStyle name="Total 33 9 7" xfId="28941" xr:uid="{77BD3A38-80B8-4374-8AE6-B9C378799036}"/>
    <cellStyle name="Total 34" xfId="15131" xr:uid="{7464ABB1-48DC-4EBD-BEF4-85E2CF47250D}"/>
    <cellStyle name="Total 34 10" xfId="19484" xr:uid="{E8BC704D-C79A-4217-874C-B8ADF39AD238}"/>
    <cellStyle name="Total 34 10 2" xfId="20973" xr:uid="{93A54B04-0EBB-4813-938F-D259A59C9A32}"/>
    <cellStyle name="Total 34 10 2 2" xfId="34153" xr:uid="{112FCDC5-3EAD-4CB3-A08D-C4A07913EF1D}"/>
    <cellStyle name="Total 34 10 2 3" xfId="37558" xr:uid="{14BB7272-5AA5-4B2C-B661-8838EBF1CDA0}"/>
    <cellStyle name="Total 34 10 2 4" xfId="26954" xr:uid="{1D22CA61-41B5-46F8-94C1-2C39E7A343D3}"/>
    <cellStyle name="Total 34 10 3" xfId="17640" xr:uid="{1566DA23-C473-4D35-91AE-E56021700AD4}"/>
    <cellStyle name="Total 34 10 3 2" xfId="31741" xr:uid="{37768BB9-A238-496F-8736-955718BA7507}"/>
    <cellStyle name="Total 34 10 3 3" xfId="25004" xr:uid="{2A5A280A-E66D-49A9-8D15-0DCAD92C86E8}"/>
    <cellStyle name="Total 34 10 3 4" xfId="23633" xr:uid="{A3033627-8D79-41CA-9ACC-E9810B7141CC}"/>
    <cellStyle name="Total 34 10 4" xfId="16045" xr:uid="{A3326652-A98E-42ED-84C5-A32021B8EB20}"/>
    <cellStyle name="Total 34 10 4 2" xfId="23496" xr:uid="{E193C248-83F8-496B-9592-33CCC8DE9E85}"/>
    <cellStyle name="Total 34 10 4 3" xfId="28496" xr:uid="{A1C35CFC-2D82-4BFB-A68D-22523B30D728}"/>
    <cellStyle name="Total 34 10 5" xfId="36107" xr:uid="{206EB8F2-D6E9-46E3-8539-250499AE854C}"/>
    <cellStyle name="Total 34 10 6" xfId="32932" xr:uid="{E5812F12-1FF5-4024-AA0F-03C8E4217CFC}"/>
    <cellStyle name="Total 34 11" xfId="19566" xr:uid="{AD13C494-92F6-40EB-8244-9E0A3148767D}"/>
    <cellStyle name="Total 34 11 2" xfId="21052" xr:uid="{16BF73E8-BDAC-4E7D-8AF8-149F1AE3BFEB}"/>
    <cellStyle name="Total 34 11 2 2" xfId="34232" xr:uid="{3F6465D6-CA65-46FB-BA66-003EA1B9BE84}"/>
    <cellStyle name="Total 34 11 2 3" xfId="37637" xr:uid="{6D53F4C8-A47F-47AC-8868-0B3970DCE540}"/>
    <cellStyle name="Total 34 11 2 4" xfId="24334" xr:uid="{69AB5A0B-8D28-471C-B378-8D3DDAF8B045}"/>
    <cellStyle name="Total 34 11 3" xfId="16804" xr:uid="{DD37255D-26A8-4332-8A0D-177408CD921D}"/>
    <cellStyle name="Total 34 11 3 2" xfId="31099" xr:uid="{EEDA285F-CF93-4FF3-968D-9B39BE77BAF2}"/>
    <cellStyle name="Total 34 11 3 3" xfId="27226" xr:uid="{678F72CC-50E4-4138-BFC4-5FC4D0F09E85}"/>
    <cellStyle name="Total 34 11 3 4" xfId="31853" xr:uid="{5BF93A48-D86A-4D34-B1EE-2618EE943B6F}"/>
    <cellStyle name="Total 34 11 4" xfId="17112" xr:uid="{490579C0-6BF4-4D11-BBD6-41262491851B}"/>
    <cellStyle name="Total 34 11 4 2" xfId="30149" xr:uid="{77127219-695B-46E2-9CA3-4CA9113F6D18}"/>
    <cellStyle name="Total 34 11 4 3" xfId="28887" xr:uid="{7495C234-71A5-424E-83B3-699EF0F3497E}"/>
    <cellStyle name="Total 34 11 5" xfId="36187" xr:uid="{60DC5F0F-846F-458A-A67A-1F59C7CA8E5B}"/>
    <cellStyle name="Total 34 11 6" xfId="33135" xr:uid="{5308B7DE-82C6-4C61-B119-8003F42D7AAB}"/>
    <cellStyle name="Total 34 12" xfId="19690" xr:uid="{1D6EED0D-4D13-45AD-9F1F-774777CEF01F}"/>
    <cellStyle name="Total 34 12 2" xfId="21672" xr:uid="{1FDB38E1-E178-443B-9533-5883FA5A6BF6}"/>
    <cellStyle name="Total 34 12 2 2" xfId="34814" xr:uid="{1D1A3B28-2DFD-4522-8946-FF85D30A7E61}"/>
    <cellStyle name="Total 34 12 2 3" xfId="38257" xr:uid="{9BDEF70B-8243-44D8-876F-FE553B2ED5FF}"/>
    <cellStyle name="Total 34 12 2 4" xfId="29956" xr:uid="{458CAE1B-C315-4F27-B5D2-829B0325D186}"/>
    <cellStyle name="Total 34 12 3" xfId="16044" xr:uid="{FE35119E-7F24-479C-BDD6-2E8D7B820507}"/>
    <cellStyle name="Total 34 12 3 2" xfId="30557" xr:uid="{0105CCB5-7B96-4787-A5F8-07778447035A}"/>
    <cellStyle name="Total 34 12 3 3" xfId="26848" xr:uid="{251DB73E-8F90-4109-B897-988877D68CC5}"/>
    <cellStyle name="Total 34 12 3 4" xfId="27642" xr:uid="{981F9D60-59A5-4926-A2D8-1F4D5ECC50F0}"/>
    <cellStyle name="Total 34 12 4" xfId="16489" xr:uid="{BD6A4906-F17A-4F3D-BBC8-5323B8E83208}"/>
    <cellStyle name="Total 34 12 4 2" xfId="27021" xr:uid="{37FA55D5-2C5A-4175-A414-2FB88F7537F9}"/>
    <cellStyle name="Total 34 12 4 3" xfId="29831" xr:uid="{8852F3AB-EA73-43CF-8BD7-DF677CDCC8C6}"/>
    <cellStyle name="Total 34 12 5" xfId="36304" xr:uid="{6DC72BF8-E72B-4982-8995-1F26DC1EB1FD}"/>
    <cellStyle name="Total 34 12 6" xfId="28750" xr:uid="{FA8E18ED-89B0-464C-B99B-93B1AC707BF0}"/>
    <cellStyle name="Total 34 13" xfId="18379" xr:uid="{B1E75357-10ED-4180-9F62-BA625FC0EB8F}"/>
    <cellStyle name="Total 34 13 2" xfId="32325" xr:uid="{8953C5F4-1129-424E-AFDF-CD3F8043458D}"/>
    <cellStyle name="Total 34 13 3" xfId="28081" xr:uid="{AABEA1D3-9789-4AF0-80A4-79CC639C38D9}"/>
    <cellStyle name="Total 34 13 4" xfId="31883" xr:uid="{900D13D7-D245-40F7-9849-6E0DFCC3C8FD}"/>
    <cellStyle name="Total 34 14" xfId="25857" xr:uid="{51FE8CD1-8B34-444D-A1DE-02C40BC90531}"/>
    <cellStyle name="Total 34 15" xfId="39408" xr:uid="{D2B623FC-DEC1-4B49-983B-6CA26B0289FB}"/>
    <cellStyle name="Total 34 16" xfId="39693" xr:uid="{1D982004-B756-466A-B1C2-AE4C1D875721}"/>
    <cellStyle name="Total 34 17" xfId="39726" xr:uid="{48FBC6B7-8203-4757-ABD5-F26260D986EB}"/>
    <cellStyle name="Total 34 2" xfId="15527" xr:uid="{B98C1EC0-0AE9-43C2-9994-751015FF1378}"/>
    <cellStyle name="Total 34 2 10" xfId="39501" xr:uid="{316F145F-8735-49FF-AD33-B8A9118AA8BB}"/>
    <cellStyle name="Total 34 2 2" xfId="15838" xr:uid="{9C9EDD5E-4A1C-4ECF-8A03-F58118E75FE5}"/>
    <cellStyle name="Total 34 2 2 2" xfId="20018" xr:uid="{6E1F1ACF-A0EF-4DD7-AA0C-C9D18D069EDC}"/>
    <cellStyle name="Total 34 2 2 2 2" xfId="21414" xr:uid="{6AD5781C-E1FA-4862-8A2C-8434106D19E0}"/>
    <cellStyle name="Total 34 2 2 2 2 2" xfId="34582" xr:uid="{9FD5FFEA-2A52-48D0-9521-90D4590D27CB}"/>
    <cellStyle name="Total 34 2 2 2 2 3" xfId="37999" xr:uid="{50CA9B1C-6F55-4CC8-AF07-223A38A15890}"/>
    <cellStyle name="Total 34 2 2 2 2 4" xfId="22452" xr:uid="{CF587C71-84CB-4D79-9D8E-39A847DB317B}"/>
    <cellStyle name="Total 34 2 2 2 3" xfId="22327" xr:uid="{E898FE52-E287-49D3-96B0-F44DB70327DC}"/>
    <cellStyle name="Total 34 2 2 2 3 2" xfId="38895" xr:uid="{B0021C9D-C3F4-4686-BB45-8FEBCCE35997}"/>
    <cellStyle name="Total 34 2 2 2 3 3" xfId="39262" xr:uid="{91673F40-8289-44D7-97ED-568A8F912DF3}"/>
    <cellStyle name="Total 34 2 2 2 4" xfId="36615" xr:uid="{AB7B9F02-41C8-4BE0-892E-C00B9AEC7803}"/>
    <cellStyle name="Total 34 2 2 2 5" xfId="24525" xr:uid="{94E77BD3-4DAE-4A23-9E0B-2C9511A3C2D2}"/>
    <cellStyle name="Total 34 2 2 3" xfId="18688" xr:uid="{C53472FE-44F8-4AE6-BC8E-AE032183335E}"/>
    <cellStyle name="Total 34 2 2 3 2" xfId="32621" xr:uid="{D36D1F17-2986-4CAC-9512-CA4C762078BF}"/>
    <cellStyle name="Total 34 2 2 3 3" xfId="35312" xr:uid="{347504A5-4FDD-407A-B79C-9C74B2ADD737}"/>
    <cellStyle name="Total 34 2 2 3 4" xfId="33017" xr:uid="{F382092C-0525-4F1A-AE8F-334AF1565006}"/>
    <cellStyle name="Total 34 2 2 4" xfId="18229" xr:uid="{5594D3BA-EFB4-4A19-A414-0E7497E74C25}"/>
    <cellStyle name="Total 34 2 2 4 2" xfId="32186" xr:uid="{3D24C6DC-8C52-4361-9A63-25F3730DAB24}"/>
    <cellStyle name="Total 34 2 2 4 3" xfId="23079" xr:uid="{1E3F6E46-E895-4EC4-A315-7383B2DCA2F4}"/>
    <cellStyle name="Total 34 2 2 4 4" xfId="33401" xr:uid="{5AA36363-00C9-4939-A7BD-F7EBF9BC0179}"/>
    <cellStyle name="Total 34 2 2 5" xfId="16292" xr:uid="{1B571205-78A8-4F34-B63C-502B0E5F1C30}"/>
    <cellStyle name="Total 34 2 2 5 2" xfId="24445" xr:uid="{D2E7D9D9-3CB8-4D35-A8E2-326666333794}"/>
    <cellStyle name="Total 34 2 2 5 3" xfId="24647" xr:uid="{FAA61147-A0B7-4FB6-860D-74C7C1CB3A58}"/>
    <cellStyle name="Total 34 2 2 6" xfId="30363" xr:uid="{FC55C0C4-99F6-4A3C-B8BC-3DC1C902E016}"/>
    <cellStyle name="Total 34 2 2 7" xfId="25105" xr:uid="{CEFC85F4-0683-478E-8D60-483073606176}"/>
    <cellStyle name="Total 34 2 3" xfId="15996" xr:uid="{E3AC89BE-ACFF-4E0B-90AD-7E7D623226B2}"/>
    <cellStyle name="Total 34 2 3 2" xfId="19004" xr:uid="{9742562C-5E98-4DD1-8944-981AA4335972}"/>
    <cellStyle name="Total 34 2 3 2 2" xfId="32886" xr:uid="{E5A6038A-71AE-4673-889F-67583E01896A}"/>
    <cellStyle name="Total 34 2 3 2 3" xfId="35628" xr:uid="{E62455F5-FEF2-4E69-871F-8FB2C21433B7}"/>
    <cellStyle name="Total 34 2 3 2 4" xfId="35208" xr:uid="{ED9244A8-5273-4267-B074-66A4214C6516}"/>
    <cellStyle name="Total 34 2 3 3" xfId="20500" xr:uid="{00D6EBFB-B4F7-4F56-95E3-AED0E28642A0}"/>
    <cellStyle name="Total 34 2 3 3 2" xfId="33680" xr:uid="{DA6FFFCF-CF9E-4BEB-AE3A-3DB49A61A159}"/>
    <cellStyle name="Total 34 2 3 3 3" xfId="37085" xr:uid="{F4942839-9630-4A79-9D81-276500AF5C6A}"/>
    <cellStyle name="Total 34 2 3 3 4" xfId="24401" xr:uid="{B3AA7D6E-5CAD-4F56-ACE6-7CD8F6EA546D}"/>
    <cellStyle name="Total 34 2 3 4" xfId="18034" xr:uid="{4D41B653-B9DF-4628-BE02-0ACA3EBD99CC}"/>
    <cellStyle name="Total 34 2 3 4 2" xfId="32031" xr:uid="{1C1417C0-F6E8-4FFD-B60D-DA4A81FFECAB}"/>
    <cellStyle name="Total 34 2 3 4 3" xfId="29674" xr:uid="{647AD50A-403C-49F6-B21C-608609E6385B}"/>
    <cellStyle name="Total 34 2 3 4 4" xfId="31792" xr:uid="{3E49E62E-55D4-414E-817E-79FF6B2F89D8}"/>
    <cellStyle name="Total 34 2 3 5" xfId="16902" xr:uid="{42BAE20D-EF09-4BA6-9639-1C67196D5320}"/>
    <cellStyle name="Total 34 2 3 5 2" xfId="29147" xr:uid="{3F16ABE0-9AAA-4FB2-BC5A-760E1EB938B5}"/>
    <cellStyle name="Total 34 2 3 5 3" xfId="27790" xr:uid="{72DD6A6B-2E42-4B1C-9618-152C43764686}"/>
    <cellStyle name="Total 34 2 3 6" xfId="30521" xr:uid="{81104ADA-BF23-4C3A-889D-5F51D4ED4179}"/>
    <cellStyle name="Total 34 2 3 7" xfId="25089" xr:uid="{D80B1DF6-C6B5-4CB0-B43E-AD94483146BD}"/>
    <cellStyle name="Total 34 2 4" xfId="19169" xr:uid="{D9CCA989-4ADA-4662-A4E7-9BC76A843FDC}"/>
    <cellStyle name="Total 34 2 4 2" xfId="20664" xr:uid="{17267E4B-4E52-4D41-B7BB-FD1B9C8D9348}"/>
    <cellStyle name="Total 34 2 4 2 2" xfId="33844" xr:uid="{EAAC132B-5C8D-4760-9F61-E6771FC58B5C}"/>
    <cellStyle name="Total 34 2 4 2 3" xfId="37249" xr:uid="{D97490FA-EBCE-4CD5-A609-DB8BBC56B0CC}"/>
    <cellStyle name="Total 34 2 4 2 4" xfId="39037" xr:uid="{576FACDF-156A-47F9-9769-087A3805C461}"/>
    <cellStyle name="Total 34 2 4 3" xfId="17570" xr:uid="{67FC26FE-EEEF-4B84-8347-344220FF477C}"/>
    <cellStyle name="Total 34 2 4 3 2" xfId="31676" xr:uid="{7A954AAF-CC52-4E42-891E-5A413C1DFB32}"/>
    <cellStyle name="Total 34 2 4 3 3" xfId="29067" xr:uid="{E470E838-D270-4D11-B44D-D6BA8B002D53}"/>
    <cellStyle name="Total 34 2 4 3 4" xfId="23911" xr:uid="{56246405-67A4-4E63-9E87-98949AFE309A}"/>
    <cellStyle name="Total 34 2 4 4" xfId="16225" xr:uid="{6D9E3DBA-A021-4C76-BD28-3A588248A516}"/>
    <cellStyle name="Total 34 2 4 4 2" xfId="30009" xr:uid="{FCCE21DF-C6C6-4482-8FFC-DD7CB4C157A8}"/>
    <cellStyle name="Total 34 2 4 4 3" xfId="29222" xr:uid="{3AA9F547-9E27-426D-A3B2-89A3C0C7D3CB}"/>
    <cellStyle name="Total 34 2 4 5" xfId="35793" xr:uid="{4757ADC3-AE50-45DD-97CA-4E89B29C896C}"/>
    <cellStyle name="Total 34 2 4 6" xfId="27087" xr:uid="{CC2FE8D6-30C9-4DB2-BA5D-556A3F03CA46}"/>
    <cellStyle name="Total 34 2 5" xfId="19327" xr:uid="{767C7D93-7496-4A99-97C0-C544DD86B649}"/>
    <cellStyle name="Total 34 2 5 2" xfId="20822" xr:uid="{955373E4-21BF-4207-996D-08EEE365124F}"/>
    <cellStyle name="Total 34 2 5 2 2" xfId="34002" xr:uid="{52F8F8B9-D0EB-47F7-80C2-EB5C7E8F4AE4}"/>
    <cellStyle name="Total 34 2 5 2 3" xfId="37407" xr:uid="{90278A1A-E219-4386-80CE-B49027977BF1}"/>
    <cellStyle name="Total 34 2 5 2 4" xfId="24631" xr:uid="{DC7429B9-C842-47CF-B7F7-A6E0354A4CE5}"/>
    <cellStyle name="Total 34 2 5 3" xfId="16197" xr:uid="{654B19A6-692C-43D5-89A5-B7D6C9D86588}"/>
    <cellStyle name="Total 34 2 5 3 2" xfId="30667" xr:uid="{A8B3D5F4-6B72-48C7-A1AC-8832933C332D}"/>
    <cellStyle name="Total 34 2 5 3 3" xfId="23412" xr:uid="{7AF956DD-13D2-4525-A939-694FF8158A2E}"/>
    <cellStyle name="Total 34 2 5 3 4" xfId="26570" xr:uid="{D88ACF96-2964-4F72-B1B1-BE93E8FB94E6}"/>
    <cellStyle name="Total 34 2 5 4" xfId="17081" xr:uid="{B88C9299-1578-41AA-892E-94F54B01F2A1}"/>
    <cellStyle name="Total 34 2 5 4 2" xfId="29387" xr:uid="{45D18AEB-D716-4EBC-AC33-B625406276E3}"/>
    <cellStyle name="Total 34 2 5 4 3" xfId="26831" xr:uid="{D61EDF62-04C7-40F2-A644-4D868F015BEC}"/>
    <cellStyle name="Total 34 2 5 5" xfId="35951" xr:uid="{1E922E99-C285-457F-8ED4-B3FB466B0BA3}"/>
    <cellStyle name="Total 34 2 5 6" xfId="28039" xr:uid="{7A5B64BD-A9E2-44F3-9A11-F976D82B205E}"/>
    <cellStyle name="Total 34 2 6" xfId="19659" xr:uid="{28A76521-63C5-4263-9656-86D1C9FCB41D}"/>
    <cellStyle name="Total 34 2 6 2" xfId="21145" xr:uid="{69E6CD46-33CC-4D43-8B30-B8E228D5BC5A}"/>
    <cellStyle name="Total 34 2 6 2 2" xfId="34325" xr:uid="{E7BC8DBF-9C79-4A9E-9B86-36995E625512}"/>
    <cellStyle name="Total 34 2 6 2 3" xfId="37730" xr:uid="{4E9FF300-FB72-49BE-AAEE-2AB94185599B}"/>
    <cellStyle name="Total 34 2 6 2 4" xfId="24540" xr:uid="{6BF7EEA6-01B2-4284-888C-6AEDBCDAFC8D}"/>
    <cellStyle name="Total 34 2 6 3" xfId="17471" xr:uid="{3FF0FB0A-AE8C-4957-B0B5-FE0D1F48CC34}"/>
    <cellStyle name="Total 34 2 6 3 2" xfId="31595" xr:uid="{711FD4FA-9D6F-4FC1-9551-A4FC705DC243}"/>
    <cellStyle name="Total 34 2 6 3 3" xfId="27787" xr:uid="{EF7B0535-8650-4680-B197-AD89CF4F1C0D}"/>
    <cellStyle name="Total 34 2 6 3 4" xfId="25995" xr:uid="{32D9368B-8EA2-4804-9C72-79F77E68CD7C}"/>
    <cellStyle name="Total 34 2 6 4" xfId="22075" xr:uid="{8849DD6A-C006-42ED-AF07-EC7E7F33BF4B}"/>
    <cellStyle name="Total 34 2 6 4 2" xfId="38652" xr:uid="{E9D8FC9F-182F-4803-8230-2080B687A696}"/>
    <cellStyle name="Total 34 2 6 4 3" xfId="23719" xr:uid="{1CEDA842-52C2-4BAF-869E-8DEE9F6E1DAE}"/>
    <cellStyle name="Total 34 2 6 5" xfId="36280" xr:uid="{C746286D-7139-40CF-B292-919CDCF25871}"/>
    <cellStyle name="Total 34 2 6 6" xfId="31149" xr:uid="{97EB566A-A1BB-4483-AA31-F68D5698C9FE}"/>
    <cellStyle name="Total 34 2 7" xfId="20194" xr:uid="{069BC833-9CBC-4F7D-BD2D-4CFB25F36F38}"/>
    <cellStyle name="Total 34 2 7 2" xfId="21867" xr:uid="{AB7024A7-F4B4-42CE-A649-CC4AD748A63B}"/>
    <cellStyle name="Total 34 2 7 2 2" xfId="34984" xr:uid="{3B0A9318-A36F-45D0-8800-404012A0B871}"/>
    <cellStyle name="Total 34 2 7 2 3" xfId="38452" xr:uid="{D0C75512-3F4D-4A7D-AC02-79F1A2272710}"/>
    <cellStyle name="Total 34 2 7 2 4" xfId="23164" xr:uid="{0B1DA00C-F591-4338-8646-687DE112FD11}"/>
    <cellStyle name="Total 34 2 7 3" xfId="21920" xr:uid="{46C871E9-0947-4664-97F2-4A21B8A6A754}"/>
    <cellStyle name="Total 34 2 7 3 2" xfId="35014" xr:uid="{943E236A-810E-478D-A2FF-6984A5D4D5E8}"/>
    <cellStyle name="Total 34 2 7 3 3" xfId="38505" xr:uid="{2B333EA5-FB76-402E-861B-D13622072DC2}"/>
    <cellStyle name="Total 34 2 7 3 4" xfId="26938" xr:uid="{E1059E05-328A-474D-9F63-F8A0F34BF9F0}"/>
    <cellStyle name="Total 34 2 7 4" xfId="22049" xr:uid="{FB27B1B8-DD38-47B2-A64C-13B6A41BEA31}"/>
    <cellStyle name="Total 34 2 7 4 2" xfId="38626" xr:uid="{2E635EC6-56D2-4120-B901-756176DFA7FA}"/>
    <cellStyle name="Total 34 2 7 4 3" xfId="33002" xr:uid="{736A8B63-0CF9-4B72-94C9-1FA593B811D8}"/>
    <cellStyle name="Total 34 2 7 5" xfId="36779" xr:uid="{95C1F6AD-B0A8-4BA9-8C45-D3928511FD0D}"/>
    <cellStyle name="Total 34 2 7 6" xfId="26743" xr:uid="{1283C966-5EBA-468A-AA82-500643FD9F59}"/>
    <cellStyle name="Total 34 2 8" xfId="18513" xr:uid="{5C225DB8-324F-4EA2-8DEF-85A4B4CAEC73}"/>
    <cellStyle name="Total 34 2 8 2" xfId="32447" xr:uid="{DAE682FD-62E9-4E3F-A1B6-BD702C54EC0B}"/>
    <cellStyle name="Total 34 2 8 3" xfId="27438" xr:uid="{E3A0845D-62C9-4650-AAFE-B99F0C34D436}"/>
    <cellStyle name="Total 34 2 8 4" xfId="26554" xr:uid="{F49CB4F5-38A9-434A-99EB-32BA364A657B}"/>
    <cellStyle name="Total 34 2 9" xfId="27793" xr:uid="{6673C92C-45D4-422D-A4FF-FA9A30D4D22D}"/>
    <cellStyle name="Total 34 3" xfId="15612" xr:uid="{3B4CAB1B-B4D7-497B-B2B6-8469376501C1}"/>
    <cellStyle name="Total 34 3 2" xfId="19831" xr:uid="{785151E2-142A-4152-89C1-06D316E85145}"/>
    <cellStyle name="Total 34 3 2 2" xfId="21232" xr:uid="{8421E401-BF90-4D13-971A-0B03131440B3}"/>
    <cellStyle name="Total 34 3 2 2 2" xfId="34401" xr:uid="{EF7C042B-1788-44E4-90E2-4F1CD1AD9195}"/>
    <cellStyle name="Total 34 3 2 2 3" xfId="37817" xr:uid="{AF0DDADD-9DF1-4E7D-BF16-7D5F1F44771D}"/>
    <cellStyle name="Total 34 3 2 2 4" xfId="25104" xr:uid="{A6708B8F-DDAB-475F-8692-D7BE35C0D335}"/>
    <cellStyle name="Total 34 3 2 3" xfId="17361" xr:uid="{04AE079D-098B-442E-A185-78CC83894DC4}"/>
    <cellStyle name="Total 34 3 2 3 2" xfId="31512" xr:uid="{699D9F76-4C0D-489B-AB34-991812A3194D}"/>
    <cellStyle name="Total 34 3 2 3 3" xfId="23668" xr:uid="{2B16C335-B385-487A-8404-8198616E228E}"/>
    <cellStyle name="Total 34 3 2 3 4" xfId="26615" xr:uid="{103E0FE1-5AB6-4CFE-A59F-23EC3B4F31D1}"/>
    <cellStyle name="Total 34 3 2 4" xfId="22149" xr:uid="{168BDD84-8D58-4F86-AC09-8BD5564E322A}"/>
    <cellStyle name="Total 34 3 2 4 2" xfId="38720" xr:uid="{B355C09B-2543-4FF4-A4FF-A0F5E6253571}"/>
    <cellStyle name="Total 34 3 2 4 3" xfId="39065" xr:uid="{E1AD5500-C791-4351-9A6C-DB8E5CBF3F24}"/>
    <cellStyle name="Total 34 3 2 5" xfId="36434" xr:uid="{468BCC3D-DDC1-41A8-92BC-50B13B6FA1B2}"/>
    <cellStyle name="Total 34 3 2 6" xfId="32134" xr:uid="{10CF5BAC-84BD-4195-BF91-8992B32F1338}"/>
    <cellStyle name="Total 34 3 3" xfId="20089" xr:uid="{179A323D-BDC9-49E1-B6B7-0F3A7825A29D}"/>
    <cellStyle name="Total 34 3 3 2" xfId="21480" xr:uid="{B7FA1B52-046F-47EF-A5D8-E82238AAFF32}"/>
    <cellStyle name="Total 34 3 3 2 2" xfId="34648" xr:uid="{EE69FE93-21F7-46DD-9023-FF396F9CF2B0}"/>
    <cellStyle name="Total 34 3 3 2 3" xfId="38065" xr:uid="{BE7F6366-BE0C-4707-9535-CE6E3C4BB5D6}"/>
    <cellStyle name="Total 34 3 3 2 4" xfId="23229" xr:uid="{A4B34138-4257-48BE-89A8-63D3EEEE44B6}"/>
    <cellStyle name="Total 34 3 3 3" xfId="22392" xr:uid="{51D47D24-FFC0-4071-B307-A6A1F7DF2046}"/>
    <cellStyle name="Total 34 3 3 3 2" xfId="38960" xr:uid="{2BEB7959-4534-4F92-8364-10C8BF4158A9}"/>
    <cellStyle name="Total 34 3 3 3 3" xfId="39327" xr:uid="{4576636F-A991-4077-89CA-79BCD7A62720}"/>
    <cellStyle name="Total 34 3 3 4" xfId="36683" xr:uid="{E804B779-0683-4A39-9543-52FBE8FED180}"/>
    <cellStyle name="Total 34 3 3 5" xfId="29965" xr:uid="{9E6EECE3-A982-4772-9CDD-25434B9C7FCC}"/>
    <cellStyle name="Total 34 3 4" xfId="18595" xr:uid="{089ACC03-08ED-4DB7-8DBD-513EC7C51E45}"/>
    <cellStyle name="Total 34 3 4 2" xfId="32528" xr:uid="{5817320E-5379-48AB-8BFD-0821FE39B44A}"/>
    <cellStyle name="Total 34 3 4 3" xfId="33199" xr:uid="{24CDE9E9-D06A-4C9D-8BD4-02EE11990C96}"/>
    <cellStyle name="Total 34 3 4 4" xfId="33357" xr:uid="{9ADB2E88-51A1-4610-88A1-66577C99C55A}"/>
    <cellStyle name="Total 34 3 5" xfId="18031" xr:uid="{47F0AF7E-5321-4D3B-AE47-F0E688711EFB}"/>
    <cellStyle name="Total 34 3 5 2" xfId="32028" xr:uid="{7C6EAF17-C434-4ACF-9596-FEB0771A95E0}"/>
    <cellStyle name="Total 34 3 5 3" xfId="26392" xr:uid="{BB7D9D43-E4F0-443F-AAB4-F256A3534735}"/>
    <cellStyle name="Total 34 3 5 4" xfId="24482" xr:uid="{1926791A-C21A-4E07-9605-75CBBF2DDE8B}"/>
    <cellStyle name="Total 34 3 6" xfId="17769" xr:uid="{3B520930-0CD6-4E1D-A92E-6264FBE76C54}"/>
    <cellStyle name="Total 34 3 6 2" xfId="25412" xr:uid="{AEB76692-4987-47D1-B994-AFFA1D7E60A7}"/>
    <cellStyle name="Total 34 3 6 3" xfId="33393" xr:uid="{0374AD3D-6788-4F9E-9E9F-7AC73C7983FA}"/>
    <cellStyle name="Total 34 3 7" xfId="24255" xr:uid="{9586A8D3-EEF2-4C51-9021-296068B1A695}"/>
    <cellStyle name="Total 34 3 8" xfId="26920" xr:uid="{2C8B09F8-E453-43CC-8D0E-51EB7B666C00}"/>
    <cellStyle name="Total 34 4" xfId="15745" xr:uid="{6AC855A4-F137-419E-91CB-C5337C3D4D31}"/>
    <cellStyle name="Total 34 4 2" xfId="19936" xr:uid="{8DF34A80-60C1-4822-B21C-94BDF58F206F}"/>
    <cellStyle name="Total 34 4 2 2" xfId="21333" xr:uid="{CBFF49FF-2796-47F9-873F-82DC03B26335}"/>
    <cellStyle name="Total 34 4 2 2 2" xfId="34501" xr:uid="{52B7796B-D494-497A-ACC7-EFC2A0A169E8}"/>
    <cellStyle name="Total 34 4 2 2 3" xfId="37918" xr:uid="{D8A2567B-DB3B-4892-B171-538261245A69}"/>
    <cellStyle name="Total 34 4 2 2 4" xfId="27479" xr:uid="{2FD4F9BA-0DAF-4C6A-AA8D-DE539C6CA44B}"/>
    <cellStyle name="Total 34 4 2 3" xfId="22246" xr:uid="{FEC3444E-DC0E-4127-8CFE-3E8094B2256E}"/>
    <cellStyle name="Total 34 4 2 3 2" xfId="38814" xr:uid="{13A57DE6-2543-4688-BC87-312A65619F4D}"/>
    <cellStyle name="Total 34 4 2 3 3" xfId="39181" xr:uid="{86672A39-F1D5-4064-A4D5-C036B8A25713}"/>
    <cellStyle name="Total 34 4 2 4" xfId="36534" xr:uid="{CE308E43-B6BA-4103-A9E9-F3030D39CAF8}"/>
    <cellStyle name="Total 34 4 2 5" xfId="33029" xr:uid="{BE8E15C1-06A4-41CD-96C9-58B95B3C3338}"/>
    <cellStyle name="Total 34 4 3" xfId="18869" xr:uid="{F0292C5D-0A65-4FFE-BDF2-0FD9A0CA4AE0}"/>
    <cellStyle name="Total 34 4 3 2" xfId="32777" xr:uid="{5B8E12A2-5FB0-4616-8E31-A088071BFD99}"/>
    <cellStyle name="Total 34 4 3 3" xfId="35493" xr:uid="{EFBEEC5D-7841-4BB1-9D3A-829578693C6D}"/>
    <cellStyle name="Total 34 4 3 4" xfId="27130" xr:uid="{1FF06B1D-F9E8-4404-9627-F79FB6D7668F}"/>
    <cellStyle name="Total 34 4 4" xfId="17855" xr:uid="{E390F803-2F82-4428-831D-7568D85A8244}"/>
    <cellStyle name="Total 34 4 4 2" xfId="31904" xr:uid="{03A7C58C-0097-4DAD-9C8F-61BBCD595E28}"/>
    <cellStyle name="Total 34 4 4 3" xfId="24971" xr:uid="{42690F2D-25F1-4498-89E1-CBC27AA2D5FD}"/>
    <cellStyle name="Total 34 4 4 4" xfId="26719" xr:uid="{FCF7A62B-291F-432D-B864-63F972103A8E}"/>
    <cellStyle name="Total 34 4 5" xfId="16461" xr:uid="{0966F8A8-EBE2-4EF4-A22F-99FA89141663}"/>
    <cellStyle name="Total 34 4 5 2" xfId="23427" xr:uid="{10CC30A5-3BD8-4546-B8C9-30F0F89A8C65}"/>
    <cellStyle name="Total 34 4 5 3" xfId="27612" xr:uid="{7667CFA2-33A1-4E3A-8F1C-2C7A5933C23C}"/>
    <cellStyle name="Total 34 4 6" xfId="30274" xr:uid="{0AD5E532-31A6-40B1-B254-73865B0A4032}"/>
    <cellStyle name="Total 34 4 7" xfId="28468" xr:uid="{739B1780-3B53-4256-BFDB-01896B719531}"/>
    <cellStyle name="Total 34 5" xfId="15903" xr:uid="{D419C250-5659-41A7-B4DD-C3DB5834FD05}"/>
    <cellStyle name="Total 34 5 2" xfId="18788" xr:uid="{C8E478A0-D32C-4328-8BCF-DA38E101D3ED}"/>
    <cellStyle name="Total 34 5 2 2" xfId="32702" xr:uid="{3FB30F29-42D1-46B7-BAEA-91FBDA5C29E3}"/>
    <cellStyle name="Total 34 5 2 3" xfId="35412" xr:uid="{392CC68B-894B-4C29-806A-6247289BEAFE}"/>
    <cellStyle name="Total 34 5 2 4" xfId="29204" xr:uid="{F8EE19F3-942C-4E3E-B685-156E17E08CB9}"/>
    <cellStyle name="Total 34 5 3" xfId="20354" xr:uid="{39B1FB68-6B88-42A2-80CD-245E20714CDA}"/>
    <cellStyle name="Total 34 5 3 2" xfId="33537" xr:uid="{8CDD70C3-F99B-478B-A17E-E05B9BA5C8D9}"/>
    <cellStyle name="Total 34 5 3 3" xfId="36939" xr:uid="{62300C13-25EA-4ABE-B667-72EDECD4638D}"/>
    <cellStyle name="Total 34 5 3 4" xfId="25848" xr:uid="{A9D6E3FD-B91D-405E-BF07-35D8F68A10FF}"/>
    <cellStyle name="Total 34 5 4" xfId="16983" xr:uid="{8AAB00BF-EB3D-4975-9057-4A91DCC71DDE}"/>
    <cellStyle name="Total 34 5 4 2" xfId="31236" xr:uid="{4383C33F-2215-4A71-B3A9-4E363E4ECFBA}"/>
    <cellStyle name="Total 34 5 4 3" xfId="29940" xr:uid="{D7716799-7166-4FA0-A9D4-35B9137C0A4C}"/>
    <cellStyle name="Total 34 5 4 4" xfId="29025" xr:uid="{985B6D3E-8D5F-4742-B285-58B945CD686D}"/>
    <cellStyle name="Total 34 5 5" xfId="17047" xr:uid="{D0887E7D-E1F2-4D01-A455-07BA3E1C2791}"/>
    <cellStyle name="Total 34 5 5 2" xfId="31288" xr:uid="{DF8F8A3F-CBFE-4566-92DC-9C402F4512FE}"/>
    <cellStyle name="Total 34 5 5 3" xfId="25508" xr:uid="{0018EB31-6DC3-4274-8B32-1239F8DF2F92}"/>
    <cellStyle name="Total 34 5 5 4" xfId="25491" xr:uid="{2760DBAE-0B2D-49D6-822D-0682029A3B8D}"/>
    <cellStyle name="Total 34 5 6" xfId="17993" xr:uid="{602BCAC3-0B89-4CC9-81ED-D58941BA6B47}"/>
    <cellStyle name="Total 34 5 6 2" xfId="25865" xr:uid="{F83315E0-4177-40FD-BF91-632C321A5A72}"/>
    <cellStyle name="Total 34 5 6 3" xfId="28864" xr:uid="{7B1CE969-7301-489D-AC2A-CA14258B4653}"/>
    <cellStyle name="Total 34 5 7" xfId="30428" xr:uid="{76F40451-D2B3-4A7B-AEF2-D34DDFBA031B}"/>
    <cellStyle name="Total 34 5 8" xfId="33560" xr:uid="{5E483555-1426-4DB5-9B13-9B0BEFB53FC7}"/>
    <cellStyle name="Total 34 6" xfId="18911" xr:uid="{552617B0-624C-4E8B-A52E-00D3F8B1EFFA}"/>
    <cellStyle name="Total 34 6 2" xfId="20407" xr:uid="{A91CC26E-B6A4-4A10-A5DD-AF218070E3F9}"/>
    <cellStyle name="Total 34 6 2 2" xfId="33587" xr:uid="{458858A8-BEFF-427F-9EFB-A96B76E61EF2}"/>
    <cellStyle name="Total 34 6 2 3" xfId="36992" xr:uid="{3DC5ACA7-24B0-497D-A587-69D2BE49A669}"/>
    <cellStyle name="Total 34 6 2 4" xfId="31461" xr:uid="{5533937E-ACB9-42FE-9EA9-36B2D0DFF88C}"/>
    <cellStyle name="Total 34 6 3" xfId="16284" xr:uid="{A488FEF5-9682-47DC-9A49-B328E367BEBF}"/>
    <cellStyle name="Total 34 6 3 2" xfId="30739" xr:uid="{84A46F15-24D5-4556-A0C7-3247978A2267}"/>
    <cellStyle name="Total 34 6 3 3" xfId="29580" xr:uid="{F257ED47-928C-473D-98D9-FBE88FCBCBE6}"/>
    <cellStyle name="Total 34 6 3 4" xfId="28028" xr:uid="{6445098A-0630-4A57-B03E-A4BEC9602506}"/>
    <cellStyle name="Total 34 6 4" xfId="16349" xr:uid="{E19466DE-CFD0-4155-B0C7-BD9CAC615AED}"/>
    <cellStyle name="Total 34 6 4 2" xfId="24800" xr:uid="{0CBC76CF-576F-4E2B-8CE2-C1C087B5D4F5}"/>
    <cellStyle name="Total 34 6 4 3" xfId="28048" xr:uid="{ABEBDCD6-E5D9-4BE3-B209-9DB66C2FF82B}"/>
    <cellStyle name="Total 34 6 5" xfId="35535" xr:uid="{B1C52576-B6CF-4DA0-9E8F-6C143C4EBE9F}"/>
    <cellStyle name="Total 34 6 6" xfId="29581" xr:uid="{D3247380-B5B5-43D3-A7EF-940F86B3E345}"/>
    <cellStyle name="Total 34 7" xfId="19076" xr:uid="{0CBCDEA2-1CA6-443F-A546-B08227B3BA1F}"/>
    <cellStyle name="Total 34 7 2" xfId="20571" xr:uid="{2F03988A-C945-4A81-91DB-5B7F973F38AC}"/>
    <cellStyle name="Total 34 7 2 2" xfId="33751" xr:uid="{066ED451-CE0C-486D-B0FA-20728D12ACBE}"/>
    <cellStyle name="Total 34 7 2 3" xfId="37156" xr:uid="{38017BB9-99AB-427A-A572-8E120A6C508C}"/>
    <cellStyle name="Total 34 7 2 4" xfId="23249" xr:uid="{77EAE8C7-79B6-4A2B-8D73-410986A1EDCA}"/>
    <cellStyle name="Total 34 7 3" xfId="17602" xr:uid="{0FA9D2FF-7AAB-4D4C-8B7F-A3074F88FB64}"/>
    <cellStyle name="Total 34 7 3 2" xfId="31705" xr:uid="{C40A8E8F-AB16-46EA-AA06-296037F1CD21}"/>
    <cellStyle name="Total 34 7 3 3" xfId="25781" xr:uid="{961D7AE8-42AC-4B71-976C-46381EF6BBB3}"/>
    <cellStyle name="Total 34 7 3 4" xfId="31309" xr:uid="{11CCB87F-D56B-4013-A88B-B61E1A7F6E2A}"/>
    <cellStyle name="Total 34 7 4" xfId="16567" xr:uid="{4B48369D-5E4E-4616-9362-94EA469BE3CC}"/>
    <cellStyle name="Total 34 7 4 2" xfId="25498" xr:uid="{ACA1CA20-DED0-4A58-809A-6926A53344A0}"/>
    <cellStyle name="Total 34 7 4 3" xfId="35080" xr:uid="{74B3647A-6CD7-4209-A2F9-7817F72C8A24}"/>
    <cellStyle name="Total 34 7 5" xfId="35700" xr:uid="{C8ED72FE-14B3-4563-B712-68DC2DA62A31}"/>
    <cellStyle name="Total 34 7 6" xfId="28331" xr:uid="{5CD83008-8BBA-48A5-888B-70E498A26668}"/>
    <cellStyle name="Total 34 8" xfId="19234" xr:uid="{5081FD94-6E86-4D17-9C83-BC347C6D4C29}"/>
    <cellStyle name="Total 34 8 2" xfId="20729" xr:uid="{D7A93388-0681-4CEC-934A-FB875F4DB5E9}"/>
    <cellStyle name="Total 34 8 2 2" xfId="33909" xr:uid="{D030D84A-C8EE-4B84-9BEC-EE67D7796D86}"/>
    <cellStyle name="Total 34 8 2 3" xfId="37314" xr:uid="{D0C5C75C-BD4D-4024-BC7A-AE927DEB10F2}"/>
    <cellStyle name="Total 34 8 2 4" xfId="27135" xr:uid="{479B9C30-6B6E-4C35-98BA-A09BA10BB6ED}"/>
    <cellStyle name="Total 34 8 3" xfId="16213" xr:uid="{52CAB55F-32E2-4FAC-B8E2-C64E41D674AE}"/>
    <cellStyle name="Total 34 8 3 2" xfId="30683" xr:uid="{3FA87355-49B2-46A1-B586-A52E83A2DF69}"/>
    <cellStyle name="Total 34 8 3 3" xfId="22780" xr:uid="{DAACE58A-A468-4BBD-99AF-1FA0063EEBEC}"/>
    <cellStyle name="Total 34 8 3 4" xfId="26841" xr:uid="{8EA9C21D-1C83-46DC-9596-6A93F8B45BE0}"/>
    <cellStyle name="Total 34 8 4" xfId="17828" xr:uid="{CC5C3FDC-5836-43E2-BE80-8988BD59F2E0}"/>
    <cellStyle name="Total 34 8 4 2" xfId="26860" xr:uid="{B35BE58B-5AD3-47D9-8066-2C7155102D3F}"/>
    <cellStyle name="Total 34 8 4 3" xfId="28358" xr:uid="{2216080A-0F7A-412D-955D-71CAAB4F01F2}"/>
    <cellStyle name="Total 34 8 5" xfId="35858" xr:uid="{3A481F86-BD96-4C26-8F15-27CAE9A2420A}"/>
    <cellStyle name="Total 34 8 6" xfId="30815" xr:uid="{059DD78A-ED2A-4A29-9FEE-2D6EFD6D786A}"/>
    <cellStyle name="Total 34 9" xfId="19397" xr:uid="{9E374954-C9D9-49EB-A8F9-01FB0D319D62}"/>
    <cellStyle name="Total 34 9 2" xfId="20890" xr:uid="{8973E79B-6D61-4165-9466-E930F2ED882E}"/>
    <cellStyle name="Total 34 9 2 2" xfId="34070" xr:uid="{A9CBB430-5AB5-4170-8A3D-FD237F64B2AE}"/>
    <cellStyle name="Total 34 9 2 3" xfId="37475" xr:uid="{7C906DBB-77C3-4A46-B162-2989718DB36A}"/>
    <cellStyle name="Total 34 9 2 4" xfId="29136" xr:uid="{5B4C1AD6-E523-4780-BBF1-A0676104AB80}"/>
    <cellStyle name="Total 34 9 3" xfId="21605" xr:uid="{827B3342-0B4E-4ACA-80F5-3505DFA5918B}"/>
    <cellStyle name="Total 34 9 3 2" xfId="34755" xr:uid="{B77E10D0-1CC0-4F20-81BB-2F14360505DE}"/>
    <cellStyle name="Total 34 9 3 3" xfId="38190" xr:uid="{6F495A57-B701-4BA0-B7D7-11DE5A14B579}"/>
    <cellStyle name="Total 34 9 3 4" xfId="23106" xr:uid="{CC950B28-4549-489D-A832-FBD4A5D41DCB}"/>
    <cellStyle name="Total 34 9 4" xfId="17707" xr:uid="{E5277AC2-CC51-447C-AA9F-7C5A3B110835}"/>
    <cellStyle name="Total 34 9 4 2" xfId="31799" xr:uid="{B59D1A51-71EB-417B-BEEA-2E61568B4CB6}"/>
    <cellStyle name="Total 34 9 4 3" xfId="24457" xr:uid="{09A75885-0E7D-4501-9881-8C1EFB085C7A}"/>
    <cellStyle name="Total 34 9 4 4" xfId="24097" xr:uid="{C0E4676E-8DA9-40B9-9C8A-91124357B322}"/>
    <cellStyle name="Total 34 9 5" xfId="17799" xr:uid="{D27A7452-AA5E-4E23-A8D4-33E86E38D316}"/>
    <cellStyle name="Total 34 9 5 2" xfId="27260" xr:uid="{00B79BBC-6655-43C4-AB7E-3EA1DF4402CE}"/>
    <cellStyle name="Total 34 9 5 3" xfId="28296" xr:uid="{8F731C7E-74AA-4880-B422-63C646FCB1EB}"/>
    <cellStyle name="Total 34 9 6" xfId="36021" xr:uid="{0791B858-C37E-4C1A-85D4-3FFCE39E01A3}"/>
    <cellStyle name="Total 34 9 7" xfId="26806" xr:uid="{775E5C16-B13E-44AE-8582-5D54313751B5}"/>
    <cellStyle name="Total 35" xfId="15158" xr:uid="{DA6231A4-EA08-4490-B051-40E8EF52D32D}"/>
    <cellStyle name="Total 35 10" xfId="19486" xr:uid="{C671E824-44B7-479F-89AA-5124232669A6}"/>
    <cellStyle name="Total 35 10 2" xfId="20975" xr:uid="{77861DA4-EBCB-4D53-B0A1-491F053643A0}"/>
    <cellStyle name="Total 35 10 2 2" xfId="34155" xr:uid="{9D7A32F4-1941-48AB-A354-46A9C3183F61}"/>
    <cellStyle name="Total 35 10 2 3" xfId="37560" xr:uid="{A46613A3-0EE8-4A75-B484-AC7ED0670964}"/>
    <cellStyle name="Total 35 10 2 4" xfId="27994" xr:uid="{46C154A5-D21B-469E-B91A-E62D596CE504}"/>
    <cellStyle name="Total 35 10 3" xfId="18116" xr:uid="{C6769488-A076-4895-B10A-8993A257AD79}"/>
    <cellStyle name="Total 35 10 3 2" xfId="32099" xr:uid="{C636C544-50BB-4955-A800-D3D822494F50}"/>
    <cellStyle name="Total 35 10 3 3" xfId="23015" xr:uid="{E21EB812-16C6-4F5A-9DD7-AD58FA7E6B51}"/>
    <cellStyle name="Total 35 10 3 4" xfId="26401" xr:uid="{24D552A3-E377-4942-B6D3-0FA9DA3D5B74}"/>
    <cellStyle name="Total 35 10 4" xfId="17412" xr:uid="{D843F008-7B21-4A4C-B99E-62450EC6F9C0}"/>
    <cellStyle name="Total 35 10 4 2" xfId="25609" xr:uid="{2772662B-5A77-46DC-AAD1-88F117FA1E84}"/>
    <cellStyle name="Total 35 10 4 3" xfId="33251" xr:uid="{BAD90780-2EC6-4F98-B291-FB11CB6C92DA}"/>
    <cellStyle name="Total 35 10 5" xfId="36109" xr:uid="{D5498859-09CC-434F-9400-314B3C0585EA}"/>
    <cellStyle name="Total 35 10 6" xfId="23339" xr:uid="{3F9AD2C4-D2AD-4594-A8B4-EBC4639A3879}"/>
    <cellStyle name="Total 35 11" xfId="19568" xr:uid="{455D2609-BADC-44DA-B050-4935A3976D0E}"/>
    <cellStyle name="Total 35 11 2" xfId="21054" xr:uid="{CEBB4D59-FE8F-4FE5-8583-282D0FF3E5C9}"/>
    <cellStyle name="Total 35 11 2 2" xfId="34234" xr:uid="{731A799B-FD5F-477F-9678-51BBB9B24B18}"/>
    <cellStyle name="Total 35 11 2 3" xfId="37639" xr:uid="{EC59181A-2690-409F-A2A3-A3BF7B1619FE}"/>
    <cellStyle name="Total 35 11 2 4" xfId="24044" xr:uid="{85C8E8ED-54CD-45B1-88F8-82DFF2F1135B}"/>
    <cellStyle name="Total 35 11 3" xfId="17702" xr:uid="{C2D55AF8-6885-4114-8447-4CF2B84EBB69}"/>
    <cellStyle name="Total 35 11 3 2" xfId="31794" xr:uid="{7C75D537-D4BB-4F83-9531-204AEB0B23BA}"/>
    <cellStyle name="Total 35 11 3 3" xfId="22593" xr:uid="{6962A1C6-570C-4ECA-890D-3D0A22173BE9}"/>
    <cellStyle name="Total 35 11 3 4" xfId="24342" xr:uid="{215235DE-C5F0-4086-BB39-0E699F192099}"/>
    <cellStyle name="Total 35 11 4" xfId="17797" xr:uid="{CA3AD401-0734-4EF9-BF29-5482098B3376}"/>
    <cellStyle name="Total 35 11 4 2" xfId="22875" xr:uid="{BF13EAA5-8F96-4E53-9B4A-69C27126129E}"/>
    <cellStyle name="Total 35 11 4 3" xfId="26878" xr:uid="{8611C924-E6AE-484C-BC65-B19AF20566F2}"/>
    <cellStyle name="Total 35 11 5" xfId="36189" xr:uid="{E220E437-234A-4EB9-A5EF-C3A6254C6D4D}"/>
    <cellStyle name="Total 35 11 6" xfId="26452" xr:uid="{268D281E-32F2-4620-A7A1-51E91EEFE3D9}"/>
    <cellStyle name="Total 35 12" xfId="19759" xr:uid="{3BCEC424-3D91-4FDB-9896-B14B9C57D68E}"/>
    <cellStyle name="Total 35 12 2" xfId="21735" xr:uid="{0048ABAA-D489-4099-A1FF-229946B70CD0}"/>
    <cellStyle name="Total 35 12 2 2" xfId="34876" xr:uid="{A4C0A17C-25BA-458E-BC71-41833BDF5DD6}"/>
    <cellStyle name="Total 35 12 2 3" xfId="38320" xr:uid="{1F7E02C0-D581-4C91-940B-FBADFB492504}"/>
    <cellStyle name="Total 35 12 2 4" xfId="29381" xr:uid="{4FFB0D78-03EA-4313-8E1C-01C7370FFDAC}"/>
    <cellStyle name="Total 35 12 3" xfId="16171" xr:uid="{83A55A20-2F78-49C4-B263-DE512159D2BE}"/>
    <cellStyle name="Total 35 12 3 2" xfId="30641" xr:uid="{8D7BFB52-F8DB-4903-848E-4C4095F9CC77}"/>
    <cellStyle name="Total 35 12 3 3" xfId="28219" xr:uid="{8FB2B72D-A4C4-4264-AB8D-DD0C69729BEC}"/>
    <cellStyle name="Total 35 12 3 4" xfId="26470" xr:uid="{80DDA487-F9B6-42C7-9BA4-01C510E76937}"/>
    <cellStyle name="Total 35 12 4" xfId="17723" xr:uid="{4FDFE874-FDE1-4922-9ADF-5A6A546FFB81}"/>
    <cellStyle name="Total 35 12 4 2" xfId="26820" xr:uid="{BB26047E-1430-46B5-B63E-7576AEFBF393}"/>
    <cellStyle name="Total 35 12 4 3" xfId="27103" xr:uid="{304516BA-32C9-4162-AD44-92DD584D0D92}"/>
    <cellStyle name="Total 35 12 5" xfId="36371" xr:uid="{C1212EE9-5786-4BF5-82D3-574C52703E4C}"/>
    <cellStyle name="Total 35 12 6" xfId="27563" xr:uid="{8DBBE151-DECA-4967-8A43-70B6930DA17F}"/>
    <cellStyle name="Total 35 13" xfId="18386" xr:uid="{6376124B-B0C5-4F21-A1CF-44A8884D58B9}"/>
    <cellStyle name="Total 35 13 2" xfId="32331" xr:uid="{B2596564-C655-4DA7-AA18-4D0B3959F6D0}"/>
    <cellStyle name="Total 35 13 3" xfId="25813" xr:uid="{1CAB4CB4-D591-4B0E-A4A1-146A8F441C43}"/>
    <cellStyle name="Total 35 13 4" xfId="24357" xr:uid="{7771E75C-F8AD-46A7-BED5-FB8EA48D2357}"/>
    <cellStyle name="Total 35 14" xfId="26625" xr:uid="{E2AFB016-AECD-4BFA-91A3-CE5FE101339A}"/>
    <cellStyle name="Total 35 15" xfId="39410" xr:uid="{9B1E76AB-4F7E-42BD-AFD4-34EE8FE9DC44}"/>
    <cellStyle name="Total 35 16" xfId="39695" xr:uid="{A9408532-B76C-42BE-B407-C17DF93314B5}"/>
    <cellStyle name="Total 35 17" xfId="39728" xr:uid="{46FBD872-829C-4405-B9FE-D06FE0F9DD8E}"/>
    <cellStyle name="Total 35 2" xfId="15529" xr:uid="{E0FCB531-1DC9-4E2A-A3AB-D8970A373994}"/>
    <cellStyle name="Total 35 2 10" xfId="39507" xr:uid="{20B09935-A2ED-416A-9DEB-9661638A7CD8}"/>
    <cellStyle name="Total 35 2 2" xfId="15844" xr:uid="{6E38CCD0-498A-4CA0-B77B-CB6347A1BB3D}"/>
    <cellStyle name="Total 35 2 2 2" xfId="20024" xr:uid="{523197E7-8C7A-4233-89A0-26691C6911CE}"/>
    <cellStyle name="Total 35 2 2 2 2" xfId="21420" xr:uid="{7D76A533-3357-416D-ACB4-05A1D5955AF4}"/>
    <cellStyle name="Total 35 2 2 2 2 2" xfId="34588" xr:uid="{C5B018A9-7D1E-4664-9630-08102083591E}"/>
    <cellStyle name="Total 35 2 2 2 2 3" xfId="38005" xr:uid="{0520E352-DDAD-4596-9536-B10C2632B6C1}"/>
    <cellStyle name="Total 35 2 2 2 2 4" xfId="31470" xr:uid="{9E3E8876-876E-46B4-8F86-B9B1B4B073D4}"/>
    <cellStyle name="Total 35 2 2 2 3" xfId="22333" xr:uid="{4F189504-DF3B-4FBA-867F-280994FBC66D}"/>
    <cellStyle name="Total 35 2 2 2 3 2" xfId="38901" xr:uid="{A67CFE97-F7BB-4F0D-AFD0-C0D4B0DA2555}"/>
    <cellStyle name="Total 35 2 2 2 3 3" xfId="39268" xr:uid="{C15EBB7A-6C96-4CC5-A65B-4EAD6EA37B7B}"/>
    <cellStyle name="Total 35 2 2 2 4" xfId="36621" xr:uid="{CAFFC648-632B-4F1C-BBF2-F238CA947648}"/>
    <cellStyle name="Total 35 2 2 2 5" xfId="27185" xr:uid="{E7313E25-C18B-4ABD-ADCC-82A34C39ED15}"/>
    <cellStyle name="Total 35 2 2 3" xfId="18694" xr:uid="{9065AF66-D038-457A-AE39-2BAFD225F5AF}"/>
    <cellStyle name="Total 35 2 2 3 2" xfId="32627" xr:uid="{FEFD2869-3DC3-46A1-AC8E-C1F3E72B7D32}"/>
    <cellStyle name="Total 35 2 2 3 3" xfId="35318" xr:uid="{3917F56E-2ADC-4095-8097-30AA54D219BE}"/>
    <cellStyle name="Total 35 2 2 3 4" xfId="33059" xr:uid="{D9A3EEAE-B2DD-442D-B874-47B3C80FD599}"/>
    <cellStyle name="Total 35 2 2 4" xfId="16894" xr:uid="{B2F9B1D3-6206-42FC-957F-A8A9BE3FC25E}"/>
    <cellStyle name="Total 35 2 2 4 2" xfId="31165" xr:uid="{954D8A6F-D26F-4F76-B0D4-52DFD342DEC5}"/>
    <cellStyle name="Total 35 2 2 4 3" xfId="26250" xr:uid="{1DA9C736-F4E4-4BFB-A116-9792F584D5E4}"/>
    <cellStyle name="Total 35 2 2 4 4" xfId="25654" xr:uid="{5ED815C3-4858-4A3F-84BA-2039DA6AAA74}"/>
    <cellStyle name="Total 35 2 2 5" xfId="21516" xr:uid="{BAF55B6C-09EE-4209-8041-B7521A9C0AF0}"/>
    <cellStyle name="Total 35 2 2 5 2" xfId="38101" xr:uid="{B804A247-D75C-4D83-A3D3-533E6A790BD5}"/>
    <cellStyle name="Total 35 2 2 5 3" xfId="27099" xr:uid="{B6326761-C964-491E-9047-C33EE7732631}"/>
    <cellStyle name="Total 35 2 2 6" xfId="30369" xr:uid="{6A70FE6A-0043-4648-8EC3-06910232ECDF}"/>
    <cellStyle name="Total 35 2 2 7" xfId="32915" xr:uid="{AF74D91A-5EDB-43B0-BC16-4E97CD97A072}"/>
    <cellStyle name="Total 35 2 3" xfId="16002" xr:uid="{9FD68055-E7B2-47F7-AA1A-677AC23EA7B2}"/>
    <cellStyle name="Total 35 2 3 2" xfId="19010" xr:uid="{AD4252A1-03B1-484A-954A-0C118B5FCA7F}"/>
    <cellStyle name="Total 35 2 3 2 2" xfId="32892" xr:uid="{79EC1996-065D-4E6C-B897-F0C43C80E877}"/>
    <cellStyle name="Total 35 2 3 2 3" xfId="35634" xr:uid="{93323153-AAC9-41EF-A88D-D1783D810A75}"/>
    <cellStyle name="Total 35 2 3 2 4" xfId="29908" xr:uid="{0E6370B9-2AEC-44E8-9E07-FA34F7BBAB79}"/>
    <cellStyle name="Total 35 2 3 3" xfId="20506" xr:uid="{9D7F0020-CDA8-4D85-A29B-90F353F602F0}"/>
    <cellStyle name="Total 35 2 3 3 2" xfId="33686" xr:uid="{03C4D3EC-999D-4268-A632-F8CB2A4FC022}"/>
    <cellStyle name="Total 35 2 3 3 3" xfId="37091" xr:uid="{2C1B15B7-770C-4BF2-B138-A4DC67C1C797}"/>
    <cellStyle name="Total 35 2 3 3 4" xfId="28931" xr:uid="{403DE2A7-DD5E-49ED-AA52-205FAD098225}"/>
    <cellStyle name="Total 35 2 3 4" xfId="16750" xr:uid="{C59D6A71-C7A1-4C61-AD26-6ADB2B494D8C}"/>
    <cellStyle name="Total 35 2 3 4 2" xfId="31055" xr:uid="{BB1F7CB9-1CF7-4A87-940D-3C8DB89BDEC8}"/>
    <cellStyle name="Total 35 2 3 4 3" xfId="28189" xr:uid="{C8F22C53-7583-4FAE-8852-0F09FBE6DEFD}"/>
    <cellStyle name="Total 35 2 3 4 4" xfId="26501" xr:uid="{EA8E0EDC-B654-4A60-A884-C15386336875}"/>
    <cellStyle name="Total 35 2 3 5" xfId="16847" xr:uid="{482B2934-609C-4DF8-99E3-A24F57F64426}"/>
    <cellStyle name="Total 35 2 3 5 2" xfId="29181" xr:uid="{DB32E4F6-02C7-44C8-9071-12BB734250DE}"/>
    <cellStyle name="Total 35 2 3 5 3" xfId="23470" xr:uid="{E422FFC0-C32F-40A7-BB5B-96FDC67E3815}"/>
    <cellStyle name="Total 35 2 3 6" xfId="30527" xr:uid="{2A1AB651-BEC4-4DFD-B940-3EE48031BFBE}"/>
    <cellStyle name="Total 35 2 3 7" xfId="25572" xr:uid="{4AD0CCC9-3CC9-48D1-9FD2-38932553D250}"/>
    <cellStyle name="Total 35 2 4" xfId="19175" xr:uid="{E356A176-F85C-4880-82B0-5371C7A284AA}"/>
    <cellStyle name="Total 35 2 4 2" xfId="20670" xr:uid="{E74BFF9E-BCBC-4426-AFFC-EFD2CA7980F7}"/>
    <cellStyle name="Total 35 2 4 2 2" xfId="33850" xr:uid="{6946DCAB-6343-4DE9-BEBE-54BA10B6212A}"/>
    <cellStyle name="Total 35 2 4 2 3" xfId="37255" xr:uid="{F0EC2074-71FC-45E2-827F-7CDAF15E0D30}"/>
    <cellStyle name="Total 35 2 4 2 4" xfId="39006" xr:uid="{DBA5B42F-EC66-4538-91CE-AF3CFA26273D}"/>
    <cellStyle name="Total 35 2 4 3" xfId="17360" xr:uid="{FCFF36D1-B52F-4893-B35D-2E8760FDE7BB}"/>
    <cellStyle name="Total 35 2 4 3 2" xfId="31511" xr:uid="{316E9A39-901F-441B-9EE6-B2DE48594616}"/>
    <cellStyle name="Total 35 2 4 3 3" xfId="24762" xr:uid="{0CF006CF-852C-4A03-88C1-D3397B8314EA}"/>
    <cellStyle name="Total 35 2 4 3 4" xfId="28223" xr:uid="{E3C711E2-1A3C-43EA-8020-397CB2A2AFD0}"/>
    <cellStyle name="Total 35 2 4 4" xfId="21538" xr:uid="{FAE0FFBA-FE27-4BBC-981B-B5EF99FB288A}"/>
    <cellStyle name="Total 35 2 4 4 2" xfId="38123" xr:uid="{A07A442D-66D4-4510-B103-8B3FC5BBB561}"/>
    <cellStyle name="Total 35 2 4 4 3" xfId="23429" xr:uid="{3808157D-8339-44E1-B60F-CCF2AACA04AE}"/>
    <cellStyle name="Total 35 2 4 5" xfId="35799" xr:uid="{4EF665F0-D027-4426-98D5-01993D909BF2}"/>
    <cellStyle name="Total 35 2 4 6" xfId="24794" xr:uid="{09B0099E-BFAD-400A-BEB9-98CBB17DDEBC}"/>
    <cellStyle name="Total 35 2 5" xfId="19333" xr:uid="{FEC5ABEB-1416-4C2F-81E2-ABE67271D96B}"/>
    <cellStyle name="Total 35 2 5 2" xfId="20828" xr:uid="{77EA6EEA-3D1D-4E15-B28A-E5A6E19873E7}"/>
    <cellStyle name="Total 35 2 5 2 2" xfId="34008" xr:uid="{E051534B-DDE3-4453-B3E0-07AFFCB42C89}"/>
    <cellStyle name="Total 35 2 5 2 3" xfId="37413" xr:uid="{8B0EEAC0-6A00-467A-B585-F5F52B380FD0}"/>
    <cellStyle name="Total 35 2 5 2 4" xfId="22675" xr:uid="{B46A078E-5014-4821-A804-6ABEB0925B96}"/>
    <cellStyle name="Total 35 2 5 3" xfId="18377" xr:uid="{9A9AF24E-0F26-40EA-8884-5A808B73F319}"/>
    <cellStyle name="Total 35 2 5 3 2" xfId="32323" xr:uid="{233F0626-DC95-4AC9-BC7A-B8D55B4D3B93}"/>
    <cellStyle name="Total 35 2 5 3 3" xfId="28125" xr:uid="{F1C69901-BF7C-4F21-8E8B-CB51F6FFBD6F}"/>
    <cellStyle name="Total 35 2 5 3 4" xfId="33405" xr:uid="{8B7F9D25-5C34-4580-85CD-413851BE9F80}"/>
    <cellStyle name="Total 35 2 5 4" xfId="17388" xr:uid="{BE349515-ABA3-483D-9401-3645785374FD}"/>
    <cellStyle name="Total 35 2 5 4 2" xfId="26439" xr:uid="{57E39DDE-3707-4E93-9B4F-1BB8D5C1513E}"/>
    <cellStyle name="Total 35 2 5 4 3" xfId="35015" xr:uid="{28717A3C-E837-4B63-9AB1-FA5F147D5EEE}"/>
    <cellStyle name="Total 35 2 5 5" xfId="35957" xr:uid="{528D9D6F-74C8-48A6-830C-806101475F88}"/>
    <cellStyle name="Total 35 2 5 6" xfId="23791" xr:uid="{9C28ED75-271E-4A25-8735-078B7474D8EB}"/>
    <cellStyle name="Total 35 2 6" xfId="19665" xr:uid="{A2079FE8-AA0D-4E30-B731-E56EE92A1B85}"/>
    <cellStyle name="Total 35 2 6 2" xfId="21151" xr:uid="{18294A31-04D2-4289-8735-F339DFA10897}"/>
    <cellStyle name="Total 35 2 6 2 2" xfId="34331" xr:uid="{E71FC8DB-2B03-4E18-A056-9B1CF0CC9702}"/>
    <cellStyle name="Total 35 2 6 2 3" xfId="37736" xr:uid="{8911F2CD-308A-4DCA-B091-731D214F1A93}"/>
    <cellStyle name="Total 35 2 6 2 4" xfId="27825" xr:uid="{FA274508-40E2-4D11-9ADB-A0493316197E}"/>
    <cellStyle name="Total 35 2 6 3" xfId="18283" xr:uid="{4DA6ABDE-68F1-4C48-96B5-2B5BB5454FE1}"/>
    <cellStyle name="Total 35 2 6 3 2" xfId="32233" xr:uid="{25F23C86-3948-4883-9685-55810CCBDA7F}"/>
    <cellStyle name="Total 35 2 6 3 3" xfId="28765" xr:uid="{CBEF8AAE-D0EF-4AA5-8F19-E4871954105F}"/>
    <cellStyle name="Total 35 2 6 3 4" xfId="29073" xr:uid="{0BC84025-6BF1-407B-99E4-663F645E6411}"/>
    <cellStyle name="Total 35 2 6 4" xfId="22081" xr:uid="{67346140-EA02-4A12-9743-8A66C076E2DF}"/>
    <cellStyle name="Total 35 2 6 4 2" xfId="38658" xr:uid="{B3240311-768F-41D7-860B-7FE2322CE6F1}"/>
    <cellStyle name="Total 35 2 6 4 3" xfId="27408" xr:uid="{31ABDE84-E6EB-48E3-940C-D000CFBA6C47}"/>
    <cellStyle name="Total 35 2 6 5" xfId="36286" xr:uid="{EAE4BBB3-268B-44F2-9A43-11AE8F652B98}"/>
    <cellStyle name="Total 35 2 6 6" xfId="25479" xr:uid="{A9055240-7373-4448-98A9-650F2CDB3C93}"/>
    <cellStyle name="Total 35 2 7" xfId="20200" xr:uid="{7932496A-0EFE-4376-BB9B-F9B01EE6026C}"/>
    <cellStyle name="Total 35 2 7 2" xfId="21873" xr:uid="{CAAD31BE-1653-4039-957F-4558D03FA390}"/>
    <cellStyle name="Total 35 2 7 2 2" xfId="34990" xr:uid="{B5298CC9-7126-4163-82C4-975162948113}"/>
    <cellStyle name="Total 35 2 7 2 3" xfId="38458" xr:uid="{34321114-DD92-4467-AB99-781543451040}"/>
    <cellStyle name="Total 35 2 7 2 4" xfId="29323" xr:uid="{D9261081-C527-4339-8AB3-8ED855BEF717}"/>
    <cellStyle name="Total 35 2 7 3" xfId="16650" xr:uid="{D2181631-3EC9-4C62-85AA-0F123876EAB8}"/>
    <cellStyle name="Total 35 2 7 3 2" xfId="30976" xr:uid="{0B3F3B51-1889-4FBB-9A73-2FA3590F1548}"/>
    <cellStyle name="Total 35 2 7 3 3" xfId="23541" xr:uid="{0BD650A1-6EDD-4017-9CB2-8D1FD5CDDED9}"/>
    <cellStyle name="Total 35 2 7 3 4" xfId="22451" xr:uid="{9502A7F5-FFF2-4ED1-9D18-4222FBC19512}"/>
    <cellStyle name="Total 35 2 7 4" xfId="22055" xr:uid="{81E40BF5-69CE-416B-AA88-72EB345D45F5}"/>
    <cellStyle name="Total 35 2 7 4 2" xfId="38632" xr:uid="{313982BA-2F09-4CB9-BA2E-DD6D5DA8CF4C}"/>
    <cellStyle name="Total 35 2 7 4 3" xfId="24543" xr:uid="{384AA1D4-297B-4628-B845-D336B3C2865D}"/>
    <cellStyle name="Total 35 2 7 5" xfId="36785" xr:uid="{E2157EA4-DCEF-4425-94FB-199A2BAE3D34}"/>
    <cellStyle name="Total 35 2 7 6" xfId="35089" xr:uid="{DCD0B5A5-35C3-4474-B5C8-596E998712AD}"/>
    <cellStyle name="Total 35 2 8" xfId="18515" xr:uid="{F6EA303A-DB4D-4B75-8A1D-6E6589F01214}"/>
    <cellStyle name="Total 35 2 8 2" xfId="32449" xr:uid="{07104A79-E916-4261-929F-39B978D7C91C}"/>
    <cellStyle name="Total 35 2 8 3" xfId="26312" xr:uid="{09EEF1C5-DA4F-4E05-9997-538CDBB9B6A3}"/>
    <cellStyle name="Total 35 2 8 4" xfId="23690" xr:uid="{A668F8D6-E8AB-4C39-8EA1-5689BADE96A5}"/>
    <cellStyle name="Total 35 2 9" xfId="23358" xr:uid="{06AE11BB-7F99-41A6-A92A-5964287D431F}"/>
    <cellStyle name="Total 35 3" xfId="15614" xr:uid="{16C303B5-E580-441E-8209-B1B3EBC59979}"/>
    <cellStyle name="Total 35 3 2" xfId="19833" xr:uid="{F53F7F09-B4DE-4149-832E-EF211E88D487}"/>
    <cellStyle name="Total 35 3 2 2" xfId="21234" xr:uid="{33F8FEB6-E837-43EF-9F20-FD27F64D379E}"/>
    <cellStyle name="Total 35 3 2 2 2" xfId="34403" xr:uid="{EC05FC85-E73C-4509-9B42-4B98020537F0}"/>
    <cellStyle name="Total 35 3 2 2 3" xfId="37819" xr:uid="{29893823-7B33-42D8-91F3-7831B7B88823}"/>
    <cellStyle name="Total 35 3 2 2 4" xfId="29712" xr:uid="{E3A83563-A10E-44DC-8E97-0C0F93C9FBA3}"/>
    <cellStyle name="Total 35 3 2 3" xfId="16962" xr:uid="{878A30EA-19F2-472D-89A1-89A2A1E7859C}"/>
    <cellStyle name="Total 35 3 2 3 2" xfId="31220" xr:uid="{AB7C9D82-F209-4F2E-8433-223A11D10408}"/>
    <cellStyle name="Total 35 3 2 3 3" xfId="26374" xr:uid="{70E1B5EE-F468-469D-A4D0-02DAFA24DAFF}"/>
    <cellStyle name="Total 35 3 2 3 4" xfId="25285" xr:uid="{4C451C57-B3E2-4D41-A1A9-3071BD3CA5F8}"/>
    <cellStyle name="Total 35 3 2 4" xfId="22151" xr:uid="{78DCA266-9572-4E2F-B9BE-476DA0A7DE9F}"/>
    <cellStyle name="Total 35 3 2 4 2" xfId="38722" xr:uid="{FFA270AE-CA5D-4A02-B21A-F1050B1E9C68}"/>
    <cellStyle name="Total 35 3 2 4 3" xfId="39004" xr:uid="{319A6E48-1127-4AF5-87BE-3836B8BCF368}"/>
    <cellStyle name="Total 35 3 2 5" xfId="36436" xr:uid="{0CA1D0D0-5B02-4FA0-A8C9-7EC2B42EC628}"/>
    <cellStyle name="Total 35 3 2 6" xfId="29802" xr:uid="{C1CA6497-6B64-4E31-B8D2-CADF6D050808}"/>
    <cellStyle name="Total 35 3 3" xfId="20091" xr:uid="{B873156C-ED6A-4468-A232-221E5FC2FE51}"/>
    <cellStyle name="Total 35 3 3 2" xfId="21482" xr:uid="{AE271944-D8ED-43AA-9B2E-E17AF4E86D0B}"/>
    <cellStyle name="Total 35 3 3 2 2" xfId="34650" xr:uid="{0F32EE4E-D1D0-4769-B1B7-5C6DF7E365F1}"/>
    <cellStyle name="Total 35 3 3 2 3" xfId="38067" xr:uid="{0487F0FA-FE5F-4C58-8621-54172048F8C6}"/>
    <cellStyle name="Total 35 3 3 2 4" xfId="26523" xr:uid="{9A51806D-06E5-49B3-893B-86DD82647E0C}"/>
    <cellStyle name="Total 35 3 3 3" xfId="22394" xr:uid="{4F79808C-7A69-458D-83FB-94CA773F7A73}"/>
    <cellStyle name="Total 35 3 3 3 2" xfId="38962" xr:uid="{C9364D3F-125C-4DD7-B57E-7E9CA7AD1C96}"/>
    <cellStyle name="Total 35 3 3 3 3" xfId="39329" xr:uid="{BF378049-18B8-4221-9D94-3255F5C047B0}"/>
    <cellStyle name="Total 35 3 3 4" xfId="36685" xr:uid="{39B83E08-A0BC-4968-8BAE-9D6F7E9D4D3B}"/>
    <cellStyle name="Total 35 3 3 5" xfId="24696" xr:uid="{33D49718-E4EB-4156-A412-E62A501786FB}"/>
    <cellStyle name="Total 35 3 4" xfId="18597" xr:uid="{62DE6CF9-BB0E-4A48-94CC-2CA6C5F5CDD4}"/>
    <cellStyle name="Total 35 3 4 2" xfId="32530" xr:uid="{4A2A1BE9-78DC-4F77-B0FB-72C6542B1B93}"/>
    <cellStyle name="Total 35 3 4 3" xfId="33370" xr:uid="{C02D0C13-ACC8-41C4-A3E6-2E996AF4B2C2}"/>
    <cellStyle name="Total 35 3 4 4" xfId="25901" xr:uid="{DB04C7CB-CED3-40C6-BDA9-C3215FC311AC}"/>
    <cellStyle name="Total 35 3 5" xfId="16144" xr:uid="{DD932CF7-91E4-491B-A32B-9570B24E2E4E}"/>
    <cellStyle name="Total 35 3 5 2" xfId="30621" xr:uid="{34AF0A0C-2BCA-4454-BD0B-D57A5DD29056}"/>
    <cellStyle name="Total 35 3 5 3" xfId="28102" xr:uid="{F4840696-B7E6-49D9-95C3-46FE9954763C}"/>
    <cellStyle name="Total 35 3 5 4" xfId="27697" xr:uid="{E6457000-5C1F-4EB2-978A-65B9E44D861A}"/>
    <cellStyle name="Total 35 3 6" xfId="16893" xr:uid="{A6584E43-C294-44E9-B4DE-5FA74BF7AF3F}"/>
    <cellStyle name="Total 35 3 6 2" xfId="27918" xr:uid="{A98043E3-55F6-4C98-86B1-A0816610911F}"/>
    <cellStyle name="Total 35 3 6 3" xfId="30176" xr:uid="{A4B42A0A-F639-46B5-8ADD-2D3ECEF6A5DD}"/>
    <cellStyle name="Total 35 3 7" xfId="29765" xr:uid="{807F8511-2156-4819-B363-6834F431B435}"/>
    <cellStyle name="Total 35 3 8" xfId="27600" xr:uid="{335DFF6F-2D3C-487C-BB1A-43E2F30C87E5}"/>
    <cellStyle name="Total 35 4" xfId="15718" xr:uid="{C9E48D6E-C7A7-4D00-B9E0-D7B52B96A51F}"/>
    <cellStyle name="Total 35 4 2" xfId="19909" xr:uid="{4E17B5B6-BF1C-44E4-9C43-B508DB594C2B}"/>
    <cellStyle name="Total 35 4 2 2" xfId="21306" xr:uid="{1BE3D64B-A9B4-489B-B5A3-B0256411036C}"/>
    <cellStyle name="Total 35 4 2 2 2" xfId="34474" xr:uid="{32381D17-245B-4F3A-A0D6-EBAD697C99EA}"/>
    <cellStyle name="Total 35 4 2 2 3" xfId="37891" xr:uid="{ECB37DE0-3BA8-4F60-A417-170F9BCE7B2E}"/>
    <cellStyle name="Total 35 4 2 2 4" xfId="26449" xr:uid="{AEBA8E3B-4A51-4087-BAFD-A3F946F5CAA5}"/>
    <cellStyle name="Total 35 4 2 3" xfId="22219" xr:uid="{4543D69B-56BB-467F-A230-7DF59E51BA42}"/>
    <cellStyle name="Total 35 4 2 3 2" xfId="38787" xr:uid="{75E1B188-F3E6-4F49-8884-E5EA2485ABAE}"/>
    <cellStyle name="Total 35 4 2 3 3" xfId="39154" xr:uid="{ACF04759-0736-4759-BB4B-5A5F4060613F}"/>
    <cellStyle name="Total 35 4 2 4" xfId="36507" xr:uid="{CE8F228F-8867-449C-BE45-26C257B59F40}"/>
    <cellStyle name="Total 35 4 2 5" xfId="26943" xr:uid="{72F94A28-A12A-4648-A578-4E167DF3828A}"/>
    <cellStyle name="Total 35 4 3" xfId="18871" xr:uid="{27EDD33C-22FE-4CA8-A67B-CC201A5B5DBB}"/>
    <cellStyle name="Total 35 4 3 2" xfId="32779" xr:uid="{9740DEAC-3746-4ABC-889C-0ABD72382493}"/>
    <cellStyle name="Total 35 4 3 3" xfId="35495" xr:uid="{B0BB953E-B9D9-4E3C-86B8-7FA8B93B0F44}"/>
    <cellStyle name="Total 35 4 3 4" xfId="25109" xr:uid="{92FA055D-4F0A-4896-9BEB-5ABE2138BA5E}"/>
    <cellStyle name="Total 35 4 4" xfId="16797" xr:uid="{C24CF42B-B770-4F43-8DDF-FA39D1D534BA}"/>
    <cellStyle name="Total 35 4 4 2" xfId="31093" xr:uid="{19E8A2E2-2D46-4E04-91B6-6DF37BB40C24}"/>
    <cellStyle name="Total 35 4 4 3" xfId="27531" xr:uid="{396C44F4-98BE-4EFB-B289-92FD66C58E97}"/>
    <cellStyle name="Total 35 4 4 4" xfId="26670" xr:uid="{F0788D5F-66F3-470A-B754-8DE7B391A313}"/>
    <cellStyle name="Total 35 4 5" xfId="21916" xr:uid="{F3F8F31C-5B94-4989-975A-72B0D4812D3D}"/>
    <cellStyle name="Total 35 4 5 2" xfId="38501" xr:uid="{BA0887C4-4DAD-4679-AF68-552B02C710AB}"/>
    <cellStyle name="Total 35 4 5 3" xfId="29185" xr:uid="{2FA20DE3-B422-41C4-8BAC-75F7A05EEA0D}"/>
    <cellStyle name="Total 35 4 6" xfId="30247" xr:uid="{84253E04-9262-4734-A112-A55D0C6B0DCA}"/>
    <cellStyle name="Total 35 4 7" xfId="26459" xr:uid="{1D1BB679-1A18-4F37-84A3-EFBF4DDDA19F}"/>
    <cellStyle name="Total 35 5" xfId="15905" xr:uid="{7E962497-1966-4FA9-B5B0-852CA0B2A5F2}"/>
    <cellStyle name="Total 35 5 2" xfId="18739" xr:uid="{864D375C-5C42-4F52-8A4C-5803C3F592C6}"/>
    <cellStyle name="Total 35 5 2 2" xfId="32662" xr:uid="{ED817928-F2D7-4C39-9A60-9DC11E575EEA}"/>
    <cellStyle name="Total 35 5 2 3" xfId="35363" xr:uid="{D75B0E15-36DA-4E0D-B85E-C5579CD0443C}"/>
    <cellStyle name="Total 35 5 2 4" xfId="22866" xr:uid="{B36C5906-7566-4AC9-98F6-577B01648479}"/>
    <cellStyle name="Total 35 5 3" xfId="20305" xr:uid="{3B7FEE16-C382-40C0-B3C8-523D3D495F27}"/>
    <cellStyle name="Total 35 5 3 2" xfId="33488" xr:uid="{FC747266-B538-40AB-AB78-287C0A7CAF57}"/>
    <cellStyle name="Total 35 5 3 3" xfId="36890" xr:uid="{5F4BA761-E192-4B83-8A16-36602E049A50}"/>
    <cellStyle name="Total 35 5 3 4" xfId="30578" xr:uid="{73C059FF-99D2-4F18-BD47-D898B5C340E6}"/>
    <cellStyle name="Total 35 5 4" xfId="16891" xr:uid="{223E2128-61E7-42C0-9166-02D976544E61}"/>
    <cellStyle name="Total 35 5 4 2" xfId="31163" xr:uid="{3000D102-37AD-4415-B2DC-108E4328C9F7}"/>
    <cellStyle name="Total 35 5 4 3" xfId="24442" xr:uid="{C8246899-D032-4A9C-A7E5-0CED0A845C75}"/>
    <cellStyle name="Total 35 5 4 4" xfId="23057" xr:uid="{23E290F3-72ED-457A-9F5E-FCD2856854DC}"/>
    <cellStyle name="Total 35 5 5" xfId="18170" xr:uid="{07A64FC4-20C3-42A9-8FC4-0B40A5397686}"/>
    <cellStyle name="Total 35 5 5 2" xfId="32139" xr:uid="{D4D6A241-BA8F-4A4A-8DEA-35E56D021BAC}"/>
    <cellStyle name="Total 35 5 5 3" xfId="26066" xr:uid="{29C36B51-64D7-4562-BD07-458BBAB968F7}"/>
    <cellStyle name="Total 35 5 5 4" xfId="28677" xr:uid="{E24B7574-AD7C-49CE-B63A-65DAE8965309}"/>
    <cellStyle name="Total 35 5 6" xfId="17979" xr:uid="{8D49831E-834E-4D19-BDB6-62055A7480A1}"/>
    <cellStyle name="Total 35 5 6 2" xfId="25863" xr:uid="{C055AF15-59BE-4AD2-91F6-0A46F1F1EC0A}"/>
    <cellStyle name="Total 35 5 6 3" xfId="31540" xr:uid="{0DAA0679-C7F1-496F-98E6-5825BE7FC2F0}"/>
    <cellStyle name="Total 35 5 7" xfId="30430" xr:uid="{1348587E-9C9D-4993-8521-F02BDBFB0231}"/>
    <cellStyle name="Total 35 5 8" xfId="24147" xr:uid="{46F0AE00-B6B9-4FB8-9026-A9452647A811}"/>
    <cellStyle name="Total 35 6" xfId="18913" xr:uid="{CC040345-EA0F-42F0-9B27-5EB9D0FC0B34}"/>
    <cellStyle name="Total 35 6 2" xfId="20409" xr:uid="{9CC5CDBA-1538-4E80-B47F-BCD5AFA4F858}"/>
    <cellStyle name="Total 35 6 2 2" xfId="33589" xr:uid="{D3278304-545D-4930-BBBC-AB48FB843895}"/>
    <cellStyle name="Total 35 6 2 3" xfId="36994" xr:uid="{2AD07A25-5C76-4A1F-8503-97242E77CF5E}"/>
    <cellStyle name="Total 35 6 2 4" xfId="28417" xr:uid="{20064AAA-DC21-49C7-A987-A6B48F907A16}"/>
    <cellStyle name="Total 35 6 3" xfId="16431" xr:uid="{1CF07984-031D-4F0E-8B7A-F6B0874DF425}"/>
    <cellStyle name="Total 35 6 3 2" xfId="30833" xr:uid="{2E856D2C-653B-413A-B39B-C9B6C44367E8}"/>
    <cellStyle name="Total 35 6 3 3" xfId="25639" xr:uid="{DD531C29-5BAA-467A-ABF3-33C94794AB3A}"/>
    <cellStyle name="Total 35 6 3 4" xfId="22855" xr:uid="{A7B98FB9-91EA-4F67-9D1F-25A1B9B72703}"/>
    <cellStyle name="Total 35 6 4" xfId="17965" xr:uid="{50DF291A-6054-497B-976E-A47C4B5C77C1}"/>
    <cellStyle name="Total 35 6 4 2" xfId="25054" xr:uid="{3560041C-BD0C-469D-A1C3-17CF98778145}"/>
    <cellStyle name="Total 35 6 4 3" xfId="28148" xr:uid="{964585B0-6DCC-411E-9FCB-D5E36AF7E675}"/>
    <cellStyle name="Total 35 6 5" xfId="35537" xr:uid="{B0219EF8-3F0F-46BA-95CD-BDD4873EDEF4}"/>
    <cellStyle name="Total 35 6 6" xfId="29040" xr:uid="{AA012E50-482B-4235-A8C7-5E60522C06F7}"/>
    <cellStyle name="Total 35 7" xfId="19078" xr:uid="{F2EC017A-656A-46F2-9453-9526CECA7856}"/>
    <cellStyle name="Total 35 7 2" xfId="20573" xr:uid="{7545240E-3E73-4129-B402-15248A3D803C}"/>
    <cellStyle name="Total 35 7 2 2" xfId="33753" xr:uid="{8436D6AD-5553-42DF-A29A-FB700AC8D957}"/>
    <cellStyle name="Total 35 7 2 3" xfId="37158" xr:uid="{E7A5EFB6-9EA3-49F0-9174-AC5450DF5DB7}"/>
    <cellStyle name="Total 35 7 2 4" xfId="22698" xr:uid="{ED0961D1-D2C7-4E2A-B298-7EBDF788755F}"/>
    <cellStyle name="Total 35 7 3" xfId="21154" xr:uid="{654C07D9-3322-4364-814C-2FE28D6CF101}"/>
    <cellStyle name="Total 35 7 3 2" xfId="34333" xr:uid="{6784E2D2-22B0-4F41-A886-6374CABFA8C3}"/>
    <cellStyle name="Total 35 7 3 3" xfId="37739" xr:uid="{298A7E9E-F713-4DE3-A71B-49136CE613ED}"/>
    <cellStyle name="Total 35 7 3 4" xfId="22867" xr:uid="{3559E45A-C5A8-4097-82A3-207C3A6D2367}"/>
    <cellStyle name="Total 35 7 4" xfId="18442" xr:uid="{454716B1-8750-42DE-843C-5EDA1ABF3A30}"/>
    <cellStyle name="Total 35 7 4 2" xfId="26015" xr:uid="{039F154A-EB8E-4227-A232-BD32F2EFBC48}"/>
    <cellStyle name="Total 35 7 4 3" xfId="32986" xr:uid="{2308FE79-17E6-4105-902D-B09BE90E902F}"/>
    <cellStyle name="Total 35 7 5" xfId="35702" xr:uid="{77BA6DEB-483A-4311-829F-6061C2325C29}"/>
    <cellStyle name="Total 35 7 6" xfId="23636" xr:uid="{AE4DB577-225E-43E3-8749-EE03A8138BD5}"/>
    <cellStyle name="Total 35 8" xfId="19236" xr:uid="{DFB20281-E420-42B4-B18C-BE89EEB1B119}"/>
    <cellStyle name="Total 35 8 2" xfId="20731" xr:uid="{CDF96968-2AF2-467A-84A4-421414EEBCD4}"/>
    <cellStyle name="Total 35 8 2 2" xfId="33911" xr:uid="{1DC38457-CEB6-4D97-B31A-1E7F15B3D99D}"/>
    <cellStyle name="Total 35 8 2 3" xfId="37316" xr:uid="{D48769C2-99D8-46D7-8223-B9A7916D5BBD}"/>
    <cellStyle name="Total 35 8 2 4" xfId="27404" xr:uid="{FD9FB003-8D2C-4EA1-8274-2766FA298B2E}"/>
    <cellStyle name="Total 35 8 3" xfId="16212" xr:uid="{46DB2F9D-92F1-4314-8AA4-FE2020462817}"/>
    <cellStyle name="Total 35 8 3 2" xfId="30682" xr:uid="{47933727-1E89-4014-A2CA-D089F11A946D}"/>
    <cellStyle name="Total 35 8 3 3" xfId="26544" xr:uid="{CFA231D5-7124-46E3-9201-328E0296BCFC}"/>
    <cellStyle name="Total 35 8 3 4" xfId="28222" xr:uid="{E93756A5-31DC-4393-A36E-FBD122923778}"/>
    <cellStyle name="Total 35 8 4" xfId="17233" xr:uid="{A5C092C2-4450-4F40-B0ED-5266547EDA86}"/>
    <cellStyle name="Total 35 8 4 2" xfId="22844" xr:uid="{852A0B42-932D-4205-AE05-D2B3D376D942}"/>
    <cellStyle name="Total 35 8 4 3" xfId="26493" xr:uid="{34E7264C-5267-4840-904A-ED45EC161A7B}"/>
    <cellStyle name="Total 35 8 5" xfId="35860" xr:uid="{FC7A40F7-F313-4258-874B-44E8B28968D0}"/>
    <cellStyle name="Total 35 8 6" xfId="33072" xr:uid="{247AD1AA-7366-4189-8EE2-6379BD1E9A77}"/>
    <cellStyle name="Total 35 9" xfId="19399" xr:uid="{25326399-52DB-4ECC-AFBC-5B21DDF86522}"/>
    <cellStyle name="Total 35 9 2" xfId="20892" xr:uid="{69A8A68B-AD16-40D9-9C20-DB2E888AE3F0}"/>
    <cellStyle name="Total 35 9 2 2" xfId="34072" xr:uid="{D901963B-DE50-4F5F-AE47-D6A7CCF1DEC0}"/>
    <cellStyle name="Total 35 9 2 3" xfId="37477" xr:uid="{B71A0D73-6573-4731-9F7E-5744CB3750F1}"/>
    <cellStyle name="Total 35 9 2 4" xfId="23466" xr:uid="{8D8A3BE6-B9F5-4D73-B274-4BDCA75D4EFE}"/>
    <cellStyle name="Total 35 9 3" xfId="21607" xr:uid="{9B41135D-7602-4102-8870-16EFECC394DD}"/>
    <cellStyle name="Total 35 9 3 2" xfId="34757" xr:uid="{71ABC996-77EE-49DA-B9D0-66443DF890F3}"/>
    <cellStyle name="Total 35 9 3 3" xfId="38192" xr:uid="{6DD8699A-1A12-4B5A-95F5-B13465832414}"/>
    <cellStyle name="Total 35 9 3 4" xfId="23183" xr:uid="{73DA5FF5-6529-4C68-93B2-3DC05B5FE35E}"/>
    <cellStyle name="Total 35 9 4" xfId="17706" xr:uid="{CD9F0762-5833-472D-85CC-3D09A71F8804}"/>
    <cellStyle name="Total 35 9 4 2" xfId="31798" xr:uid="{87E404A5-6699-4234-BF50-8E87D40C4FE0}"/>
    <cellStyle name="Total 35 9 4 3" xfId="29503" xr:uid="{4E14B606-F08E-47FD-B90C-C04B09446889}"/>
    <cellStyle name="Total 35 9 4 4" xfId="24272" xr:uid="{97F6DCE2-8E02-4059-9EFF-E5BCEE509A6C}"/>
    <cellStyle name="Total 35 9 5" xfId="20260" xr:uid="{7DA74B9B-535E-4D4C-A7D1-E0E4A2432D3F}"/>
    <cellStyle name="Total 35 9 5 2" xfId="36845" xr:uid="{2C507B81-0CAD-42E2-9A58-3BA13685B3C8}"/>
    <cellStyle name="Total 35 9 5 3" xfId="25868" xr:uid="{DCF1FAF4-A5E8-497D-9FF6-69AEB33A94A1}"/>
    <cellStyle name="Total 35 9 6" xfId="36023" xr:uid="{C41CC9EA-C2FA-496A-B31B-E681AF234DE8}"/>
    <cellStyle name="Total 35 9 7" xfId="27136" xr:uid="{D6060744-6348-4ADC-8CF7-66540B44C447}"/>
    <cellStyle name="Total 36" xfId="15183" xr:uid="{AD6FA400-1F6F-410F-ACCB-D1312FF32294}"/>
    <cellStyle name="Total 36 10" xfId="19489" xr:uid="{EEAEA64F-EBF8-4B14-AB97-A39F060DFAB5}"/>
    <cellStyle name="Total 36 10 2" xfId="20977" xr:uid="{8E83E25F-A049-486A-9B6D-ED07EBAA6980}"/>
    <cellStyle name="Total 36 10 2 2" xfId="34157" xr:uid="{E29A6451-6D47-41B6-884F-FC6417507E70}"/>
    <cellStyle name="Total 36 10 2 3" xfId="37562" xr:uid="{EAB8333F-FC04-46B3-8842-C1D2E9F55F65}"/>
    <cellStyle name="Total 36 10 2 4" xfId="23621" xr:uid="{3E5009AA-F10A-4E17-B4D9-177D747135EC}"/>
    <cellStyle name="Total 36 10 3" xfId="21506" xr:uid="{96166E00-CDC2-4C78-AA02-7F51BCF436BA}"/>
    <cellStyle name="Total 36 10 3 2" xfId="34674" xr:uid="{1B5AF406-7186-451E-8BAF-D7E68773AECC}"/>
    <cellStyle name="Total 36 10 3 3" xfId="38091" xr:uid="{0824870A-0B03-4670-8259-BEF041B27C18}"/>
    <cellStyle name="Total 36 10 3 4" xfId="32980" xr:uid="{E31A2129-0A35-42D8-A0F3-17022DB5E468}"/>
    <cellStyle name="Total 36 10 4" xfId="18398" xr:uid="{51097A5B-2F94-4193-B6F4-809B94363DF7}"/>
    <cellStyle name="Total 36 10 4 2" xfId="27536" xr:uid="{D3087CA2-2D10-4800-8D5F-04416FD5CAE9}"/>
    <cellStyle name="Total 36 10 4 3" xfId="25633" xr:uid="{5025C61E-5669-4EB0-B3E8-F097740A6053}"/>
    <cellStyle name="Total 36 10 5" xfId="36111" xr:uid="{0AF942B1-943A-46B2-B17F-47732B150472}"/>
    <cellStyle name="Total 36 10 6" xfId="32937" xr:uid="{215F6A13-70E3-4CD0-8E91-2EDA9843F0B7}"/>
    <cellStyle name="Total 36 11" xfId="19570" xr:uid="{6256D79A-2320-4D22-8D96-420D7BD156FB}"/>
    <cellStyle name="Total 36 11 2" xfId="21056" xr:uid="{7D46E28E-1287-4517-8868-63B1CB3CC7B7}"/>
    <cellStyle name="Total 36 11 2 2" xfId="34236" xr:uid="{DA446DCA-8990-41D0-9817-96F2C9BE6BF5}"/>
    <cellStyle name="Total 36 11 2 3" xfId="37641" xr:uid="{91694A74-BF92-4A0F-BB39-BB6B3AE2D16F}"/>
    <cellStyle name="Total 36 11 2 4" xfId="22605" xr:uid="{0F2B9C2E-DC03-4771-B49D-5F1C4FFA9E08}"/>
    <cellStyle name="Total 36 11 3" xfId="17196" xr:uid="{BA9EE0DE-E537-4615-B7EA-B3BF77F0CE78}"/>
    <cellStyle name="Total 36 11 3 2" xfId="31400" xr:uid="{0502F687-2400-40A4-AF7F-C0F9BAA6E3D5}"/>
    <cellStyle name="Total 36 11 3 3" xfId="23113" xr:uid="{DFCCBCAD-F68D-4FFC-A116-3E689C8AC6A0}"/>
    <cellStyle name="Total 36 11 3 4" xfId="25840" xr:uid="{8A57BA49-A2EB-4F55-A83E-D136297CF3FA}"/>
    <cellStyle name="Total 36 11 4" xfId="16277" xr:uid="{5413DE8A-ACF1-42CC-8E8A-C00E3975EED2}"/>
    <cellStyle name="Total 36 11 4 2" xfId="24828" xr:uid="{87837952-9F2A-45DE-988C-DF1C239F7B04}"/>
    <cellStyle name="Total 36 11 4 3" xfId="23392" xr:uid="{48C25692-2069-44A9-8362-47E5504BEB70}"/>
    <cellStyle name="Total 36 11 5" xfId="36191" xr:uid="{CD775B00-C23F-43C7-BD3E-6BE83E7FB37B}"/>
    <cellStyle name="Total 36 11 6" xfId="35060" xr:uid="{E39D4BEC-76AE-4DA2-A459-74C119AD830A}"/>
    <cellStyle name="Total 36 12" xfId="19677" xr:uid="{4521CA92-A705-49B7-BE0A-3A2DB1A48BD3}"/>
    <cellStyle name="Total 36 12 2" xfId="21659" xr:uid="{D58D410B-93DA-4F51-81F0-C4AA0D9872A6}"/>
    <cellStyle name="Total 36 12 2 2" xfId="34801" xr:uid="{9145A4E0-D0E5-49C1-A947-FFE8D60535D8}"/>
    <cellStyle name="Total 36 12 2 3" xfId="38244" xr:uid="{C97E66D4-D1BF-4EB3-8DE6-3C237D74C17D}"/>
    <cellStyle name="Total 36 12 2 4" xfId="29327" xr:uid="{6E1345D8-5BEE-407D-8F50-0DD92E09ACC5}"/>
    <cellStyle name="Total 36 12 3" xfId="16882" xr:uid="{6C162045-C757-4BF4-9437-0CF3FE8F6B02}"/>
    <cellStyle name="Total 36 12 3 2" xfId="31154" xr:uid="{42771AAE-6DA6-4D7F-B046-98A842C40A3A}"/>
    <cellStyle name="Total 36 12 3 3" xfId="25084" xr:uid="{80A1ED22-8131-43C5-83B0-BB1789707EA8}"/>
    <cellStyle name="Total 36 12 3 4" xfId="30194" xr:uid="{06AF4E9E-08E5-423B-BF3A-F99B0CD24417}"/>
    <cellStyle name="Total 36 12 4" xfId="16114" xr:uid="{34DB9B7F-8E6F-471D-A909-48CFD1FC36B9}"/>
    <cellStyle name="Total 36 12 4 2" xfId="26079" xr:uid="{685B8C00-4431-416A-BE9B-4DAAF67A1F8E}"/>
    <cellStyle name="Total 36 12 4 3" xfId="26472" xr:uid="{06AA9242-A0CC-475E-9AAB-8CB245980A42}"/>
    <cellStyle name="Total 36 12 5" xfId="36291" xr:uid="{1BB889FC-17E4-4D28-A8B5-5117AEA459FC}"/>
    <cellStyle name="Total 36 12 6" xfId="24002" xr:uid="{D8185CF3-944B-44DD-89DC-5E90A6A44265}"/>
    <cellStyle name="Total 36 13" xfId="18397" xr:uid="{D4F77440-8FE4-4B8C-9D03-969FAF9B492A}"/>
    <cellStyle name="Total 36 13 2" xfId="32342" xr:uid="{EA3BA104-11E3-434B-89DC-1FFC8C2FF78F}"/>
    <cellStyle name="Total 36 13 3" xfId="25778" xr:uid="{C7EC1F91-7D7F-44CC-8F01-6B2EAF4D3F6B}"/>
    <cellStyle name="Total 36 13 4" xfId="31908" xr:uid="{CE4AA22F-89B1-469F-8482-B6E3FBCD1CE9}"/>
    <cellStyle name="Total 36 14" xfId="22763" xr:uid="{99DDDD9D-3639-4679-9459-AF10FD651A42}"/>
    <cellStyle name="Total 36 15" xfId="39412" xr:uid="{513C2D2E-6C50-4A7B-9619-40C30C468D55}"/>
    <cellStyle name="Total 36 16" xfId="39697" xr:uid="{911C10EA-FB56-4AFF-AD7D-7E75C68E9FE8}"/>
    <cellStyle name="Total 36 17" xfId="39730" xr:uid="{D249CA87-DDAB-4157-8F67-C5A72B294D93}"/>
    <cellStyle name="Total 36 2" xfId="15531" xr:uid="{04AEB276-DB53-4D22-A8A2-707DAD18332F}"/>
    <cellStyle name="Total 36 2 10" xfId="39471" xr:uid="{7FADC786-06E7-48F6-92F8-064372E8075D}"/>
    <cellStyle name="Total 36 2 2" xfId="15805" xr:uid="{A57C4E14-9311-48FF-89BD-E5582942B1FD}"/>
    <cellStyle name="Total 36 2 2 2" xfId="19987" xr:uid="{7C673661-F29B-4CE0-AFA6-61AD15AF4072}"/>
    <cellStyle name="Total 36 2 2 2 2" xfId="21384" xr:uid="{59369180-4AD8-428E-BA6B-EB97DB2C725C}"/>
    <cellStyle name="Total 36 2 2 2 2 2" xfId="34552" xr:uid="{D3576109-DAAD-4FF4-977B-EBC6B4830C18}"/>
    <cellStyle name="Total 36 2 2 2 2 3" xfId="37969" xr:uid="{65D19F25-FA9B-47D0-BB8B-629213DB4F67}"/>
    <cellStyle name="Total 36 2 2 2 2 4" xfId="23973" xr:uid="{026B1575-10CF-4703-983E-8654CDA0D889}"/>
    <cellStyle name="Total 36 2 2 2 3" xfId="22297" xr:uid="{B508EEAB-76BD-4957-A513-CDD15F8E7A66}"/>
    <cellStyle name="Total 36 2 2 2 3 2" xfId="38865" xr:uid="{B8E5C34F-7C3D-4B2D-96AA-8338893B4942}"/>
    <cellStyle name="Total 36 2 2 2 3 3" xfId="39232" xr:uid="{38F1556D-86DC-43DD-87D7-575A71891A83}"/>
    <cellStyle name="Total 36 2 2 2 4" xfId="36585" xr:uid="{C4C1FE46-D31D-4521-A371-377250FDB8AC}"/>
    <cellStyle name="Total 36 2 2 2 5" xfId="23089" xr:uid="{43498128-0F8D-488B-9A05-CF1EECD2A197}"/>
    <cellStyle name="Total 36 2 2 3" xfId="18658" xr:uid="{A653B7FE-EDC0-4AEC-9CD0-172A6D2681C2}"/>
    <cellStyle name="Total 36 2 2 3 2" xfId="32591" xr:uid="{C6BE28BC-B157-4959-A656-2CC370B0428E}"/>
    <cellStyle name="Total 36 2 2 3 3" xfId="35282" xr:uid="{60C9B73A-5C54-44A4-A108-F64D2B1D4816}"/>
    <cellStyle name="Total 36 2 2 3 4" xfId="22729" xr:uid="{1A6B0FD9-BB09-441E-8750-EA2B14C561DB}"/>
    <cellStyle name="Total 36 2 2 4" xfId="16107" xr:uid="{83C0BA9D-59AA-46D2-B6B9-84154201500A}"/>
    <cellStyle name="Total 36 2 2 4 2" xfId="30597" xr:uid="{82F0F4B5-7764-4DE7-A8B4-0208338B7459}"/>
    <cellStyle name="Total 36 2 2 4 3" xfId="23367" xr:uid="{FE4DF926-2A28-48E0-90EB-1FDECA335B7C}"/>
    <cellStyle name="Total 36 2 2 4 4" xfId="28699" xr:uid="{F2C9E099-B2B8-42FB-9069-C56545F5C5C3}"/>
    <cellStyle name="Total 36 2 2 5" xfId="21893" xr:uid="{1435F0D0-1393-45DB-B690-AB3CBC09845F}"/>
    <cellStyle name="Total 36 2 2 5 2" xfId="38478" xr:uid="{9A283546-4AAE-4A49-80A8-17DBAD20B18D}"/>
    <cellStyle name="Total 36 2 2 5 3" xfId="22712" xr:uid="{F1E69C83-A87D-4008-ACEC-31C484641AAF}"/>
    <cellStyle name="Total 36 2 2 6" xfId="30332" xr:uid="{6ED8A706-9AAD-4B9A-AB8B-765A331D4173}"/>
    <cellStyle name="Total 36 2 2 7" xfId="25561" xr:uid="{4F4598CA-C16F-46CA-8345-DD5E6CB16D19}"/>
    <cellStyle name="Total 36 2 3" xfId="15966" xr:uid="{44874D47-3E86-411B-B4B1-0BF470E75AA2}"/>
    <cellStyle name="Total 36 2 3 2" xfId="18974" xr:uid="{97651AF7-1F08-4339-B980-81B00887704E}"/>
    <cellStyle name="Total 36 2 3 2 2" xfId="32856" xr:uid="{5E6A963D-5176-494B-8C74-8591EA73CB91}"/>
    <cellStyle name="Total 36 2 3 2 3" xfId="35598" xr:uid="{61CD13A9-D78B-4711-9215-C4C1BC8351EE}"/>
    <cellStyle name="Total 36 2 3 2 4" xfId="23205" xr:uid="{B2F1DB68-4335-4788-9F0D-ED4B90DF101D}"/>
    <cellStyle name="Total 36 2 3 3" xfId="20470" xr:uid="{F356D048-9BE8-467B-AAFB-1C860F0924D4}"/>
    <cellStyle name="Total 36 2 3 3 2" xfId="33650" xr:uid="{A134C683-9189-453A-A7A5-5AE37F3632F4}"/>
    <cellStyle name="Total 36 2 3 3 3" xfId="37055" xr:uid="{6853F9EF-D783-4994-B4A6-4CFC266ADAB4}"/>
    <cellStyle name="Total 36 2 3 3 4" xfId="23752" xr:uid="{C1D8DD21-F63E-4136-B027-A0D28CA987D6}"/>
    <cellStyle name="Total 36 2 3 4" xfId="16866" xr:uid="{BFC38CD0-B0CC-4C45-B0BB-C1E27EFE8F2C}"/>
    <cellStyle name="Total 36 2 3 4 2" xfId="31141" xr:uid="{7130BF98-A80F-4303-A24D-CB81CFF64FB5}"/>
    <cellStyle name="Total 36 2 3 4 3" xfId="23572" xr:uid="{5CD5462B-CE40-4C34-9EF9-8179312965E6}"/>
    <cellStyle name="Total 36 2 3 4 4" xfId="32924" xr:uid="{9F56E221-C009-4BAD-BDEC-8A1A06DBD4A6}"/>
    <cellStyle name="Total 36 2 3 5" xfId="16488" xr:uid="{2D5B3CF7-6C47-4574-BF42-B00E2FD12B5D}"/>
    <cellStyle name="Total 36 2 3 5 2" xfId="29452" xr:uid="{1FA6CDF2-AFA8-4E44-8B12-8F0887C1029C}"/>
    <cellStyle name="Total 36 2 3 5 3" xfId="23033" xr:uid="{43D8AE69-E619-402C-BCA4-0A514494A14E}"/>
    <cellStyle name="Total 36 2 3 6" xfId="30491" xr:uid="{421F26EC-F56B-4A05-84BB-097928E93527}"/>
    <cellStyle name="Total 36 2 3 7" xfId="31778" xr:uid="{6A3D291C-614F-4406-9AF8-E6FC2C19890A}"/>
    <cellStyle name="Total 36 2 4" xfId="19139" xr:uid="{2656AF4B-857D-495B-818F-7CB05D121259}"/>
    <cellStyle name="Total 36 2 4 2" xfId="20634" xr:uid="{667306EA-4B5E-498F-AA69-8634A1F2D7D5}"/>
    <cellStyle name="Total 36 2 4 2 2" xfId="33814" xr:uid="{ED1749DF-1FC1-4A08-A76D-D75AC5CCD99C}"/>
    <cellStyle name="Total 36 2 4 2 3" xfId="37219" xr:uid="{7FC398CF-91C8-4B7C-BE61-576FC15236FC}"/>
    <cellStyle name="Total 36 2 4 2 4" xfId="32911" xr:uid="{44F01E06-1D48-4E20-A716-26ED6CB09732}"/>
    <cellStyle name="Total 36 2 4 3" xfId="16636" xr:uid="{6D38BF55-9EB9-4D21-83F0-9E03C66B923D}"/>
    <cellStyle name="Total 36 2 4 3 2" xfId="30967" xr:uid="{3C973B9C-8D80-4316-AC84-02BC1D60E139}"/>
    <cellStyle name="Total 36 2 4 3 3" xfId="27167" xr:uid="{1E2A8063-CE0B-4740-A692-7D7FEF75D6C6}"/>
    <cellStyle name="Total 36 2 4 3 4" xfId="22561" xr:uid="{851D9362-4F07-41FC-ADA8-07C11970A041}"/>
    <cellStyle name="Total 36 2 4 4" xfId="20225" xr:uid="{063DFE52-3E2B-4EEA-97B7-DD06B2DAEB15}"/>
    <cellStyle name="Total 36 2 4 4 2" xfId="36810" xr:uid="{5DEBBEE6-C9D5-4EBE-9E1F-C63A59757B7F}"/>
    <cellStyle name="Total 36 2 4 4 3" xfId="30559" xr:uid="{C16A799D-FB21-47B3-B058-AD93D375499E}"/>
    <cellStyle name="Total 36 2 4 5" xfId="35763" xr:uid="{112125F8-F107-4BFC-A948-957255FC7361}"/>
    <cellStyle name="Total 36 2 4 6" xfId="32927" xr:uid="{4E9A02B0-966C-4EB5-B09A-9A942C4E325A}"/>
    <cellStyle name="Total 36 2 5" xfId="19297" xr:uid="{0B1D4993-97A6-467E-9724-55ADDB7188EF}"/>
    <cellStyle name="Total 36 2 5 2" xfId="20792" xr:uid="{1EB704C6-4E1C-486F-BB1D-95C55FF413E1}"/>
    <cellStyle name="Total 36 2 5 2 2" xfId="33972" xr:uid="{47F9F97B-5F27-4FE4-86EE-F31AFB6FCFD1}"/>
    <cellStyle name="Total 36 2 5 2 3" xfId="37377" xr:uid="{42B7831D-A145-4B43-BA24-A865ECF1E760}"/>
    <cellStyle name="Total 36 2 5 2 4" xfId="27737" xr:uid="{F3BAEE5F-40E9-43B5-B011-1BFD457E2970}"/>
    <cellStyle name="Total 36 2 5 3" xfId="18363" xr:uid="{75BE9A27-9A0E-402D-9D8A-CE3CE9BCC14A}"/>
    <cellStyle name="Total 36 2 5 3 2" xfId="32309" xr:uid="{7699125C-3B6A-479B-B865-84BF69CA6AF4}"/>
    <cellStyle name="Total 36 2 5 3 3" xfId="27543" xr:uid="{87105B59-DB45-410C-898C-B8E4E134EFD1}"/>
    <cellStyle name="Total 36 2 5 3 4" xfId="27997" xr:uid="{FA477DEE-DE06-42E9-B6F6-337544B94292}"/>
    <cellStyle name="Total 36 2 5 4" xfId="16473" xr:uid="{AF9983AA-1CA6-4F70-9AC7-482808B7A52A}"/>
    <cellStyle name="Total 36 2 5 4 2" xfId="26735" xr:uid="{CF33F324-D7AC-4EEE-A838-EF9203D7FF8C}"/>
    <cellStyle name="Total 36 2 5 4 3" xfId="24458" xr:uid="{88CFF813-7EFD-46B1-8BCB-9E7B26F2D04A}"/>
    <cellStyle name="Total 36 2 5 5" xfId="35921" xr:uid="{043A435F-2D7B-45E1-852F-D695585D21A0}"/>
    <cellStyle name="Total 36 2 5 6" xfId="28600" xr:uid="{B1A9630B-FD24-4A41-9F62-C02FB1927122}"/>
    <cellStyle name="Total 36 2 6" xfId="19629" xr:uid="{3AB540BC-9D28-4442-8967-E87706B96D6C}"/>
    <cellStyle name="Total 36 2 6 2" xfId="21115" xr:uid="{3A2055E5-2292-4785-9A3F-A673475CB067}"/>
    <cellStyle name="Total 36 2 6 2 2" xfId="34295" xr:uid="{B40F74A8-CEC0-4DB6-9AEF-3CFE8A8C0FE6}"/>
    <cellStyle name="Total 36 2 6 2 3" xfId="37700" xr:uid="{118305D0-FB52-4D49-9AEC-BC8E8F181420}"/>
    <cellStyle name="Total 36 2 6 2 4" xfId="27051" xr:uid="{E7952EB5-AB37-4530-9712-257AE1C4DC0A}"/>
    <cellStyle name="Total 36 2 6 3" xfId="16606" xr:uid="{E514E685-3E2A-41D3-A6C4-590213EC9AB4}"/>
    <cellStyle name="Total 36 2 6 3 2" xfId="30944" xr:uid="{C0DBBE47-988C-4E0E-AB47-C988155A19E9}"/>
    <cellStyle name="Total 36 2 6 3 3" xfId="24711" xr:uid="{19E1D637-C740-4F9C-B45F-1DC31F98F882}"/>
    <cellStyle name="Total 36 2 6 3 4" xfId="24772" xr:uid="{7C9F9823-E6ED-4C29-94C1-2044128C8FF3}"/>
    <cellStyle name="Total 36 2 6 4" xfId="17893" xr:uid="{219CC070-15EE-400B-B74D-F4C24F24E914}"/>
    <cellStyle name="Total 36 2 6 4 2" xfId="24974" xr:uid="{BBD0A2D9-1D2C-43B5-A78C-EE0B7AFB9A94}"/>
    <cellStyle name="Total 36 2 6 4 3" xfId="35228" xr:uid="{8FD07390-5ED6-4ECB-9A4B-84C3A780EF61}"/>
    <cellStyle name="Total 36 2 6 5" xfId="36250" xr:uid="{8F43BE86-36ED-43AA-A23B-B49A059424D4}"/>
    <cellStyle name="Total 36 2 6 6" xfId="35122" xr:uid="{896723F1-A3C7-4B1D-9E5C-C2B3807B600E}"/>
    <cellStyle name="Total 36 2 7" xfId="20164" xr:uid="{6521BA15-360C-48E9-B0EA-C609B9523DD4}"/>
    <cellStyle name="Total 36 2 7 2" xfId="21837" xr:uid="{33FAC062-E6DF-435A-A032-9E0DA2EE2581}"/>
    <cellStyle name="Total 36 2 7 2 2" xfId="34954" xr:uid="{DCDD4CE6-8B75-4866-8B14-0975A1A6F304}"/>
    <cellStyle name="Total 36 2 7 2 3" xfId="38422" xr:uid="{AE3161C9-D8B2-443F-85FA-FCF74BD1756F}"/>
    <cellStyle name="Total 36 2 7 2 4" xfId="24008" xr:uid="{5BC6C5CE-B5F9-416B-9651-7FEDA47BE16D}"/>
    <cellStyle name="Total 36 2 7 3" xfId="16173" xr:uid="{922042CB-FAA1-4E88-8F42-347159B28872}"/>
    <cellStyle name="Total 36 2 7 3 2" xfId="30643" xr:uid="{7872D54B-365E-4D24-9963-198231563992}"/>
    <cellStyle name="Total 36 2 7 3 3" xfId="24562" xr:uid="{12AB21A2-4390-4EF2-B221-9F0CB2BCA2C9}"/>
    <cellStyle name="Total 36 2 7 3 4" xfId="29198" xr:uid="{9C2C4773-C850-40C4-A371-602C9A120AA8}"/>
    <cellStyle name="Total 36 2 7 4" xfId="22019" xr:uid="{B2B35920-2093-4923-8FF0-BAAB6BA9E7B1}"/>
    <cellStyle name="Total 36 2 7 4 2" xfId="38596" xr:uid="{0C9C3069-EA7A-474F-B77A-40D92AC4B487}"/>
    <cellStyle name="Total 36 2 7 4 3" xfId="28097" xr:uid="{7DC80558-7711-4A9E-A6AE-FE219E763660}"/>
    <cellStyle name="Total 36 2 7 5" xfId="36749" xr:uid="{5AE56668-317F-4D0D-A532-74AA628D538B}"/>
    <cellStyle name="Total 36 2 7 6" xfId="30139" xr:uid="{FCAD6888-EC7B-489F-9302-978F2610C58D}"/>
    <cellStyle name="Total 36 2 8" xfId="18517" xr:uid="{722F6B06-9BF8-47EB-948E-55C9B9EFD42E}"/>
    <cellStyle name="Total 36 2 8 2" xfId="32451" xr:uid="{0D396926-1B6C-48BE-9DBC-213511451949}"/>
    <cellStyle name="Total 36 2 8 3" xfId="22988" xr:uid="{EE7BE986-1056-4870-A501-985BBEC8C850}"/>
    <cellStyle name="Total 36 2 8 4" xfId="30186" xr:uid="{CAAD19DE-BA6C-47A4-983E-99FD6E901092}"/>
    <cellStyle name="Total 36 2 9" xfId="27217" xr:uid="{24BEC7A0-C359-4E9B-A662-E4820BCC7C4C}"/>
    <cellStyle name="Total 36 3" xfId="15616" xr:uid="{CD13889B-F7AF-4029-94AD-8A747F10EB36}"/>
    <cellStyle name="Total 36 3 2" xfId="19835" xr:uid="{5463169A-1C72-4918-B23E-9F12ADADC5AA}"/>
    <cellStyle name="Total 36 3 2 2" xfId="21236" xr:uid="{99F64E40-EA8A-47D2-B392-6E2E4C7C0C23}"/>
    <cellStyle name="Total 36 3 2 2 2" xfId="34405" xr:uid="{CBF8B2FD-9FEC-4CB7-8A44-2C11034543FB}"/>
    <cellStyle name="Total 36 3 2 2 3" xfId="37821" xr:uid="{BC71D7DA-EF59-45F1-9165-C2A240BD4357}"/>
    <cellStyle name="Total 36 3 2 2 4" xfId="27658" xr:uid="{39D85A64-A255-4DA3-A308-AB405BD454C7}"/>
    <cellStyle name="Total 36 3 2 3" xfId="16869" xr:uid="{ADC9E0F4-1205-4E78-963D-2ECDD15EFBBF}"/>
    <cellStyle name="Total 36 3 2 3 2" xfId="31143" xr:uid="{2868F73C-D439-4717-B1F1-E288918CDA9D}"/>
    <cellStyle name="Total 36 3 2 3 3" xfId="25293" xr:uid="{AAD091C7-D2DD-4470-90A6-83DCA3C12A25}"/>
    <cellStyle name="Total 36 3 2 3 4" xfId="27475" xr:uid="{56B3C84F-01C7-4172-95F8-22B6BC8302D3}"/>
    <cellStyle name="Total 36 3 2 4" xfId="22153" xr:uid="{031F023D-7C82-4DDC-804B-1ABFBF6AE39C}"/>
    <cellStyle name="Total 36 3 2 4 2" xfId="38724" xr:uid="{9BAB9B8D-1850-412C-AEBD-82F7E14672BE}"/>
    <cellStyle name="Total 36 3 2 4 3" xfId="39043" xr:uid="{10762D47-B0C2-41D0-8D13-F79A442272EB}"/>
    <cellStyle name="Total 36 3 2 5" xfId="36438" xr:uid="{67AD1B4B-033C-4373-95F7-441E7243035C}"/>
    <cellStyle name="Total 36 3 2 6" xfId="32807" xr:uid="{CC531768-1020-4843-9EA2-4AE229EFA5FF}"/>
    <cellStyle name="Total 36 3 3" xfId="20093" xr:uid="{D0F49577-914C-4DF7-8C7D-3B6CA5B5DF8F}"/>
    <cellStyle name="Total 36 3 3 2" xfId="21484" xr:uid="{A3DA2CD8-1ED9-40CA-B4C5-DE5C38418AF0}"/>
    <cellStyle name="Total 36 3 3 2 2" xfId="34652" xr:uid="{3173F821-5F61-4A03-9BD7-6919E557ED6E}"/>
    <cellStyle name="Total 36 3 3 2 3" xfId="38069" xr:uid="{4DC9344C-71CE-4C0E-8F19-1F0FD082F6F2}"/>
    <cellStyle name="Total 36 3 3 2 4" xfId="28100" xr:uid="{A196252C-1350-4B76-A6E5-43C541DE940B}"/>
    <cellStyle name="Total 36 3 3 3" xfId="22396" xr:uid="{896428FE-D71C-45DD-9D3F-A2AB530397D8}"/>
    <cellStyle name="Total 36 3 3 3 2" xfId="38964" xr:uid="{45A2A436-7E80-4CED-B38D-BF1F0B6ED5E1}"/>
    <cellStyle name="Total 36 3 3 3 3" xfId="39331" xr:uid="{FF8E4093-4617-42EF-9A75-DC5505B47569}"/>
    <cellStyle name="Total 36 3 3 4" xfId="36687" xr:uid="{68048C1A-D2A1-46C8-9142-0024DFE9F93F}"/>
    <cellStyle name="Total 36 3 3 5" xfId="25407" xr:uid="{FB817E9F-EF6F-43F8-9544-D93C98088BB1}"/>
    <cellStyle name="Total 36 3 4" xfId="18599" xr:uid="{E427F35D-99DE-497F-AD42-D11AB7992E6D}"/>
    <cellStyle name="Total 36 3 4 2" xfId="32532" xr:uid="{F7ECB0B1-B8D9-4D41-8B2E-DF12128C7275}"/>
    <cellStyle name="Total 36 3 4 3" xfId="30097" xr:uid="{E0ADA3ED-07E0-483E-8090-78C978941E8F}"/>
    <cellStyle name="Total 36 3 4 4" xfId="26834" xr:uid="{73D6551C-DC84-49FE-AC98-AE919DA340FC}"/>
    <cellStyle name="Total 36 3 5" xfId="17724" xr:uid="{B7751022-D130-4AC4-9AA6-E29F1C1B8CD7}"/>
    <cellStyle name="Total 36 3 5 2" xfId="31813" xr:uid="{2CA9EE2A-2B35-4823-AE93-5490972C13A7}"/>
    <cellStyle name="Total 36 3 5 3" xfId="29613" xr:uid="{9927F241-6F31-4B46-9D6F-2F14950EE50F}"/>
    <cellStyle name="Total 36 3 5 4" xfId="26372" xr:uid="{939AFB04-811A-4598-B113-AAB56346BAF9}"/>
    <cellStyle name="Total 36 3 6" xfId="16570" xr:uid="{2D06E810-1294-4DC2-A6E6-D4C62AFDFD8F}"/>
    <cellStyle name="Total 36 3 6 2" xfId="29697" xr:uid="{BECF9907-5B94-48F0-90CC-229734E683AC}"/>
    <cellStyle name="Total 36 3 6 3" xfId="28609" xr:uid="{273EA6E6-BB43-48AF-B66C-651E071C7F02}"/>
    <cellStyle name="Total 36 3 7" xfId="27734" xr:uid="{34D02EA7-5719-48C2-9A52-8BF0E7B2E3DA}"/>
    <cellStyle name="Total 36 3 8" xfId="23792" xr:uid="{EBE67041-C7A2-40F8-BD65-AF1762AFA4A8}"/>
    <cellStyle name="Total 36 4" xfId="15734" xr:uid="{EAB75A45-8FDE-4936-A0C2-DA44F08471CE}"/>
    <cellStyle name="Total 36 4 2" xfId="19925" xr:uid="{ACFCBC5F-404E-4F66-B845-F0E34DA0FC95}"/>
    <cellStyle name="Total 36 4 2 2" xfId="21322" xr:uid="{9B10EC90-EE33-476C-9525-9C562A139A3B}"/>
    <cellStyle name="Total 36 4 2 2 2" xfId="34490" xr:uid="{CBAF96EE-6155-492D-B169-06B34B2385AC}"/>
    <cellStyle name="Total 36 4 2 2 3" xfId="37907" xr:uid="{1E0235E4-3D7E-46DB-870C-8EE9E8B24AC1}"/>
    <cellStyle name="Total 36 4 2 2 4" xfId="29807" xr:uid="{3FD2358F-CE70-48A0-BB74-B25F0F3EE5AD}"/>
    <cellStyle name="Total 36 4 2 3" xfId="22235" xr:uid="{00F56947-D34D-4A9D-B996-90665A5DDE5B}"/>
    <cellStyle name="Total 36 4 2 3 2" xfId="38803" xr:uid="{1F80591F-E066-4E3D-8913-4305CBB9347C}"/>
    <cellStyle name="Total 36 4 2 3 3" xfId="39170" xr:uid="{C3BE3ACA-EAFD-471A-A711-17B221CC1CA1}"/>
    <cellStyle name="Total 36 4 2 4" xfId="36523" xr:uid="{07C6E5B6-AA67-483F-B40E-D80D0B2DC896}"/>
    <cellStyle name="Total 36 4 2 5" xfId="31414" xr:uid="{160B5191-5335-40CD-9C07-8B394B6F924E}"/>
    <cellStyle name="Total 36 4 3" xfId="18873" xr:uid="{C0816F70-2201-41BA-9092-A77C19170DC5}"/>
    <cellStyle name="Total 36 4 3 2" xfId="32781" xr:uid="{79F43854-EDE0-4B9A-A29B-4B78EFF07604}"/>
    <cellStyle name="Total 36 4 3 3" xfId="35497" xr:uid="{D04CDC80-B2F6-4321-A831-405579EAB372}"/>
    <cellStyle name="Total 36 4 3 4" xfId="33050" xr:uid="{B6F2BC84-2D68-4CDE-8D25-BE77C631D60D}"/>
    <cellStyle name="Total 36 4 4" xfId="16396" xr:uid="{198B48AD-B1A9-4C15-8BFC-A6E9338233B0}"/>
    <cellStyle name="Total 36 4 4 2" xfId="30811" xr:uid="{FAFD34A1-4D4E-4447-B60F-484673BAC13F}"/>
    <cellStyle name="Total 36 4 4 3" xfId="28738" xr:uid="{5B93B9A6-986E-476C-AD45-3E64CF39948B}"/>
    <cellStyle name="Total 36 4 4 4" xfId="39025" xr:uid="{7F5237BB-EA9D-4799-B131-A45B31558D46}"/>
    <cellStyle name="Total 36 4 5" xfId="16867" xr:uid="{E83E80D5-A94F-40B0-91BF-9969C25B650B}"/>
    <cellStyle name="Total 36 4 5 2" xfId="23660" xr:uid="{3B70F5BB-76D7-4311-83D0-93901798F005}"/>
    <cellStyle name="Total 36 4 5 3" xfId="23797" xr:uid="{A3DDED28-85C6-4F3F-B6B9-F572C4F9E8C0}"/>
    <cellStyle name="Total 36 4 6" xfId="30263" xr:uid="{166260A4-C698-4F2B-A271-D837B661E8E8}"/>
    <cellStyle name="Total 36 4 7" xfId="31986" xr:uid="{A7998E0B-8D8A-4988-AB5A-09F9A051CA5F}"/>
    <cellStyle name="Total 36 5" xfId="15907" xr:uid="{FD835AF3-8E9E-4396-9DF5-F6718684DE7A}"/>
    <cellStyle name="Total 36 5 2" xfId="18763" xr:uid="{C08D91D7-B0D2-4D54-9D42-52377CA79AEF}"/>
    <cellStyle name="Total 36 5 2 2" xfId="32681" xr:uid="{F042BFBE-8EC3-4C4B-A699-5668B1A499A1}"/>
    <cellStyle name="Total 36 5 2 3" xfId="35387" xr:uid="{4C938342-4921-4019-BCCA-D982B076AB6A}"/>
    <cellStyle name="Total 36 5 2 4" xfId="28900" xr:uid="{08187501-9F5A-4BDE-9D37-26391A0F4755}"/>
    <cellStyle name="Total 36 5 3" xfId="20329" xr:uid="{CFF0D9B6-52C9-4B68-9C65-8E7A7D09C62E}"/>
    <cellStyle name="Total 36 5 3 2" xfId="33512" xr:uid="{B938405A-743E-46B0-B337-255F773C8F94}"/>
    <cellStyle name="Total 36 5 3 3" xfId="36914" xr:uid="{1A63177E-591A-4DF9-BF94-A96F4E2144F8}"/>
    <cellStyle name="Total 36 5 3 4" xfId="24940" xr:uid="{AA9939F3-D5D8-49CC-985E-49B958177824}"/>
    <cellStyle name="Total 36 5 4" xfId="17462" xr:uid="{69AFA9B2-0C5F-4C07-BAC1-BAB9F0D4B871}"/>
    <cellStyle name="Total 36 5 4 2" xfId="31587" xr:uid="{89AE7BA3-6F01-4AA8-ABA6-FD7B0ADC7BDE}"/>
    <cellStyle name="Total 36 5 4 3" xfId="23644" xr:uid="{959303B5-B5F5-4370-AF9F-3A34BDED3C20}"/>
    <cellStyle name="Total 36 5 4 4" xfId="24313" xr:uid="{085CE18D-D178-447E-984E-19FE387ED70D}"/>
    <cellStyle name="Total 36 5 5" xfId="20241" xr:uid="{3EF938F1-85EF-4037-8669-DE2C37666EC4}"/>
    <cellStyle name="Total 36 5 5 2" xfId="33429" xr:uid="{7B988946-8AAF-4FF7-BC81-1B14CEA1C1C3}"/>
    <cellStyle name="Total 36 5 5 3" xfId="36826" xr:uid="{773639A4-2E9B-4D38-910E-2598F9A60F53}"/>
    <cellStyle name="Total 36 5 5 4" xfId="26646" xr:uid="{E8290C91-8516-413D-A485-8B317829B815}"/>
    <cellStyle name="Total 36 5 6" xfId="16278" xr:uid="{FB7A27D2-FCB8-497A-95FB-C127695EBBBF}"/>
    <cellStyle name="Total 36 5 6 2" xfId="29678" xr:uid="{3EE86878-148A-49E0-8A30-B502927EC7A9}"/>
    <cellStyle name="Total 36 5 6 3" xfId="27196" xr:uid="{D5A07F2A-A2E6-48C1-B68F-5EA9DFD0CAAA}"/>
    <cellStyle name="Total 36 5 7" xfId="30432" xr:uid="{416CACE2-C5F3-4F79-963A-D4DE1C726D69}"/>
    <cellStyle name="Total 36 5 8" xfId="23818" xr:uid="{228ADD0A-90C5-4216-89E0-EDE4CB293EA0}"/>
    <cellStyle name="Total 36 6" xfId="18915" xr:uid="{08BB1F84-AA52-4747-A85D-441119D75019}"/>
    <cellStyle name="Total 36 6 2" xfId="20411" xr:uid="{E8F465DE-C382-478F-AB0A-F96792165107}"/>
    <cellStyle name="Total 36 6 2 2" xfId="33591" xr:uid="{0530E7FE-CF39-4A61-A3E4-CCA68BB3F9F8}"/>
    <cellStyle name="Total 36 6 2 3" xfId="36996" xr:uid="{25926725-AA37-4BB8-9590-3FBD0342C0E0}"/>
    <cellStyle name="Total 36 6 2 4" xfId="33303" xr:uid="{850BA7DF-602C-4FF9-BF5B-14AE1AF5B5AD}"/>
    <cellStyle name="Total 36 6 3" xfId="18344" xr:uid="{82AD5A7A-D550-40F4-967D-1A61DBAF7691}"/>
    <cellStyle name="Total 36 6 3 2" xfId="32291" xr:uid="{CB70B2C4-46B7-44FF-BE2C-19B46A415EE0}"/>
    <cellStyle name="Total 36 6 3 3" xfId="27930" xr:uid="{FD92A592-2275-4F0A-943E-5C560B3C5490}"/>
    <cellStyle name="Total 36 6 3 4" xfId="29330" xr:uid="{A0FD32C1-CF93-4016-91E9-EDD11E6FDFCE}"/>
    <cellStyle name="Total 36 6 4" xfId="17192" xr:uid="{36D377CC-7906-4DF8-9E88-BB96AFB6AEC9}"/>
    <cellStyle name="Total 36 6 4 2" xfId="25606" xr:uid="{72B15E24-07C2-4806-B0F1-71EFFABEB17C}"/>
    <cellStyle name="Total 36 6 4 3" xfId="26386" xr:uid="{EFFFFADB-9700-43A5-865A-9302B56DC893}"/>
    <cellStyle name="Total 36 6 5" xfId="35539" xr:uid="{3DC48F37-E92C-4FC1-91D1-2C53962A2A93}"/>
    <cellStyle name="Total 36 6 6" xfId="30738" xr:uid="{0D0810E6-D4C7-46E5-88F7-FC698714ECDA}"/>
    <cellStyle name="Total 36 7" xfId="19080" xr:uid="{18E8C93C-8EF6-4A54-BEA9-EDAD3C852890}"/>
    <cellStyle name="Total 36 7 2" xfId="20575" xr:uid="{23DC85BD-0BB0-47AF-9A64-3197E40594B5}"/>
    <cellStyle name="Total 36 7 2 2" xfId="33755" xr:uid="{8A31EB56-A1AF-4C0A-8B7D-28D71A6539A1}"/>
    <cellStyle name="Total 36 7 2 3" xfId="37160" xr:uid="{4BADE5F5-00DD-44BE-A021-5D4BDE98F87A}"/>
    <cellStyle name="Total 36 7 2 4" xfId="26988" xr:uid="{20B164DA-4D7C-4787-90BF-E79292F46C95}"/>
    <cellStyle name="Total 36 7 3" xfId="16980" xr:uid="{67C80894-5DDD-4EFB-8B31-C0A3C8398503}"/>
    <cellStyle name="Total 36 7 3 2" xfId="31234" xr:uid="{950F1FD6-A186-44E7-A4BF-EE051DA4575C}"/>
    <cellStyle name="Total 36 7 3 3" xfId="28899" xr:uid="{750AE96E-C06C-47B8-BEFC-540D0DAD8B9E}"/>
    <cellStyle name="Total 36 7 3 4" xfId="39099" xr:uid="{7D64F090-5E0C-4634-B0BE-B4886B814503}"/>
    <cellStyle name="Total 36 7 4" xfId="16978" xr:uid="{AB788356-7E0F-40CB-8AFD-FFC0014B9BBB}"/>
    <cellStyle name="Total 36 7 4 2" xfId="25789" xr:uid="{7719B1FB-51E2-4794-9DB6-FB454FE003A3}"/>
    <cellStyle name="Total 36 7 4 3" xfId="39053" xr:uid="{D045FDA6-2273-4933-8BEB-2BEE59BB7B99}"/>
    <cellStyle name="Total 36 7 5" xfId="35704" xr:uid="{19BDB21D-548A-4486-9409-A62A996C5230}"/>
    <cellStyle name="Total 36 7 6" xfId="23521" xr:uid="{F20BA9B4-EBFC-4848-A937-7D0AE5992D89}"/>
    <cellStyle name="Total 36 8" xfId="19238" xr:uid="{ED77A99F-F649-4DBE-9BCD-D88F103C13BA}"/>
    <cellStyle name="Total 36 8 2" xfId="20733" xr:uid="{9EF2D638-BE86-4565-BF54-433BC7AEDA34}"/>
    <cellStyle name="Total 36 8 2 2" xfId="33913" xr:uid="{58473C92-DA2E-4D7E-B358-3DB1E2B8AD0C}"/>
    <cellStyle name="Total 36 8 2 3" xfId="37318" xr:uid="{3CC571D1-2307-4C1E-B2FC-7136BD30E032}"/>
    <cellStyle name="Total 36 8 2 4" xfId="27300" xr:uid="{10DB5249-BFFA-4F9E-A962-8D60AC062A85}"/>
    <cellStyle name="Total 36 8 3" xfId="18207" xr:uid="{AD4DCACA-252F-4D2F-9C1F-565AC4849D94}"/>
    <cellStyle name="Total 36 8 3 2" xfId="32166" xr:uid="{CB00CFFB-7FC1-439B-8ADA-689B454DBF03}"/>
    <cellStyle name="Total 36 8 3 3" xfId="25750" xr:uid="{5A4021F5-4848-4722-A50C-1F151E734A69}"/>
    <cellStyle name="Total 36 8 3 4" xfId="31111" xr:uid="{716D09E5-49BD-4194-AE28-35B8847B26CB}"/>
    <cellStyle name="Total 36 8 4" xfId="16892" xr:uid="{2E01A39A-7E1A-44F2-A61C-9769998BB719}"/>
    <cellStyle name="Total 36 8 4 2" xfId="28112" xr:uid="{4A09DB6F-FC09-4716-82BC-C0EDEE76869C}"/>
    <cellStyle name="Total 36 8 4 3" xfId="27160" xr:uid="{A75F883D-6ED9-44B4-87BF-B7FE0FECA796}"/>
    <cellStyle name="Total 36 8 5" xfId="35862" xr:uid="{5AC70B98-8656-4A16-A1D3-E285239D0CDF}"/>
    <cellStyle name="Total 36 8 6" xfId="27399" xr:uid="{7BE4E8A3-1137-4D46-AD4B-F8459E585F6B}"/>
    <cellStyle name="Total 36 9" xfId="19401" xr:uid="{2BA7653B-074A-4A80-A36B-B676F79F32AF}"/>
    <cellStyle name="Total 36 9 2" xfId="20894" xr:uid="{72B912CE-1D11-4C0D-B80C-F8D448CA333F}"/>
    <cellStyle name="Total 36 9 2 2" xfId="34074" xr:uid="{E5566BBD-DE5E-4010-88E4-8B9150D5EBB7}"/>
    <cellStyle name="Total 36 9 2 3" xfId="37479" xr:uid="{15EE5E80-24A7-450A-BB2D-ECB8B5D97665}"/>
    <cellStyle name="Total 36 9 2 4" xfId="29988" xr:uid="{D0703B30-F33C-4152-B538-73D2AAE50378}"/>
    <cellStyle name="Total 36 9 3" xfId="21609" xr:uid="{0E7E1BB3-508C-49DA-B515-17D389F21E88}"/>
    <cellStyle name="Total 36 9 3 2" xfId="34759" xr:uid="{AE96EBBA-B997-45D7-BD90-21E037C89D93}"/>
    <cellStyle name="Total 36 9 3 3" xfId="38194" xr:uid="{19A289F4-0362-4AF2-A15B-B362BFCAB855}"/>
    <cellStyle name="Total 36 9 3 4" xfId="26635" xr:uid="{4DA5A60B-D9ED-4B65-AB98-32B678D3559A}"/>
    <cellStyle name="Total 36 9 4" xfId="17705" xr:uid="{D7A5AE90-BABB-436D-BC05-D6085CBB1D75}"/>
    <cellStyle name="Total 36 9 4 2" xfId="31797" xr:uid="{8CA3358A-070D-4882-ADD8-F38155201546}"/>
    <cellStyle name="Total 36 9 4 3" xfId="29904" xr:uid="{52960B31-871E-40E3-9410-E62F6BCEE505}"/>
    <cellStyle name="Total 36 9 4 4" xfId="26381" xr:uid="{3F970FD6-DCE0-4704-BDFB-F7A56B49AF57}"/>
    <cellStyle name="Total 36 9 5" xfId="18219" xr:uid="{B5B876FB-AB5C-4535-8429-019AFA9E8BCB}"/>
    <cellStyle name="Total 36 9 5 2" xfId="30048" xr:uid="{8F9CA979-0881-4F8E-ABB2-C0FA46F94FDF}"/>
    <cellStyle name="Total 36 9 5 3" xfId="35135" xr:uid="{49681AA9-AA5D-4756-AA49-FF108B59AC61}"/>
    <cellStyle name="Total 36 9 6" xfId="36025" xr:uid="{1E670DFF-E776-4AEC-9BA7-0290A22924B3}"/>
    <cellStyle name="Total 36 9 7" xfId="28286" xr:uid="{004A7398-9836-480D-B150-668B09D8A58C}"/>
    <cellStyle name="Total 37" xfId="15207" xr:uid="{20758B99-A013-48A7-8ABB-7D417CCADCFB}"/>
    <cellStyle name="Total 37 10" xfId="19491" xr:uid="{7AEEB3AD-758D-4A99-9508-A49B019D34DF}"/>
    <cellStyle name="Total 37 10 2" xfId="20979" xr:uid="{50393EB8-0678-4095-8D23-F76500D85A0B}"/>
    <cellStyle name="Total 37 10 2 2" xfId="34159" xr:uid="{C37B4DB6-A20F-41DF-9665-557724C8B2B0}"/>
    <cellStyle name="Total 37 10 2 3" xfId="37564" xr:uid="{DA1BA3EF-8B26-4C10-8A43-D08E613BC459}"/>
    <cellStyle name="Total 37 10 2 4" xfId="26114" xr:uid="{96E8F1CF-FFBF-4364-A408-F0885AC45447}"/>
    <cellStyle name="Total 37 10 3" xfId="18213" xr:uid="{56AC72DB-4224-4D03-8E70-F0BFA357F862}"/>
    <cellStyle name="Total 37 10 3 2" xfId="32172" xr:uid="{0306298C-70E9-4D4C-952E-46393D222992}"/>
    <cellStyle name="Total 37 10 3 3" xfId="26360" xr:uid="{0985BC0E-C54E-4894-BA40-2DF5AB6B79A3}"/>
    <cellStyle name="Total 37 10 3 4" xfId="22496" xr:uid="{7F0C1BB3-88C8-4758-B16C-9877D0105711}"/>
    <cellStyle name="Total 37 10 4" xfId="16785" xr:uid="{6B22215E-C6A8-4857-8BDB-657A506431C9}"/>
    <cellStyle name="Total 37 10 4 2" xfId="30068" xr:uid="{88601792-436C-4B59-92E3-5B790A3023BA}"/>
    <cellStyle name="Total 37 10 4 3" xfId="31867" xr:uid="{6FAB865F-FEC8-4BAE-BC8C-4F2CD6A55BEC}"/>
    <cellStyle name="Total 37 10 5" xfId="36113" xr:uid="{8482100E-8481-4A7D-B551-19EFC83B28D4}"/>
    <cellStyle name="Total 37 10 6" xfId="27055" xr:uid="{2CF75E7D-391E-4119-9211-F631AB19D962}"/>
    <cellStyle name="Total 37 11" xfId="19572" xr:uid="{E775201F-6686-4163-B725-124F0E88A4BE}"/>
    <cellStyle name="Total 37 11 2" xfId="21058" xr:uid="{A5E2D39C-4BA5-4E2E-96E9-FE5DD5CA98FE}"/>
    <cellStyle name="Total 37 11 2 2" xfId="34238" xr:uid="{44719FCC-51D6-4521-B087-7C6990179EB1}"/>
    <cellStyle name="Total 37 11 2 3" xfId="37643" xr:uid="{1F5CE8AF-0866-4E4B-B85A-EFA322E61BDE}"/>
    <cellStyle name="Total 37 11 2 4" xfId="24013" xr:uid="{D3BFDC94-EB4A-4920-AD58-FFCC40DC9C1E}"/>
    <cellStyle name="Total 37 11 3" xfId="17168" xr:uid="{F0FA705E-872B-4729-8FF3-F32763757CAD}"/>
    <cellStyle name="Total 37 11 3 2" xfId="31383" xr:uid="{BA7A8105-7E3D-4254-969D-EB93C2254142}"/>
    <cellStyle name="Total 37 11 3 3" xfId="26535" xr:uid="{FA6828B9-4876-4D9F-B9BF-8F0E538B1C05}"/>
    <cellStyle name="Total 37 11 3 4" xfId="24793" xr:uid="{5DCB4331-958D-4ED1-8858-EEA6A69CB863}"/>
    <cellStyle name="Total 37 11 4" xfId="18361" xr:uid="{407E9DD6-D015-4091-919C-7346180E6C7E}"/>
    <cellStyle name="Total 37 11 4 2" xfId="23505" xr:uid="{AAF96020-996B-48A4-960B-33EBB5451879}"/>
    <cellStyle name="Total 37 11 4 3" xfId="25161" xr:uid="{91226C45-A3AA-4478-B58C-1D0BE508E028}"/>
    <cellStyle name="Total 37 11 5" xfId="36193" xr:uid="{5D01D302-716C-48B6-BCBA-F8DE92DE68FC}"/>
    <cellStyle name="Total 37 11 6" xfId="27869" xr:uid="{507F026B-A09B-4BB7-92CA-1356FE0CFB5A}"/>
    <cellStyle name="Total 37 12" xfId="19750" xr:uid="{2B331DF3-9F68-4CA6-AF95-3FE86B1371A5}"/>
    <cellStyle name="Total 37 12 2" xfId="21726" xr:uid="{74B561CC-4292-43C3-ABF0-F66135557BD9}"/>
    <cellStyle name="Total 37 12 2 2" xfId="34867" xr:uid="{691DCF7D-281C-4323-BD20-DC79C30B579C}"/>
    <cellStyle name="Total 37 12 2 3" xfId="38311" xr:uid="{F122B6E7-62BA-42D6-9B0D-BD64457BCB4E}"/>
    <cellStyle name="Total 37 12 2 4" xfId="23210" xr:uid="{1DF20729-768C-4E8B-957F-3B4958A4BC45}"/>
    <cellStyle name="Total 37 12 3" xfId="21646" xr:uid="{B5E96BB8-093B-47F2-9887-624C003781C0}"/>
    <cellStyle name="Total 37 12 3 2" xfId="34791" xr:uid="{30A8FB28-E5A7-42BA-BB76-18D91E34D8A1}"/>
    <cellStyle name="Total 37 12 3 3" xfId="38231" xr:uid="{68BC6BBE-3CD4-4049-88A1-A0F4B019B242}"/>
    <cellStyle name="Total 37 12 3 4" xfId="27615" xr:uid="{919AD405-9779-403A-8A76-0918BA18EDE9}"/>
    <cellStyle name="Total 37 12 4" xfId="21778" xr:uid="{BDEA8B0A-785C-4830-8A6B-56C36B3D7598}"/>
    <cellStyle name="Total 37 12 4 2" xfId="38363" xr:uid="{F1F55D18-0A94-40CB-B078-A46BC77DFA23}"/>
    <cellStyle name="Total 37 12 4 3" xfId="25283" xr:uid="{BB5314FA-3ECD-4240-BBB2-D9D22D8BF9B1}"/>
    <cellStyle name="Total 37 12 5" xfId="36362" xr:uid="{E323E5DE-D216-4C4D-A643-56985E0B5A68}"/>
    <cellStyle name="Total 37 12 6" xfId="24602" xr:uid="{158192C1-5DFF-4DA6-9D64-E2C2E4C426E4}"/>
    <cellStyle name="Total 37 13" xfId="18405" xr:uid="{DE6482C0-9865-4FAF-965F-2930D1C59495}"/>
    <cellStyle name="Total 37 13 2" xfId="32349" xr:uid="{8EC0A33B-D121-4500-AE03-872D6D880814}"/>
    <cellStyle name="Total 37 13 3" xfId="26492" xr:uid="{7F1D5BC7-45FF-4F90-90AA-554B1E831908}"/>
    <cellStyle name="Total 37 13 4" xfId="25040" xr:uid="{D6481390-81ED-484E-BF9F-C3BC4628BCB6}"/>
    <cellStyle name="Total 37 14" xfId="29568" xr:uid="{11F10F5A-545F-4F63-8219-B0F0743ACAC8}"/>
    <cellStyle name="Total 37 15" xfId="39414" xr:uid="{387FB467-EBB3-404A-B20C-FAFED07FFC5A}"/>
    <cellStyle name="Total 37 16" xfId="39700" xr:uid="{2F8D8D07-A45A-4117-8EEB-96009C617144}"/>
    <cellStyle name="Total 37 17" xfId="39732" xr:uid="{3DB081C6-2F61-44F5-B233-37844122757C}"/>
    <cellStyle name="Total 37 2" xfId="15533" xr:uid="{45E64DE7-0E1D-4AB4-B339-1FEF85CF85EF}"/>
    <cellStyle name="Total 37 2 10" xfId="39506" xr:uid="{93FDDAC6-4274-4831-8734-25649EEB321A}"/>
    <cellStyle name="Total 37 2 2" xfId="15843" xr:uid="{F7F9E0F6-67AD-44DB-BCF6-756D99E148F3}"/>
    <cellStyle name="Total 37 2 2 2" xfId="20023" xr:uid="{CBE7C5AD-D3AC-4B50-AD5A-91057E079BE3}"/>
    <cellStyle name="Total 37 2 2 2 2" xfId="21419" xr:uid="{02C2A25D-14E9-4674-8D92-CC330FC90AE2}"/>
    <cellStyle name="Total 37 2 2 2 2 2" xfId="34587" xr:uid="{392D1248-D911-478C-8F66-6269DE1A26AD}"/>
    <cellStyle name="Total 37 2 2 2 2 3" xfId="38004" xr:uid="{DD9FBD2B-63B1-4409-B030-0F631ADDF7AB}"/>
    <cellStyle name="Total 37 2 2 2 2 4" xfId="24687" xr:uid="{C8CD9EA0-D7C7-4EE5-9D74-95430612AE35}"/>
    <cellStyle name="Total 37 2 2 2 3" xfId="22332" xr:uid="{D3B699AE-8CDD-4422-A527-C83D724728ED}"/>
    <cellStyle name="Total 37 2 2 2 3 2" xfId="38900" xr:uid="{7E88E840-2B42-451E-A3AC-A46E1169DC3E}"/>
    <cellStyle name="Total 37 2 2 2 3 3" xfId="39267" xr:uid="{BBF2AEB6-A5CA-4B82-90BA-BA6C6813EC00}"/>
    <cellStyle name="Total 37 2 2 2 4" xfId="36620" xr:uid="{AEE7B8DE-03F3-4526-8BEB-370B1F9B010F}"/>
    <cellStyle name="Total 37 2 2 2 5" xfId="31062" xr:uid="{B6246788-9E39-4A5A-9A4C-182CA9F59826}"/>
    <cellStyle name="Total 37 2 2 3" xfId="18693" xr:uid="{E726627D-8FF2-44C3-8378-4BF9686CEEF0}"/>
    <cellStyle name="Total 37 2 2 3 2" xfId="32626" xr:uid="{9F5F3EA8-35D4-42B9-9501-86698AA9FBFB}"/>
    <cellStyle name="Total 37 2 2 3 3" xfId="35317" xr:uid="{9DD68008-60DA-40CE-868B-36A58FA24ECD}"/>
    <cellStyle name="Total 37 2 2 3 4" xfId="32954" xr:uid="{4E6E0146-D38A-440A-833E-99F3644FE36A}"/>
    <cellStyle name="Total 37 2 2 4" xfId="16973" xr:uid="{16E21101-1DF3-4B80-87CF-CD385AF0B0E2}"/>
    <cellStyle name="Total 37 2 2 4 2" xfId="31229" xr:uid="{32D17B57-3D07-45AA-8A6F-558D3291B635}"/>
    <cellStyle name="Total 37 2 2 4 3" xfId="23127" xr:uid="{0F4937DD-27B6-45DC-A615-CBFA191B5B0A}"/>
    <cellStyle name="Total 37 2 2 4 4" xfId="39001" xr:uid="{FE49A8B2-E9BE-427B-A519-252C3310AD3D}"/>
    <cellStyle name="Total 37 2 2 5" xfId="17268" xr:uid="{DC4CE115-035F-4395-8F45-2C8304000CE0}"/>
    <cellStyle name="Total 37 2 2 5 2" xfId="29296" xr:uid="{0D687A59-4C13-4130-914E-0CFC71BEDC85}"/>
    <cellStyle name="Total 37 2 2 5 3" xfId="29622" xr:uid="{FAE87F4E-A1E2-4B10-9BE9-7770A0430611}"/>
    <cellStyle name="Total 37 2 2 6" xfId="30368" xr:uid="{7CC934DA-2DF0-4214-8551-71FA02B5C53A}"/>
    <cellStyle name="Total 37 2 2 7" xfId="26528" xr:uid="{C722A429-7AF5-4979-854A-3A40BED59374}"/>
    <cellStyle name="Total 37 2 3" xfId="16001" xr:uid="{9E42C5D6-431B-45EA-A8D0-16302FA372BB}"/>
    <cellStyle name="Total 37 2 3 2" xfId="19009" xr:uid="{B895DBB9-8EC1-4033-9BE8-87FB24DD13B9}"/>
    <cellStyle name="Total 37 2 3 2 2" xfId="32891" xr:uid="{06A4E761-846B-4669-924D-803052221356}"/>
    <cellStyle name="Total 37 2 3 2 3" xfId="35633" xr:uid="{3A41B676-7F32-4E8D-850C-A6FB7980BA38}"/>
    <cellStyle name="Total 37 2 3 2 4" xfId="24183" xr:uid="{48CC18C2-6192-440F-BFD1-E14A630563D3}"/>
    <cellStyle name="Total 37 2 3 3" xfId="20505" xr:uid="{CDEFC6FF-B811-480C-B934-2E48EF2DD28D}"/>
    <cellStyle name="Total 37 2 3 3 2" xfId="33685" xr:uid="{088AB9E5-B825-423E-B756-2F675D43BEE9}"/>
    <cellStyle name="Total 37 2 3 3 3" xfId="37090" xr:uid="{7516BC3C-0A7E-4DF4-A588-A57490BD7142}"/>
    <cellStyle name="Total 37 2 3 3 4" xfId="30041" xr:uid="{417DC0A7-9405-4E97-BA49-8FEAC199A970}"/>
    <cellStyle name="Total 37 2 3 4" xfId="16626" xr:uid="{B22DA5D7-C5DC-4264-BF96-07F1AD1A2CA6}"/>
    <cellStyle name="Total 37 2 3 4 2" xfId="30959" xr:uid="{5251FAE9-5AF6-4959-B60C-B47B97A51EC0}"/>
    <cellStyle name="Total 37 2 3 4 3" xfId="24565" xr:uid="{1ACCE7C7-6DA1-49B8-98FC-53D4BE74CE44}"/>
    <cellStyle name="Total 37 2 3 4 4" xfId="24963" xr:uid="{E90BA0DA-2584-4DAE-8C8B-1005C6D7914C}"/>
    <cellStyle name="Total 37 2 3 5" xfId="16658" xr:uid="{60820F39-8520-46EB-8BE2-E1943DF6980D}"/>
    <cellStyle name="Total 37 2 3 5 2" xfId="29287" xr:uid="{513C314A-7BCC-4F41-A1DE-3C7A2527BCA6}"/>
    <cellStyle name="Total 37 2 3 5 3" xfId="24069" xr:uid="{AF3F600B-85A2-4E0F-A060-F680BDBE4C14}"/>
    <cellStyle name="Total 37 2 3 6" xfId="30526" xr:uid="{CECCBCAA-A166-4E38-B7F1-9B58B6B6BD11}"/>
    <cellStyle name="Total 37 2 3 7" xfId="25095" xr:uid="{39D91C30-3061-45B6-ADD7-52509165BDAB}"/>
    <cellStyle name="Total 37 2 4" xfId="19174" xr:uid="{63887B41-05E6-4C2D-8C67-37D225473B43}"/>
    <cellStyle name="Total 37 2 4 2" xfId="20669" xr:uid="{7E3DB329-C337-4393-84DE-5D3B0C4BE7BB}"/>
    <cellStyle name="Total 37 2 4 2 2" xfId="33849" xr:uid="{6486B7AE-A49D-4DF6-B534-3A4AF40C23E9}"/>
    <cellStyle name="Total 37 2 4 2 3" xfId="37254" xr:uid="{6BA118DD-E1FD-4686-8320-B61E22C58B45}"/>
    <cellStyle name="Total 37 2 4 2 4" xfId="39100" xr:uid="{ECDA8DF3-4A32-43B2-BAAF-D7DB811B168B}"/>
    <cellStyle name="Total 37 2 4 3" xfId="16677" xr:uid="{BE1FE4E7-5769-47B6-8451-70812BA50516}"/>
    <cellStyle name="Total 37 2 4 3 2" xfId="30998" xr:uid="{BA0E8EC7-0803-4C72-83C4-B32F7839C9D5}"/>
    <cellStyle name="Total 37 2 4 3 3" xfId="26593" xr:uid="{07D9EB96-19DC-4F9E-844D-6ADA64954227}"/>
    <cellStyle name="Total 37 2 4 3 4" xfId="30071" xr:uid="{7E7B5E5F-A3E5-4471-97C8-7AB47EE73C51}"/>
    <cellStyle name="Total 37 2 4 4" xfId="17091" xr:uid="{B8BBE128-C140-4303-A586-6730297A22EB}"/>
    <cellStyle name="Total 37 2 4 4 2" xfId="28573" xr:uid="{F2EB791B-0E2D-496B-8105-61EAE0B3BA3B}"/>
    <cellStyle name="Total 37 2 4 4 3" xfId="28614" xr:uid="{8394CDAF-83BD-4AF3-B09E-C1321F35DD9B}"/>
    <cellStyle name="Total 37 2 4 5" xfId="35798" xr:uid="{86E7C00B-B54B-425F-A96B-438F40ED66B9}"/>
    <cellStyle name="Total 37 2 4 6" xfId="24160" xr:uid="{8B46603A-050F-461D-9B84-5CFA23215C45}"/>
    <cellStyle name="Total 37 2 5" xfId="19332" xr:uid="{B2A65E5E-825A-4A8F-9F39-BC9F2F70DC76}"/>
    <cellStyle name="Total 37 2 5 2" xfId="20827" xr:uid="{179E6EFC-DBB7-4675-A569-312050BAAA87}"/>
    <cellStyle name="Total 37 2 5 2 2" xfId="34007" xr:uid="{7B6FEF8F-6D9C-4C7C-9085-64EA352A252C}"/>
    <cellStyle name="Total 37 2 5 2 3" xfId="37412" xr:uid="{F27DE152-D941-47E5-85B1-9643A1AC7F47}"/>
    <cellStyle name="Total 37 2 5 2 4" xfId="32060" xr:uid="{91886002-1DDC-4CE7-9D99-79B244A26A01}"/>
    <cellStyle name="Total 37 2 5 3" xfId="17283" xr:uid="{1765BE80-F44D-49D6-9B5E-436FAED02E45}"/>
    <cellStyle name="Total 37 2 5 3 2" xfId="31460" xr:uid="{9C09D516-A304-4810-898D-CE00122CECD4}"/>
    <cellStyle name="Total 37 2 5 3 3" xfId="24270" xr:uid="{6506BA2F-7E52-488B-8503-1E9CD5425C7E}"/>
    <cellStyle name="Total 37 2 5 3 4" xfId="29291" xr:uid="{F79C75F5-9975-4A37-99F5-B34DBA1BD742}"/>
    <cellStyle name="Total 37 2 5 4" xfId="17186" xr:uid="{1D004773-32EF-40B5-8A89-17D04E3BAD26}"/>
    <cellStyle name="Total 37 2 5 4 2" xfId="25540" xr:uid="{DE62B126-B6DD-4AC3-A49D-10EA21489634}"/>
    <cellStyle name="Total 37 2 5 4 3" xfId="29772" xr:uid="{FF2085CE-EFD7-4E11-B36F-351B2B201381}"/>
    <cellStyle name="Total 37 2 5 5" xfId="35956" xr:uid="{59AB54D6-F143-413A-A4A9-090967D4BC1F}"/>
    <cellStyle name="Total 37 2 5 6" xfId="28460" xr:uid="{DBFDB1FA-3E10-4DC7-B5CF-1B333DE55A04}"/>
    <cellStyle name="Total 37 2 6" xfId="19664" xr:uid="{4F00E072-01B0-48A3-8FEF-88C57B2E0DFF}"/>
    <cellStyle name="Total 37 2 6 2" xfId="21150" xr:uid="{2B919D17-6C3C-454D-9E67-C64508CDDB02}"/>
    <cellStyle name="Total 37 2 6 2 2" xfId="34330" xr:uid="{A181C43D-2F1C-43F1-A897-581DA301A12F}"/>
    <cellStyle name="Total 37 2 6 2 3" xfId="37735" xr:uid="{75765DA7-950F-4462-964D-6CF6FC5D0FE1}"/>
    <cellStyle name="Total 37 2 6 2 4" xfId="26299" xr:uid="{8E13E6BA-A34D-45A4-AE1A-FADCEF8FFC69}"/>
    <cellStyle name="Total 37 2 6 3" xfId="16795" xr:uid="{691DF0EE-6FF6-4988-B57A-425C2960DF88}"/>
    <cellStyle name="Total 37 2 6 3 2" xfId="31091" xr:uid="{60FE93A7-DED1-4A6B-8E8A-3FF7C8271AA5}"/>
    <cellStyle name="Total 37 2 6 3 3" xfId="25658" xr:uid="{2FA71C32-9B4F-45D6-B12A-21FECA739FE1}"/>
    <cellStyle name="Total 37 2 6 3 4" xfId="25321" xr:uid="{3C802710-5FD7-4317-82B7-3256F85F7C5A}"/>
    <cellStyle name="Total 37 2 6 4" xfId="22080" xr:uid="{2373DDB4-69C0-4A10-A5C6-C433FC317FB2}"/>
    <cellStyle name="Total 37 2 6 4 2" xfId="38657" xr:uid="{E297BAE3-F45B-4404-B6EB-8BE328A4086B}"/>
    <cellStyle name="Total 37 2 6 4 3" xfId="23204" xr:uid="{BE9E49CE-DE88-4F9D-A9F5-552CF126AB61}"/>
    <cellStyle name="Total 37 2 6 5" xfId="36285" xr:uid="{415E6226-B238-4F4C-BAFE-1D69728DADB4}"/>
    <cellStyle name="Total 37 2 6 6" xfId="26019" xr:uid="{05CBA4BF-DCE2-446B-A9B4-5B39BB970BF3}"/>
    <cellStyle name="Total 37 2 7" xfId="20199" xr:uid="{DED379A7-BCB8-4B67-8FE9-673946D200EC}"/>
    <cellStyle name="Total 37 2 7 2" xfId="21872" xr:uid="{8BE22F6C-AB9E-4E47-89DB-C0A6685BB484}"/>
    <cellStyle name="Total 37 2 7 2 2" xfId="34989" xr:uid="{30B9EF1F-E58E-4118-B61C-5395EF5008C8}"/>
    <cellStyle name="Total 37 2 7 2 3" xfId="38457" xr:uid="{3AE382C9-3B60-4DDA-AFB4-D9E7A991B5B4}"/>
    <cellStyle name="Total 37 2 7 2 4" xfId="26260" xr:uid="{01D04D1F-C242-46EB-8955-DB108C883E36}"/>
    <cellStyle name="Total 37 2 7 3" xfId="16528" xr:uid="{714BCC06-3AB8-44D4-9F51-3C74A42FE434}"/>
    <cellStyle name="Total 37 2 7 3 2" xfId="30900" xr:uid="{F2E31D81-65E4-4CD7-9098-0067480A721F}"/>
    <cellStyle name="Total 37 2 7 3 3" xfId="28149" xr:uid="{B8D80320-C0B2-4ADF-AB89-CF5F271F42F3}"/>
    <cellStyle name="Total 37 2 7 3 4" xfId="32167" xr:uid="{269684E2-541C-4015-B475-5517898A9232}"/>
    <cellStyle name="Total 37 2 7 4" xfId="22054" xr:uid="{9D751253-202D-42D9-A27F-CC92768C8E89}"/>
    <cellStyle name="Total 37 2 7 4 2" xfId="38631" xr:uid="{1BC92505-0690-452C-BEAA-AB38D5272FBA}"/>
    <cellStyle name="Total 37 2 7 4 3" xfId="28631" xr:uid="{23D0E08D-4748-413B-A58D-DE11268A2DB5}"/>
    <cellStyle name="Total 37 2 7 5" xfId="36784" xr:uid="{B1BD9AB3-9691-4A18-A09D-DDE0FB4C7F6A}"/>
    <cellStyle name="Total 37 2 7 6" xfId="28852" xr:uid="{AB929E0D-F30E-4851-A73A-D21FAA709CF7}"/>
    <cellStyle name="Total 37 2 8" xfId="18519" xr:uid="{B337419B-AF71-401C-8913-B7BBE8ABAD07}"/>
    <cellStyle name="Total 37 2 8 2" xfId="32453" xr:uid="{B1116506-0007-4328-A38A-622BA27E9AD5}"/>
    <cellStyle name="Total 37 2 8 3" xfId="27387" xr:uid="{C04D21B6-08EF-42B1-B0DA-52717C3854A3}"/>
    <cellStyle name="Total 37 2 8 4" xfId="28844" xr:uid="{BE354439-BAF1-41A3-B62B-B13CBB2B6796}"/>
    <cellStyle name="Total 37 2 9" xfId="29362" xr:uid="{BDD9DAAF-E176-44D5-A59D-5CD445D89553}"/>
    <cellStyle name="Total 37 3" xfId="15618" xr:uid="{730B7E75-8909-4987-9A46-A09100F3305D}"/>
    <cellStyle name="Total 37 3 2" xfId="19837" xr:uid="{2D27DA5E-8000-4095-B99D-5EAA867B36BC}"/>
    <cellStyle name="Total 37 3 2 2" xfId="21238" xr:uid="{FA870468-F032-473B-B111-6B37E5FA2DF2}"/>
    <cellStyle name="Total 37 3 2 2 2" xfId="34407" xr:uid="{18414ED5-E003-4202-AB7C-F30E64F9A534}"/>
    <cellStyle name="Total 37 3 2 2 3" xfId="37823" xr:uid="{6835F593-040D-4D6D-92D1-0964E5BA9C4E}"/>
    <cellStyle name="Total 37 3 2 2 4" xfId="29317" xr:uid="{80E1DB80-0998-4792-9887-BF46239381D5}"/>
    <cellStyle name="Total 37 3 2 3" xfId="17432" xr:uid="{B40AC3F4-FADD-4B74-9985-AC70F2104611}"/>
    <cellStyle name="Total 37 3 2 3 2" xfId="31565" xr:uid="{0DF235F4-02DC-479A-991F-8E364163A528}"/>
    <cellStyle name="Total 37 3 2 3 3" xfId="29720" xr:uid="{0D0A5C7D-C869-488E-8246-BC622B425CE0}"/>
    <cellStyle name="Total 37 3 2 3 4" xfId="27053" xr:uid="{252D1993-3900-4207-8F06-DFC026C7E77B}"/>
    <cellStyle name="Total 37 3 2 4" xfId="22155" xr:uid="{912FFB8F-66AA-4F40-AFFA-AD74BD4ADFE6}"/>
    <cellStyle name="Total 37 3 2 4 2" xfId="38726" xr:uid="{E488D85F-9A0B-4053-BC8B-FC1E50E693B1}"/>
    <cellStyle name="Total 37 3 2 4 3" xfId="39015" xr:uid="{7843EEEE-A944-407B-BBC2-B76B91199F9E}"/>
    <cellStyle name="Total 37 3 2 5" xfId="36440" xr:uid="{2E28C33A-4690-4ADB-BB1F-A06807C0C39F}"/>
    <cellStyle name="Total 37 3 2 6" xfId="33262" xr:uid="{70895192-DBB8-4736-AD44-C1148D5D2A75}"/>
    <cellStyle name="Total 37 3 3" xfId="20095" xr:uid="{7D19760E-0403-454C-9F63-1688B8AFCB72}"/>
    <cellStyle name="Total 37 3 3 2" xfId="21486" xr:uid="{4A412222-E877-4D6D-89CF-ABB3DE8F1741}"/>
    <cellStyle name="Total 37 3 3 2 2" xfId="34654" xr:uid="{3D575DA0-3DBF-4EA4-B455-CF542D564BDB}"/>
    <cellStyle name="Total 37 3 3 2 3" xfId="38071" xr:uid="{FCBFDF2A-F6D0-450F-9ACC-02EFCA34C243}"/>
    <cellStyle name="Total 37 3 3 2 4" xfId="27652" xr:uid="{C416931A-67B7-46DB-9977-FA518D13B7B3}"/>
    <cellStyle name="Total 37 3 3 3" xfId="22398" xr:uid="{A0F3CB06-6E23-4FEE-9EB2-C961CE6DD89A}"/>
    <cellStyle name="Total 37 3 3 3 2" xfId="38966" xr:uid="{E00462B0-A088-41A3-A7B4-E37273EBB90A}"/>
    <cellStyle name="Total 37 3 3 3 3" xfId="39333" xr:uid="{945479E8-E87D-4022-8955-C624288820EA}"/>
    <cellStyle name="Total 37 3 3 4" xfId="36689" xr:uid="{BD842799-49D5-4F22-8D68-F64A76615C6C}"/>
    <cellStyle name="Total 37 3 3 5" xfId="23629" xr:uid="{007585A3-7B24-42DA-89B2-ED396F2234BD}"/>
    <cellStyle name="Total 37 3 4" xfId="18601" xr:uid="{56AC9614-1866-479C-9E0D-B8D62EAB0AB9}"/>
    <cellStyle name="Total 37 3 4 2" xfId="32534" xr:uid="{300CA8EB-B10D-482E-8884-E85B30245F44}"/>
    <cellStyle name="Total 37 3 4 3" xfId="24134" xr:uid="{1A2A9CC2-8AF3-45B8-82D9-EA20F4ED923B}"/>
    <cellStyle name="Total 37 3 4 4" xfId="32141" xr:uid="{ED86EF00-AA59-4500-AD66-5C685F7FAE6D}"/>
    <cellStyle name="Total 37 3 5" xfId="21889" xr:uid="{574B7A76-57DA-4F7C-BECD-34E51DD39C5C}"/>
    <cellStyle name="Total 37 3 5 2" xfId="35002" xr:uid="{612D540D-866A-40C3-B475-F3326AE6388A}"/>
    <cellStyle name="Total 37 3 5 3" xfId="38474" xr:uid="{560FE0CB-FCA4-4F9E-977F-63BBE3F223E1}"/>
    <cellStyle name="Total 37 3 5 4" xfId="23709" xr:uid="{39883957-8524-4244-9781-614C200E5E1F}"/>
    <cellStyle name="Total 37 3 6" xfId="16119" xr:uid="{C698863D-0150-4766-A428-60E406A50D90}"/>
    <cellStyle name="Total 37 3 6 2" xfId="29064" xr:uid="{0F2EAA20-C145-4FC5-B8CE-DC2D91FC498F}"/>
    <cellStyle name="Total 37 3 6 3" xfId="25982" xr:uid="{773FF201-19B1-433E-B8C8-E547969F817A}"/>
    <cellStyle name="Total 37 3 7" xfId="24256" xr:uid="{BBC2F924-FA48-4BD2-AF00-52AD40032146}"/>
    <cellStyle name="Total 37 3 8" xfId="27297" xr:uid="{A8E6C7D2-F0C4-4303-8945-EEDE79729D40}"/>
    <cellStyle name="Total 37 4" xfId="15716" xr:uid="{C0B6BD59-986F-448D-895C-EC91973EAD93}"/>
    <cellStyle name="Total 37 4 2" xfId="19907" xr:uid="{5AC82548-14F8-4BA5-A605-176A9C711D95}"/>
    <cellStyle name="Total 37 4 2 2" xfId="21304" xr:uid="{B241EE1B-2B57-474D-A650-574A3D043C71}"/>
    <cellStyle name="Total 37 4 2 2 2" xfId="34472" xr:uid="{01AD56A1-9784-485B-9F94-1C5F3C85D160}"/>
    <cellStyle name="Total 37 4 2 2 3" xfId="37889" xr:uid="{96F09001-84D4-4210-8EAB-5C40CDED9B55}"/>
    <cellStyle name="Total 37 4 2 2 4" xfId="22436" xr:uid="{FB89E0F2-1AC2-4243-9F5A-4B68FB2671FD}"/>
    <cellStyle name="Total 37 4 2 3" xfId="22217" xr:uid="{E7F16433-704D-4720-BD0B-4938B4043CB3}"/>
    <cellStyle name="Total 37 4 2 3 2" xfId="38785" xr:uid="{D678DB8D-6991-4F8A-825B-8E7BEBF1EE03}"/>
    <cellStyle name="Total 37 4 2 3 3" xfId="39152" xr:uid="{FC4E7E51-CC3E-43B2-8880-B35AB21FAE03}"/>
    <cellStyle name="Total 37 4 2 4" xfId="36505" xr:uid="{E1CE3EF7-5EEF-408E-9B0C-CEC9147799D1}"/>
    <cellStyle name="Total 37 4 2 5" xfId="29127" xr:uid="{4435BD3E-8AE1-4985-BC64-20A4814B936F}"/>
    <cellStyle name="Total 37 4 3" xfId="18875" xr:uid="{BA566F7F-D420-42D0-9E3C-49D1F605E39A}"/>
    <cellStyle name="Total 37 4 3 2" xfId="32783" xr:uid="{52556B79-4928-495D-81B5-B6841AC09FC6}"/>
    <cellStyle name="Total 37 4 3 3" xfId="35499" xr:uid="{702EA9B2-F3A7-4ACC-A923-C6070B509A30}"/>
    <cellStyle name="Total 37 4 3 4" xfId="29094" xr:uid="{95B1D8F5-ABD8-49E7-9ECE-C04D638942C6}"/>
    <cellStyle name="Total 37 4 4" xfId="16832" xr:uid="{D5D9CD27-C01B-44FC-A6F1-E6839038E6A0}"/>
    <cellStyle name="Total 37 4 4 2" xfId="31117" xr:uid="{722D0F7D-2D75-4DA9-AB31-3CC37C77EA3A}"/>
    <cellStyle name="Total 37 4 4 3" xfId="29593" xr:uid="{FCE0E416-8F24-4EB8-B277-9596F178881F}"/>
    <cellStyle name="Total 37 4 4 4" xfId="22619" xr:uid="{480BCAEE-4418-4539-8C0B-8CE5BC1AED6F}"/>
    <cellStyle name="Total 37 4 5" xfId="21945" xr:uid="{05FD08CE-60AF-4DDD-9C53-734F3886B056}"/>
    <cellStyle name="Total 37 4 5 2" xfId="38530" xr:uid="{E386C787-59FD-4613-B845-0E1FFED47F9C}"/>
    <cellStyle name="Total 37 4 5 3" xfId="23380" xr:uid="{CD648887-B390-4CB3-A377-107BCBAC5FD6}"/>
    <cellStyle name="Total 37 4 6" xfId="30245" xr:uid="{72D789BA-9FAB-4F0A-88DB-126B40959F4C}"/>
    <cellStyle name="Total 37 4 7" xfId="24397" xr:uid="{C222D1B6-5042-4B47-BCE7-1EC6F1CBDFB9}"/>
    <cellStyle name="Total 37 5" xfId="15909" xr:uid="{DD68BA07-BD3B-434C-914B-538B41D9E12A}"/>
    <cellStyle name="Total 37 5 2" xfId="18745" xr:uid="{25A5D86F-14E1-4964-A924-0C94850FF56B}"/>
    <cellStyle name="Total 37 5 2 2" xfId="32667" xr:uid="{94A99408-7CDC-468F-8EEB-ECD902AE4EF4}"/>
    <cellStyle name="Total 37 5 2 3" xfId="35369" xr:uid="{B3494537-4DD0-44C1-9C2E-84A3D85F93DC}"/>
    <cellStyle name="Total 37 5 2 4" xfId="25697" xr:uid="{43FCE177-FC7A-4C27-9811-6AEEC49EEA24}"/>
    <cellStyle name="Total 37 5 3" xfId="20311" xr:uid="{FA9A1013-07FA-48D8-8D4A-91B9C451D201}"/>
    <cellStyle name="Total 37 5 3 2" xfId="33494" xr:uid="{19EAB100-A5D4-4D58-971D-9960B81B239F}"/>
    <cellStyle name="Total 37 5 3 3" xfId="36896" xr:uid="{2C423DF8-15F9-4665-AA4C-151CA0AB6A8E}"/>
    <cellStyle name="Total 37 5 3 4" xfId="30756" xr:uid="{C7C32CDB-3D7D-440C-B646-648A2ED4D18D}"/>
    <cellStyle name="Total 37 5 4" xfId="21158" xr:uid="{B65F557F-16D0-4477-9C2D-2288B2CEFC90}"/>
    <cellStyle name="Total 37 5 4 2" xfId="34336" xr:uid="{0B35A02B-3BDB-42C0-9F3C-5CD62465449C}"/>
    <cellStyle name="Total 37 5 4 3" xfId="37743" xr:uid="{03818A78-08B7-49DF-A062-F8D61F280A4E}"/>
    <cellStyle name="Total 37 5 4 4" xfId="28946" xr:uid="{25A40E7A-E30E-4E71-B861-996DFA944829}"/>
    <cellStyle name="Total 37 5 5" xfId="17372" xr:uid="{27D559CE-F388-4D98-A1D7-D8D771F47EE9}"/>
    <cellStyle name="Total 37 5 5 2" xfId="31521" xr:uid="{61E70B24-6431-498E-9A9A-1DB0705B1435}"/>
    <cellStyle name="Total 37 5 5 3" xfId="23244" xr:uid="{03710986-0A3A-4190-8D5E-1CFC08E5FFE7}"/>
    <cellStyle name="Total 37 5 5 4" xfId="27169" xr:uid="{37F96831-6174-41C1-80B2-3D409ED00069}"/>
    <cellStyle name="Total 37 5 6" xfId="18139" xr:uid="{ECFABAAA-2052-4761-B279-FB78E42376EF}"/>
    <cellStyle name="Total 37 5 6 2" xfId="29346" xr:uid="{6BB92531-0B92-40B6-9D88-2D717AB5610E}"/>
    <cellStyle name="Total 37 5 6 3" xfId="24047" xr:uid="{F273964C-A5C9-400E-97B9-E49ADAB0139E}"/>
    <cellStyle name="Total 37 5 7" xfId="30434" xr:uid="{ECB036CF-E15D-4AA9-B1FD-961CC751E08A}"/>
    <cellStyle name="Total 37 5 8" xfId="25533" xr:uid="{53ECC389-F25F-4E9B-BDDC-B2FD5068944C}"/>
    <cellStyle name="Total 37 6" xfId="18917" xr:uid="{3A8C11A0-DE5D-4FD9-A280-890464AF3196}"/>
    <cellStyle name="Total 37 6 2" xfId="20413" xr:uid="{DA3779A9-CAFC-46DF-81DA-1D5F896D0A3A}"/>
    <cellStyle name="Total 37 6 2 2" xfId="33593" xr:uid="{4F61CC28-D013-4DCC-B56D-7E864C309AAF}"/>
    <cellStyle name="Total 37 6 2 3" xfId="36998" xr:uid="{E610B323-A41A-4CAE-870F-DF6A9F9858E3}"/>
    <cellStyle name="Total 37 6 2 4" xfId="30123" xr:uid="{9157E519-8873-49FC-8861-E21337D51B02}"/>
    <cellStyle name="Total 37 6 3" xfId="17944" xr:uid="{1CCB92CB-D58C-4E73-8863-207B17665700}"/>
    <cellStyle name="Total 37 6 3 2" xfId="31977" xr:uid="{86D20F76-DE85-4CB6-878D-3C428A29A29D}"/>
    <cellStyle name="Total 37 6 3 3" xfId="25284" xr:uid="{51B31431-FFB2-4FA8-86C1-F67018EBF80B}"/>
    <cellStyle name="Total 37 6 3 4" xfId="27065" xr:uid="{935F5195-C5D0-4A1E-AF62-910C7E736DF4}"/>
    <cellStyle name="Total 37 6 4" xfId="20232" xr:uid="{20F6F18F-F4CC-4259-A9A9-9383F9354D45}"/>
    <cellStyle name="Total 37 6 4 2" xfId="36817" xr:uid="{D74F3652-55C1-42C4-8B2E-08489B0FE44A}"/>
    <cellStyle name="Total 37 6 4 3" xfId="34882" xr:uid="{60EA177E-EE70-46D1-8B69-1B4DAE0F9B84}"/>
    <cellStyle name="Total 37 6 5" xfId="35541" xr:uid="{25C49FEF-ACBB-427F-A138-9D17A53852C1}"/>
    <cellStyle name="Total 37 6 6" xfId="25478" xr:uid="{72FDD752-642A-43FF-8775-E4A5D53CDE2F}"/>
    <cellStyle name="Total 37 7" xfId="19082" xr:uid="{A8EC8688-DEA9-4259-AAFB-F89708C64413}"/>
    <cellStyle name="Total 37 7 2" xfId="20577" xr:uid="{1BA0A215-7678-46F1-AAA9-0D6135E11D5E}"/>
    <cellStyle name="Total 37 7 2 2" xfId="33757" xr:uid="{AE6D35A3-B604-4E9A-8E96-E400E62DEC45}"/>
    <cellStyle name="Total 37 7 2 3" xfId="37162" xr:uid="{0479CF5A-C39C-4896-838E-8293A5DC150B}"/>
    <cellStyle name="Total 37 7 2 4" xfId="24478" xr:uid="{D3FE686E-1429-4D54-A867-01A43373D546}"/>
    <cellStyle name="Total 37 7 3" xfId="16655" xr:uid="{E0ED41A7-4F40-4835-B4B0-59EBF852828A}"/>
    <cellStyle name="Total 37 7 3 2" xfId="30981" xr:uid="{4CCF078F-ADD3-46D0-ACDB-65938ED2B13A}"/>
    <cellStyle name="Total 37 7 3 3" xfId="29971" xr:uid="{E46C18B2-5106-4B2A-B5B6-9D5B463AE5FB}"/>
    <cellStyle name="Total 37 7 3 4" xfId="29726" xr:uid="{8231AFEE-AE6C-449A-803D-9B27266E64CB}"/>
    <cellStyle name="Total 37 7 4" xfId="17083" xr:uid="{D7932C06-C3A6-43C7-B853-9CD9744850B1}"/>
    <cellStyle name="Total 37 7 4 2" xfId="29866" xr:uid="{4D7E8154-53A3-4077-83B0-B9711AC6D2DA}"/>
    <cellStyle name="Total 37 7 4 3" xfId="26205" xr:uid="{3B90DA4C-F36B-40B8-9ADE-8C17A364374B}"/>
    <cellStyle name="Total 37 7 5" xfId="35706" xr:uid="{B59ADB37-130C-4FF4-9530-5943861966E4}"/>
    <cellStyle name="Total 37 7 6" xfId="23606" xr:uid="{9E3778EA-8A98-4A91-95F9-351FD198BE5D}"/>
    <cellStyle name="Total 37 8" xfId="19240" xr:uid="{BA26F841-E0B2-448B-8EA2-84BC2B74757E}"/>
    <cellStyle name="Total 37 8 2" xfId="20735" xr:uid="{E30A507D-D735-4893-A61F-3A4A00F61AD3}"/>
    <cellStyle name="Total 37 8 2 2" xfId="33915" xr:uid="{E0A3539E-DEDA-41A9-8DF0-51508F0FB3D7}"/>
    <cellStyle name="Total 37 8 2 3" xfId="37320" xr:uid="{26D2A180-13D0-4D1B-8C28-61A70D691A70}"/>
    <cellStyle name="Total 37 8 2 4" xfId="27151" xr:uid="{3CE586F1-DF2B-4CFD-8B35-09AD33B4FD63}"/>
    <cellStyle name="Total 37 8 3" xfId="18100" xr:uid="{B27F0F05-34AB-4B98-8BAE-A5345496C88F}"/>
    <cellStyle name="Total 37 8 3 2" xfId="32085" xr:uid="{3FCCDBD8-4B9D-47B0-AA59-BBA483B04C99}"/>
    <cellStyle name="Total 37 8 3 3" xfId="29997" xr:uid="{F1D0AF52-FEDE-4560-82C0-E1D79B041F62}"/>
    <cellStyle name="Total 37 8 3 4" xfId="33112" xr:uid="{E90E1459-C555-4FF7-BDD1-D842054CA4D4}"/>
    <cellStyle name="Total 37 8 4" xfId="17149" xr:uid="{0BEC4E79-D682-4726-806E-D1B74BEDF7D6}"/>
    <cellStyle name="Total 37 8 4 2" xfId="24470" xr:uid="{DAFAA18C-88BA-430D-A318-60BCDDFE850A}"/>
    <cellStyle name="Total 37 8 4 3" xfId="33290" xr:uid="{22093625-BFB3-4B9A-8A0C-5D240C17768F}"/>
    <cellStyle name="Total 37 8 5" xfId="35864" xr:uid="{851B74D1-8D5E-426D-B1A6-40C0BAF93A2E}"/>
    <cellStyle name="Total 37 8 6" xfId="27963" xr:uid="{0055DB0E-BF5B-4429-991F-38BE57830A63}"/>
    <cellStyle name="Total 37 9" xfId="19403" xr:uid="{C58A5B38-247E-42CA-8400-14AED885D0CD}"/>
    <cellStyle name="Total 37 9 2" xfId="20896" xr:uid="{31D4B898-0E4C-4BA6-99B4-FEF852F33619}"/>
    <cellStyle name="Total 37 9 2 2" xfId="34076" xr:uid="{02AA1895-7255-402F-A762-895EDD070318}"/>
    <cellStyle name="Total 37 9 2 3" xfId="37481" xr:uid="{670006EE-C0B5-4ECC-9348-19286C61C8F8}"/>
    <cellStyle name="Total 37 9 2 4" xfId="25430" xr:uid="{954F3CF1-5AA7-4311-AD23-A8D843892AC8}"/>
    <cellStyle name="Total 37 9 3" xfId="21611" xr:uid="{64C13E0C-C734-43C9-9E8B-1FAC6A4A3775}"/>
    <cellStyle name="Total 37 9 3 2" xfId="34761" xr:uid="{CA94F53A-3D89-4D26-9CDF-9721FE3B8C6D}"/>
    <cellStyle name="Total 37 9 3 3" xfId="38196" xr:uid="{585F6272-9FB5-43E4-910B-F2B9ADE4FF88}"/>
    <cellStyle name="Total 37 9 3 4" xfId="28418" xr:uid="{D2495A82-834F-4A79-93DB-B24F06F5BBDF}"/>
    <cellStyle name="Total 37 9 4" xfId="17625" xr:uid="{A0C06D3E-74EC-4800-AC71-88966C15D121}"/>
    <cellStyle name="Total 37 9 4 2" xfId="31728" xr:uid="{C6E83830-7A03-4656-95D8-8271EDEA0EA3}"/>
    <cellStyle name="Total 37 9 4 3" xfId="23783" xr:uid="{4289E98B-BEAA-43E7-BCE3-9BF064A8EE20}"/>
    <cellStyle name="Total 37 9 4 4" xfId="29239" xr:uid="{E566AA53-40B3-4A16-9FF3-EFB1DB9174D5}"/>
    <cellStyle name="Total 37 9 5" xfId="16940" xr:uid="{86DEBA37-9F1A-401A-9917-EB4E90D30C17}"/>
    <cellStyle name="Total 37 9 5 2" xfId="26531" xr:uid="{3947ACE3-45B1-4AAB-BB3D-196280174D3B}"/>
    <cellStyle name="Total 37 9 5 3" xfId="29183" xr:uid="{63E603F1-8BB5-4DA4-B514-BF3ECC6623ED}"/>
    <cellStyle name="Total 37 9 6" xfId="36027" xr:uid="{6E2DF2AB-ADB0-439B-8610-5572184ACDCF}"/>
    <cellStyle name="Total 37 9 7" xfId="23207" xr:uid="{80D28639-409A-4F2C-A667-7834B9466A25}"/>
    <cellStyle name="Total 38" xfId="15229" xr:uid="{0256DE40-5A04-483F-B5D4-B08E15EBB4DD}"/>
    <cellStyle name="Total 38 10" xfId="19494" xr:uid="{C45C7D02-0A76-4FBF-B73B-CD0FFF2C2D00}"/>
    <cellStyle name="Total 38 10 2" xfId="20981" xr:uid="{2712ED2E-D231-4090-A567-EF9A8BDCEA0A}"/>
    <cellStyle name="Total 38 10 2 2" xfId="34161" xr:uid="{B252345C-0868-40E2-B833-D51C637262C2}"/>
    <cellStyle name="Total 38 10 2 3" xfId="37566" xr:uid="{89121FB4-2091-44DC-B475-E54BFDDC3A86}"/>
    <cellStyle name="Total 38 10 2 4" xfId="26204" xr:uid="{486E1EA2-60E8-4066-A74E-FC1D8D28FBAE}"/>
    <cellStyle name="Total 38 10 3" xfId="18218" xr:uid="{642B3D34-9E78-4401-BF65-9A4EC787FD6A}"/>
    <cellStyle name="Total 38 10 3 2" xfId="32176" xr:uid="{A196467F-A77A-41F2-8A67-DFF8E18705FF}"/>
    <cellStyle name="Total 38 10 3 3" xfId="23475" xr:uid="{C1D38454-A071-4070-87FD-B3ABAD643C75}"/>
    <cellStyle name="Total 38 10 3 4" xfId="33335" xr:uid="{73F00985-BE08-4B12-8D80-B72A52945108}"/>
    <cellStyle name="Total 38 10 4" xfId="19508" xr:uid="{146CD9BA-55AB-4FCF-B970-9C5012A35C96}"/>
    <cellStyle name="Total 38 10 4 2" xfId="36129" xr:uid="{4814315D-83C2-4180-B5BE-EA88BD17166A}"/>
    <cellStyle name="Total 38 10 4 3" xfId="33138" xr:uid="{DDCB9CBB-22DD-42F2-8EF9-42FB831C4763}"/>
    <cellStyle name="Total 38 10 5" xfId="36115" xr:uid="{85083DCD-CD21-4DC7-9D33-7FA00E3C12EB}"/>
    <cellStyle name="Total 38 10 6" xfId="31863" xr:uid="{14BF0EC0-13C5-4745-87A4-05B333F1E430}"/>
    <cellStyle name="Total 38 11" xfId="19574" xr:uid="{B026EEA1-E0C3-4BEF-BDCD-9E1863F6EA66}"/>
    <cellStyle name="Total 38 11 2" xfId="21060" xr:uid="{D83D3429-0832-4184-8D12-6BC47719AA20}"/>
    <cellStyle name="Total 38 11 2 2" xfId="34240" xr:uid="{A751B43B-B297-45BD-9A3D-25C475E350E0}"/>
    <cellStyle name="Total 38 11 2 3" xfId="37645" xr:uid="{5E17B13C-AD10-43CA-AF72-9F1E5DDFBB16}"/>
    <cellStyle name="Total 38 11 2 4" xfId="29134" xr:uid="{6266C1DD-CC95-43B1-B587-9521DF29DCC5}"/>
    <cellStyle name="Total 38 11 3" xfId="17143" xr:uid="{DAFD5B0F-6F20-4AD4-B31E-D15F867C171E}"/>
    <cellStyle name="Total 38 11 3 2" xfId="31363" xr:uid="{3CD8B267-1F42-458B-8F83-0C665C72828F}"/>
    <cellStyle name="Total 38 11 3 3" xfId="22531" xr:uid="{97E79424-F61D-4432-A637-B78EBA76A211}"/>
    <cellStyle name="Total 38 11 3 4" xfId="24204" xr:uid="{3C12CDDB-146C-4AE0-8B61-2DA301323117}"/>
    <cellStyle name="Total 38 11 4" xfId="17261" xr:uid="{F1FAE293-8A6A-4A89-B8E0-09C943B8E42B}"/>
    <cellStyle name="Total 38 11 4 2" xfId="29722" xr:uid="{2A652C89-1757-4618-87A5-237174FB5BBD}"/>
    <cellStyle name="Total 38 11 4 3" xfId="35137" xr:uid="{7F098531-F635-4ADF-A6BD-D4F728B4DE7F}"/>
    <cellStyle name="Total 38 11 5" xfId="36195" xr:uid="{80C934E2-7742-47AB-B264-34D690EA1D1D}"/>
    <cellStyle name="Total 38 11 6" xfId="27145" xr:uid="{CD4B5EDE-77A3-4CC3-B91F-0C0625FAA8AE}"/>
    <cellStyle name="Total 38 12" xfId="19717" xr:uid="{2109AAF0-6CC4-44FB-9DEF-64B588877939}"/>
    <cellStyle name="Total 38 12 2" xfId="21695" xr:uid="{B70967F8-68D9-4716-8868-25860BD58219}"/>
    <cellStyle name="Total 38 12 2 2" xfId="34836" xr:uid="{8E15B2A3-0944-405D-971F-102320AA946A}"/>
    <cellStyle name="Total 38 12 2 3" xfId="38280" xr:uid="{798B9EE8-290C-43F3-816F-45155C6AB576}"/>
    <cellStyle name="Total 38 12 2 4" xfId="28854" xr:uid="{0FCFA9B3-630E-467D-9F19-9A21BAA9EC49}"/>
    <cellStyle name="Total 38 12 3" xfId="17479" xr:uid="{0263C6DE-D249-4C13-80E2-E23FF7CEAACC}"/>
    <cellStyle name="Total 38 12 3 2" xfId="31602" xr:uid="{9938A8B8-78E2-4FF0-96BD-4CBC80F1E79E}"/>
    <cellStyle name="Total 38 12 3 3" xfId="25218" xr:uid="{43A87216-9CBF-457F-868D-F8EFB90434FA}"/>
    <cellStyle name="Total 38 12 3 4" xfId="25811" xr:uid="{66ED023C-D5D7-40EA-840C-48F46ADAC25C}"/>
    <cellStyle name="Total 38 12 4" xfId="17359" xr:uid="{BD262770-7F73-442F-9AF9-755B0B34B562}"/>
    <cellStyle name="Total 38 12 4 2" xfId="29500" xr:uid="{6DA8AE70-83DF-471B-9CBF-D0BE9A582C43}"/>
    <cellStyle name="Total 38 12 4 3" xfId="33042" xr:uid="{97A5A58D-B9AB-434B-8160-2E8ED41AEBC4}"/>
    <cellStyle name="Total 38 12 5" xfId="36329" xr:uid="{177E388E-ECEB-4D99-B194-29323CF2F26E}"/>
    <cellStyle name="Total 38 12 6" xfId="22474" xr:uid="{50BCB93E-A2E1-4F4C-8CBB-C645FEA20E23}"/>
    <cellStyle name="Total 38 13" xfId="18410" xr:uid="{73B357D7-6A7C-4C3C-B330-CECBD3E71E39}"/>
    <cellStyle name="Total 38 13 2" xfId="32353" xr:uid="{F2342C29-7DB9-4DAF-BF68-CD2CA404DCEC}"/>
    <cellStyle name="Total 38 13 3" xfId="23371" xr:uid="{E5126957-8597-4A11-B863-27C5515BAE6E}"/>
    <cellStyle name="Total 38 13 4" xfId="27436" xr:uid="{90F574E3-DD2E-4F4B-937E-2842211ACE6D}"/>
    <cellStyle name="Total 38 14" xfId="25472" xr:uid="{18F344A3-16AE-419C-9D25-77B815216D2F}"/>
    <cellStyle name="Total 38 15" xfId="39416" xr:uid="{CB4ED0DB-9A83-4939-AFC1-B465302CFA91}"/>
    <cellStyle name="Total 38 16" xfId="39703" xr:uid="{DC1CF25A-4191-4423-904C-B0D272909FA8}"/>
    <cellStyle name="Total 38 17" xfId="39734" xr:uid="{AAD3C4CE-926E-4439-9B65-4944E6C1E91B}"/>
    <cellStyle name="Total 38 2" xfId="15535" xr:uid="{96DBBCFC-0C59-4E12-A221-62E614AB50B1}"/>
    <cellStyle name="Total 38 2 10" xfId="39469" xr:uid="{6FC945C6-4DC9-4D9C-B369-CEEECDF07EE6}"/>
    <cellStyle name="Total 38 2 2" xfId="15803" xr:uid="{7D1EB8F3-C997-442B-A186-9A3F686EC9F4}"/>
    <cellStyle name="Total 38 2 2 2" xfId="19985" xr:uid="{FF28BE8D-BDD6-43DF-88A8-29F9581B8E0C}"/>
    <cellStyle name="Total 38 2 2 2 2" xfId="21382" xr:uid="{AA72373C-20B9-4562-A9AB-1517AE7816DD}"/>
    <cellStyle name="Total 38 2 2 2 2 2" xfId="34550" xr:uid="{EAC008EE-77B2-4A3B-A940-07B908D4BE5F}"/>
    <cellStyle name="Total 38 2 2 2 2 3" xfId="37967" xr:uid="{E86DBD43-D787-4A01-8870-8A83254EA31F}"/>
    <cellStyle name="Total 38 2 2 2 2 4" xfId="24801" xr:uid="{DBFBDA17-9F9D-471D-A724-C3811DCDB551}"/>
    <cellStyle name="Total 38 2 2 2 3" xfId="22295" xr:uid="{CDCCB9FF-0340-4A7E-B810-9BA53AEC25D2}"/>
    <cellStyle name="Total 38 2 2 2 3 2" xfId="38863" xr:uid="{2E707CD9-0F78-44FA-8B68-ECF5CA177066}"/>
    <cellStyle name="Total 38 2 2 2 3 3" xfId="39230" xr:uid="{ED3FD421-2153-45A1-AA18-AF8522FD63E0}"/>
    <cellStyle name="Total 38 2 2 2 4" xfId="36583" xr:uid="{88C0CB9C-F303-4F6E-93AD-075F0A40253E}"/>
    <cellStyle name="Total 38 2 2 2 5" xfId="23413" xr:uid="{30D27F03-4F6F-473F-9ED6-1F768183E7B4}"/>
    <cellStyle name="Total 38 2 2 3" xfId="18656" xr:uid="{461F2E61-94E5-4C2E-B756-70AC56BE9E1F}"/>
    <cellStyle name="Total 38 2 2 3 2" xfId="32589" xr:uid="{5629F08D-12CC-4F4B-8B87-C63A4650A4DC}"/>
    <cellStyle name="Total 38 2 2 3 3" xfId="35280" xr:uid="{D11CFBB3-7FFA-47DA-8D9D-9845376A824A}"/>
    <cellStyle name="Total 38 2 2 3 4" xfId="27434" xr:uid="{6B5F5A21-CF4E-4B2B-973E-307B770AE10D}"/>
    <cellStyle name="Total 38 2 2 4" xfId="16477" xr:uid="{1D0C83E7-0A26-4400-9104-0E04A7CE06FB}"/>
    <cellStyle name="Total 38 2 2 4 2" xfId="30866" xr:uid="{9845F04A-6BEE-4A7B-9C8E-4B5AA7DEA095}"/>
    <cellStyle name="Total 38 2 2 4 3" xfId="28228" xr:uid="{1FCBDB48-8E3C-4E50-A597-7BF22710593E}"/>
    <cellStyle name="Total 38 2 2 4 4" xfId="23683" xr:uid="{D892AB37-0AE4-4057-BCCA-644C36B6737D}"/>
    <cellStyle name="Total 38 2 2 5" xfId="16496" xr:uid="{76761FA4-A429-4A20-B72D-56E884E1398E}"/>
    <cellStyle name="Total 38 2 2 5 2" xfId="28834" xr:uid="{7F2F2493-C9F5-4F2C-A331-4D3CC2888ACB}"/>
    <cellStyle name="Total 38 2 2 5 3" xfId="22720" xr:uid="{A71D201D-DC81-4699-AD4A-7739FB13C251}"/>
    <cellStyle name="Total 38 2 2 6" xfId="30330" xr:uid="{42515EBE-7B39-4568-93B6-F7AD76ECFE10}"/>
    <cellStyle name="Total 38 2 2 7" xfId="30836" xr:uid="{F43F7FBF-F7EC-47AC-85C3-CC50073633D1}"/>
    <cellStyle name="Total 38 2 3" xfId="15964" xr:uid="{6EFA2337-E671-4E5D-A409-E9F8E3C53720}"/>
    <cellStyle name="Total 38 2 3 2" xfId="18972" xr:uid="{9A0B77C0-AC80-4CAC-80A4-18C60486E994}"/>
    <cellStyle name="Total 38 2 3 2 2" xfId="32854" xr:uid="{8D065AAE-7882-45A9-9704-773D1B381F56}"/>
    <cellStyle name="Total 38 2 3 2 3" xfId="35596" xr:uid="{696E92A1-891F-4759-919A-33ED07DF4BED}"/>
    <cellStyle name="Total 38 2 3 2 4" xfId="29524" xr:uid="{F941DC4B-253F-48EC-B393-C0744151BE03}"/>
    <cellStyle name="Total 38 2 3 3" xfId="20468" xr:uid="{6C5CB703-0B64-416A-9430-1FE22438DC7C}"/>
    <cellStyle name="Total 38 2 3 3 2" xfId="33648" xr:uid="{A3C21C91-8C21-4B7D-BF91-7FE224CE3310}"/>
    <cellStyle name="Total 38 2 3 3 3" xfId="37053" xr:uid="{2029C78F-C414-49B4-9CE5-F4A0572E6D29}"/>
    <cellStyle name="Total 38 2 3 3 4" xfId="27621" xr:uid="{21505941-475D-48B9-A0C9-C58707C4636E}"/>
    <cellStyle name="Total 38 2 3 4" xfId="17604" xr:uid="{27244D55-13D1-4E55-9CA3-6112C382354C}"/>
    <cellStyle name="Total 38 2 3 4 2" xfId="31707" xr:uid="{B3530863-6FFF-4F1F-9673-4EFCC3877856}"/>
    <cellStyle name="Total 38 2 3 4 3" xfId="24511" xr:uid="{F7AA3F6E-22B3-48C6-8525-8CCAA6F5F6F3}"/>
    <cellStyle name="Total 38 2 3 4 4" xfId="32813" xr:uid="{6FF92FFA-A606-4A2E-B44C-2624F8B89B90}"/>
    <cellStyle name="Total 38 2 3 5" xfId="18413" xr:uid="{6D999EBD-65BD-4D00-AD19-6579602965FF}"/>
    <cellStyle name="Total 38 2 3 5 2" xfId="24330" xr:uid="{F9979046-7B9E-466D-8339-978766D043A2}"/>
    <cellStyle name="Total 38 2 3 5 3" xfId="35097" xr:uid="{8F1C62A7-F970-432B-B2DD-E7193F9B5CEF}"/>
    <cellStyle name="Total 38 2 3 6" xfId="30489" xr:uid="{6291920E-0526-4AE0-8AD5-8DF0E0B427D9}"/>
    <cellStyle name="Total 38 2 3 7" xfId="27851" xr:uid="{ACD00C27-0702-40FD-BAC3-6A56C4782E47}"/>
    <cellStyle name="Total 38 2 4" xfId="19137" xr:uid="{8E0AE0FA-DDE8-4348-8185-50052F112F52}"/>
    <cellStyle name="Total 38 2 4 2" xfId="20632" xr:uid="{23CF144F-7F1E-4246-AF6D-CFA5E6073D32}"/>
    <cellStyle name="Total 38 2 4 2 2" xfId="33812" xr:uid="{E3C920FB-62E0-490F-B983-CD333A1B3804}"/>
    <cellStyle name="Total 38 2 4 2 3" xfId="37217" xr:uid="{FDB7C43B-16A0-4A1A-9964-531168FC2417}"/>
    <cellStyle name="Total 38 2 4 2 4" xfId="32974" xr:uid="{718D5654-4406-4E16-A8ED-7D703D9A53D8}"/>
    <cellStyle name="Total 38 2 4 3" xfId="17017" xr:uid="{0B69A6B9-48CE-4ED7-BDA6-049073CB1660}"/>
    <cellStyle name="Total 38 2 4 3 2" xfId="31263" xr:uid="{2D0B417C-50A2-40D4-903D-C0CE756CE25F}"/>
    <cellStyle name="Total 38 2 4 3 3" xfId="29423" xr:uid="{6B038712-795A-424B-92E7-417290636112}"/>
    <cellStyle name="Total 38 2 4 3 4" xfId="27594" xr:uid="{C774D686-292C-4ECE-BB0E-3AE4BD7391DF}"/>
    <cellStyle name="Total 38 2 4 4" xfId="17063" xr:uid="{E16C4C7B-B921-4A0D-9C5A-BD49ACE0DA36}"/>
    <cellStyle name="Total 38 2 4 4 2" xfId="25973" xr:uid="{3E082E44-0DAC-44E9-8E46-E3057084C800}"/>
    <cellStyle name="Total 38 2 4 4 3" xfId="28926" xr:uid="{EDD07812-8BCF-42D2-9C53-9BF56D5F5707}"/>
    <cellStyle name="Total 38 2 4 5" xfId="35761" xr:uid="{C063C058-F63A-44CD-B2BA-FC6399A78802}"/>
    <cellStyle name="Total 38 2 4 6" xfId="30137" xr:uid="{A9BBF42E-7E76-4C14-AA47-99BAF959B3B1}"/>
    <cellStyle name="Total 38 2 5" xfId="19295" xr:uid="{149C1AD9-96EA-4AAB-B532-9F053C172619}"/>
    <cellStyle name="Total 38 2 5 2" xfId="20790" xr:uid="{6D97CBBD-0631-4C28-91A5-EAD2487C1395}"/>
    <cellStyle name="Total 38 2 5 2 2" xfId="33970" xr:uid="{D0517122-D504-432D-B27C-C9CA73768300}"/>
    <cellStyle name="Total 38 2 5 2 3" xfId="37375" xr:uid="{2015E8CE-1F12-49AE-A034-73E8B7B3A29F}"/>
    <cellStyle name="Total 38 2 5 2 4" xfId="35088" xr:uid="{B506B780-C76E-4D99-80F9-0178346E94BB}"/>
    <cellStyle name="Total 38 2 5 3" xfId="18249" xr:uid="{1ACB15AA-D37A-4345-B42E-9E40310A53E9}"/>
    <cellStyle name="Total 38 2 5 3 2" xfId="32203" xr:uid="{C3DD51A9-BCB0-4540-B846-9B382FD5B86D}"/>
    <cellStyle name="Total 38 2 5 3 3" xfId="25406" xr:uid="{6A1C965E-EC84-4B52-98BF-925347FC29C6}"/>
    <cellStyle name="Total 38 2 5 3 4" xfId="30964" xr:uid="{893A3B42-3803-496C-8ED2-611AC9471F9E}"/>
    <cellStyle name="Total 38 2 5 4" xfId="21900" xr:uid="{C4324934-77E7-4758-B39D-1C7215480A29}"/>
    <cellStyle name="Total 38 2 5 4 2" xfId="38485" xr:uid="{B28059C5-FDA1-485C-9C35-076D52B0898E}"/>
    <cellStyle name="Total 38 2 5 4 3" xfId="29833" xr:uid="{13D59F38-3F69-4CEF-98AB-6ACFC46A1039}"/>
    <cellStyle name="Total 38 2 5 5" xfId="35919" xr:uid="{3292CBC7-BD29-4DA0-A8B7-61DDCD9BE429}"/>
    <cellStyle name="Total 38 2 5 6" xfId="23141" xr:uid="{7A54BE6E-4669-4E21-99F2-41011548BA67}"/>
    <cellStyle name="Total 38 2 6" xfId="19627" xr:uid="{F72ABC1C-07F6-4AD6-9E75-CEB5BCAD6AE4}"/>
    <cellStyle name="Total 38 2 6 2" xfId="21113" xr:uid="{47435C33-B36C-4092-9FBD-EABF0F00FB9D}"/>
    <cellStyle name="Total 38 2 6 2 2" xfId="34293" xr:uid="{82E0425E-1202-415D-8D69-54AD64373F39}"/>
    <cellStyle name="Total 38 2 6 2 3" xfId="37698" xr:uid="{749E0190-529D-4488-9813-4BDE72C456AD}"/>
    <cellStyle name="Total 38 2 6 2 4" xfId="25455" xr:uid="{C4169E95-1289-4E0B-91FB-D28EB12CCB75}"/>
    <cellStyle name="Total 38 2 6 3" xfId="17171" xr:uid="{BF541085-F834-419C-B675-5406E540C32F}"/>
    <cellStyle name="Total 38 2 6 3 2" xfId="31386" xr:uid="{C4E64D52-6D6D-412D-AAE0-5810714F50C2}"/>
    <cellStyle name="Total 38 2 6 3 3" xfId="26099" xr:uid="{87BAFC7D-2E4B-4D22-8341-FD06AE11CC22}"/>
    <cellStyle name="Total 38 2 6 3 4" xfId="22741" xr:uid="{6017E64A-27CD-47BB-B0DF-8830A13E63A2}"/>
    <cellStyle name="Total 38 2 6 4" xfId="21543" xr:uid="{CDED3DC3-4867-4788-91DC-D1B03B3EA3A2}"/>
    <cellStyle name="Total 38 2 6 4 2" xfId="38128" xr:uid="{20912EE2-F31E-4FFF-979C-F898F9E2B68B}"/>
    <cellStyle name="Total 38 2 6 4 3" xfId="22680" xr:uid="{214E2FF2-983E-4C36-A8E2-3241941C597F}"/>
    <cellStyle name="Total 38 2 6 5" xfId="36248" xr:uid="{36C00A9D-602C-4E12-95F2-616EC232E720}"/>
    <cellStyle name="Total 38 2 6 6" xfId="28756" xr:uid="{522552E0-74CA-4710-B1FE-477B18F766BB}"/>
    <cellStyle name="Total 38 2 7" xfId="20162" xr:uid="{5B590AF2-648E-44A5-81B7-BDA76CE3B837}"/>
    <cellStyle name="Total 38 2 7 2" xfId="21835" xr:uid="{6119B72A-0679-40D6-AA6A-8A1C580494BE}"/>
    <cellStyle name="Total 38 2 7 2 2" xfId="34952" xr:uid="{F90309ED-2097-418A-93E2-62F870D4C365}"/>
    <cellStyle name="Total 38 2 7 2 3" xfId="38420" xr:uid="{57C63401-A627-4490-B5BA-6D2733EA91D1}"/>
    <cellStyle name="Total 38 2 7 2 4" xfId="22494" xr:uid="{78A020CA-D3F1-4F7C-9F46-44F1EE1A3978}"/>
    <cellStyle name="Total 38 2 7 3" xfId="21173" xr:uid="{F91A4AFD-934B-4D60-B4AD-CACA500D10F9}"/>
    <cellStyle name="Total 38 2 7 3 2" xfId="34342" xr:uid="{E4BEB2E0-85C4-4BDF-93C9-3CA788A22B82}"/>
    <cellStyle name="Total 38 2 7 3 3" xfId="37758" xr:uid="{C21B0F5C-1827-4EA0-ABF0-470D9BC5CE19}"/>
    <cellStyle name="Total 38 2 7 3 4" xfId="28734" xr:uid="{9122F4FF-2197-469F-9D00-21692366481C}"/>
    <cellStyle name="Total 38 2 7 4" xfId="22017" xr:uid="{FBE008D4-F971-4F99-9E7B-9E224DE268B9}"/>
    <cellStyle name="Total 38 2 7 4 2" xfId="38594" xr:uid="{D0963E65-F1DA-4680-9921-55B8DA3E9EEA}"/>
    <cellStyle name="Total 38 2 7 4 3" xfId="26268" xr:uid="{CD20C828-FDCB-459A-A101-92C5067279A6}"/>
    <cellStyle name="Total 38 2 7 5" xfId="36747" xr:uid="{1DB6FDFD-0BCF-4CE0-AB47-258CBEAE9D43}"/>
    <cellStyle name="Total 38 2 7 6" xfId="29322" xr:uid="{DB0C3172-7682-47D4-B708-E2E1903B84A3}"/>
    <cellStyle name="Total 38 2 8" xfId="18521" xr:uid="{853F11E0-B865-48DD-AA2B-056FF7EF3731}"/>
    <cellStyle name="Total 38 2 8 2" xfId="32455" xr:uid="{505823E1-5628-4CD2-9055-900435A7D680}"/>
    <cellStyle name="Total 38 2 8 3" xfId="23750" xr:uid="{A927D3C2-D8C5-4E68-9666-BD4B2BE0A992}"/>
    <cellStyle name="Total 38 2 8 4" xfId="28030" xr:uid="{9FA18517-4D5A-4172-B0F6-2D68197C82F6}"/>
    <cellStyle name="Total 38 2 9" xfId="26130" xr:uid="{AF0648CD-7D2A-4DBB-B11E-1550CF3BB55B}"/>
    <cellStyle name="Total 38 3" xfId="15620" xr:uid="{D8C4B492-330F-437A-A292-3DD00B7B0AF2}"/>
    <cellStyle name="Total 38 3 2" xfId="19839" xr:uid="{437EDD3D-885C-4225-A582-A13749F88A95}"/>
    <cellStyle name="Total 38 3 2 2" xfId="21240" xr:uid="{E265302A-2A83-4CB1-88C6-37C904BA5086}"/>
    <cellStyle name="Total 38 3 2 2 2" xfId="34409" xr:uid="{4E58F515-3F9A-41EB-AE68-329ED7E0C536}"/>
    <cellStyle name="Total 38 3 2 2 3" xfId="37825" xr:uid="{A38CE84E-2C1C-4D07-9839-252CB67B7941}"/>
    <cellStyle name="Total 38 3 2 2 4" xfId="25671" xr:uid="{C72ABA1F-0B64-4446-B03D-B6A27852140D}"/>
    <cellStyle name="Total 38 3 2 3" xfId="18535" xr:uid="{F32BE824-33D0-494E-857D-3E677059AB09}"/>
    <cellStyle name="Total 38 3 2 3 2" xfId="32469" xr:uid="{49C213FC-8C95-4A65-9298-883214FFFA14}"/>
    <cellStyle name="Total 38 3 2 3 3" xfId="25099" xr:uid="{B41F3862-A21E-4FA6-89A5-B86A0109D707}"/>
    <cellStyle name="Total 38 3 2 3 4" xfId="22465" xr:uid="{558D850F-02C1-48A2-A35A-CBBA386037AB}"/>
    <cellStyle name="Total 38 3 2 4" xfId="22157" xr:uid="{5D55522B-57C0-4A9A-A944-12B2CFE65C89}"/>
    <cellStyle name="Total 38 3 2 4 2" xfId="38728" xr:uid="{88C63F90-53B3-4E1F-8025-335520A2EC27}"/>
    <cellStyle name="Total 38 3 2 4 3" xfId="39104" xr:uid="{5CA18CE3-705D-4515-BAF6-B46F7838319C}"/>
    <cellStyle name="Total 38 3 2 5" xfId="36442" xr:uid="{F4459625-7492-490D-B641-9656E9BE780C}"/>
    <cellStyle name="Total 38 3 2 6" xfId="33187" xr:uid="{87A277F5-A19E-4CA5-ABD1-E0BD07C63CFA}"/>
    <cellStyle name="Total 38 3 3" xfId="20097" xr:uid="{FBC5140E-548E-4A1C-A0E0-806FEEF9AF26}"/>
    <cellStyle name="Total 38 3 3 2" xfId="21488" xr:uid="{FF3A5B2C-307E-4886-AD74-F81BE90FA378}"/>
    <cellStyle name="Total 38 3 3 2 2" xfId="34656" xr:uid="{2BF927BB-8F11-4377-BA84-3221716CE444}"/>
    <cellStyle name="Total 38 3 3 2 3" xfId="38073" xr:uid="{2FE2901C-F5A6-4669-B399-A76C5742AB79}"/>
    <cellStyle name="Total 38 3 3 2 4" xfId="24286" xr:uid="{756A8937-7CB5-4C66-80E1-176AB938D94B}"/>
    <cellStyle name="Total 38 3 3 3" xfId="22400" xr:uid="{A98B58A3-E901-4011-A8CC-0348C8F69057}"/>
    <cellStyle name="Total 38 3 3 3 2" xfId="38968" xr:uid="{E46B9E9C-1F82-49D7-A6A1-9184503A6C1C}"/>
    <cellStyle name="Total 38 3 3 3 3" xfId="39335" xr:uid="{14B570CB-76FA-477F-9F26-C3BDAD28EED1}"/>
    <cellStyle name="Total 38 3 3 4" xfId="36691" xr:uid="{4A982D75-3BF9-43AE-A8B7-3977728FB4CF}"/>
    <cellStyle name="Total 38 3 3 5" xfId="28930" xr:uid="{B9535CD2-61F4-46F2-B15D-9B319CD83DE4}"/>
    <cellStyle name="Total 38 3 4" xfId="18603" xr:uid="{10BFEF53-7D18-4A1C-A81B-2A5A37169074}"/>
    <cellStyle name="Total 38 3 4 2" xfId="32536" xr:uid="{12B7832A-D074-4987-A4A4-D322ECF97ED1}"/>
    <cellStyle name="Total 38 3 4 3" xfId="27026" xr:uid="{B90FB93D-A02A-4F95-870B-44B381D154BE}"/>
    <cellStyle name="Total 38 3 4 4" xfId="29905" xr:uid="{F74ADA5D-8251-4D3D-9289-E932CDB059BC}"/>
    <cellStyle name="Total 38 3 5" xfId="17812" xr:uid="{C93DF841-54EE-4E7D-AB63-DE7E8C64E3B5}"/>
    <cellStyle name="Total 38 3 5 2" xfId="31873" xr:uid="{ABE23C43-CC75-4FFA-990C-4DCA500AF4CB}"/>
    <cellStyle name="Total 38 3 5 3" xfId="30195" xr:uid="{ED899964-D446-453D-A474-42269C651899}"/>
    <cellStyle name="Total 38 3 5 4" xfId="29911" xr:uid="{D49B5BE8-2CED-4327-A146-058E1C554335}"/>
    <cellStyle name="Total 38 3 6" xfId="17382" xr:uid="{A52A2780-092E-4798-AAA0-8BC79EA5CD24}"/>
    <cellStyle name="Total 38 3 6 2" xfId="25626" xr:uid="{4C0DD80B-2DC5-412F-99E5-E59834C4A26B}"/>
    <cellStyle name="Total 38 3 6 3" xfId="30141" xr:uid="{F82C06E0-706E-47FC-A1E9-C572B5BD8410}"/>
    <cellStyle name="Total 38 3 7" xfId="24169" xr:uid="{4B7CE7F6-D323-42BF-B9A3-0BC8CADDF1C1}"/>
    <cellStyle name="Total 38 3 8" xfId="26434" xr:uid="{7EEE8DC0-381C-47A4-9ADC-7D33F11C0198}"/>
    <cellStyle name="Total 38 4" xfId="15735" xr:uid="{286C9BCD-B05D-492E-AFA3-2AC4FAB7DBC4}"/>
    <cellStyle name="Total 38 4 2" xfId="19926" xr:uid="{89FAB20C-CBF3-44E3-9976-1D1E0C45E6FF}"/>
    <cellStyle name="Total 38 4 2 2" xfId="21323" xr:uid="{AC86DA67-8EF8-45E9-AB6F-7B762E8C11BA}"/>
    <cellStyle name="Total 38 4 2 2 2" xfId="34491" xr:uid="{3C740548-2DA8-4759-AA34-923F58E0065D}"/>
    <cellStyle name="Total 38 4 2 2 3" xfId="37908" xr:uid="{7B207D25-432D-4B66-B885-123BC681472F}"/>
    <cellStyle name="Total 38 4 2 2 4" xfId="27966" xr:uid="{15D9EF7F-8B98-4806-9299-BC60CD3F32B4}"/>
    <cellStyle name="Total 38 4 2 3" xfId="22236" xr:uid="{EC3BB441-CFB2-4B56-86F4-207A5F8C141B}"/>
    <cellStyle name="Total 38 4 2 3 2" xfId="38804" xr:uid="{58F216D0-EFD1-49F8-AB49-24CA9B885EF2}"/>
    <cellStyle name="Total 38 4 2 3 3" xfId="39171" xr:uid="{64A62D3F-D194-412F-8205-89674DC10A6D}"/>
    <cellStyle name="Total 38 4 2 4" xfId="36524" xr:uid="{72EE6966-2D41-4F86-B58D-9516540D1840}"/>
    <cellStyle name="Total 38 4 2 5" xfId="27640" xr:uid="{51127BDC-11DD-4579-BB39-1777F972A569}"/>
    <cellStyle name="Total 38 4 3" xfId="18877" xr:uid="{6F1F4DE6-F6C1-4E21-93BA-781A5BA554F8}"/>
    <cellStyle name="Total 38 4 3 2" xfId="32785" xr:uid="{EBBB37F6-52C2-45EB-8B96-4BB52EBEFFDA}"/>
    <cellStyle name="Total 38 4 3 3" xfId="35501" xr:uid="{D776B871-3579-4F7B-AB22-604058F0AB28}"/>
    <cellStyle name="Total 38 4 3 4" xfId="26926" xr:uid="{ED36D997-5827-4B2D-843A-1A2B1FD035CD}"/>
    <cellStyle name="Total 38 4 4" xfId="17840" xr:uid="{F1D675BE-0136-44D3-B8DA-D661F7B8716B}"/>
    <cellStyle name="Total 38 4 4 2" xfId="31894" xr:uid="{CE015A89-BF17-447E-8E62-932BF09AD84C}"/>
    <cellStyle name="Total 38 4 4 3" xfId="26318" xr:uid="{5493D6E8-A400-42DB-93D1-19592F3DA80B}"/>
    <cellStyle name="Total 38 4 4 4" xfId="30023" xr:uid="{8DDEA920-F1BB-49FA-9B79-A0F9D78E95EA}"/>
    <cellStyle name="Total 38 4 5" xfId="17970" xr:uid="{AAF0B667-1B24-4DEE-953C-A90107CA5344}"/>
    <cellStyle name="Total 38 4 5 2" xfId="22497" xr:uid="{6CEB1DDB-F07C-433A-A427-FF5EB32AAF1B}"/>
    <cellStyle name="Total 38 4 5 3" xfId="27903" xr:uid="{45B0E685-AF68-4A23-A2C3-2FF82E1D8253}"/>
    <cellStyle name="Total 38 4 6" xfId="30264" xr:uid="{2F2185AC-E7D1-4C02-864C-52D14CCADFB5}"/>
    <cellStyle name="Total 38 4 7" xfId="24432" xr:uid="{33836075-C4A2-4C81-9A77-62A62F9FDD13}"/>
    <cellStyle name="Total 38 5" xfId="15911" xr:uid="{D6C480C3-BD3F-47B5-B903-662F65155DF4}"/>
    <cellStyle name="Total 38 5 2" xfId="18770" xr:uid="{9FC86629-7641-4B42-B096-7C6BBD4F2DA3}"/>
    <cellStyle name="Total 38 5 2 2" xfId="32687" xr:uid="{298CA403-FB68-4361-86FB-46435F4967A3}"/>
    <cellStyle name="Total 38 5 2 3" xfId="35394" xr:uid="{0C6B7F72-12CC-4E2E-A43F-7F37629BD4C1}"/>
    <cellStyle name="Total 38 5 2 4" xfId="22624" xr:uid="{A227B55A-27EA-467B-BAF5-CBF2C7523BF5}"/>
    <cellStyle name="Total 38 5 3" xfId="20336" xr:uid="{283B746C-94A7-4143-A4D8-6B0609E10A16}"/>
    <cellStyle name="Total 38 5 3 2" xfId="33519" xr:uid="{4465D16D-B827-4A6D-98D2-763BC8E458E7}"/>
    <cellStyle name="Total 38 5 3 3" xfId="36921" xr:uid="{018E7E2C-8BEB-4132-9A02-4A4051A54A4A}"/>
    <cellStyle name="Total 38 5 3 4" xfId="24952" xr:uid="{6BB8046C-9E9F-42F0-96E8-3ED461754B33}"/>
    <cellStyle name="Total 38 5 4" xfId="16573" xr:uid="{8F1E896F-E0D6-4679-8177-BD7FF23282E8}"/>
    <cellStyle name="Total 38 5 4 2" xfId="30927" xr:uid="{B44C8D09-52E1-4B11-85D7-2840BB0F5E31}"/>
    <cellStyle name="Total 38 5 4 3" xfId="26337" xr:uid="{3889E869-9BA1-4323-8659-4148C613B018}"/>
    <cellStyle name="Total 38 5 4 4" xfId="27518" xr:uid="{B460C4A0-8532-408B-914A-6AFF10BEFAF3}"/>
    <cellStyle name="Total 38 5 5" xfId="16328" xr:uid="{3107CE5C-1A5B-4713-86FD-4C00BD2C3F00}"/>
    <cellStyle name="Total 38 5 5 2" xfId="30764" xr:uid="{A18BE652-0DE0-4E50-9E38-3BC4E647D8EB}"/>
    <cellStyle name="Total 38 5 5 3" xfId="27446" xr:uid="{7447E32A-06B8-4732-A8D3-26915468CD22}"/>
    <cellStyle name="Total 38 5 5 4" xfId="23987" xr:uid="{D893F47D-0527-4FC6-946C-7C68219818CB}"/>
    <cellStyle name="Total 38 5 6" xfId="18259" xr:uid="{37B832E6-5ABE-4E48-92F7-3A9E49D4D5DC}"/>
    <cellStyle name="Total 38 5 6 2" xfId="29530" xr:uid="{1C4DC18D-087A-4AD5-B276-65741BD44DB5}"/>
    <cellStyle name="Total 38 5 6 3" xfId="27017" xr:uid="{6A2EA364-222A-4E17-B4CF-439567CF5B4A}"/>
    <cellStyle name="Total 38 5 7" xfId="30436" xr:uid="{377E3475-E667-4A7A-918A-C727D72B17C7}"/>
    <cellStyle name="Total 38 5 8" xfId="25341" xr:uid="{2C3A25C1-3E1F-498D-8148-B1A9669B0E95}"/>
    <cellStyle name="Total 38 6" xfId="18919" xr:uid="{4874DF59-4BE4-4D24-BC02-01C0AB8CB2F4}"/>
    <cellStyle name="Total 38 6 2" xfId="20415" xr:uid="{62F54DB0-9164-40B6-8A12-0985D4E962BD}"/>
    <cellStyle name="Total 38 6 2 2" xfId="33595" xr:uid="{F1401B8A-18A0-4396-A21F-BDA0058DDD7D}"/>
    <cellStyle name="Total 38 6 2 3" xfId="37000" xr:uid="{29362DE0-83BC-4233-85E4-4EE1B9B1DF67}"/>
    <cellStyle name="Total 38 6 2 4" xfId="33188" xr:uid="{D909B094-2511-41AB-B613-DCF517314332}"/>
    <cellStyle name="Total 38 6 3" xfId="17001" xr:uid="{DC57D275-55BD-42B0-AA31-E27D92E7ACC4}"/>
    <cellStyle name="Total 38 6 3 2" xfId="31250" xr:uid="{3A39F120-DEF5-4B4B-8822-6813854134C3}"/>
    <cellStyle name="Total 38 6 3 3" xfId="26257" xr:uid="{D782FEC9-6DF7-490C-A01B-59C2ECCF2294}"/>
    <cellStyle name="Total 38 6 3 4" xfId="27296" xr:uid="{CEA2F410-878E-4A9D-B990-CE11E48FF70B}"/>
    <cellStyle name="Total 38 6 4" xfId="21924" xr:uid="{BA2500A7-B8D7-443E-8056-9F113FBB06EF}"/>
    <cellStyle name="Total 38 6 4 2" xfId="38509" xr:uid="{927861B6-4B9B-482B-9B0D-3E770D8E0293}"/>
    <cellStyle name="Total 38 6 4 3" xfId="23725" xr:uid="{F10650DB-D60F-49CC-9D0C-D019DA0FBA42}"/>
    <cellStyle name="Total 38 6 5" xfId="35543" xr:uid="{5F48C62D-8854-4366-93B7-C83A02FA8158}"/>
    <cellStyle name="Total 38 6 6" xfId="25708" xr:uid="{CFB64ACF-896B-4737-8F9E-C50CFF802DEE}"/>
    <cellStyle name="Total 38 7" xfId="19084" xr:uid="{7B7B5772-70A5-4E64-AE2C-DE28746DFED4}"/>
    <cellStyle name="Total 38 7 2" xfId="20579" xr:uid="{DAF73746-6A3C-45A5-82AA-CD26F0E4813A}"/>
    <cellStyle name="Total 38 7 2 2" xfId="33759" xr:uid="{3E7B339D-ADBF-482E-B2EE-EB5A16537740}"/>
    <cellStyle name="Total 38 7 2 3" xfId="37164" xr:uid="{8DD825B1-7EB6-42FC-B1DA-6748A5A2545C}"/>
    <cellStyle name="Total 38 7 2 4" xfId="27064" xr:uid="{92321DC5-04DF-4DEB-9916-85D698DD5E37}"/>
    <cellStyle name="Total 38 7 3" xfId="17225" xr:uid="{D5EF5BE8-FC40-4CF3-B76D-EFE30A7D043F}"/>
    <cellStyle name="Total 38 7 3 2" xfId="31425" xr:uid="{B189768E-E3EE-48D1-81C2-3918A8FBFDDA}"/>
    <cellStyle name="Total 38 7 3 3" xfId="27262" xr:uid="{D31089B3-2A1A-488E-B8FD-B2E195FDCD58}"/>
    <cellStyle name="Total 38 7 3 4" xfId="35140" xr:uid="{84609616-E89F-4EDA-962C-C1CFF6E0010D}"/>
    <cellStyle name="Total 38 7 4" xfId="16379" xr:uid="{C9E1C86F-5500-439A-8CA7-2A1568DE72A2}"/>
    <cellStyle name="Total 38 7 4 2" xfId="27332" xr:uid="{ECC6A6FB-ABC2-49A3-A850-68DC16AF4EED}"/>
    <cellStyle name="Total 38 7 4 3" xfId="25195" xr:uid="{B18FF368-0D4E-4B86-85E7-E22DDCFF3E00}"/>
    <cellStyle name="Total 38 7 5" xfId="35708" xr:uid="{F827DA47-29D9-4D1F-90AA-6085057C93DE}"/>
    <cellStyle name="Total 38 7 6" xfId="30874" xr:uid="{CE6C50D3-9F69-4FB9-B759-7177DFBA8AF0}"/>
    <cellStyle name="Total 38 8" xfId="19242" xr:uid="{89B6C6C9-F515-4BA7-AF92-D55AD010AC20}"/>
    <cellStyle name="Total 38 8 2" xfId="20737" xr:uid="{7D04E85F-05F7-4805-813B-EDA9DB77A46B}"/>
    <cellStyle name="Total 38 8 2 2" xfId="33917" xr:uid="{EBBE1ABE-BBE0-49BB-966F-20A1F3C05606}"/>
    <cellStyle name="Total 38 8 2 3" xfId="37322" xr:uid="{DC317578-54EA-46C8-B357-23D5C06BDD36}"/>
    <cellStyle name="Total 38 8 2 4" xfId="23080" xr:uid="{04DB3F93-7B70-4AAC-B219-5BDE068E8785}"/>
    <cellStyle name="Total 38 8 3" xfId="18222" xr:uid="{354DC279-5DCC-4303-99A2-62D94892DDD1}"/>
    <cellStyle name="Total 38 8 3 2" xfId="32179" xr:uid="{7A1013C5-4D23-473B-B294-03B36A83874F}"/>
    <cellStyle name="Total 38 8 3 3" xfId="25041" xr:uid="{310AEE63-3018-4870-ACD6-8B47FA036676}"/>
    <cellStyle name="Total 38 8 3 4" xfId="31860" xr:uid="{0CC7B682-787D-4E2C-95E1-94EA2DCF2518}"/>
    <cellStyle name="Total 38 8 4" xfId="17247" xr:uid="{0831E28E-5895-4D04-984E-6C6CEE2D4F26}"/>
    <cellStyle name="Total 38 8 4 2" xfId="25577" xr:uid="{186A719A-0582-475C-8091-662F13C73620}"/>
    <cellStyle name="Total 38 8 4 3" xfId="27291" xr:uid="{0A0CFA56-488E-453C-8992-BC84BC8E8EF1}"/>
    <cellStyle name="Total 38 8 5" xfId="35866" xr:uid="{74415B6B-05E4-4FDF-8FEA-F1B8352684E9}"/>
    <cellStyle name="Total 38 8 6" xfId="28193" xr:uid="{4BC2FB3E-3D93-4AD8-96E5-EB7798E42BA8}"/>
    <cellStyle name="Total 38 9" xfId="19405" xr:uid="{10DDD3E6-BA13-40BB-BC16-F023614E0A5E}"/>
    <cellStyle name="Total 38 9 2" xfId="20898" xr:uid="{4CF3DF57-DCCC-4B9A-BC54-3F2814E35287}"/>
    <cellStyle name="Total 38 9 2 2" xfId="34078" xr:uid="{F31FB0BA-8A8B-49FC-BFB8-CF580B51B030}"/>
    <cellStyle name="Total 38 9 2 3" xfId="37483" xr:uid="{0E5668D8-1A8B-400D-96EB-E24CE068A56D}"/>
    <cellStyle name="Total 38 9 2 4" xfId="25501" xr:uid="{3BBA85C2-FFF6-4795-96C6-E2FA27D0F322}"/>
    <cellStyle name="Total 38 9 3" xfId="21613" xr:uid="{670E0F7A-BE03-40BF-8C0C-EAA1F49AE319}"/>
    <cellStyle name="Total 38 9 3 2" xfId="34763" xr:uid="{2B6A0E7A-7C7B-43AA-AE58-5AA286A3C97D}"/>
    <cellStyle name="Total 38 9 3 3" xfId="38198" xr:uid="{200C5F0D-8309-483B-B653-D6F8E4CBECB5}"/>
    <cellStyle name="Total 38 9 3 4" xfId="28074" xr:uid="{EB349272-1F8C-4565-9F20-3754ABA1D835}"/>
    <cellStyle name="Total 38 9 4" xfId="17946" xr:uid="{A05F7422-21FC-45BF-9C9D-EF138D8839D9}"/>
    <cellStyle name="Total 38 9 4 2" xfId="31979" xr:uid="{4A62B3D2-0488-4948-9591-E6C9D5049202}"/>
    <cellStyle name="Total 38 9 4 3" xfId="28587" xr:uid="{8AB9088B-5332-40AB-BDA8-089F8AFDABDE}"/>
    <cellStyle name="Total 38 9 4 4" xfId="24003" xr:uid="{4B2F55F0-803F-4A23-A92C-81EBB846A541}"/>
    <cellStyle name="Total 38 9 5" xfId="17148" xr:uid="{B3C8C80E-26A2-4253-A315-0E24125036B9}"/>
    <cellStyle name="Total 38 9 5 2" xfId="23236" xr:uid="{2F3F3827-52D6-4A76-BE50-A2D8FA7EC6F1}"/>
    <cellStyle name="Total 38 9 5 3" xfId="32262" xr:uid="{0FC310EE-30A4-4B0F-A24F-5395675604DF}"/>
    <cellStyle name="Total 38 9 6" xfId="36029" xr:uid="{DF7B6AFC-0709-4881-91C6-E2C6F212F4A5}"/>
    <cellStyle name="Total 38 9 7" xfId="30556" xr:uid="{237192FB-9314-41D0-8E31-608A5E6B2BE2}"/>
    <cellStyle name="Total 39" xfId="15249" xr:uid="{88DB7FFB-625A-420E-84F2-0F37DCD253B9}"/>
    <cellStyle name="Total 39 10" xfId="19496" xr:uid="{92C48F5B-8608-41AB-882C-9A7DC3F0BCA5}"/>
    <cellStyle name="Total 39 10 2" xfId="20983" xr:uid="{FEEE95AB-D069-49A3-87EB-842B87F367E6}"/>
    <cellStyle name="Total 39 10 2 2" xfId="34163" xr:uid="{E5233FAA-3078-4710-898C-64D7063D8893}"/>
    <cellStyle name="Total 39 10 2 3" xfId="37568" xr:uid="{60EBC028-ACB2-4436-BE9A-1EC1D5D3B9D7}"/>
    <cellStyle name="Total 39 10 2 4" xfId="26549" xr:uid="{1A7BC5DC-E8B7-4A9A-B81E-ABFA9D9A5A56}"/>
    <cellStyle name="Total 39 10 3" xfId="16925" xr:uid="{B822454D-2B06-4125-91FF-8867E7A88AEC}"/>
    <cellStyle name="Total 39 10 3 2" xfId="31187" xr:uid="{6A631748-ABC5-46DD-ABD6-230680860B73}"/>
    <cellStyle name="Total 39 10 3 3" xfId="24034" xr:uid="{1F804072-DCB6-40DB-88BC-CF41DE764571}"/>
    <cellStyle name="Total 39 10 3 4" xfId="24386" xr:uid="{477888C9-B1C7-41E6-875E-62C8BEA03653}"/>
    <cellStyle name="Total 39 10 4" xfId="16419" xr:uid="{83114B6F-F7F4-4187-AD2A-7958BFF64E4B}"/>
    <cellStyle name="Total 39 10 4 2" xfId="27703" xr:uid="{8BC6DF98-A9F6-43EF-BA60-E748AE74505F}"/>
    <cellStyle name="Total 39 10 4 3" xfId="28207" xr:uid="{9F0B31E0-9270-45A1-A73E-AFAA5F21BA2A}"/>
    <cellStyle name="Total 39 10 5" xfId="36117" xr:uid="{BD8DA5E7-BD9D-48F0-8E3A-C560539DD410}"/>
    <cellStyle name="Total 39 10 6" xfId="35034" xr:uid="{054F73DC-2288-464C-8999-F21432ECA625}"/>
    <cellStyle name="Total 39 11" xfId="19576" xr:uid="{7CF8E3D2-B477-42A8-85A9-549934325231}"/>
    <cellStyle name="Total 39 11 2" xfId="21062" xr:uid="{F70C79FB-D7C6-4E3D-A0F7-EC35E9BB9070}"/>
    <cellStyle name="Total 39 11 2 2" xfId="34242" xr:uid="{CF9DA236-93B1-47AF-9728-EEA0AB5E4B6F}"/>
    <cellStyle name="Total 39 11 2 3" xfId="37647" xr:uid="{1197E336-5809-4FFA-AB61-7907B31069BD}"/>
    <cellStyle name="Total 39 11 2 4" xfId="27209" xr:uid="{08F1D978-FABA-4583-821A-992848F5B8A3}"/>
    <cellStyle name="Total 39 11 3" xfId="18198" xr:uid="{19020E64-9793-4894-93E9-CAE62E3A2418}"/>
    <cellStyle name="Total 39 11 3 2" xfId="32159" xr:uid="{CB2475AD-A156-4AA3-8EEA-EDD08092C2B4}"/>
    <cellStyle name="Total 39 11 3 3" xfId="28890" xr:uid="{C62B99FE-632B-4D75-B43C-418543AC3626}"/>
    <cellStyle name="Total 39 11 3 4" xfId="24354" xr:uid="{FF85871F-6A6F-4528-A105-DC9C625E1A70}"/>
    <cellStyle name="Total 39 11 4" xfId="17788" xr:uid="{F0C203AF-6224-48C0-9FDA-2F8207E265A3}"/>
    <cellStyle name="Total 39 11 4 2" xfId="24346" xr:uid="{9F9DF04A-87EF-4158-A3E4-075452A352E2}"/>
    <cellStyle name="Total 39 11 4 3" xfId="31249" xr:uid="{D8FF56DD-3FE7-45DC-9F06-D4E2D1802AAD}"/>
    <cellStyle name="Total 39 11 5" xfId="36197" xr:uid="{D7870B70-F22B-492B-B289-6A5691B1993E}"/>
    <cellStyle name="Total 39 11 6" xfId="32983" xr:uid="{01612322-8DBA-4116-B7DC-9C381261B4AD}"/>
    <cellStyle name="Total 39 12" xfId="19749" xr:uid="{57E5F840-62D4-4919-B0B6-F4D7F2E99D9F}"/>
    <cellStyle name="Total 39 12 2" xfId="21725" xr:uid="{8BD9C3E8-BD2B-484E-AB37-EF5E23E52095}"/>
    <cellStyle name="Total 39 12 2 2" xfId="34866" xr:uid="{79E5B8EF-0345-4532-B543-5D2F2499B275}"/>
    <cellStyle name="Total 39 12 2 3" xfId="38310" xr:uid="{66AF3071-0D48-45CF-A116-0E75670E098F}"/>
    <cellStyle name="Total 39 12 2 4" xfId="30084" xr:uid="{5093956E-188E-4A0E-AD1C-69236315C2C3}"/>
    <cellStyle name="Total 39 12 3" xfId="16241" xr:uid="{9755FC42-6CCB-4460-9F5D-71D625F71717}"/>
    <cellStyle name="Total 39 12 3 2" xfId="30709" xr:uid="{58CE5E4C-5170-4995-A77E-3AA2CFA4E3F8}"/>
    <cellStyle name="Total 39 12 3 3" xfId="26306" xr:uid="{B65612A1-5E03-49A5-9857-BEDB1FE86671}"/>
    <cellStyle name="Total 39 12 3 4" xfId="25382" xr:uid="{4E4FA615-6B27-4DDE-9277-F6F2F2CA12BB}"/>
    <cellStyle name="Total 39 12 4" xfId="16684" xr:uid="{BF4953A7-7530-41D4-A3C7-392A0BDD6B79}"/>
    <cellStyle name="Total 39 12 4 2" xfId="26269" xr:uid="{B2BB96B5-6B6F-4B55-B88B-DB9971106019}"/>
    <cellStyle name="Total 39 12 4 3" xfId="24075" xr:uid="{42CCB4AD-3E69-4CC4-B1C8-803E9378495B}"/>
    <cellStyle name="Total 39 12 5" xfId="36361" xr:uid="{46B4067E-05BD-4CD7-BF02-0387D1E6A6E2}"/>
    <cellStyle name="Total 39 12 6" xfId="23301" xr:uid="{07873D20-84B5-4E64-86E7-200C0F07FFF1}"/>
    <cellStyle name="Total 39 13" xfId="18415" xr:uid="{9C40E484-B301-45D7-AB1B-DFFB80D6D0B8}"/>
    <cellStyle name="Total 39 13 2" xfId="32357" xr:uid="{55FE2D38-2A0C-4AD6-B100-E1FBB9C1A8F9}"/>
    <cellStyle name="Total 39 13 3" xfId="22592" xr:uid="{E0F8F720-970C-4223-937C-4BA2460CB083}"/>
    <cellStyle name="Total 39 13 4" xfId="33125" xr:uid="{4819805A-590E-46FA-B695-3DB68B9E43C6}"/>
    <cellStyle name="Total 39 14" xfId="29480" xr:uid="{EC1365C1-E580-457B-BB2C-55B64979D565}"/>
    <cellStyle name="Total 39 15" xfId="39418" xr:uid="{4D3A661E-BC7A-47A2-8C93-A650650FF21B}"/>
    <cellStyle name="Total 39 16" xfId="39705" xr:uid="{0C790EF6-6AA5-4FBF-A8D8-744513CB2A0E}"/>
    <cellStyle name="Total 39 17" xfId="39736" xr:uid="{76747154-DAFD-4B7C-936E-D3E4241B5E07}"/>
    <cellStyle name="Total 39 2" xfId="15537" xr:uid="{C2825CA1-04BE-406D-8181-258C2A0B7C6C}"/>
    <cellStyle name="Total 39 2 10" xfId="39500" xr:uid="{EE1BDC47-9F24-45FF-9A90-5CA763A8F904}"/>
    <cellStyle name="Total 39 2 2" xfId="15837" xr:uid="{B9F22A29-A9D9-4929-83C6-D1B67564D312}"/>
    <cellStyle name="Total 39 2 2 2" xfId="20017" xr:uid="{ECFD28D6-3F8E-4D5F-A245-F9C3462C84D1}"/>
    <cellStyle name="Total 39 2 2 2 2" xfId="21413" xr:uid="{6662A2AD-906C-49F5-9525-4815EE73004E}"/>
    <cellStyle name="Total 39 2 2 2 2 2" xfId="34581" xr:uid="{C36D8192-95CD-46D2-AB84-5E78BAA936F8}"/>
    <cellStyle name="Total 39 2 2 2 2 3" xfId="37998" xr:uid="{35BC7A25-981A-424F-97A0-1F0496132FBF}"/>
    <cellStyle name="Total 39 2 2 2 2 4" xfId="34999" xr:uid="{3449C424-667B-4F13-9D8F-00E9483A2EC1}"/>
    <cellStyle name="Total 39 2 2 2 3" xfId="22326" xr:uid="{2748A9B5-C30B-48BC-855E-4BE9D5D99534}"/>
    <cellStyle name="Total 39 2 2 2 3 2" xfId="38894" xr:uid="{970AE918-552C-4998-99B5-EDE23E734C74}"/>
    <cellStyle name="Total 39 2 2 2 3 3" xfId="39261" xr:uid="{EFC41C08-44F8-4D1C-908A-806DFBD524B9}"/>
    <cellStyle name="Total 39 2 2 2 4" xfId="36614" xr:uid="{F2634584-4B96-4563-BC23-A8C68CAD12B5}"/>
    <cellStyle name="Total 39 2 2 2 5" xfId="33266" xr:uid="{AD954C9C-330A-46AA-9C3F-EDCCFE09BB2C}"/>
    <cellStyle name="Total 39 2 2 3" xfId="18687" xr:uid="{066AACAF-55F1-464A-BE23-475027D1BD9A}"/>
    <cellStyle name="Total 39 2 2 3 2" xfId="32620" xr:uid="{566B8BD0-5DA2-42B5-A26E-C0A2F12B4DC5}"/>
    <cellStyle name="Total 39 2 2 3 3" xfId="35311" xr:uid="{901FC7CC-7E4C-4CEC-B525-B18650AA7185}"/>
    <cellStyle name="Total 39 2 2 3 4" xfId="23551" xr:uid="{D9A8B68D-A0B1-4E8B-9AE3-D9CC35FFD97F}"/>
    <cellStyle name="Total 39 2 2 4" xfId="16904" xr:uid="{B7FA6C85-8158-4FC4-8E29-AE2234973BCC}"/>
    <cellStyle name="Total 39 2 2 4 2" xfId="31173" xr:uid="{0F2A1C25-B789-49A4-9E9F-55C7BD686F55}"/>
    <cellStyle name="Total 39 2 2 4 3" xfId="28410" xr:uid="{C82DDE5F-12CC-47F1-BAA0-45AE470898B2}"/>
    <cellStyle name="Total 39 2 2 4 4" xfId="25858" xr:uid="{28B3D5FC-EB9F-4097-ABB7-4BF2B3B2EAA1}"/>
    <cellStyle name="Total 39 2 2 5" xfId="16442" xr:uid="{D880B84D-E7F8-4BFD-B185-4FCADFCC67B3}"/>
    <cellStyle name="Total 39 2 2 5 2" xfId="25624" xr:uid="{1A802DBE-BA65-46E2-BF2A-6F891FBCC7F5}"/>
    <cellStyle name="Total 39 2 2 5 3" xfId="31831" xr:uid="{2FE6D5C4-523E-457A-AD2B-4CCA1664DBD5}"/>
    <cellStyle name="Total 39 2 2 6" xfId="30362" xr:uid="{666AA986-B121-471B-8D7E-915AA06E9BB2}"/>
    <cellStyle name="Total 39 2 2 7" xfId="28847" xr:uid="{48A2002D-00CE-41C0-AD2E-465C428280F8}"/>
    <cellStyle name="Total 39 2 3" xfId="15995" xr:uid="{706AD228-E4B2-49A8-AFDE-35FCC0EA273C}"/>
    <cellStyle name="Total 39 2 3 2" xfId="19003" xr:uid="{19016B9F-7A38-4E02-969F-5103D2F399F5}"/>
    <cellStyle name="Total 39 2 3 2 2" xfId="32885" xr:uid="{6ABF821B-C3DA-4CD2-BB64-C7320FDC9F6B}"/>
    <cellStyle name="Total 39 2 3 2 3" xfId="35627" xr:uid="{4DBCF77D-F271-4D53-9BE8-17B143E0EEC6}"/>
    <cellStyle name="Total 39 2 3 2 4" xfId="23714" xr:uid="{FB9FCCA0-2D80-4DE6-A117-4DDEDCDCAD53}"/>
    <cellStyle name="Total 39 2 3 3" xfId="20499" xr:uid="{6B1DAE80-4170-47FA-AE6E-E4DC6819CBB4}"/>
    <cellStyle name="Total 39 2 3 3 2" xfId="33679" xr:uid="{D421252E-529C-43F3-B533-8C6368C1D911}"/>
    <cellStyle name="Total 39 2 3 3 3" xfId="37084" xr:uid="{32D38189-EF26-494F-BB99-35BCBC4B30E0}"/>
    <cellStyle name="Total 39 2 3 3 4" xfId="25884" xr:uid="{78C89333-F881-455C-BD82-FCCAB51C327B}"/>
    <cellStyle name="Total 39 2 3 4" xfId="18124" xr:uid="{4C2CBB37-0CDE-4E42-964E-DCF1AA108DA8}"/>
    <cellStyle name="Total 39 2 3 4 2" xfId="32107" xr:uid="{A9F30A9A-BBB7-431B-B9DA-C60115D99A48}"/>
    <cellStyle name="Total 39 2 3 4 3" xfId="24879" xr:uid="{B5659764-2D8C-4DE6-8E01-0F909A6CAF9A}"/>
    <cellStyle name="Total 39 2 3 4 4" xfId="22803" xr:uid="{3D3C32F6-6FF4-4001-B2E2-4C1B757B8C85}"/>
    <cellStyle name="Total 39 2 3 5" xfId="21534" xr:uid="{5B66989F-FC5B-482D-AFAC-8CE6ACE730BA}"/>
    <cellStyle name="Total 39 2 3 5 2" xfId="38119" xr:uid="{867ADF40-A0CC-4255-BF79-77363888E94E}"/>
    <cellStyle name="Total 39 2 3 5 3" xfId="23374" xr:uid="{EA61810D-FF4E-40FB-B665-C01000F50367}"/>
    <cellStyle name="Total 39 2 3 6" xfId="30520" xr:uid="{420E8606-6CCF-434B-8803-9DB7463AC169}"/>
    <cellStyle name="Total 39 2 3 7" xfId="22768" xr:uid="{AE4C09C5-F5A1-4627-9A9E-A7ADC8045067}"/>
    <cellStyle name="Total 39 2 4" xfId="19168" xr:uid="{E7CD1EF1-8950-42E8-84F1-0996AC171A12}"/>
    <cellStyle name="Total 39 2 4 2" xfId="20663" xr:uid="{7B719BDD-F738-48F2-BD33-140571D65CEC}"/>
    <cellStyle name="Total 39 2 4 2 2" xfId="33843" xr:uid="{0D19CEBE-EE21-4575-806B-6948200FFCF1}"/>
    <cellStyle name="Total 39 2 4 2 3" xfId="37248" xr:uid="{F7D3F7D1-30E8-42B9-874E-99836E3E7CE6}"/>
    <cellStyle name="Total 39 2 4 2 4" xfId="39084" xr:uid="{DF64507A-AFDA-4830-9465-DAB8A8BB6A68}"/>
    <cellStyle name="Total 39 2 4 3" xfId="17144" xr:uid="{D3073584-E457-4D00-8FE2-417AA17C2F54}"/>
    <cellStyle name="Total 39 2 4 3 2" xfId="31364" xr:uid="{A816F5FC-8F6D-484D-B037-1AAAFEEB52C2}"/>
    <cellStyle name="Total 39 2 4 3 3" xfId="23040" xr:uid="{23E0BAD4-1DCB-4219-959B-8A9219F02179}"/>
    <cellStyle name="Total 39 2 4 3 4" xfId="27821" xr:uid="{A30586DE-52F4-4642-BD71-27EF6F17223C}"/>
    <cellStyle name="Total 39 2 4 4" xfId="18095" xr:uid="{A19A3F23-763E-47A4-8587-C870D55290A5}"/>
    <cellStyle name="Total 39 2 4 4 2" xfId="25576" xr:uid="{B6133484-0A71-44A5-A04B-FCC584B91440}"/>
    <cellStyle name="Total 39 2 4 4 3" xfId="24849" xr:uid="{54EFC430-EEE3-4335-9052-4D5CF53C58C1}"/>
    <cellStyle name="Total 39 2 4 5" xfId="35792" xr:uid="{01BFB68C-B477-47B5-AC8B-F27432981C6E}"/>
    <cellStyle name="Total 39 2 4 6" xfId="27872" xr:uid="{415D0C4C-0F5A-4CFB-9855-6186EC00FD48}"/>
    <cellStyle name="Total 39 2 5" xfId="19326" xr:uid="{057DE5B7-527E-4BBA-9470-C467788C74AD}"/>
    <cellStyle name="Total 39 2 5 2" xfId="20821" xr:uid="{25AD2CAE-3178-4C93-9A89-28622993D82B}"/>
    <cellStyle name="Total 39 2 5 2 2" xfId="34001" xr:uid="{0B2EF34E-33F8-420C-AD06-F6E6A20DF13B}"/>
    <cellStyle name="Total 39 2 5 2 3" xfId="37406" xr:uid="{4A1086A4-4E09-4532-BCA7-BA90B83E1713}"/>
    <cellStyle name="Total 39 2 5 2 4" xfId="25426" xr:uid="{75D74C4F-B72D-4668-AB6D-9F047FF48714}"/>
    <cellStyle name="Total 39 2 5 3" xfId="16198" xr:uid="{5FD8659D-A8CF-4F21-AFFF-B46C78D27A65}"/>
    <cellStyle name="Total 39 2 5 3 2" xfId="30668" xr:uid="{2138DCFF-0624-4200-9FFB-A0D7A1AACAF6}"/>
    <cellStyle name="Total 39 2 5 3 3" xfId="24120" xr:uid="{28D7BD4F-4DD4-4077-85CD-8284DFA00536}"/>
    <cellStyle name="Total 39 2 5 3 4" xfId="27134" xr:uid="{C3A824E7-F86F-4B4D-98BA-B950CB85E77D}"/>
    <cellStyle name="Total 39 2 5 4" xfId="20258" xr:uid="{8840C768-482D-4DC5-9338-5038EEE2A63C}"/>
    <cellStyle name="Total 39 2 5 4 2" xfId="36843" xr:uid="{4B9F2170-9A10-4546-B6D5-FB993BA6B3F3}"/>
    <cellStyle name="Total 39 2 5 4 3" xfId="23167" xr:uid="{1F0B871A-18E3-4C13-9BE7-95200DF06C9E}"/>
    <cellStyle name="Total 39 2 5 5" xfId="35950" xr:uid="{84F1EA6E-8730-4EFC-A212-E80ED97EDAE8}"/>
    <cellStyle name="Total 39 2 5 6" xfId="26221" xr:uid="{85056A77-327B-4C09-BE71-F912BED472A6}"/>
    <cellStyle name="Total 39 2 6" xfId="19658" xr:uid="{30F62950-5326-4AC9-9CA2-59C11FB9379E}"/>
    <cellStyle name="Total 39 2 6 2" xfId="21144" xr:uid="{81B20480-BE10-43D2-A257-A51EB227A1D6}"/>
    <cellStyle name="Total 39 2 6 2 2" xfId="34324" xr:uid="{9D41D452-EC67-45F2-BCD1-CA6DC92E9141}"/>
    <cellStyle name="Total 39 2 6 2 3" xfId="37729" xr:uid="{19A96F02-C0CA-4C73-B80A-9F817145FCF4}"/>
    <cellStyle name="Total 39 2 6 2 4" xfId="35035" xr:uid="{DCAB3741-CF72-401F-A71F-7CEA165F9E81}"/>
    <cellStyle name="Total 39 2 6 3" xfId="17645" xr:uid="{77811BDD-D03F-48E2-B651-2C6EB3605A93}"/>
    <cellStyle name="Total 39 2 6 3 2" xfId="31746" xr:uid="{3FB50216-C4A2-4DB7-8E01-4DF1A3CD7668}"/>
    <cellStyle name="Total 39 2 6 3 3" xfId="25810" xr:uid="{5DC5E9D4-D187-470C-9127-C99FB49A726E}"/>
    <cellStyle name="Total 39 2 6 3 4" xfId="28180" xr:uid="{822ADF62-3384-4586-94FD-5638C9631241}"/>
    <cellStyle name="Total 39 2 6 4" xfId="22074" xr:uid="{37B3C285-1B91-4B55-92D0-1911C4412E07}"/>
    <cellStyle name="Total 39 2 6 4 2" xfId="38651" xr:uid="{2518AD8C-05A4-4E93-AA1D-543D35C73124}"/>
    <cellStyle name="Total 39 2 6 4 3" xfId="29856" xr:uid="{A0F81108-D7AB-453A-BF75-08BA8AE21F42}"/>
    <cellStyle name="Total 39 2 6 5" xfId="36279" xr:uid="{CFAC2325-3E93-42A1-99AE-D042A41DD0AA}"/>
    <cellStyle name="Total 39 2 6 6" xfId="29004" xr:uid="{6ABC28BD-F5D4-4B77-B047-561558425ED3}"/>
    <cellStyle name="Total 39 2 7" xfId="20193" xr:uid="{809F4C8B-1C40-4EAB-BD53-1797356B024D}"/>
    <cellStyle name="Total 39 2 7 2" xfId="21866" xr:uid="{F48B079C-E71A-445C-875F-C9CE1B00BD91}"/>
    <cellStyle name="Total 39 2 7 2 2" xfId="34983" xr:uid="{DBE8E1A6-079D-4B6A-9280-B8711C316424}"/>
    <cellStyle name="Total 39 2 7 2 3" xfId="38451" xr:uid="{15DBC64E-64C4-44E5-A04F-63A6C1294570}"/>
    <cellStyle name="Total 39 2 7 2 4" xfId="24336" xr:uid="{C8A31F72-056E-4FAD-BEC1-9F154A3B8591}"/>
    <cellStyle name="Total 39 2 7 3" xfId="21955" xr:uid="{B9C0158F-1518-4320-A24A-BFFAEA66A360}"/>
    <cellStyle name="Total 39 2 7 3 2" xfId="35038" xr:uid="{207D7CF9-6BDC-4B3D-8808-495B48EA7BDD}"/>
    <cellStyle name="Total 39 2 7 3 3" xfId="38540" xr:uid="{F26C4D31-EBC4-499A-8B80-CAECC0B94F86}"/>
    <cellStyle name="Total 39 2 7 3 4" xfId="31819" xr:uid="{A55D3AA7-A30D-4ADA-B095-B31649BB505C}"/>
    <cellStyle name="Total 39 2 7 4" xfId="22048" xr:uid="{4AEBA3C0-D4D6-4631-A193-623709FF443B}"/>
    <cellStyle name="Total 39 2 7 4 2" xfId="38625" xr:uid="{969F6372-E164-46A2-932C-75C4C6BBBA23}"/>
    <cellStyle name="Total 39 2 7 4 3" xfId="31219" xr:uid="{6FDB0A6E-2F9B-47B0-83EA-73C2B5D5A204}"/>
    <cellStyle name="Total 39 2 7 5" xfId="36778" xr:uid="{F6D38EC9-C18E-4556-A258-756834C7491C}"/>
    <cellStyle name="Total 39 2 7 6" xfId="30045" xr:uid="{B478D718-586B-4598-88BF-3AF3EC59249D}"/>
    <cellStyle name="Total 39 2 8" xfId="18523" xr:uid="{6A87D8FF-F239-46B9-810F-06173DC017EB}"/>
    <cellStyle name="Total 39 2 8 2" xfId="32457" xr:uid="{4ADB02EF-89D3-48C9-85EC-8315A4E9384A}"/>
    <cellStyle name="Total 39 2 8 3" xfId="29777" xr:uid="{9B7E7EF5-5D42-41FA-A306-56F4ECEE14BF}"/>
    <cellStyle name="Total 39 2 8 4" xfId="22443" xr:uid="{BEBFB9EF-4D82-4E03-BEF2-21571BF9B7FB}"/>
    <cellStyle name="Total 39 2 9" xfId="25853" xr:uid="{EA3398A9-2492-4657-9126-D6192EC08D4B}"/>
    <cellStyle name="Total 39 3" xfId="15622" xr:uid="{2500479B-F7A5-4CC5-8497-35AF54227E95}"/>
    <cellStyle name="Total 39 3 2" xfId="19841" xr:uid="{D503CBF8-7C46-4B81-85F2-77EAFA98EB83}"/>
    <cellStyle name="Total 39 3 2 2" xfId="21242" xr:uid="{B4FEBAAB-60DF-46C1-8EA3-BC277EC0EF04}"/>
    <cellStyle name="Total 39 3 2 2 2" xfId="34411" xr:uid="{D3DD15E9-1A89-429A-A1E0-27485582558A}"/>
    <cellStyle name="Total 39 3 2 2 3" xfId="37827" xr:uid="{E5468D4F-F5A6-487D-9B28-D91A968731B7}"/>
    <cellStyle name="Total 39 3 2 2 4" xfId="23564" xr:uid="{1436B2C1-E30D-4551-927E-FD9933B17825}"/>
    <cellStyle name="Total 39 3 2 3" xfId="18300" xr:uid="{BE5FC5B9-1EA2-4B34-BAB4-30E72FB468BB}"/>
    <cellStyle name="Total 39 3 2 3 2" xfId="32249" xr:uid="{4CF06236-B391-46E9-A997-D65A19AF6212}"/>
    <cellStyle name="Total 39 3 2 3 3" xfId="30031" xr:uid="{F8739E83-DA73-40FE-A303-219811C93C3B}"/>
    <cellStyle name="Total 39 3 2 3 4" xfId="24719" xr:uid="{6BC2EC1F-808A-4BEC-895F-1D4E5045D06B}"/>
    <cellStyle name="Total 39 3 2 4" xfId="22159" xr:uid="{805341DB-535B-48DD-89CD-14B131175D6D}"/>
    <cellStyle name="Total 39 3 2 4 2" xfId="38730" xr:uid="{7DA14528-79E2-4ED1-B2CF-8596EB742B25}"/>
    <cellStyle name="Total 39 3 2 4 3" xfId="39060" xr:uid="{C56B46E0-5DD7-424B-9D6C-FD5F6341FC48}"/>
    <cellStyle name="Total 39 3 2 5" xfId="36444" xr:uid="{1EED58DB-74E0-4948-ACD2-8840E45D38EB}"/>
    <cellStyle name="Total 39 3 2 6" xfId="28653" xr:uid="{F8C805BE-31FB-450A-9B2B-82F2BFFEEE46}"/>
    <cellStyle name="Total 39 3 3" xfId="20099" xr:uid="{A96D4325-2A99-4F91-9382-C603B4B9D8ED}"/>
    <cellStyle name="Total 39 3 3 2" xfId="21490" xr:uid="{E4CEF34A-4930-4E18-8DD4-7CB253113E51}"/>
    <cellStyle name="Total 39 3 3 2 2" xfId="34658" xr:uid="{CF264646-C31B-40CB-8384-8F3176B54333}"/>
    <cellStyle name="Total 39 3 3 2 3" xfId="38075" xr:uid="{2E995128-561A-4E4B-9D2F-35A654935914}"/>
    <cellStyle name="Total 39 3 3 2 4" xfId="25556" xr:uid="{D16EF016-4B20-4EBA-B26B-724E11DA9F1D}"/>
    <cellStyle name="Total 39 3 3 3" xfId="22402" xr:uid="{656011A8-C6B7-430E-B538-25BFC4FD8C1F}"/>
    <cellStyle name="Total 39 3 3 3 2" xfId="38970" xr:uid="{952E4240-3197-47E1-9F14-B2C05DA1D0B1}"/>
    <cellStyle name="Total 39 3 3 3 3" xfId="39337" xr:uid="{393F406B-D60A-4FF5-9071-7CC058850ADA}"/>
    <cellStyle name="Total 39 3 3 4" xfId="36693" xr:uid="{5D6EEC95-6D80-43A1-B1B4-B332F2DB5116}"/>
    <cellStyle name="Total 39 3 3 5" xfId="29662" xr:uid="{12CF3EA2-7FFD-420C-986A-4E6562D93E0C}"/>
    <cellStyle name="Total 39 3 4" xfId="18605" xr:uid="{6A9EAF94-06EF-4941-9A77-B1ADABFDEDA8}"/>
    <cellStyle name="Total 39 3 4 2" xfId="32538" xr:uid="{6ADA3DF6-A81C-4CA1-8C80-C58DC7B00306}"/>
    <cellStyle name="Total 39 3 4 3" xfId="26150" xr:uid="{2AF22EEC-8685-4439-BD9C-1A4757CA7137}"/>
    <cellStyle name="Total 39 3 4 4" xfId="23517" xr:uid="{8CF6ED30-DD18-4632-B89F-5216AF63C826}"/>
    <cellStyle name="Total 39 3 5" xfId="16135" xr:uid="{3594DF1A-F723-4014-AEA3-BFE797B412DB}"/>
    <cellStyle name="Total 39 3 5 2" xfId="30614" xr:uid="{E437845E-F890-4BC0-9871-CD44F9D90AED}"/>
    <cellStyle name="Total 39 3 5 3" xfId="22909" xr:uid="{65AD6F3B-45EF-44BB-8F3B-D644F6A29025}"/>
    <cellStyle name="Total 39 3 5 4" xfId="27071" xr:uid="{B7AA972F-E5C5-4411-8F74-6008EECC70D1}"/>
    <cellStyle name="Total 39 3 6" xfId="16487" xr:uid="{8ACC4B89-54CF-4708-856E-BCB225960F6E}"/>
    <cellStyle name="Total 39 3 6 2" xfId="28723" xr:uid="{9C453848-C129-43DB-8FB2-CA435823ACAA}"/>
    <cellStyle name="Total 39 3 6 3" xfId="29170" xr:uid="{4F8066BF-1CC9-4E86-9F76-853CA1D267C8}"/>
    <cellStyle name="Total 39 3 7" xfId="28068" xr:uid="{CD449E41-A979-4E57-8E19-1FA7A93B1226}"/>
    <cellStyle name="Total 39 3 8" xfId="28421" xr:uid="{21B8CF0F-C867-4A83-B8B1-1A42E28497B2}"/>
    <cellStyle name="Total 39 4" xfId="15744" xr:uid="{207F8919-4F1A-4A48-97BD-A3769BC69EE8}"/>
    <cellStyle name="Total 39 4 2" xfId="19935" xr:uid="{081B11EF-5F29-4C75-9F90-B075D46246F3}"/>
    <cellStyle name="Total 39 4 2 2" xfId="21332" xr:uid="{C1E0712B-C24E-4989-91A2-E902D80A4B2A}"/>
    <cellStyle name="Total 39 4 2 2 2" xfId="34500" xr:uid="{6110B88E-652B-4AE3-98E7-D6D20800A8BA}"/>
    <cellStyle name="Total 39 4 2 2 3" xfId="37917" xr:uid="{D151A3DE-751F-435D-9A7C-20845A2009A9}"/>
    <cellStyle name="Total 39 4 2 2 4" xfId="24733" xr:uid="{5A3CDC07-8F7A-4BCB-9C54-E337C7D83DEE}"/>
    <cellStyle name="Total 39 4 2 3" xfId="22245" xr:uid="{1D340B1A-CF59-43FD-A886-9A1BC8C81592}"/>
    <cellStyle name="Total 39 4 2 3 2" xfId="38813" xr:uid="{D9A1CD16-4662-4A31-85A9-ACF20704C03C}"/>
    <cellStyle name="Total 39 4 2 3 3" xfId="39180" xr:uid="{4AE40F59-FB6F-423B-A8FA-0D5A64A1DCB4}"/>
    <cellStyle name="Total 39 4 2 4" xfId="36533" xr:uid="{66C77621-F8DB-4E48-82B4-B01206E7A3CD}"/>
    <cellStyle name="Total 39 4 2 5" xfId="26025" xr:uid="{3566F34B-E8A5-4F77-96B0-DDA75020CCB3}"/>
    <cellStyle name="Total 39 4 3" xfId="18879" xr:uid="{3A65F6A5-BEB0-4D97-B3C4-127879889FD9}"/>
    <cellStyle name="Total 39 4 3 2" xfId="32787" xr:uid="{A7218923-4498-4EEB-849C-A313518DD53D}"/>
    <cellStyle name="Total 39 4 3 3" xfId="35503" xr:uid="{A3FEC2AB-FB28-476B-8997-7716EACA567B}"/>
    <cellStyle name="Total 39 4 3 4" xfId="26157" xr:uid="{50697770-FFC7-4609-B0D5-9F22BF015046}"/>
    <cellStyle name="Total 39 4 4" xfId="21159" xr:uid="{B86247CA-274D-4E0E-BCFB-30E0FC9C6E6E}"/>
    <cellStyle name="Total 39 4 4 2" xfId="34337" xr:uid="{62066C7C-BD43-4DC4-B895-ADB81AAC79A0}"/>
    <cellStyle name="Total 39 4 4 3" xfId="37744" xr:uid="{01E6CBD5-D427-467A-B92C-8B23193A4200}"/>
    <cellStyle name="Total 39 4 4 4" xfId="22739" xr:uid="{B88A1D4C-66EE-4A3E-874F-2FBD688F2F56}"/>
    <cellStyle name="Total 39 4 5" xfId="21153" xr:uid="{599A84F2-1191-4CB3-836E-81A2E4CD9797}"/>
    <cellStyle name="Total 39 4 5 2" xfId="37738" xr:uid="{CAACA57B-1A1D-44A1-B45D-EF68BD3BCD22}"/>
    <cellStyle name="Total 39 4 5 3" xfId="31239" xr:uid="{B8CDF5D4-01EB-4075-9326-ED936AC6E160}"/>
    <cellStyle name="Total 39 4 6" xfId="30273" xr:uid="{7C29AC32-087B-474F-8EF8-76504A349F30}"/>
    <cellStyle name="Total 39 4 7" xfId="22877" xr:uid="{F55D8220-43BF-49A5-896E-F523168FEA8E}"/>
    <cellStyle name="Total 39 5" xfId="15913" xr:uid="{EABF8ABF-47B4-412F-AF0B-7EF0670F3342}"/>
    <cellStyle name="Total 39 5 2" xfId="18729" xr:uid="{A927CFC6-0BE9-4435-BCD1-4C32C0EFFBF5}"/>
    <cellStyle name="Total 39 5 2 2" xfId="32652" xr:uid="{B0C9FB60-96A1-4B03-830D-558CEFA86306}"/>
    <cellStyle name="Total 39 5 2 3" xfId="35353" xr:uid="{20144E39-A233-4E9B-A8CD-8556B82EE7F3}"/>
    <cellStyle name="Total 39 5 2 4" xfId="29246" xr:uid="{D4F584F2-9919-4292-830E-FD2187F64EC2}"/>
    <cellStyle name="Total 39 5 3" xfId="20295" xr:uid="{173A4842-5641-47F1-BA03-E9F984B0DA5E}"/>
    <cellStyle name="Total 39 5 3 2" xfId="33478" xr:uid="{2CE72F49-5E9F-422B-8C43-DE1DF48BEFCF}"/>
    <cellStyle name="Total 39 5 3 3" xfId="36880" xr:uid="{D1F19618-FF20-4897-B872-B84BA582B8FD}"/>
    <cellStyle name="Total 39 5 3 4" xfId="22615" xr:uid="{F932D08F-FB5C-4C6F-A74C-002F99993534}"/>
    <cellStyle name="Total 39 5 4" xfId="16424" xr:uid="{A0459442-5C27-4504-A2D1-8F12173025EF}"/>
    <cellStyle name="Total 39 5 4 2" xfId="30828" xr:uid="{4EA2A9D3-98F7-4163-920C-FD63042985FE}"/>
    <cellStyle name="Total 39 5 4 3" xfId="22626" xr:uid="{8F0BAB3B-4F5C-41F7-ACB7-C9D2D8F62699}"/>
    <cellStyle name="Total 39 5 4 4" xfId="35022" xr:uid="{604F7AC9-AD74-420C-A7A5-C3607B6776CA}"/>
    <cellStyle name="Total 39 5 5" xfId="16974" xr:uid="{509911F2-AF96-4B0A-BBA6-FA3DDA4BCB2D}"/>
    <cellStyle name="Total 39 5 5 2" xfId="31230" xr:uid="{E893DCCF-6947-43AE-9965-EC25165C966D}"/>
    <cellStyle name="Total 39 5 5 3" xfId="27258" xr:uid="{0A8EFE02-F8BC-4B0C-B3F1-1C3E4306747F}"/>
    <cellStyle name="Total 39 5 5 4" xfId="39083" xr:uid="{62B93BAA-0618-4648-BDF1-5D193AA9E74B}"/>
    <cellStyle name="Total 39 5 6" xfId="17758" xr:uid="{659785E6-7E9A-4C34-8EA7-E4B238F11973}"/>
    <cellStyle name="Total 39 5 6 2" xfId="24364" xr:uid="{C9229D0B-FCD6-4B8D-BCC8-4DE1074A90FA}"/>
    <cellStyle name="Total 39 5 6 3" xfId="28880" xr:uid="{2E2DA946-4F88-4A7A-ADE6-857CEA6217E3}"/>
    <cellStyle name="Total 39 5 7" xfId="30438" xr:uid="{5A0B043B-0001-4A22-9602-5C57661FD5E2}"/>
    <cellStyle name="Total 39 5 8" xfId="29233" xr:uid="{7582BFC7-2441-4339-B07B-41524AB95007}"/>
    <cellStyle name="Total 39 6" xfId="18921" xr:uid="{C90396CD-45C6-4108-A5F9-232A6D5BCD01}"/>
    <cellStyle name="Total 39 6 2" xfId="20417" xr:uid="{2C447C08-85AA-4F02-B940-9E4C8A99DA0A}"/>
    <cellStyle name="Total 39 6 2 2" xfId="33597" xr:uid="{1C2B6DD5-2DF1-4D30-8C1D-A892F97AEC40}"/>
    <cellStyle name="Total 39 6 2 3" xfId="37002" xr:uid="{FAC111A4-0D78-4808-8DBD-964E8FD6F059}"/>
    <cellStyle name="Total 39 6 2 4" xfId="26726" xr:uid="{491741E3-8946-4FDC-8BD3-F15E77C31DE3}"/>
    <cellStyle name="Total 39 6 3" xfId="16732" xr:uid="{4356E696-E126-4010-B451-2C0758373D94}"/>
    <cellStyle name="Total 39 6 3 2" xfId="31039" xr:uid="{510BA941-4809-4DD8-9EDE-876E1D44242E}"/>
    <cellStyle name="Total 39 6 3 3" xfId="23398" xr:uid="{86A94A7D-4484-4E3D-ACAE-485CE9E40273}"/>
    <cellStyle name="Total 39 6 3 4" xfId="24050" xr:uid="{80FCBF1F-966F-4C9E-BE9D-4AB6CEB657FF}"/>
    <cellStyle name="Total 39 6 4" xfId="21743" xr:uid="{914AEF59-3A7C-46E4-95AE-2B646760267C}"/>
    <cellStyle name="Total 39 6 4 2" xfId="38328" xr:uid="{39BF8811-0D8D-4143-9969-5240342EED3A}"/>
    <cellStyle name="Total 39 6 4 3" xfId="26964" xr:uid="{ED1157FD-55E6-4517-92DF-0C0AC73F73FE}"/>
    <cellStyle name="Total 39 6 5" xfId="35545" xr:uid="{B9214316-1621-441E-9005-A994B2EEBA4E}"/>
    <cellStyle name="Total 39 6 6" xfId="31998" xr:uid="{177C2797-989E-41D3-A809-8A8CFE977E24}"/>
    <cellStyle name="Total 39 7" xfId="19086" xr:uid="{A2FA24A9-B806-4B89-A707-F47DD096ED92}"/>
    <cellStyle name="Total 39 7 2" xfId="20581" xr:uid="{573827F2-5915-4DC6-ADA2-7537E0271E6C}"/>
    <cellStyle name="Total 39 7 2 2" xfId="33761" xr:uid="{C4FE28AD-45A7-40DE-B288-B5D284BC75B1}"/>
    <cellStyle name="Total 39 7 2 3" xfId="37166" xr:uid="{32AAB590-035C-48EC-A4D9-81EE767308B4}"/>
    <cellStyle name="Total 39 7 2 4" xfId="28312" xr:uid="{45638BAC-018C-4961-9B28-7D5D6ACA86C2}"/>
    <cellStyle name="Total 39 7 3" xfId="17814" xr:uid="{7B5BAF7E-D4D8-4249-9B5B-D32F950CCAAA}"/>
    <cellStyle name="Total 39 7 3 2" xfId="31875" xr:uid="{7913B684-87F1-4BCA-9D09-3D87706BF299}"/>
    <cellStyle name="Total 39 7 3 3" xfId="27789" xr:uid="{C32B24C1-71A8-4BD9-9B38-A4FE27C20BAF}"/>
    <cellStyle name="Total 39 7 3 4" xfId="23385" xr:uid="{6FFC7D58-AC8E-4A34-98DD-F6989D440043}"/>
    <cellStyle name="Total 39 7 4" xfId="17347" xr:uid="{36C00D52-8868-4175-B861-ED5B3CC75EC5}"/>
    <cellStyle name="Total 39 7 4 2" xfId="29778" xr:uid="{A69A28F6-E86A-43C2-970B-4D863059B849}"/>
    <cellStyle name="Total 39 7 4 3" xfId="29497" xr:uid="{912ED95F-789C-4824-8036-D48087DFBC7F}"/>
    <cellStyle name="Total 39 7 5" xfId="35710" xr:uid="{849921AC-2EAA-4971-B413-B9149742721F}"/>
    <cellStyle name="Total 39 7 6" xfId="25087" xr:uid="{AB6817DD-053C-4F85-9409-35B683A63C84}"/>
    <cellStyle name="Total 39 8" xfId="19244" xr:uid="{7FF5C91C-ECBA-41E6-A717-881210818131}"/>
    <cellStyle name="Total 39 8 2" xfId="20739" xr:uid="{43B35A14-A7A1-4F2F-8819-9BD34B4D2FF6}"/>
    <cellStyle name="Total 39 8 2 2" xfId="33919" xr:uid="{99DF215E-D8E1-4CDF-BB35-A6FDC1F00145}"/>
    <cellStyle name="Total 39 8 2 3" xfId="37324" xr:uid="{A03F4F65-18EA-4681-8F31-607AAC46955C}"/>
    <cellStyle name="Total 39 8 2 4" xfId="29090" xr:uid="{2F57F3F3-026B-4F34-BFA5-49B0582715C5}"/>
    <cellStyle name="Total 39 8 3" xfId="17715" xr:uid="{6363E354-E1E8-4430-9FB1-DB449EE8FEAD}"/>
    <cellStyle name="Total 39 8 3 2" xfId="31807" xr:uid="{767E706F-AE47-4345-9E13-CC9020B7CF40}"/>
    <cellStyle name="Total 39 8 3 3" xfId="25413" xr:uid="{C0A0C4A6-BD6E-4109-92F3-2558867ABC5E}"/>
    <cellStyle name="Total 39 8 3 4" xfId="28231" xr:uid="{EE933737-4845-4F6A-A439-BD8B2BE7DBF5}"/>
    <cellStyle name="Total 39 8 4" xfId="21535" xr:uid="{18C0257E-6363-44BD-8E89-A4CEE621891E}"/>
    <cellStyle name="Total 39 8 4 2" xfId="38120" xr:uid="{A8F350CC-233A-44C5-AC30-E9957C007952}"/>
    <cellStyle name="Total 39 8 4 3" xfId="26065" xr:uid="{8E0E4ECC-8444-459B-9971-C67C59DCD2A0}"/>
    <cellStyle name="Total 39 8 5" xfId="35868" xr:uid="{AF53F996-53FF-4075-B6F4-02CBCECE0C91}"/>
    <cellStyle name="Total 39 8 6" xfId="27721" xr:uid="{545A95E1-93C8-443D-BAA8-37FDFADA45E1}"/>
    <cellStyle name="Total 39 9" xfId="19407" xr:uid="{E6D9971F-195A-4CB7-A926-E83F7818DE64}"/>
    <cellStyle name="Total 39 9 2" xfId="20900" xr:uid="{C35E9C2F-315A-47B0-AE98-FC617D40D13F}"/>
    <cellStyle name="Total 39 9 2 2" xfId="34080" xr:uid="{72EF1504-63B8-4921-A402-1BFBAE1EE08A}"/>
    <cellStyle name="Total 39 9 2 3" xfId="37485" xr:uid="{74F639D6-767D-4F99-8D22-2B6F77344C67}"/>
    <cellStyle name="Total 39 9 2 4" xfId="28920" xr:uid="{6CAAA0C3-5FC2-4CB2-95DB-465A61281D8E}"/>
    <cellStyle name="Total 39 9 3" xfId="21615" xr:uid="{61580D42-49F4-49BF-8623-1A7B53268ADB}"/>
    <cellStyle name="Total 39 9 3 2" xfId="34765" xr:uid="{8CAD94F8-B463-4D63-873B-45555405B8E6}"/>
    <cellStyle name="Total 39 9 3 3" xfId="38200" xr:uid="{3FC853DA-2570-457C-9E82-4C7379411DA5}"/>
    <cellStyle name="Total 39 9 3 4" xfId="24944" xr:uid="{8607B1E9-2258-4A68-ACEB-B51F5A1E3622}"/>
    <cellStyle name="Total 39 9 4" xfId="18114" xr:uid="{905F3600-C5C4-40B9-AD31-AC31E276AFF0}"/>
    <cellStyle name="Total 39 9 4 2" xfId="32097" xr:uid="{20296474-2F43-48BB-8876-9E3E4EFF72DA}"/>
    <cellStyle name="Total 39 9 4 3" xfId="28999" xr:uid="{7B13D249-2CA8-4D74-817A-714083DEE94C}"/>
    <cellStyle name="Total 39 9 4 4" xfId="27164" xr:uid="{5FC258D5-2186-426D-A25B-E6D2DAED0476}"/>
    <cellStyle name="Total 39 9 5" xfId="18248" xr:uid="{37F90389-DA2F-4834-82B1-2F1F900A5B7A}"/>
    <cellStyle name="Total 39 9 5 2" xfId="24406" xr:uid="{06B8DA94-662F-40AE-A375-CB7252E129DF}"/>
    <cellStyle name="Total 39 9 5 3" xfId="26746" xr:uid="{D9663208-9E6D-4C76-B468-512BEACE0E4C}"/>
    <cellStyle name="Total 39 9 6" xfId="36031" xr:uid="{BF2C32DA-0E97-4F5F-8165-FC86DDC92AA0}"/>
    <cellStyle name="Total 39 9 7" xfId="24605" xr:uid="{C38401A1-6D8A-471B-908D-DC19D1E17944}"/>
    <cellStyle name="Total 4" xfId="12690" xr:uid="{99950461-9EBA-4454-8E80-CAFCDC7FF076}"/>
    <cellStyle name="Total 4 10" xfId="19456" xr:uid="{B7CC0E31-AF88-4246-BF18-60BE78AD4280}"/>
    <cellStyle name="Total 4 10 2" xfId="20946" xr:uid="{4FDF7E31-459B-403F-B7B6-83E2BBC48719}"/>
    <cellStyle name="Total 4 10 2 2" xfId="34126" xr:uid="{79823AAA-3574-4F47-98C8-A030D039CEC2}"/>
    <cellStyle name="Total 4 10 2 3" xfId="37531" xr:uid="{B102C7D9-4852-4555-A22D-47CBDEDB391B}"/>
    <cellStyle name="Total 4 10 2 4" xfId="24846" xr:uid="{4E41BF48-8A25-4E4F-B0D0-75E928EF19AE}"/>
    <cellStyle name="Total 4 10 3" xfId="21254" xr:uid="{ADCCBF2B-6CAB-46AA-8F29-6B09641733CC}"/>
    <cellStyle name="Total 4 10 3 2" xfId="34423" xr:uid="{9241FC7C-5855-401C-9337-FC944CB3762A}"/>
    <cellStyle name="Total 4 10 3 3" xfId="37839" xr:uid="{07BD682A-C1E1-4FFE-B448-D881A172F204}"/>
    <cellStyle name="Total 4 10 3 4" xfId="27473" xr:uid="{6D4141ED-77BA-4EC9-B766-7C84EFF59E77}"/>
    <cellStyle name="Total 4 10 4" xfId="16776" xr:uid="{6ECAFD7E-B5A3-432A-9F48-D2906FAFC4AD}"/>
    <cellStyle name="Total 4 10 4 2" xfId="29082" xr:uid="{0B18B05F-DAE2-431F-9241-E05E4F484043}"/>
    <cellStyle name="Total 4 10 4 3" xfId="26147" xr:uid="{6DB4819C-58EF-4816-B4D9-BC8E57F42324}"/>
    <cellStyle name="Total 4 10 5" xfId="36079" xr:uid="{5BB8D9E9-CDDF-4D5A-B0AF-020C1C1DD946}"/>
    <cellStyle name="Total 4 10 6" xfId="28771" xr:uid="{21599527-3D33-4A8F-82E3-156907C51C9C}"/>
    <cellStyle name="Total 4 11" xfId="19540" xr:uid="{A5261217-BB6F-4F90-9B59-3888B2D76239}"/>
    <cellStyle name="Total 4 11 2" xfId="21026" xr:uid="{214DF39A-4E10-4CE9-9E58-60690F8AA3E1}"/>
    <cellStyle name="Total 4 11 2 2" xfId="34206" xr:uid="{C17D762D-A0E4-49B2-AA56-57E9ACDA1B98}"/>
    <cellStyle name="Total 4 11 2 3" xfId="37611" xr:uid="{D0F362CB-A0AF-4C1F-8D56-1292DD1BC77B}"/>
    <cellStyle name="Total 4 11 2 4" xfId="28174" xr:uid="{AFB1C80F-3482-4C22-9677-37BAE93E59A8}"/>
    <cellStyle name="Total 4 11 3" xfId="17080" xr:uid="{2783BC2D-75D5-442C-BDE7-B740D4C5E0B1}"/>
    <cellStyle name="Total 4 11 3 2" xfId="31314" xr:uid="{4AC02DB3-1B6A-45C2-8369-5DB608A97E44}"/>
    <cellStyle name="Total 4 11 3 3" xfId="24987" xr:uid="{20D275EC-CA5C-43FE-8895-E9D25479156C}"/>
    <cellStyle name="Total 4 11 3 4" xfId="24496" xr:uid="{7B0A2722-3DE9-4652-B8D0-106E6FDDA578}"/>
    <cellStyle name="Total 4 11 4" xfId="19858" xr:uid="{556D559B-16A4-402D-96C4-96A461DB5BC4}"/>
    <cellStyle name="Total 4 11 4 2" xfId="36460" xr:uid="{61CC701E-94E0-4381-B1EE-4D133B5870BB}"/>
    <cellStyle name="Total 4 11 4 3" xfId="27890" xr:uid="{C3FF33D9-B80D-4619-923A-95C7EF798E24}"/>
    <cellStyle name="Total 4 11 5" xfId="36161" xr:uid="{EED34967-6055-4E35-B174-59F508BCE7BD}"/>
    <cellStyle name="Total 4 11 6" xfId="29754" xr:uid="{552F7873-193A-4160-87C0-E6F7532A988C}"/>
    <cellStyle name="Total 4 12" xfId="19736" xr:uid="{1DA9B036-7B0E-4DBE-84F5-761D610C7C68}"/>
    <cellStyle name="Total 4 12 2" xfId="21714" xr:uid="{CC8E77D4-6C39-4B55-A3D3-FB5F51FF6AD3}"/>
    <cellStyle name="Total 4 12 2 2" xfId="34855" xr:uid="{EAAC328E-329A-46C4-99B0-442C0A297DF0}"/>
    <cellStyle name="Total 4 12 2 3" xfId="38299" xr:uid="{E4D30700-9226-480A-A8FA-71D4969AF15A}"/>
    <cellStyle name="Total 4 12 2 4" xfId="23924" xr:uid="{2176133A-F505-40A9-BCCA-05761EAB9CE2}"/>
    <cellStyle name="Total 4 12 3" xfId="16543" xr:uid="{A3BB555E-B7F9-4FC3-82D4-FC3A5C55D708}"/>
    <cellStyle name="Total 4 12 3 2" xfId="30910" xr:uid="{EB0E02A3-C360-49BA-A687-04405A8D8C30}"/>
    <cellStyle name="Total 4 12 3 3" xfId="27730" xr:uid="{2054ED06-0536-48E6-801C-8485354B32CD}"/>
    <cellStyle name="Total 4 12 3 4" xfId="23761" xr:uid="{9B712918-1BC1-46C9-97A1-022D1FA0D44A}"/>
    <cellStyle name="Total 4 12 4" xfId="17209" xr:uid="{3D88752D-DA8F-40AE-8B75-145489238B5E}"/>
    <cellStyle name="Total 4 12 4 2" xfId="23877" xr:uid="{2700654B-60A6-4B58-918D-4ADAA2674B7B}"/>
    <cellStyle name="Total 4 12 4 3" xfId="26603" xr:uid="{8C253178-9BDD-46A1-8F01-FA3643A3E4E5}"/>
    <cellStyle name="Total 4 12 5" xfId="36348" xr:uid="{18C32D07-A7D3-4B3E-9C7D-B14ED5E33C94}"/>
    <cellStyle name="Total 4 12 6" xfId="27082" xr:uid="{5F9943DD-7F17-4AE9-B6D6-A3054FE87510}"/>
    <cellStyle name="Total 4 13" xfId="17931" xr:uid="{23162571-CC6E-49ED-BA43-D57957C18F5C}"/>
    <cellStyle name="Total 4 13 2" xfId="31964" xr:uid="{CB73254E-4D1A-445F-8A33-971888E1B382}"/>
    <cellStyle name="Total 4 13 3" xfId="28768" xr:uid="{F7B37F27-CCB5-4D56-AA0D-2A47EC5EC2B2}"/>
    <cellStyle name="Total 4 13 4" xfId="25668" xr:uid="{28AB6376-CE81-48B7-9AFD-FCB1345F2D23}"/>
    <cellStyle name="Total 4 14" xfId="32171" xr:uid="{FC2E9644-1180-4A8D-8B7B-B47E72AC25B8}"/>
    <cellStyle name="Total 4 15" xfId="39382" xr:uid="{2AB4E78E-C38C-4BBC-A57E-9B21FC1C9845}"/>
    <cellStyle name="Total 4 16" xfId="39663" xr:uid="{390192D8-6E71-4EA0-A14A-5D62106C0575}"/>
    <cellStyle name="Total 4 17" xfId="39599" xr:uid="{8202BFC7-3A25-493E-B3F0-0A494DB89A4E}"/>
    <cellStyle name="Total 4 18" xfId="44436" xr:uid="{9FFD1FDF-853B-4027-9CF0-C735C8433744}"/>
    <cellStyle name="Total 4 2" xfId="15501" xr:uid="{A5647206-3052-4459-8221-6A06C1C5FF9C}"/>
    <cellStyle name="Total 4 2 10" xfId="39443" xr:uid="{D7F192E4-DC29-4B6C-90CC-9CBCCF1B848A}"/>
    <cellStyle name="Total 4 2 2" xfId="15777" xr:uid="{56A73136-D466-4935-A46C-C0699F1B5510}"/>
    <cellStyle name="Total 4 2 2 2" xfId="19959" xr:uid="{4404D8A9-89F4-40C2-91B9-B7E78AD3D50D}"/>
    <cellStyle name="Total 4 2 2 2 2" xfId="21356" xr:uid="{292FE870-E0B2-43D0-9158-F9F1D8B77B78}"/>
    <cellStyle name="Total 4 2 2 2 2 2" xfId="34524" xr:uid="{38A9FB35-C132-4922-A76D-215E66F21F8E}"/>
    <cellStyle name="Total 4 2 2 2 2 3" xfId="37941" xr:uid="{5341305A-E931-4C79-BF44-6BAC57DE6F36}"/>
    <cellStyle name="Total 4 2 2 2 2 4" xfId="29450" xr:uid="{499BFE7F-EE09-4801-A78F-4B23D8C578EF}"/>
    <cellStyle name="Total 4 2 2 2 3" xfId="22269" xr:uid="{6464A794-D4AB-4356-9B2F-0C9366D1FB78}"/>
    <cellStyle name="Total 4 2 2 2 3 2" xfId="38837" xr:uid="{E4A999B2-C88F-4B92-87B0-AC62B0DB7727}"/>
    <cellStyle name="Total 4 2 2 2 3 3" xfId="39204" xr:uid="{E5268B72-D5E0-44BC-B32F-A32A2E7FB894}"/>
    <cellStyle name="Total 4 2 2 2 4" xfId="36557" xr:uid="{A118236F-40A1-4E16-82F3-F4B6ABF20532}"/>
    <cellStyle name="Total 4 2 2 2 5" xfId="25893" xr:uid="{5EC9F9ED-E50B-4A29-B9FF-5CDF21D5C811}"/>
    <cellStyle name="Total 4 2 2 3" xfId="18630" xr:uid="{286C1480-567D-443A-AB47-C4496DED3052}"/>
    <cellStyle name="Total 4 2 2 3 2" xfId="32563" xr:uid="{150DD448-0B05-466D-9BC8-FDBFEB9DE160}"/>
    <cellStyle name="Total 4 2 2 3 3" xfId="35254" xr:uid="{23323A23-BDF6-40CA-8E1E-8ECBB3F62A56}"/>
    <cellStyle name="Total 4 2 2 3 4" xfId="23182" xr:uid="{7FB9452E-9D6B-4A17-A6F6-8E7EBA0C98FD}"/>
    <cellStyle name="Total 4 2 2 4" xfId="17749" xr:uid="{0A13FFD2-B7F5-475E-9215-06ACF0F55DE8}"/>
    <cellStyle name="Total 4 2 2 4 2" xfId="31828" xr:uid="{E414F521-C30C-43F0-8A16-C19B0FE1B288}"/>
    <cellStyle name="Total 4 2 2 4 3" xfId="26600" xr:uid="{EA6B8699-7108-41C6-8C55-5D673136612E}"/>
    <cellStyle name="Total 4 2 2 4 4" xfId="24627" xr:uid="{AA62B36C-9444-4BE0-9711-692DE5272D18}"/>
    <cellStyle name="Total 4 2 2 5" xfId="16815" xr:uid="{E0087E8D-D487-4903-9E12-0A1A4D75CEBE}"/>
    <cellStyle name="Total 4 2 2 5 2" xfId="29470" xr:uid="{AA21F3D1-637D-4E3A-AEDC-B55CFF44FF84}"/>
    <cellStyle name="Total 4 2 2 5 3" xfId="22837" xr:uid="{A6DB74D3-BAC3-49B8-A183-F767F17AA9C3}"/>
    <cellStyle name="Total 4 2 2 6" xfId="30304" xr:uid="{3266403C-0DA2-47C8-98EA-E7A700A6ECEA}"/>
    <cellStyle name="Total 4 2 2 7" xfId="28831" xr:uid="{01530157-B529-4BDA-887A-81260959B132}"/>
    <cellStyle name="Total 4 2 3" xfId="15938" xr:uid="{93004510-274A-4DCC-BE6A-164F1C029D27}"/>
    <cellStyle name="Total 4 2 3 2" xfId="18946" xr:uid="{80C20C83-BB90-4223-B518-F30C8945018F}"/>
    <cellStyle name="Total 4 2 3 2 2" xfId="32828" xr:uid="{4942D3C7-2E12-4F0F-883E-4CFBE43895B4}"/>
    <cellStyle name="Total 4 2 3 2 3" xfId="35570" xr:uid="{26B68ECB-9753-41D0-A433-A83068E6A660}"/>
    <cellStyle name="Total 4 2 3 2 4" xfId="31392" xr:uid="{C7067AC0-1D62-4E50-B03D-D331CF027200}"/>
    <cellStyle name="Total 4 2 3 3" xfId="20442" xr:uid="{53EA34FB-8334-4D4A-8850-1FB854678AF7}"/>
    <cellStyle name="Total 4 2 3 3 2" xfId="33622" xr:uid="{96BF599C-A576-4A8F-90DA-7A4FF9D56819}"/>
    <cellStyle name="Total 4 2 3 3 3" xfId="37027" xr:uid="{33B89CF9-1DD8-4FD4-9F1E-D5BC7746A4D5}"/>
    <cellStyle name="Total 4 2 3 3 4" xfId="27614" xr:uid="{4E39B875-00B8-42B2-A550-404A67651FE9}"/>
    <cellStyle name="Total 4 2 3 4" xfId="16899" xr:uid="{56240881-9EBA-4BC8-9A11-E74CF873C7B1}"/>
    <cellStyle name="Total 4 2 3 4 2" xfId="31170" xr:uid="{16232FE7-441E-4692-BF53-92D1E267DADC}"/>
    <cellStyle name="Total 4 2 3 4 3" xfId="27791" xr:uid="{55D2B537-CCF0-435E-97A6-FF22A6A06F6E}"/>
    <cellStyle name="Total 4 2 3 4 4" xfId="31016" xr:uid="{4D12C292-9EDA-4332-A7F8-78F22553DB88}"/>
    <cellStyle name="Total 4 2 3 5" xfId="17634" xr:uid="{D3554340-F2FC-47E7-A8ED-1B78E7441482}"/>
    <cellStyle name="Total 4 2 3 5 2" xfId="28489" xr:uid="{54B71485-189B-4D16-83DE-D359A1359996}"/>
    <cellStyle name="Total 4 2 3 5 3" xfId="30593" xr:uid="{E126EC4E-1978-4F25-9FFA-2C3D6A83F1BE}"/>
    <cellStyle name="Total 4 2 3 6" xfId="30463" xr:uid="{FBC6E514-E617-4369-9108-33082FFDFBCE}"/>
    <cellStyle name="Total 4 2 3 7" xfId="22434" xr:uid="{9A209E2F-1A40-41ED-8DC5-FBC81BD3934E}"/>
    <cellStyle name="Total 4 2 4" xfId="19111" xr:uid="{99341D5D-9004-4D51-BCF8-F6084D1E46F2}"/>
    <cellStyle name="Total 4 2 4 2" xfId="20606" xr:uid="{8513709D-A067-4DAC-A081-3619109D7036}"/>
    <cellStyle name="Total 4 2 4 2 2" xfId="33786" xr:uid="{90F45C1D-B955-457D-A8D6-98FFF2FC3AFF}"/>
    <cellStyle name="Total 4 2 4 2 3" xfId="37191" xr:uid="{A5F4EF73-17FF-4F62-989B-03E2695572FD}"/>
    <cellStyle name="Total 4 2 4 2 4" xfId="25486" xr:uid="{FE432515-EF53-4F12-A7E3-3E501BE653ED}"/>
    <cellStyle name="Total 4 2 4 3" xfId="17523" xr:uid="{ED58860D-031D-4541-A28F-5D7DFD6EE87A}"/>
    <cellStyle name="Total 4 2 4 3 2" xfId="31634" xr:uid="{ACC9DFF3-43E4-4391-A4B5-19D72BC5577E}"/>
    <cellStyle name="Total 4 2 4 3 3" xfId="23186" xr:uid="{4D6698B2-6C47-4A39-B519-9DBA246FDC1E}"/>
    <cellStyle name="Total 4 2 4 3 4" xfId="22990" xr:uid="{24CA819E-E5FE-4F15-9061-0645336AB8E7}"/>
    <cellStyle name="Total 4 2 4 4" xfId="17827" xr:uid="{C03CF722-FE04-42C5-B44B-62D407C737A9}"/>
    <cellStyle name="Total 4 2 4 4 2" xfId="23126" xr:uid="{7019A991-AE14-4583-8F22-7A4AB58690FB}"/>
    <cellStyle name="Total 4 2 4 4 3" xfId="23929" xr:uid="{728F2C35-4AEA-40A7-BB65-DA8CE7E7B619}"/>
    <cellStyle name="Total 4 2 4 5" xfId="35735" xr:uid="{37CF1F4F-87C5-40DA-934B-96B5EB61327F}"/>
    <cellStyle name="Total 4 2 4 6" xfId="33351" xr:uid="{B4DFC664-D187-4B4B-8195-EBA478CE14E2}"/>
    <cellStyle name="Total 4 2 5" xfId="19269" xr:uid="{27B093D2-DF17-4FCF-B82E-7415E606B43C}"/>
    <cellStyle name="Total 4 2 5 2" xfId="20764" xr:uid="{C26D3236-ECED-4131-9878-1FCB77883AE2}"/>
    <cellStyle name="Total 4 2 5 2 2" xfId="33944" xr:uid="{770BC216-7024-4709-80B3-3EA74B807AAE}"/>
    <cellStyle name="Total 4 2 5 2 3" xfId="37349" xr:uid="{E4AE129E-A211-47E7-AA98-DEA3C090CB6B}"/>
    <cellStyle name="Total 4 2 5 2 4" xfId="29029" xr:uid="{FB1614E3-F3C7-44DD-9635-A48D6B7B533D}"/>
    <cellStyle name="Total 4 2 5 3" xfId="18119" xr:uid="{41227990-0A27-4FE2-8C65-5C7DE102B28D}"/>
    <cellStyle name="Total 4 2 5 3 2" xfId="32102" xr:uid="{E905E61F-42B2-4D7B-9E23-02FC1BFCC88A}"/>
    <cellStyle name="Total 4 2 5 3 3" xfId="23290" xr:uid="{AF11FAAA-513B-41BE-BFC5-4452503748F2}"/>
    <cellStyle name="Total 4 2 5 3 4" xfId="27001" xr:uid="{1EB31268-3980-4336-9A33-95A41F61A47C}"/>
    <cellStyle name="Total 4 2 5 4" xfId="17778" xr:uid="{F5ACD399-B16E-4C1E-9893-0F855007A915}"/>
    <cellStyle name="Total 4 2 5 4 2" xfId="23268" xr:uid="{2B92F2FA-1174-44D8-B445-29C13092BC74}"/>
    <cellStyle name="Total 4 2 5 4 3" xfId="26856" xr:uid="{C1895A99-341E-495D-ACBD-849DC35F25F5}"/>
    <cellStyle name="Total 4 2 5 5" xfId="35893" xr:uid="{2C52EF44-CAC9-424F-9420-C794F7BA0858}"/>
    <cellStyle name="Total 4 2 5 6" xfId="33308" xr:uid="{EC5393A3-BBED-4FB3-A4D5-05BDCF873AD0}"/>
    <cellStyle name="Total 4 2 6" xfId="19601" xr:uid="{2769BD06-33DB-458D-B9E5-FC249ADBA8CC}"/>
    <cellStyle name="Total 4 2 6 2" xfId="21087" xr:uid="{7C2B1CF9-666E-47D7-9823-800FAA3C183A}"/>
    <cellStyle name="Total 4 2 6 2 2" xfId="34267" xr:uid="{F793B3A0-8DB9-4416-B97F-254490F55B7F}"/>
    <cellStyle name="Total 4 2 6 2 3" xfId="37672" xr:uid="{D5EB81C0-8C6D-435F-AA5F-344135AE7AA7}"/>
    <cellStyle name="Total 4 2 6 2 4" xfId="28816" xr:uid="{741A458B-1193-408F-B765-EB0396C89CCF}"/>
    <cellStyle name="Total 4 2 6 3" xfId="17077" xr:uid="{2F12E5F5-3379-4735-81E5-7BF364765C77}"/>
    <cellStyle name="Total 4 2 6 3 2" xfId="31311" xr:uid="{BD46315D-7C9D-4888-BF58-DEA1071CC492}"/>
    <cellStyle name="Total 4 2 6 3 3" xfId="24501" xr:uid="{CD5E3240-09F9-4574-B17A-F13128C6C075}"/>
    <cellStyle name="Total 4 2 6 3 4" xfId="27591" xr:uid="{30CF54D9-213A-46FA-9BC3-69F01E0FF075}"/>
    <cellStyle name="Total 4 2 6 4" xfId="16533" xr:uid="{6228C26F-FBDC-40FD-A43C-D31D3486BBCF}"/>
    <cellStyle name="Total 4 2 6 4 2" xfId="26524" xr:uid="{6990FFAE-8039-4744-882C-1F1831BF24AF}"/>
    <cellStyle name="Total 4 2 6 4 3" xfId="28673" xr:uid="{7A3E5E9C-A705-4BA6-9935-811CDFD9CAB9}"/>
    <cellStyle name="Total 4 2 6 5" xfId="36222" xr:uid="{7BD8B6B7-677B-4011-8C11-802B75762D41}"/>
    <cellStyle name="Total 4 2 6 6" xfId="30579" xr:uid="{26931E09-4D71-4300-A0D6-02458416A24B}"/>
    <cellStyle name="Total 4 2 7" xfId="20136" xr:uid="{5ECDDAEC-0B71-412D-9715-D2CFB7E0608F}"/>
    <cellStyle name="Total 4 2 7 2" xfId="21809" xr:uid="{6E6E3579-824C-4803-A121-C9B238568556}"/>
    <cellStyle name="Total 4 2 7 2 2" xfId="34926" xr:uid="{F6C9C67F-32AC-44AD-9476-0CBE533EA5BE}"/>
    <cellStyle name="Total 4 2 7 2 3" xfId="38394" xr:uid="{104A554C-313F-49A1-92E1-0D5517CC55EE}"/>
    <cellStyle name="Total 4 2 7 2 4" xfId="29221" xr:uid="{1C1F7038-B858-48BA-AAC7-949983E6EC56}"/>
    <cellStyle name="Total 4 2 7 3" xfId="17040" xr:uid="{D7B363DF-4212-49F7-A9C0-837D27D8F9C2}"/>
    <cellStyle name="Total 4 2 7 3 2" xfId="31282" xr:uid="{62958B6D-1810-4E9E-8A71-61B1E1FA33AC}"/>
    <cellStyle name="Total 4 2 7 3 3" xfId="25766" xr:uid="{E4C6CFA2-47D0-48C0-9A55-471368332B96}"/>
    <cellStyle name="Total 4 2 7 3 4" xfId="26525" xr:uid="{7E39E84C-313E-4C96-949C-3A07CE27D794}"/>
    <cellStyle name="Total 4 2 7 4" xfId="21991" xr:uid="{51B7BD79-19C7-431C-B052-E76850023667}"/>
    <cellStyle name="Total 4 2 7 4 2" xfId="38568" xr:uid="{43CAB628-A8B6-4698-901F-99E773997328}"/>
    <cellStyle name="Total 4 2 7 4 3" xfId="26255" xr:uid="{73925769-C594-4998-AA94-5945DAB37379}"/>
    <cellStyle name="Total 4 2 7 5" xfId="36721" xr:uid="{6DD6983B-5A6B-4F90-8514-2DB2F03A4DE4}"/>
    <cellStyle name="Total 4 2 7 6" xfId="30911" xr:uid="{D89F0CEC-4D42-47E8-B706-E3F8F7486574}"/>
    <cellStyle name="Total 4 2 8" xfId="18470" xr:uid="{6E438C4D-D700-4297-9AC0-D28E2E7DAFED}"/>
    <cellStyle name="Total 4 2 8 2" xfId="32404" xr:uid="{A271C690-96B0-4740-823A-074A85C262B4}"/>
    <cellStyle name="Total 4 2 8 3" xfId="25427" xr:uid="{6C0B7BF1-A8C6-42C0-807A-6B3686896EC0}"/>
    <cellStyle name="Total 4 2 8 4" xfId="22904" xr:uid="{50D00A63-6A59-475C-9B30-A80C5C0FB307}"/>
    <cellStyle name="Total 4 2 9" xfId="27383" xr:uid="{9688E4C1-B9A7-4D58-9325-714A06F9C10F}"/>
    <cellStyle name="Total 4 3" xfId="15586" xr:uid="{45E84EFC-8961-41EB-9470-5219D1BC5126}"/>
    <cellStyle name="Total 4 3 2" xfId="19805" xr:uid="{758B84E6-5824-4CB8-ACA5-036376C4B780}"/>
    <cellStyle name="Total 4 3 2 2" xfId="21206" xr:uid="{FDFA6800-F41D-4993-B0BE-19F60A9ADEFB}"/>
    <cellStyle name="Total 4 3 2 2 2" xfId="34375" xr:uid="{D8978DAD-325D-4BF8-BA8A-B242E89945AD}"/>
    <cellStyle name="Total 4 3 2 2 3" xfId="37791" xr:uid="{0BB81CD8-1FA8-4EAE-BB43-E40988C7D430}"/>
    <cellStyle name="Total 4 3 2 2 4" xfId="23108" xr:uid="{25795378-F952-422F-A5F2-EB7E9962E8E5}"/>
    <cellStyle name="Total 4 3 2 3" xfId="16687" xr:uid="{F5792958-B388-41EC-B2A2-77B72FF5EBC6}"/>
    <cellStyle name="Total 4 3 2 3 2" xfId="31008" xr:uid="{1BC333A2-AE41-4730-8117-85F4F973717B}"/>
    <cellStyle name="Total 4 3 2 3 3" xfId="28984" xr:uid="{08099D11-3AA8-45FB-AC6E-52DFD1A38DF8}"/>
    <cellStyle name="Total 4 3 2 3 4" xfId="24303" xr:uid="{8AD7FAEC-6C6D-4736-9A63-EF7B0B06CBDD}"/>
    <cellStyle name="Total 4 3 2 4" xfId="22123" xr:uid="{63993DC2-96F4-4864-9CF7-1B3693972A0D}"/>
    <cellStyle name="Total 4 3 2 4 2" xfId="38694" xr:uid="{BF55CF76-4911-49B6-9161-33D83836B303}"/>
    <cellStyle name="Total 4 3 2 4 3" xfId="25851" xr:uid="{C7978D2E-72B2-4387-A0AC-03DA9E544ACE}"/>
    <cellStyle name="Total 4 3 2 5" xfId="36408" xr:uid="{FF954E96-2202-43CC-A887-9CE532BB653B}"/>
    <cellStyle name="Total 4 3 2 6" xfId="24198" xr:uid="{F2E219A5-B04B-4A1E-8C0B-9B03A2094835}"/>
    <cellStyle name="Total 4 3 3" xfId="20063" xr:uid="{4963C2C4-6EB8-424A-BEEE-D832938CCA30}"/>
    <cellStyle name="Total 4 3 3 2" xfId="21454" xr:uid="{8C8A281F-EEFD-44F6-9D96-98EF901B2E74}"/>
    <cellStyle name="Total 4 3 3 2 2" xfId="34622" xr:uid="{6FBB718E-01B1-4522-898D-5110A30A13D6}"/>
    <cellStyle name="Total 4 3 3 2 3" xfId="38039" xr:uid="{E0DCFA81-2FA3-4F89-9FA6-332F1CD246A0}"/>
    <cellStyle name="Total 4 3 3 2 4" xfId="22923" xr:uid="{DE277BFF-3954-4A64-9A8A-9D91BF9CC179}"/>
    <cellStyle name="Total 4 3 3 3" xfId="22366" xr:uid="{3A2D88AA-CDF6-4CED-BA4D-4BF38807A923}"/>
    <cellStyle name="Total 4 3 3 3 2" xfId="38934" xr:uid="{FF5B04D8-F750-45FD-BE81-B7615C5D291D}"/>
    <cellStyle name="Total 4 3 3 3 3" xfId="39301" xr:uid="{F3C0D1CC-F26F-41F3-9CCD-CAA381A1D809}"/>
    <cellStyle name="Total 4 3 3 4" xfId="36657" xr:uid="{F15F0693-913D-4872-BC94-9178D0DF6DC7}"/>
    <cellStyle name="Total 4 3 3 5" xfId="29244" xr:uid="{E6CF06CA-D86F-4494-9BC1-82239B19F678}"/>
    <cellStyle name="Total 4 3 4" xfId="18569" xr:uid="{DAE80FF1-8993-4596-9CCD-867363DDD84F}"/>
    <cellStyle name="Total 4 3 4 2" xfId="32502" xr:uid="{36B26932-7408-4D13-8A1F-4C13488E03F4}"/>
    <cellStyle name="Total 4 3 4 3" xfId="23794" xr:uid="{B76DB271-5FA8-4C0E-9C8B-5654BA6A02AB}"/>
    <cellStyle name="Total 4 3 4 4" xfId="35194" xr:uid="{034C7C3D-0122-4EB3-8817-E3287A808DC9}"/>
    <cellStyle name="Total 4 3 5" xfId="17776" xr:uid="{0F6DA53F-AC1C-4F3B-A764-816B53D6A676}"/>
    <cellStyle name="Total 4 3 5 2" xfId="31849" xr:uid="{E1D82125-22ED-4346-8507-1571833F83A5}"/>
    <cellStyle name="Total 4 3 5 3" xfId="28267" xr:uid="{5A25CB5B-A0BF-4F6A-BA0C-B0983AACBC81}"/>
    <cellStyle name="Total 4 3 5 4" xfId="27717" xr:uid="{29E57DAD-9F31-40D6-B7CA-C77FBF044CD7}"/>
    <cellStyle name="Total 4 3 6" xfId="16587" xr:uid="{F36F36B8-3810-44E8-A0DD-D883754B6F3A}"/>
    <cellStyle name="Total 4 3 6 2" xfId="23115" xr:uid="{B6185BD3-11BF-4DB0-B81C-B28C954B6E36}"/>
    <cellStyle name="Total 4 3 6 3" xfId="26724" xr:uid="{AE219089-4763-476F-905C-7092CF458777}"/>
    <cellStyle name="Total 4 3 7" xfId="23589" xr:uid="{F5482EFD-FD8A-42BB-887C-88D388BE714F}"/>
    <cellStyle name="Total 4 3 8" xfId="24016" xr:uid="{A39FF11E-74FC-4590-A4A3-F3CA5F8E1ABD}"/>
    <cellStyle name="Total 4 4" xfId="15683" xr:uid="{AD91150F-1805-4B5A-AB1F-32298CE421AB}"/>
    <cellStyle name="Total 4 4 2" xfId="19874" xr:uid="{817CDE1C-DCC3-4968-885A-EFCED04C33FE}"/>
    <cellStyle name="Total 4 4 2 2" xfId="21271" xr:uid="{AA362839-4C82-42B1-AB51-B2E1C24DD9BC}"/>
    <cellStyle name="Total 4 4 2 2 2" xfId="34439" xr:uid="{E6D3BC44-C34E-402E-B538-00FC64755AC1}"/>
    <cellStyle name="Total 4 4 2 2 3" xfId="37856" xr:uid="{9774EF5E-FDA9-435E-9AAC-74CDE33F7963}"/>
    <cellStyle name="Total 4 4 2 2 4" xfId="23179" xr:uid="{6D4266F2-F877-41AA-8C6D-04AFCBF0A908}"/>
    <cellStyle name="Total 4 4 2 3" xfId="22184" xr:uid="{F0F38799-EC00-449E-885B-6F12EBA76324}"/>
    <cellStyle name="Total 4 4 2 3 2" xfId="38752" xr:uid="{F4E6323B-37B8-484B-98C6-E42BAC68958C}"/>
    <cellStyle name="Total 4 4 2 3 3" xfId="39119" xr:uid="{AEAFD982-05D3-437D-81CD-688365D1B3FA}"/>
    <cellStyle name="Total 4 4 2 4" xfId="36472" xr:uid="{5DDE2A72-4012-40F9-8925-2B4EFC471475}"/>
    <cellStyle name="Total 4 4 2 5" xfId="22807" xr:uid="{55890049-9429-4F31-89C1-A61DBF6C8EDB}"/>
    <cellStyle name="Total 4 4 3" xfId="18820" xr:uid="{62263D50-BF3B-4B01-A82A-1067878A65C8}"/>
    <cellStyle name="Total 4 4 3 2" xfId="32734" xr:uid="{072C1277-8492-4DEE-9C74-10E05F86C36A}"/>
    <cellStyle name="Total 4 4 3 3" xfId="35444" xr:uid="{A3CB79D3-BC13-408F-B932-7376749F8C31}"/>
    <cellStyle name="Total 4 4 3 4" xfId="28718" xr:uid="{082C8918-509A-4237-92F9-485FD0AC8357}"/>
    <cellStyle name="Total 4 4 4" xfId="17836" xr:uid="{F12C7B82-006D-47EE-93C1-919B378C2BCC}"/>
    <cellStyle name="Total 4 4 4 2" xfId="31890" xr:uid="{3312C285-894A-4E0C-A505-13E6FFA7573F}"/>
    <cellStyle name="Total 4 4 4 3" xfId="28352" xr:uid="{D3948F9F-F408-4BF5-9A5E-49E5808C50C6}"/>
    <cellStyle name="Total 4 4 4 4" xfId="23200" xr:uid="{793C7177-57CA-41FF-B6BD-617C2D9110DE}"/>
    <cellStyle name="Total 4 4 5" xfId="16099" xr:uid="{9553755C-518A-4359-837A-CB0F39368FD9}"/>
    <cellStyle name="Total 4 4 5 2" xfId="23801" xr:uid="{5CA06E60-08CD-47FB-B82E-F241B99AC0AD}"/>
    <cellStyle name="Total 4 4 5 3" xfId="22518" xr:uid="{D009D072-0E0F-4AD5-8831-B42C99DF15B6}"/>
    <cellStyle name="Total 4 4 6" xfId="30212" xr:uid="{9653649A-4203-4A3C-BAE8-CD7FB28C9795}"/>
    <cellStyle name="Total 4 4 7" xfId="25919" xr:uid="{780500DF-DF1A-4098-A074-2BD697B5BCEA}"/>
    <cellStyle name="Total 4 5" xfId="15877" xr:uid="{43CB5452-9A4A-4DDB-9969-1938EFE3E6BE}"/>
    <cellStyle name="Total 4 5 2" xfId="18712" xr:uid="{D45CA4E2-5BF6-45FC-A124-285FD49F143D}"/>
    <cellStyle name="Total 4 5 2 2" xfId="32639" xr:uid="{D35F6805-1CCE-4CB3-9FD0-9FFDD3C0BEAE}"/>
    <cellStyle name="Total 4 5 2 3" xfId="35336" xr:uid="{9818A975-D42E-445B-B4AE-99591B01809A}"/>
    <cellStyle name="Total 4 5 2 4" xfId="23863" xr:uid="{8F9E56B0-204E-48DB-A414-9D512C39BF38}"/>
    <cellStyle name="Total 4 5 3" xfId="20278" xr:uid="{C31E1B7C-CBD8-44F6-9B26-74A2FC07932B}"/>
    <cellStyle name="Total 4 5 3 2" xfId="33461" xr:uid="{A510677F-6749-4302-9E6D-9481B94B0AC1}"/>
    <cellStyle name="Total 4 5 3 3" xfId="36863" xr:uid="{F0AEBCD6-39F6-4CE3-9FC4-DC97AF0BFF2E}"/>
    <cellStyle name="Total 4 5 3 4" xfId="31148" xr:uid="{EAAF0F6A-DDA9-4E50-BBC1-A5C373903298}"/>
    <cellStyle name="Total 4 5 4" xfId="17188" xr:uid="{AFEFA709-E6D4-42BE-9AC5-A95B69005E02}"/>
    <cellStyle name="Total 4 5 4 2" xfId="31397" xr:uid="{664CE03C-1063-439C-97D8-F01A40CFD511}"/>
    <cellStyle name="Total 4 5 4 3" xfId="26876" xr:uid="{BEA8C789-211F-4D6D-BE07-293043B17F00}"/>
    <cellStyle name="Total 4 5 4 4" xfId="24030" xr:uid="{51028350-5656-463D-912C-779CF687903E}"/>
    <cellStyle name="Total 4 5 5" xfId="17428" xr:uid="{23B1DC77-7BE1-4847-A2B1-0F426A25E3FA}"/>
    <cellStyle name="Total 4 5 5 2" xfId="31562" xr:uid="{DEEB6A61-6E73-468C-8FAF-A555CDBAB1C5}"/>
    <cellStyle name="Total 4 5 5 3" xfId="26084" xr:uid="{E3ED5661-ED53-4919-AAE4-F0082E4B8227}"/>
    <cellStyle name="Total 4 5 5 4" xfId="23547" xr:uid="{D081DA14-1F26-4DAC-A9FE-4CE827065959}"/>
    <cellStyle name="Total 4 5 6" xfId="17023" xr:uid="{5E10E7C9-FFAB-4BAF-BC97-08BF576C095D}"/>
    <cellStyle name="Total 4 5 6 2" xfId="26097" xr:uid="{AE9FEBEA-6479-4B69-9A4B-DF9BFD867BF2}"/>
    <cellStyle name="Total 4 5 6 3" xfId="26344" xr:uid="{0B199052-4264-4C0E-A99D-15B7E3888852}"/>
    <cellStyle name="Total 4 5 7" xfId="30402" xr:uid="{EC5611D6-AD6C-4CE6-AA83-E4A67B2FDEB2}"/>
    <cellStyle name="Total 4 5 8" xfId="22746" xr:uid="{E8EC2B4E-0134-4F92-B13C-D366E4196BD5}"/>
    <cellStyle name="Total 4 6" xfId="18747" xr:uid="{559BE7D7-B417-4415-94A3-1181CA8E23D4}"/>
    <cellStyle name="Total 4 6 2" xfId="20313" xr:uid="{FDC91E38-90F7-4290-9847-94FD1E0B7F1A}"/>
    <cellStyle name="Total 4 6 2 2" xfId="33496" xr:uid="{6DF8618C-4682-4A5D-BCF9-A2821423F89A}"/>
    <cellStyle name="Total 4 6 2 3" xfId="36898" xr:uid="{E18BF6B8-8CCE-4A38-9F7A-7A5563A01FA1}"/>
    <cellStyle name="Total 4 6 2 4" xfId="25094" xr:uid="{C14260A0-EF15-492A-A0FB-40F41C7ED148}"/>
    <cellStyle name="Total 4 6 3" xfId="17007" xr:uid="{B08B4707-214C-4759-97DE-965EB7B02316}"/>
    <cellStyle name="Total 4 6 3 2" xfId="31255" xr:uid="{84182E78-FD47-4750-B138-D1F4EC5A8475}"/>
    <cellStyle name="Total 4 6 3 3" xfId="28079" xr:uid="{DF0A6E4D-A562-4751-8F3B-AD1938073DEB}"/>
    <cellStyle name="Total 4 6 3 4" xfId="26302" xr:uid="{62DF43BA-8FCF-47B7-8F02-B89C094B076C}"/>
    <cellStyle name="Total 4 6 4" xfId="16649" xr:uid="{5E3B850C-B9D0-40FC-8865-C0282CA9A0DB}"/>
    <cellStyle name="Total 4 6 4 2" xfId="28662" xr:uid="{69C4B68F-8A23-49B7-B251-A0A3D0AEDCD2}"/>
    <cellStyle name="Total 4 6 4 3" xfId="23907" xr:uid="{B5474E41-A16D-4399-A31A-049AC858B4C2}"/>
    <cellStyle name="Total 4 6 5" xfId="35371" xr:uid="{BFA2EC90-909D-4D77-9ECA-96EB11F94983}"/>
    <cellStyle name="Total 4 6 6" xfId="32994" xr:uid="{AF28E7D1-B44C-44CC-BA60-C17841758A65}"/>
    <cellStyle name="Total 4 7" xfId="19050" xr:uid="{B1DA8E7B-3DB4-4BAE-B881-0F3444E672D0}"/>
    <cellStyle name="Total 4 7 2" xfId="20545" xr:uid="{AFA1D852-97B9-442D-B1C9-6EDBAE682AA2}"/>
    <cellStyle name="Total 4 7 2 2" xfId="33725" xr:uid="{329F58C3-BC25-4359-A8F5-5DF9737E9763}"/>
    <cellStyle name="Total 4 7 2 3" xfId="37130" xr:uid="{F1BCF4F9-FB26-46F3-B95E-D13866A29E17}"/>
    <cellStyle name="Total 4 7 2 4" xfId="28613" xr:uid="{C56D6C10-65AD-414A-9D07-ECC65DD9472F}"/>
    <cellStyle name="Total 4 7 3" xfId="18306" xr:uid="{D605FDF1-4000-42E8-B75C-A35E9C5E5271}"/>
    <cellStyle name="Total 4 7 3 2" xfId="32255" xr:uid="{83A132E2-125D-4A95-989F-09A9CA4154C9}"/>
    <cellStyle name="Total 4 7 3 3" xfId="27275" xr:uid="{6ECD3414-7753-459F-A460-E157F9564D81}"/>
    <cellStyle name="Total 4 7 3 4" xfId="26698" xr:uid="{F5158A33-3B9D-4B18-AA90-D8EADB795649}"/>
    <cellStyle name="Total 4 7 4" xfId="16884" xr:uid="{C08C111C-6A01-4BDF-B23F-8B664A0CC318}"/>
    <cellStyle name="Total 4 7 4 2" xfId="27585" xr:uid="{257A8DA0-469C-4E10-ADA9-DA3BD80EBE3D}"/>
    <cellStyle name="Total 4 7 4 3" xfId="31463" xr:uid="{F2679ABC-3DD7-45F5-B9EA-51EAD7A0F2D2}"/>
    <cellStyle name="Total 4 7 5" xfId="35674" xr:uid="{9C30179E-C5F1-4D15-B8B9-891CD332969A}"/>
    <cellStyle name="Total 4 7 6" xfId="29174" xr:uid="{7354CB37-81E1-429E-94FD-D400DA0FE7F8}"/>
    <cellStyle name="Total 4 8" xfId="19208" xr:uid="{57886296-0A1E-4D2E-83C1-D01937739D25}"/>
    <cellStyle name="Total 4 8 2" xfId="20703" xr:uid="{78140E77-C301-40D0-A02A-826601E78987}"/>
    <cellStyle name="Total 4 8 2 2" xfId="33883" xr:uid="{9A4686AC-963C-4A54-9CC4-122E745F88BF}"/>
    <cellStyle name="Total 4 8 2 3" xfId="37288" xr:uid="{27C8CD4A-8A18-4EF1-AC89-BCCE1B72BC7A}"/>
    <cellStyle name="Total 4 8 2 4" xfId="24073" xr:uid="{A1E77E23-B9C9-4CF3-B8A8-23A087AC11D9}"/>
    <cellStyle name="Total 4 8 3" xfId="16975" xr:uid="{10BA5E1A-F73D-4576-89A8-A5AAE0BFD00D}"/>
    <cellStyle name="Total 4 8 3 2" xfId="31231" xr:uid="{E48A1B35-9FB5-4784-8838-C8D41B82D135}"/>
    <cellStyle name="Total 4 8 3 3" xfId="29270" xr:uid="{4DD1A576-8294-4024-A1CE-5BB9E5AE3446}"/>
    <cellStyle name="Total 4 8 3 4" xfId="39036" xr:uid="{B4274DC7-3292-4D75-8CD9-09476CEA12AD}"/>
    <cellStyle name="Total 4 8 4" xfId="17336" xr:uid="{CDECAD14-CA44-489B-A68E-C849E35A74F1}"/>
    <cellStyle name="Total 4 8 4 2" xfId="28952" xr:uid="{3021CBC5-EDA7-4976-A55D-CA08E9A8F78A}"/>
    <cellStyle name="Total 4 8 4 3" xfId="29560" xr:uid="{89694FEF-8F23-4AD9-AC7B-659DF8A32E3B}"/>
    <cellStyle name="Total 4 8 5" xfId="35832" xr:uid="{2E16BDA6-EDE7-4672-A65E-E53DF13579EF}"/>
    <cellStyle name="Total 4 8 6" xfId="24888" xr:uid="{0A2FE895-F7BF-4C85-A84A-BD6C03459DCF}"/>
    <cellStyle name="Total 4 9" xfId="19370" xr:uid="{8EAFF9F7-F1AD-4E61-B97F-4531FCD31F19}"/>
    <cellStyle name="Total 4 9 2" xfId="20863" xr:uid="{65C51746-BA0B-4088-BEDE-7D6D8ED181CE}"/>
    <cellStyle name="Total 4 9 2 2" xfId="34043" xr:uid="{447AB6AE-50D5-4280-85B6-3F3874128EDF}"/>
    <cellStyle name="Total 4 9 2 3" xfId="37448" xr:uid="{E91B4DA2-E00F-45B8-8E67-F75AD2E4C04F}"/>
    <cellStyle name="Total 4 9 2 4" xfId="30001" xr:uid="{611B55C1-4E81-4050-ABD5-1AD73040D45D}"/>
    <cellStyle name="Total 4 9 3" xfId="21579" xr:uid="{97775AC0-57D0-4C0E-B499-D02465376353}"/>
    <cellStyle name="Total 4 9 3 2" xfId="34729" xr:uid="{66125FD9-2D1A-4D2B-BAB4-FBFBCD1D60F2}"/>
    <cellStyle name="Total 4 9 3 3" xfId="38164" xr:uid="{A9350263-1A5A-439D-86C3-3FF2372BA8ED}"/>
    <cellStyle name="Total 4 9 3 4" xfId="27139" xr:uid="{5000997C-661B-4D86-ABA1-7C0A37124F60}"/>
    <cellStyle name="Total 4 9 4" xfId="16582" xr:uid="{25E80AA2-122F-4176-9634-852116C091E9}"/>
    <cellStyle name="Total 4 9 4 2" xfId="30931" xr:uid="{A2AB188B-5B0F-4281-B138-F6BA0CAA7010}"/>
    <cellStyle name="Total 4 9 4 3" xfId="23387" xr:uid="{FC3C98C7-A500-432F-A050-69C011063F9D}"/>
    <cellStyle name="Total 4 9 4 4" xfId="27564" xr:uid="{B7ACB503-DEAB-493B-A461-8966EE6DACF8}"/>
    <cellStyle name="Total 4 9 5" xfId="17056" xr:uid="{19E7DD61-E117-4638-B322-2B676B37F434}"/>
    <cellStyle name="Total 4 9 5 2" xfId="25964" xr:uid="{FCD14213-1FFE-4F0A-9D2E-6C5C80D99051}"/>
    <cellStyle name="Total 4 9 5 3" xfId="22601" xr:uid="{8F213D80-2273-4D63-877B-719ECDE6E09C}"/>
    <cellStyle name="Total 4 9 6" xfId="35994" xr:uid="{C92E9132-F969-4179-BACC-792EC69CF0F9}"/>
    <cellStyle name="Total 4 9 7" xfId="27117" xr:uid="{D0AAAA50-C63B-4678-A873-7D1C56ED17C3}"/>
    <cellStyle name="Total 40" xfId="15267" xr:uid="{83563F32-2CFD-4499-953D-25C69989DC84}"/>
    <cellStyle name="Total 40 10" xfId="19498" xr:uid="{CA6EB289-C5CC-440A-8FA7-5E367414E822}"/>
    <cellStyle name="Total 40 10 2" xfId="20985" xr:uid="{E6FDFE4D-2B3F-4560-83B6-AC8772256679}"/>
    <cellStyle name="Total 40 10 2 2" xfId="34165" xr:uid="{AE230F41-160A-4738-AE71-1BB11AA09EA4}"/>
    <cellStyle name="Total 40 10 2 3" xfId="37570" xr:uid="{A03DEDB6-8631-42A9-822C-1B89A1B66DF0}"/>
    <cellStyle name="Total 40 10 2 4" xfId="24326" xr:uid="{13149EA7-7118-4530-9E4F-FF5AFDFEB8A5}"/>
    <cellStyle name="Total 40 10 3" xfId="17324" xr:uid="{9FB17AD3-471E-4919-8FA6-6365D7219D3E}"/>
    <cellStyle name="Total 40 10 3 2" xfId="31486" xr:uid="{8213A42F-D2D4-4021-99DB-43B037E69C64}"/>
    <cellStyle name="Total 40 10 3 3" xfId="22791" xr:uid="{5813642D-1496-49B9-8EC9-381743851662}"/>
    <cellStyle name="Total 40 10 3 4" xfId="28420" xr:uid="{923E1B1B-329A-4379-89B3-35FEC375294D}"/>
    <cellStyle name="Total 40 10 4" xfId="17090" xr:uid="{954BE3CC-4DC3-4F5C-9D29-238C28540C3F}"/>
    <cellStyle name="Total 40 10 4 2" xfId="22513" xr:uid="{AFA6131E-131B-4BE7-BEA6-CB7B99F9F7DE}"/>
    <cellStyle name="Total 40 10 4 3" xfId="25417" xr:uid="{26F32588-DDE5-45F0-8B7C-1F98E333688E}"/>
    <cellStyle name="Total 40 10 5" xfId="36119" xr:uid="{F0303EFA-5598-4C2B-A04C-247DAC3925C4}"/>
    <cellStyle name="Total 40 10 6" xfId="28015" xr:uid="{3C1785F5-D87C-4A1E-AD9D-B4378FAADA71}"/>
    <cellStyle name="Total 40 11" xfId="19578" xr:uid="{0517DA7C-6AAF-420D-8FEB-CDC89BC6488D}"/>
    <cellStyle name="Total 40 11 2" xfId="21064" xr:uid="{F9935B73-9334-42B6-9508-3A580B51D650}"/>
    <cellStyle name="Total 40 11 2 2" xfId="34244" xr:uid="{27926E7C-EA5F-491C-BBD4-B49C3DD31A99}"/>
    <cellStyle name="Total 40 11 2 3" xfId="37649" xr:uid="{6E394B25-C79A-44F7-A94A-05CC92B4C0C2}"/>
    <cellStyle name="Total 40 11 2 4" xfId="28803" xr:uid="{C33F3803-9F51-4DEB-A464-FD7BB253D0A2}"/>
    <cellStyle name="Total 40 11 3" xfId="16050" xr:uid="{B0409876-6701-4F93-A715-FA49DD55EAB8}"/>
    <cellStyle name="Total 40 11 3 2" xfId="30562" xr:uid="{7A16B733-F5C7-49AC-8DA9-6544D3F16CB5}"/>
    <cellStyle name="Total 40 11 3 3" xfId="25353" xr:uid="{632C248D-8001-401C-BD76-3B13D64C5B0D}"/>
    <cellStyle name="Total 40 11 3 4" xfId="28245" xr:uid="{10D996FE-A412-4DF6-9E5D-2C2E283FD118}"/>
    <cellStyle name="Total 40 11 4" xfId="16283" xr:uid="{38BA5EFF-D45E-43A2-B6C5-EED9060EDAF1}"/>
    <cellStyle name="Total 40 11 4 2" xfId="29408" xr:uid="{09EF4844-5F28-4289-AD18-C548BA6CCECB}"/>
    <cellStyle name="Total 40 11 4 3" xfId="25894" xr:uid="{063402C0-271F-48CB-809B-B6D417FCD6EE}"/>
    <cellStyle name="Total 40 11 5" xfId="36199" xr:uid="{967D5D2A-4C1B-40A9-BB2D-6F430B4A8D86}"/>
    <cellStyle name="Total 40 11 6" xfId="33070" xr:uid="{A3D46B12-FAD4-4B7D-9919-89373BFA000D}"/>
    <cellStyle name="Total 40 12" xfId="19754" xr:uid="{7508393F-CBF2-4184-A8EA-5CFAF53E3EE5}"/>
    <cellStyle name="Total 40 12 2" xfId="21730" xr:uid="{2609A87B-5F98-46BC-87F1-50EFE35FB984}"/>
    <cellStyle name="Total 40 12 2 2" xfId="34871" xr:uid="{B224E223-D0A8-4C0E-B213-3A9604B91CA0}"/>
    <cellStyle name="Total 40 12 2 3" xfId="38315" xr:uid="{3D49E499-6FF3-4FBC-9A67-877A288F95FF}"/>
    <cellStyle name="Total 40 12 2 4" xfId="23736" xr:uid="{E0F8FC36-600B-4BAB-A40E-BD4AE02F84AD}"/>
    <cellStyle name="Total 40 12 3" xfId="16870" xr:uid="{B15F5A31-A7AC-4FE8-96E6-0FDC4C04BCDE}"/>
    <cellStyle name="Total 40 12 3 2" xfId="31144" xr:uid="{167EE7A8-D7E4-445A-BD0D-9D7D4F7406A6}"/>
    <cellStyle name="Total 40 12 3 3" xfId="28004" xr:uid="{C3D0FC62-ED89-49FB-A1E8-3B04A0E29047}"/>
    <cellStyle name="Total 40 12 3 4" xfId="25185" xr:uid="{536C40D4-6E1E-4BA9-88C3-A783618F8EDE}"/>
    <cellStyle name="Total 40 12 4" xfId="18241" xr:uid="{21780156-5E6D-4D9D-93AB-62D8B2FC176F}"/>
    <cellStyle name="Total 40 12 4 2" xfId="25120" xr:uid="{E0A8C9E3-2809-4399-A115-957411C33A79}"/>
    <cellStyle name="Total 40 12 4 3" xfId="25988" xr:uid="{8FBCBCB5-B4EF-4CCE-85B7-D343402A69ED}"/>
    <cellStyle name="Total 40 12 5" xfId="36366" xr:uid="{5D4CEF73-AA81-453F-9147-781818956B0C}"/>
    <cellStyle name="Total 40 12 6" xfId="24320" xr:uid="{257D3B3E-1B08-4E7D-8535-524BA1CA913A}"/>
    <cellStyle name="Total 40 13" xfId="18420" xr:uid="{0913DB77-DB43-4423-A52C-69E20042C1FA}"/>
    <cellStyle name="Total 40 13 2" xfId="32362" xr:uid="{15CFD696-6A66-43FA-93A7-8744DE037DEE}"/>
    <cellStyle name="Total 40 13 3" xfId="23977" xr:uid="{3CA5A10C-F653-442F-81B9-08B6D07C741A}"/>
    <cellStyle name="Total 40 13 4" xfId="28226" xr:uid="{4C07D349-A74B-4C51-BC17-678035EA04FA}"/>
    <cellStyle name="Total 40 14" xfId="26866" xr:uid="{A97F35FB-7731-4868-9864-5A45CDBCA293}"/>
    <cellStyle name="Total 40 15" xfId="39420" xr:uid="{F239CE48-1783-4238-827A-3A68E94E1A2E}"/>
    <cellStyle name="Total 40 16" xfId="39707" xr:uid="{343C3F7E-4A48-40AD-A73F-B81A559EC635}"/>
    <cellStyle name="Total 40 17" xfId="39738" xr:uid="{78265DFA-A306-425B-8EC0-A4D31C5AE5C2}"/>
    <cellStyle name="Total 40 2" xfId="15539" xr:uid="{BA04C126-EA15-491C-8A05-EC1F82E47A7C}"/>
    <cellStyle name="Total 40 2 10" xfId="39467" xr:uid="{34018BB2-4BFB-4E3B-BA53-1829C540EE76}"/>
    <cellStyle name="Total 40 2 2" xfId="15801" xr:uid="{E29A44C3-4EBD-495B-A07F-B478D6724E24}"/>
    <cellStyle name="Total 40 2 2 2" xfId="19983" xr:uid="{A1348303-0F1F-4740-BD61-CE5F979A079B}"/>
    <cellStyle name="Total 40 2 2 2 2" xfId="21380" xr:uid="{C16BDDE6-D595-4AA4-B0A5-4D9EF3084CB2}"/>
    <cellStyle name="Total 40 2 2 2 2 2" xfId="34548" xr:uid="{122CC8E0-FDE7-49D2-A6CD-F60B44223CAA}"/>
    <cellStyle name="Total 40 2 2 2 2 3" xfId="37965" xr:uid="{26EE4FFD-9497-4F9A-8AB3-BCF54E04DF54}"/>
    <cellStyle name="Total 40 2 2 2 2 4" xfId="33349" xr:uid="{F64DC802-1F4B-46C2-924A-6F560D66A8A8}"/>
    <cellStyle name="Total 40 2 2 2 3" xfId="22293" xr:uid="{222B2152-81A1-4F5D-9099-B735915466AE}"/>
    <cellStyle name="Total 40 2 2 2 3 2" xfId="38861" xr:uid="{F3E2B8A9-15FA-4761-B560-B47E4BC4B687}"/>
    <cellStyle name="Total 40 2 2 2 3 3" xfId="39228" xr:uid="{B024BD1E-196A-49FC-8130-13DF22C37AB6}"/>
    <cellStyle name="Total 40 2 2 2 4" xfId="36581" xr:uid="{A8EAD227-D346-479B-A7C6-8B832DC76A00}"/>
    <cellStyle name="Total 40 2 2 2 5" xfId="23349" xr:uid="{D42F7EAC-016B-46AA-96A7-32E34760269D}"/>
    <cellStyle name="Total 40 2 2 3" xfId="18654" xr:uid="{F31B2877-6721-433C-8F04-7862830800B7}"/>
    <cellStyle name="Total 40 2 2 3 2" xfId="32587" xr:uid="{0A880DF6-4DAC-47AA-BFFC-DB0021F855AE}"/>
    <cellStyle name="Total 40 2 2 3 3" xfId="35278" xr:uid="{76AEB0EF-7115-43FD-B7F2-EA5C0A84FBD3}"/>
    <cellStyle name="Total 40 2 2 3 4" xfId="29826" xr:uid="{B40D5E2F-B459-4B00-8FCF-A8F353831721}"/>
    <cellStyle name="Total 40 2 2 4" xfId="18167" xr:uid="{F6FC4778-B130-4101-964C-EB236D808B0D}"/>
    <cellStyle name="Total 40 2 2 4 2" xfId="32136" xr:uid="{2FC1A753-D756-4615-BF11-31E38D97B27A}"/>
    <cellStyle name="Total 40 2 2 4 3" xfId="27019" xr:uid="{D87A856B-9D00-40A7-A54B-815205B2ED2A}"/>
    <cellStyle name="Total 40 2 2 4 4" xfId="28575" xr:uid="{4F56580C-C740-4926-B815-D08C5BF79909}"/>
    <cellStyle name="Total 40 2 2 5" xfId="18088" xr:uid="{DBA08ACB-1592-4D71-9145-A18297B408B3}"/>
    <cellStyle name="Total 40 2 2 5 2" xfId="28788" xr:uid="{EFBD263C-EF47-4F3A-9EDF-5A4326966C1B}"/>
    <cellStyle name="Total 40 2 2 5 3" xfId="31347" xr:uid="{8F032B79-BF6D-46AE-A5DE-A74564FF73C0}"/>
    <cellStyle name="Total 40 2 2 6" xfId="30328" xr:uid="{5D95B19E-C926-48BF-8F78-810A65DE9066}"/>
    <cellStyle name="Total 40 2 2 7" xfId="23749" xr:uid="{80D651FD-95E4-4EFE-8A56-42F5A70ECC38}"/>
    <cellStyle name="Total 40 2 3" xfId="15962" xr:uid="{3C2D7357-6A63-49DA-96B1-657A536DD408}"/>
    <cellStyle name="Total 40 2 3 2" xfId="18970" xr:uid="{770F82E7-08DC-4172-A21F-8B96CBBE11AC}"/>
    <cellStyle name="Total 40 2 3 2 2" xfId="32852" xr:uid="{6F5A350D-D691-4F3B-A305-C7A72F1F719D}"/>
    <cellStyle name="Total 40 2 3 2 3" xfId="35594" xr:uid="{6127471C-0583-4F57-838A-C731E4C70321}"/>
    <cellStyle name="Total 40 2 3 2 4" xfId="28140" xr:uid="{ECFF1E96-75D8-4878-BF19-C76C822D1925}"/>
    <cellStyle name="Total 40 2 3 3" xfId="20466" xr:uid="{6C6F65B3-2DCD-420F-B801-616ECD0DBB63}"/>
    <cellStyle name="Total 40 2 3 3 2" xfId="33646" xr:uid="{78C4CFEE-0668-4AB0-AC86-BDF2F3BE2BA0}"/>
    <cellStyle name="Total 40 2 3 3 3" xfId="37051" xr:uid="{C9CDCBC2-A89A-408E-A453-37DDC578414F}"/>
    <cellStyle name="Total 40 2 3 3 4" xfId="23647" xr:uid="{6B4A4C66-650D-4C07-8FF8-9FEB7F4EF521}"/>
    <cellStyle name="Total 40 2 3 4" xfId="16711" xr:uid="{1369C6E5-3258-4D04-80FB-D86D3E8752D9}"/>
    <cellStyle name="Total 40 2 3 4 2" xfId="31023" xr:uid="{F77B8CF0-6CDF-42D0-A21E-4CEBC7F81EA0}"/>
    <cellStyle name="Total 40 2 3 4 3" xfId="26754" xr:uid="{64256B76-CD90-4241-9549-34DC41B9AF0F}"/>
    <cellStyle name="Total 40 2 3 4 4" xfId="25494" xr:uid="{CDB53363-6894-445D-BD3F-EAF8DDF345A0}"/>
    <cellStyle name="Total 40 2 3 5" xfId="17475" xr:uid="{9017FDFF-B2DD-4F7A-9655-C38AA86DB809}"/>
    <cellStyle name="Total 40 2 3 5 2" xfId="30105" xr:uid="{B8CF00AB-3E0A-449A-AAC9-20B9F556D472}"/>
    <cellStyle name="Total 40 2 3 5 3" xfId="24421" xr:uid="{99E59C72-CDDB-4315-A5E6-6D9D6356ACBB}"/>
    <cellStyle name="Total 40 2 3 6" xfId="30487" xr:uid="{AF02C542-A1F2-499D-8169-81FF1FBC0362}"/>
    <cellStyle name="Total 40 2 3 7" xfId="32905" xr:uid="{1D24322D-B604-47E2-B86E-172B9BAA71A7}"/>
    <cellStyle name="Total 40 2 4" xfId="19135" xr:uid="{F91B1344-A5F7-494B-B31A-EDBD7A0937D2}"/>
    <cellStyle name="Total 40 2 4 2" xfId="20630" xr:uid="{ED520635-B9CC-4C97-A0F6-1E0E1A66C00A}"/>
    <cellStyle name="Total 40 2 4 2 2" xfId="33810" xr:uid="{6D54D9CE-F6BF-442F-9F62-24E221CB35F4}"/>
    <cellStyle name="Total 40 2 4 2 3" xfId="37215" xr:uid="{EBEBF0E5-E7D7-4551-A187-E9188A283A3D}"/>
    <cellStyle name="Total 40 2 4 2 4" xfId="33041" xr:uid="{9BBC70F4-583B-4250-9E93-B3633080A469}"/>
    <cellStyle name="Total 40 2 4 3" xfId="16672" xr:uid="{FC485BDC-3CBC-447F-BEC7-23EFAE718102}"/>
    <cellStyle name="Total 40 2 4 3 2" xfId="30994" xr:uid="{41742127-4B43-42F4-AC18-D87CC9554B08}"/>
    <cellStyle name="Total 40 2 4 3 3" xfId="26110" xr:uid="{11415B7D-E5EB-4A27-BA58-CE1D786ECC1B}"/>
    <cellStyle name="Total 40 2 4 3 4" xfId="24499" xr:uid="{8A11B6CD-6328-435F-8C13-97184A4FD2EB}"/>
    <cellStyle name="Total 40 2 4 4" xfId="16340" xr:uid="{6ABDE75C-212F-418D-B310-5928D7C35AA2}"/>
    <cellStyle name="Total 40 2 4 4 2" xfId="27509" xr:uid="{B4F91CD2-C987-4A93-96ED-A4B2BF177502}"/>
    <cellStyle name="Total 40 2 4 4 3" xfId="28084" xr:uid="{74782C4F-5AC5-4D60-A5F3-B745983B12B0}"/>
    <cellStyle name="Total 40 2 4 5" xfId="35759" xr:uid="{60065CD3-D318-4AC4-AC5D-A3CAACE64BE9}"/>
    <cellStyle name="Total 40 2 4 6" xfId="26317" xr:uid="{15167F94-EAE8-4BDC-86D8-121A0693FF4D}"/>
    <cellStyle name="Total 40 2 5" xfId="19293" xr:uid="{5559E099-55D7-4A8D-A095-520EC603ED7F}"/>
    <cellStyle name="Total 40 2 5 2" xfId="20788" xr:uid="{E69E454B-EA62-4661-AAE6-78A3BFD93A68}"/>
    <cellStyle name="Total 40 2 5 2 2" xfId="33968" xr:uid="{5677789F-2E50-41DF-AD35-1C42AF0D6408}"/>
    <cellStyle name="Total 40 2 5 2 3" xfId="37373" xr:uid="{E2E4FE4A-9008-4557-B16E-2F9E5D4F53E6}"/>
    <cellStyle name="Total 40 2 5 2 4" xfId="32917" xr:uid="{5E3578FF-CC2E-42E5-B895-CB7BFEA33910}"/>
    <cellStyle name="Total 40 2 5 3" xfId="18308" xr:uid="{70F4B191-1304-4410-B294-1CFB6B5D4403}"/>
    <cellStyle name="Total 40 2 5 3 2" xfId="32257" xr:uid="{9BF8512F-14D7-4BF8-8C1C-03CBB679CF05}"/>
    <cellStyle name="Total 40 2 5 3 3" xfId="30007" xr:uid="{8A22BECC-8C9D-49CC-9312-FEBB81EF71D7}"/>
    <cellStyle name="Total 40 2 5 3 4" xfId="23438" xr:uid="{BD5F7742-A3C8-49DC-B719-C9F4F4FF00D4}"/>
    <cellStyle name="Total 40 2 5 4" xfId="18390" xr:uid="{FB0B4BC6-CF6F-4DB9-89C2-51935BB416FC}"/>
    <cellStyle name="Total 40 2 5 4 2" xfId="27281" xr:uid="{C6B676E9-16A9-47F9-88CF-03D5BE0873C9}"/>
    <cellStyle name="Total 40 2 5 4 3" xfId="28965" xr:uid="{A4CB00B4-3188-4A52-800C-33C0FF01D433}"/>
    <cellStyle name="Total 40 2 5 5" xfId="35917" xr:uid="{7FC9F196-7CDD-4BC2-A913-5963BB137E9C}"/>
    <cellStyle name="Total 40 2 5 6" xfId="32382" xr:uid="{F3B300F6-457D-49B6-B5D2-E9275ADF2DEB}"/>
    <cellStyle name="Total 40 2 6" xfId="19625" xr:uid="{F6E2DB85-4DE0-40DE-B01F-FE656F09C11D}"/>
    <cellStyle name="Total 40 2 6 2" xfId="21111" xr:uid="{182113E5-546D-4BF9-9B1D-E6126CF9852E}"/>
    <cellStyle name="Total 40 2 6 2 2" xfId="34291" xr:uid="{9E90CA09-9F88-47DC-95C1-A438DE531087}"/>
    <cellStyle name="Total 40 2 6 2 3" xfId="37696" xr:uid="{0479E41C-C634-4968-8061-D60009188F63}"/>
    <cellStyle name="Total 40 2 6 2 4" xfId="30005" xr:uid="{9DFB25BA-8AF1-46B6-AA41-D915CBE33D0B}"/>
    <cellStyle name="Total 40 2 6 3" xfId="17248" xr:uid="{12EE77E3-6B7B-4A13-9C92-681A3DA237D8}"/>
    <cellStyle name="Total 40 2 6 3 2" xfId="31439" xr:uid="{845026C5-7CB2-452A-BE5B-4E1D7C53434A}"/>
    <cellStyle name="Total 40 2 6 3 3" xfId="23705" xr:uid="{F8C62DDF-34DB-42A5-86F3-CB4E063EE4EF}"/>
    <cellStyle name="Total 40 2 6 3 4" xfId="28482" xr:uid="{E98DD5F9-EEFD-403C-A828-1BA2E2A9D84E}"/>
    <cellStyle name="Total 40 2 6 4" xfId="17030" xr:uid="{EB9067AE-25D4-4C7D-884A-8DE9FD75C70E}"/>
    <cellStyle name="Total 40 2 6 4 2" xfId="22721" xr:uid="{E399FAA1-0220-4DA1-9E61-3A92B68722AA}"/>
    <cellStyle name="Total 40 2 6 4 3" xfId="24022" xr:uid="{B705AB17-84EE-47BE-B893-C3C41CB6788E}"/>
    <cellStyle name="Total 40 2 6 5" xfId="36246" xr:uid="{D274E704-B3ED-475D-86AE-DE3050FFB20C}"/>
    <cellStyle name="Total 40 2 6 6" xfId="29039" xr:uid="{4F654DA4-5569-4B84-860D-24C07DBFBCAD}"/>
    <cellStyle name="Total 40 2 7" xfId="20160" xr:uid="{05E7437C-C5D1-426B-8BB0-C46B557EDAE1}"/>
    <cellStyle name="Total 40 2 7 2" xfId="21833" xr:uid="{D8FEC859-CFC9-4064-A247-F6CD75E59ECF}"/>
    <cellStyle name="Total 40 2 7 2 2" xfId="34950" xr:uid="{8DA245A2-B4DA-4A13-9247-C80BA0C2E4B5}"/>
    <cellStyle name="Total 40 2 7 2 3" xfId="38418" xr:uid="{D351DD82-FDC3-46AC-8137-43085FA29E7E}"/>
    <cellStyle name="Total 40 2 7 2 4" xfId="27674" xr:uid="{1A68A9D1-4373-4AE7-A180-68766C653A24}"/>
    <cellStyle name="Total 40 2 7 3" xfId="17516" xr:uid="{BE31FA6B-29B5-42BC-87F8-64D55220071E}"/>
    <cellStyle name="Total 40 2 7 3 2" xfId="31627" xr:uid="{8718CA4A-1D4B-4507-826B-6AB9EA72C848}"/>
    <cellStyle name="Total 40 2 7 3 3" xfId="25984" xr:uid="{D60C1B28-33B8-4DF2-A91B-02E5224E4AB8}"/>
    <cellStyle name="Total 40 2 7 3 4" xfId="24972" xr:uid="{6041A03B-5886-42DB-927A-D8D93146C0BB}"/>
    <cellStyle name="Total 40 2 7 4" xfId="22015" xr:uid="{F13EBC12-B199-4684-AC47-19ADCA9150A5}"/>
    <cellStyle name="Total 40 2 7 4 2" xfId="38592" xr:uid="{59327034-9515-41C2-90F8-221600F5AAF8}"/>
    <cellStyle name="Total 40 2 7 4 3" xfId="24844" xr:uid="{3E01CC1B-DB52-47A6-BBDE-496126461C90}"/>
    <cellStyle name="Total 40 2 7 5" xfId="36745" xr:uid="{B02364A1-B1CF-41BC-9E82-3C2851AE4819}"/>
    <cellStyle name="Total 40 2 7 6" xfId="28052" xr:uid="{A84FC1C5-488E-443C-86CD-0B374E3BE4A0}"/>
    <cellStyle name="Total 40 2 8" xfId="18525" xr:uid="{44022311-63DA-4C32-9B0B-DC7FAD5AC021}"/>
    <cellStyle name="Total 40 2 8 2" xfId="32459" xr:uid="{5F4F1A86-4E3A-4317-AC8F-C65CA66D119B}"/>
    <cellStyle name="Total 40 2 8 3" xfId="29708" xr:uid="{E7FEADC4-E275-483D-9E11-645A23F81BE2}"/>
    <cellStyle name="Total 40 2 8 4" xfId="27616" xr:uid="{0AFA8EE2-B083-4C79-A465-5BA20BB5FE57}"/>
    <cellStyle name="Total 40 2 9" xfId="23821" xr:uid="{2E67BB74-76B0-4F58-9B3F-E5B4B249B4F7}"/>
    <cellStyle name="Total 40 3" xfId="15624" xr:uid="{CD64D874-9A5B-4F7D-8239-6B4340B8F229}"/>
    <cellStyle name="Total 40 3 2" xfId="19843" xr:uid="{E2BE186C-A4CA-454A-B7A4-44DAF57E29B2}"/>
    <cellStyle name="Total 40 3 2 2" xfId="21244" xr:uid="{32F3B6A8-5166-48C0-944D-1F231FA0726F}"/>
    <cellStyle name="Total 40 3 2 2 2" xfId="34413" xr:uid="{0DA114D9-C2CB-482A-B49A-2CE7007BFB87}"/>
    <cellStyle name="Total 40 3 2 2 3" xfId="37829" xr:uid="{89AA1F5A-DD3D-405E-90BB-FBD479A55F39}"/>
    <cellStyle name="Total 40 3 2 2 4" xfId="23501" xr:uid="{F3E58308-A968-4D76-877D-F351009B67ED}"/>
    <cellStyle name="Total 40 3 2 3" xfId="17280" xr:uid="{732AEA8E-FC9A-4FF1-B8F4-8A2F86A9C23A}"/>
    <cellStyle name="Total 40 3 2 3 2" xfId="31457" xr:uid="{996D2A95-4C39-460A-96C3-29DF11A9BBB2}"/>
    <cellStyle name="Total 40 3 2 3 3" xfId="26777" xr:uid="{E8730E69-DF76-4B2B-A826-39D3B8D42D6C}"/>
    <cellStyle name="Total 40 3 2 3 4" xfId="25907" xr:uid="{74D017AD-FF29-4D52-B338-29B8E0F72511}"/>
    <cellStyle name="Total 40 3 2 4" xfId="22161" xr:uid="{812F9EB7-E9BD-42AD-A381-F8666B495066}"/>
    <cellStyle name="Total 40 3 2 4 2" xfId="38732" xr:uid="{4C463A1C-4333-47AC-8607-6FBABC0A5466}"/>
    <cellStyle name="Total 40 3 2 4 3" xfId="38999" xr:uid="{4A8A22A7-9F5D-4874-BDAA-3D2495783957}"/>
    <cellStyle name="Total 40 3 2 5" xfId="36446" xr:uid="{D10FC04F-E6F1-4D5F-B5EA-F45CF026AB71}"/>
    <cellStyle name="Total 40 3 2 6" xfId="28547" xr:uid="{C0C14F99-E198-4467-A432-5FECD0CDB5B9}"/>
    <cellStyle name="Total 40 3 3" xfId="20101" xr:uid="{90C9A9F8-2ABF-4C80-A5B5-7B08BEA4AFBC}"/>
    <cellStyle name="Total 40 3 3 2" xfId="21492" xr:uid="{81F58D8D-114F-4EC1-A86D-5C70E3469500}"/>
    <cellStyle name="Total 40 3 3 2 2" xfId="34660" xr:uid="{5974C4F1-1C7F-4AD7-84AD-D23DEAFCC0F2}"/>
    <cellStyle name="Total 40 3 3 2 3" xfId="38077" xr:uid="{3C113AD6-86BE-45DC-9652-FD6510E1C25D}"/>
    <cellStyle name="Total 40 3 3 2 4" xfId="27272" xr:uid="{A8781522-CC29-4BD6-BF89-BDC89C9D5C15}"/>
    <cellStyle name="Total 40 3 3 3" xfId="22404" xr:uid="{038C84F2-438E-43D0-A35D-40AAECA1B3DB}"/>
    <cellStyle name="Total 40 3 3 3 2" xfId="38972" xr:uid="{CD075764-F1C5-497B-94CA-F2403228E5A2}"/>
    <cellStyle name="Total 40 3 3 3 3" xfId="39339" xr:uid="{098F33E6-3A17-4434-9A5E-ABDB25F6253E}"/>
    <cellStyle name="Total 40 3 3 4" xfId="36695" xr:uid="{CDA66855-AD3E-4D23-A149-A43D1A232A6C}"/>
    <cellStyle name="Total 40 3 3 5" xfId="27398" xr:uid="{356C4B42-D398-4617-A3B2-A2528A7B95B2}"/>
    <cellStyle name="Total 40 3 4" xfId="18607" xr:uid="{EA0B789B-A1F0-45BF-962E-4233F834C29C}"/>
    <cellStyle name="Total 40 3 4 2" xfId="32540" xr:uid="{4C332207-D3E3-4E11-BBEF-360FAD541E94}"/>
    <cellStyle name="Total 40 3 4 3" xfId="35231" xr:uid="{23FEB074-AB1D-471A-9894-3B12E936BBF3}"/>
    <cellStyle name="Total 40 3 4 4" xfId="25648" xr:uid="{9408FF66-96AF-4D7F-B57C-18201ED26786}"/>
    <cellStyle name="Total 40 3 5" xfId="17981" xr:uid="{3F208827-59F7-4FB6-808E-CFDEA5452E1D}"/>
    <cellStyle name="Total 40 3 5 2" xfId="31996" xr:uid="{F99D9377-9BD8-4659-A291-AEE151829D2C}"/>
    <cellStyle name="Total 40 3 5 3" xfId="28361" xr:uid="{81A6AAEC-F491-49CD-A6D3-9B870C0B6E22}"/>
    <cellStyle name="Total 40 3 5 4" xfId="27771" xr:uid="{B02C2226-7A61-4D13-BAF3-7A6CDC376FE7}"/>
    <cellStyle name="Total 40 3 6" xfId="16308" xr:uid="{3A14FDE8-6306-455B-B93F-BBB480E99155}"/>
    <cellStyle name="Total 40 3 6 2" xfId="25079" xr:uid="{214ABE81-64A4-40FD-9611-FDFF5C6C25C2}"/>
    <cellStyle name="Total 40 3 6 3" xfId="28545" xr:uid="{2E7E70CC-829A-4DA4-964E-E9E609592EB0}"/>
    <cellStyle name="Total 40 3 7" xfId="29420" xr:uid="{C6BB1684-D83F-4F6D-9377-F7CB77D3F3A3}"/>
    <cellStyle name="Total 40 3 8" xfId="25991" xr:uid="{2232ADB7-9A65-49C2-BD75-E17517375A1A}"/>
    <cellStyle name="Total 40 4" xfId="15727" xr:uid="{60C63A9D-348C-455C-87F1-B92C85E258B3}"/>
    <cellStyle name="Total 40 4 2" xfId="19918" xr:uid="{6D7801A7-0C20-4BC8-991F-DD43B94AF8CF}"/>
    <cellStyle name="Total 40 4 2 2" xfId="21315" xr:uid="{5768D2FB-4B1B-4036-B0DF-6C5E0F08E1A6}"/>
    <cellStyle name="Total 40 4 2 2 2" xfId="34483" xr:uid="{92D3A582-770E-4580-8DE5-1016120F4889}"/>
    <cellStyle name="Total 40 4 2 2 3" xfId="37900" xr:uid="{133032B5-7614-4969-AED2-2796A4C841D5}"/>
    <cellStyle name="Total 40 4 2 2 4" xfId="25620" xr:uid="{4EA56AEC-CB25-4DFB-B593-D2C39995702F}"/>
    <cellStyle name="Total 40 4 2 3" xfId="22228" xr:uid="{3B30D553-8A23-43CA-B805-9C19ED683676}"/>
    <cellStyle name="Total 40 4 2 3 2" xfId="38796" xr:uid="{23BD83DA-59FF-4F30-A357-54625D629FCB}"/>
    <cellStyle name="Total 40 4 2 3 3" xfId="39163" xr:uid="{EC0AC09A-0567-450D-AB1D-F0E6CFB464B3}"/>
    <cellStyle name="Total 40 4 2 4" xfId="36516" xr:uid="{90084BD7-9AC0-41EE-B1B9-887724EFEFBA}"/>
    <cellStyle name="Total 40 4 2 5" xfId="26933" xr:uid="{B16101E9-EB6F-4E0B-B606-25029E18D66B}"/>
    <cellStyle name="Total 40 4 3" xfId="18881" xr:uid="{CDE9D4D4-82B4-468F-B185-AE62A047F3B6}"/>
    <cellStyle name="Total 40 4 3 2" xfId="32789" xr:uid="{AE335184-D720-4DA3-A24B-0B4BF95A7ED0}"/>
    <cellStyle name="Total 40 4 3 3" xfId="35505" xr:uid="{5357C57D-3725-4A56-9EE7-1AF68E672093}"/>
    <cellStyle name="Total 40 4 3 4" xfId="24239" xr:uid="{7A0F0FB3-3E5E-4A39-95F2-39E396C705FA}"/>
    <cellStyle name="Total 40 4 4" xfId="17396" xr:uid="{A22D9B23-123C-46FD-ADB7-7604382798B7}"/>
    <cellStyle name="Total 40 4 4 2" xfId="31538" xr:uid="{326C1D2B-16AD-4CC8-BE61-0AD3521AF802}"/>
    <cellStyle name="Total 40 4 4 3" xfId="30093" xr:uid="{E559B215-9B9C-42BD-9058-0F82DD730096}"/>
    <cellStyle name="Total 40 4 4 4" xfId="23588" xr:uid="{F251CCD4-4BC1-4C95-8BAC-9538B3226EE3}"/>
    <cellStyle name="Total 40 4 5" xfId="21886" xr:uid="{DA0579B1-2045-4774-AA14-F6B92B46DC59}"/>
    <cellStyle name="Total 40 4 5 2" xfId="38471" xr:uid="{59B7399A-4682-46C5-A554-3B64E615CA24}"/>
    <cellStyle name="Total 40 4 5 3" xfId="23416" xr:uid="{B91C0CC2-6E5C-4106-B3AA-E526C4D9692C}"/>
    <cellStyle name="Total 40 4 6" xfId="30256" xr:uid="{4C453810-A1EC-4F2F-B32E-DB354E8D3143}"/>
    <cellStyle name="Total 40 4 7" xfId="30808" xr:uid="{28A2BBFE-ED70-4514-99DA-1EB68AA79D79}"/>
    <cellStyle name="Total 40 5" xfId="15915" xr:uid="{A495BCF1-4B45-4A08-9E0D-784EE859BB0A}"/>
    <cellStyle name="Total 40 5 2" xfId="18700" xr:uid="{2FD01A4B-BFCB-4EE2-A5CD-291C18DADDCF}"/>
    <cellStyle name="Total 40 5 2 2" xfId="32631" xr:uid="{F5D9ADE2-746F-4DF8-8D8D-3DB86B590E12}"/>
    <cellStyle name="Total 40 5 2 3" xfId="35324" xr:uid="{15E64EBC-6B1B-483E-A4B8-F8BAEF6E8615}"/>
    <cellStyle name="Total 40 5 2 4" xfId="22861" xr:uid="{F432E0B8-7969-4A58-8084-1D0E82270734}"/>
    <cellStyle name="Total 40 5 3" xfId="20266" xr:uid="{194142BB-1CB7-415E-8E82-C447F4D0BA35}"/>
    <cellStyle name="Total 40 5 3 2" xfId="33449" xr:uid="{4277B66D-32C8-4ED4-9055-B452242D281A}"/>
    <cellStyle name="Total 40 5 3 3" xfId="36851" xr:uid="{A846661C-00FA-46BF-958F-3FD47DC5629E}"/>
    <cellStyle name="Total 40 5 3 4" xfId="24900" xr:uid="{690E5A77-7CC7-470F-A988-AB2B074C21A8}"/>
    <cellStyle name="Total 40 5 4" xfId="16360" xr:uid="{EFF6E45D-F2B4-42E5-B629-63331BBDF5E5}"/>
    <cellStyle name="Total 40 5 4 2" xfId="30786" xr:uid="{F6C4C0DC-E78A-4F74-9BF5-2E4B9FE2C2A5}"/>
    <cellStyle name="Total 40 5 4 3" xfId="27132" xr:uid="{E0AD130C-8A5F-436F-8BA4-DD58106F1D44}"/>
    <cellStyle name="Total 40 5 4 4" xfId="26280" xr:uid="{06850ABB-72C4-41E4-9942-9C836F5F3F10}"/>
    <cellStyle name="Total 40 5 5" xfId="16113" xr:uid="{94E65D34-D71A-44A0-9BDF-9E0A376574C6}"/>
    <cellStyle name="Total 40 5 5 2" xfId="30601" xr:uid="{742496AC-E634-4D10-8C64-47CF622894D6}"/>
    <cellStyle name="Total 40 5 5 3" xfId="25126" xr:uid="{243FC982-C9A1-4FD9-A5A0-2B9296B7E198}"/>
    <cellStyle name="Total 40 5 5 4" xfId="26808" xr:uid="{C539CD5E-C645-4F17-8077-D335A9ED0954}"/>
    <cellStyle name="Total 40 5 6" xfId="17764" xr:uid="{1B503208-2A4C-49E9-8F6A-140CD7961606}"/>
    <cellStyle name="Total 40 5 6 2" xfId="29312" xr:uid="{B45777E0-0CEF-465F-B79D-7AF5D63DEB4E}"/>
    <cellStyle name="Total 40 5 6 3" xfId="23834" xr:uid="{D25F544D-6E44-42EF-A8DE-92DEE86F921A}"/>
    <cellStyle name="Total 40 5 7" xfId="30440" xr:uid="{6F66830B-932A-4A60-A23D-D6FBC20EC41A}"/>
    <cellStyle name="Total 40 5 8" xfId="24233" xr:uid="{1466ED6D-D1A4-436B-9698-623632FA4EE4}"/>
    <cellStyle name="Total 40 6" xfId="18923" xr:uid="{1A056821-BF61-488C-88AA-ED45EC49C226}"/>
    <cellStyle name="Total 40 6 2" xfId="20419" xr:uid="{B9BF90E0-FF3A-4939-92DA-B6DEEA151BBF}"/>
    <cellStyle name="Total 40 6 2 2" xfId="33599" xr:uid="{52B0AD6C-DAE2-45CB-BE9A-7B0B1DEC061B}"/>
    <cellStyle name="Total 40 6 2 3" xfId="37004" xr:uid="{BC2D8A3F-D273-4EE0-B916-41295085223E}"/>
    <cellStyle name="Total 40 6 2 4" xfId="30289" xr:uid="{1C05118C-5D24-42E7-A781-2775048439BD}"/>
    <cellStyle name="Total 40 6 3" xfId="16896" xr:uid="{E4AFA403-41CE-4327-85E7-CE9DA8566681}"/>
    <cellStyle name="Total 40 6 3 2" xfId="31167" xr:uid="{76723D26-EEB2-49AA-B165-03D25D3F62B3}"/>
    <cellStyle name="Total 40 6 3 3" xfId="29669" xr:uid="{0F89F9F0-4E7B-496D-9EBA-7B14F4179075}"/>
    <cellStyle name="Total 40 6 3 4" xfId="28913" xr:uid="{D867EEF0-AD18-4F2D-BC41-F9E8AD87A21E}"/>
    <cellStyle name="Total 40 6 4" xfId="16562" xr:uid="{A44DD0E3-0C26-4631-B561-693B94E8953A}"/>
    <cellStyle name="Total 40 6 4 2" xfId="25443" xr:uid="{48663E48-80BE-49A6-A4A1-2386B916437D}"/>
    <cellStyle name="Total 40 6 4 3" xfId="26505" xr:uid="{2122ABBE-6B40-42F9-A7C7-323542F276F8}"/>
    <cellStyle name="Total 40 6 5" xfId="35547" xr:uid="{77E9CD97-62D1-4CC8-92AE-DCB93C6CB44D}"/>
    <cellStyle name="Total 40 6 6" xfId="26446" xr:uid="{5622198A-0397-4E7C-9545-976049C22069}"/>
    <cellStyle name="Total 40 7" xfId="19088" xr:uid="{E7456D2C-C81E-427D-AFEA-3872C58FC9E6}"/>
    <cellStyle name="Total 40 7 2" xfId="20583" xr:uid="{2F31BE09-902D-482A-BECD-5795A202F633}"/>
    <cellStyle name="Total 40 7 2 2" xfId="33763" xr:uid="{56FDB565-8988-4A82-A68F-24B43C2D4F84}"/>
    <cellStyle name="Total 40 7 2 3" xfId="37168" xr:uid="{66745F84-9014-4BBA-AC53-1BA2F9DAA97E}"/>
    <cellStyle name="Total 40 7 2 4" xfId="29820" xr:uid="{AD5099A6-372D-4038-AC48-B5657FAFC571}"/>
    <cellStyle name="Total 40 7 3" xfId="21653" xr:uid="{663D22C9-DB7B-462A-B46C-0A51A72792DD}"/>
    <cellStyle name="Total 40 7 3 2" xfId="34797" xr:uid="{D49BCBF9-F124-4A39-9682-A269B34C9CDD}"/>
    <cellStyle name="Total 40 7 3 3" xfId="38238" xr:uid="{8189F4E1-BAFA-41B2-AD86-9348320EAABD}"/>
    <cellStyle name="Total 40 7 3 4" xfId="27318" xr:uid="{F1854160-4B4F-43B2-A390-42B65A740E8C}"/>
    <cellStyle name="Total 40 7 4" xfId="16706" xr:uid="{DD5BF517-267C-4CF6-BB50-8334205E6C50}"/>
    <cellStyle name="Total 40 7 4 2" xfId="27807" xr:uid="{5787D9BD-8F25-4883-9EC9-ED4ABA4CC073}"/>
    <cellStyle name="Total 40 7 4 3" xfId="23928" xr:uid="{B0E39C2D-02E8-4B90-8C1E-FAB881289586}"/>
    <cellStyle name="Total 40 7 5" xfId="35712" xr:uid="{52089478-3368-4E66-97B5-2A692C01ACB6}"/>
    <cellStyle name="Total 40 7 6" xfId="22687" xr:uid="{BC5ACC5F-165A-4FAB-9AAC-B549FED2F15A}"/>
    <cellStyle name="Total 40 8" xfId="19246" xr:uid="{6D51D418-0CCA-435D-ABD1-1F18E61E0BC4}"/>
    <cellStyle name="Total 40 8 2" xfId="20741" xr:uid="{B28786A9-4391-42DE-A1EF-9A4FE7BB574C}"/>
    <cellStyle name="Total 40 8 2 2" xfId="33921" xr:uid="{3FBAA856-5336-49AF-B3CC-6F2C017828A6}"/>
    <cellStyle name="Total 40 8 2 3" xfId="37326" xr:uid="{C8FF5366-0E52-4D65-A873-28168AC770C8}"/>
    <cellStyle name="Total 40 8 2 4" xfId="24476" xr:uid="{E389C9ED-CA0C-4F39-854B-5B806EC16AB6}"/>
    <cellStyle name="Total 40 8 3" xfId="17622" xr:uid="{DD74E5C1-6DC2-41A0-917C-4920D851FC0C}"/>
    <cellStyle name="Total 40 8 3 2" xfId="31725" xr:uid="{C5E2DB58-38A9-4F80-8DAC-36739BF8EAA6}"/>
    <cellStyle name="Total 40 8 3 3" xfId="25002" xr:uid="{457AA45C-280A-4F96-A3E2-04E604EC14CB}"/>
    <cellStyle name="Total 40 8 3 4" xfId="24245" xr:uid="{03EDBE51-EAA2-4C1E-97C9-96B0C7F51A6F}"/>
    <cellStyle name="Total 40 8 4" xfId="18194" xr:uid="{93E97AA2-C516-4C7D-A1B7-BD58C3024EF0}"/>
    <cellStyle name="Total 40 8 4 2" xfId="29732" xr:uid="{274965BE-8706-4203-9B07-0B5E135C58EA}"/>
    <cellStyle name="Total 40 8 4 3" xfId="34790" xr:uid="{B09A58F0-FE52-4F40-99BB-A9DC32942B32}"/>
    <cellStyle name="Total 40 8 5" xfId="35870" xr:uid="{8DED0DB4-9DF8-47E5-89F5-4AAA0E57020E}"/>
    <cellStyle name="Total 40 8 6" xfId="31156" xr:uid="{B165B2D2-4D2C-4146-8CB9-B7B0DAB52727}"/>
    <cellStyle name="Total 40 9" xfId="19409" xr:uid="{E22436C9-39E9-4805-A348-2A0768D7721A}"/>
    <cellStyle name="Total 40 9 2" xfId="20902" xr:uid="{26A3D635-CBCD-481D-8EE6-FABFBC0801E2}"/>
    <cellStyle name="Total 40 9 2 2" xfId="34082" xr:uid="{7F4944D9-B7BF-4205-B4FD-E490687C9522}"/>
    <cellStyle name="Total 40 9 2 3" xfId="37487" xr:uid="{31F365C8-4946-4517-805E-00B8B118615F}"/>
    <cellStyle name="Total 40 9 2 4" xfId="22832" xr:uid="{D14D0F96-1411-4AC6-891B-D7479B156800}"/>
    <cellStyle name="Total 40 9 3" xfId="21617" xr:uid="{94C1216D-1548-4689-9915-F94FD797CE02}"/>
    <cellStyle name="Total 40 9 3 2" xfId="34767" xr:uid="{9E77F051-E9C7-4423-9A84-A19A08FFAF1C}"/>
    <cellStyle name="Total 40 9 3 3" xfId="38202" xr:uid="{6FEFCC08-7560-47A6-9A7A-087DA243064B}"/>
    <cellStyle name="Total 40 9 3 4" xfId="22928" xr:uid="{4DE6F877-1F64-41B7-9E29-CD47834E7DB4}"/>
    <cellStyle name="Total 40 9 4" xfId="17624" xr:uid="{FD57A406-01FF-4987-AA89-398DD8E23B17}"/>
    <cellStyle name="Total 40 9 4 2" xfId="31727" xr:uid="{48548C2B-1DF1-4F4F-B381-D1DA8BFD7EA3}"/>
    <cellStyle name="Total 40 9 4 3" xfId="29212" xr:uid="{861D8661-6572-414E-89CD-9169FEA447FA}"/>
    <cellStyle name="Total 40 9 4 4" xfId="29367" xr:uid="{84C0FFEC-8C72-4533-9742-49DF77DC93F2}"/>
    <cellStyle name="Total 40 9 5" xfId="16517" xr:uid="{6C1C8239-771A-49B0-A05A-CFEBA5263D0F}"/>
    <cellStyle name="Total 40 9 5 2" xfId="24032" xr:uid="{1F4F7231-F09A-4750-9EFA-DB514352E6D3}"/>
    <cellStyle name="Total 40 9 5 3" xfId="27747" xr:uid="{C6B1C0D2-624B-422A-B111-E154DFE3ADDF}"/>
    <cellStyle name="Total 40 9 6" xfId="36033" xr:uid="{10990CD6-F528-4C30-A2B6-CD7A6C6A7A39}"/>
    <cellStyle name="Total 40 9 7" xfId="28445" xr:uid="{C6B441C5-C6D2-435B-96F4-2069EB0B6A8F}"/>
    <cellStyle name="Total 41" xfId="15284" xr:uid="{CFC455C6-A9F6-48EB-9825-624A2A45AEFB}"/>
    <cellStyle name="Total 41 10" xfId="19500" xr:uid="{A12FBFF8-FB9B-414A-8812-476341DF0651}"/>
    <cellStyle name="Total 41 10 2" xfId="20987" xr:uid="{F4D66B8E-FB32-4109-AFF7-473EE519E5B6}"/>
    <cellStyle name="Total 41 10 2 2" xfId="34167" xr:uid="{6AC1D409-67F6-458E-9080-43C8B83A065D}"/>
    <cellStyle name="Total 41 10 2 3" xfId="37572" xr:uid="{CBDF3329-86D6-4C65-AEA9-D0FD9605CBC8}"/>
    <cellStyle name="Total 41 10 2 4" xfId="25776" xr:uid="{9012532F-B84D-431A-8CA8-23CDCF6BB184}"/>
    <cellStyle name="Total 41 10 3" xfId="18296" xr:uid="{EF7B9160-8C42-44D6-8182-0F45A8E42BDF}"/>
    <cellStyle name="Total 41 10 3 2" xfId="32245" xr:uid="{920BA836-1E0B-45D8-A16A-673E571CD1DE}"/>
    <cellStyle name="Total 41 10 3 3" xfId="22974" xr:uid="{0143EE85-A274-43DD-AFD2-4E23FD6A5AE8}"/>
    <cellStyle name="Total 41 10 3 4" xfId="25404" xr:uid="{0014AC76-28E5-4F92-ADCA-C8BE04E62062}"/>
    <cellStyle name="Total 41 10 4" xfId="16166" xr:uid="{1F841074-56BF-4B4B-BD7E-5CBFFA34CE82}"/>
    <cellStyle name="Total 41 10 4 2" xfId="23158" xr:uid="{D6B993DC-7EA9-4A5B-906D-4DE7C9A2BD40}"/>
    <cellStyle name="Total 41 10 4 3" xfId="24519" xr:uid="{8A0B93B3-CD01-4C97-8958-0B676ED712C8}"/>
    <cellStyle name="Total 41 10 5" xfId="36121" xr:uid="{DA78CC0F-D45F-47D2-A6FE-6D36F118B234}"/>
    <cellStyle name="Total 41 10 6" xfId="27403" xr:uid="{2670E151-39CE-4E04-B572-A13EB8463D07}"/>
    <cellStyle name="Total 41 11" xfId="19580" xr:uid="{56335B2D-2945-409E-A3E2-F7F2F9F7254D}"/>
    <cellStyle name="Total 41 11 2" xfId="21066" xr:uid="{29AB88B3-E391-477E-B3B7-EE0A46ACA4B7}"/>
    <cellStyle name="Total 41 11 2 2" xfId="34246" xr:uid="{B2880FCF-C134-4140-99B8-E2A00B6AF2F5}"/>
    <cellStyle name="Total 41 11 2 3" xfId="37651" xr:uid="{5E1A2E70-7184-43A5-86F6-2357D71A1643}"/>
    <cellStyle name="Total 41 11 2 4" xfId="26285" xr:uid="{AB240D48-B49E-4854-B6BE-B8FBE7BCC5DA}"/>
    <cellStyle name="Total 41 11 3" xfId="17677" xr:uid="{A7F2E1B0-33C1-4404-AC53-CE1B24E5B61F}"/>
    <cellStyle name="Total 41 11 3 2" xfId="31775" xr:uid="{8D7CE12B-C3D2-4115-8B6A-CE1953098A7F}"/>
    <cellStyle name="Total 41 11 3 3" xfId="24315" xr:uid="{3C89029E-D2BD-4639-9447-5857B3598781}"/>
    <cellStyle name="Total 41 11 3 4" xfId="26106" xr:uid="{B07E8B67-D4EC-4023-98AD-DCAF15275C3B}"/>
    <cellStyle name="Total 41 11 4" xfId="16874" xr:uid="{CDC10E7B-550A-4263-84EB-521EB6A178F6}"/>
    <cellStyle name="Total 41 11 4 2" xfId="24472" xr:uid="{C59DEBCD-E157-4298-8490-57B8620A774E}"/>
    <cellStyle name="Total 41 11 4 3" xfId="23803" xr:uid="{3EC65F2D-A1C2-42D7-86E1-02F453A6AC52}"/>
    <cellStyle name="Total 41 11 5" xfId="36201" xr:uid="{8B7C97E8-7876-4839-BFFD-675C9AAADA78}"/>
    <cellStyle name="Total 41 11 6" xfId="27494" xr:uid="{D50302F3-6CFF-4E78-9935-A4FF1E0BC829}"/>
    <cellStyle name="Total 41 12" xfId="19742" xr:uid="{CB8A66FF-5B45-4EC0-9539-2B8D47B54FBF}"/>
    <cellStyle name="Total 41 12 2" xfId="21718" xr:uid="{30964E79-B3CA-4BB2-B5AE-2FF266CBFCAC}"/>
    <cellStyle name="Total 41 12 2 2" xfId="34859" xr:uid="{7AE111C9-C0BC-44A1-8E55-FAC4887BDD95}"/>
    <cellStyle name="Total 41 12 2 3" xfId="38303" xr:uid="{EAA0FD8C-AD01-42AE-9E94-817D7B7285C5}"/>
    <cellStyle name="Total 41 12 2 4" xfId="24882" xr:uid="{F6B80877-A7BF-48D6-90D0-C3B2CA521011}"/>
    <cellStyle name="Total 41 12 3" xfId="16416" xr:uid="{115913C4-FBCA-4015-A248-5C6384A91B4F}"/>
    <cellStyle name="Total 41 12 3 2" xfId="30822" xr:uid="{B7D40B99-3FC9-453E-915A-151AF9674E7D}"/>
    <cellStyle name="Total 41 12 3 3" xfId="26530" xr:uid="{A16AB5F2-A958-4261-897E-90CED1584753}"/>
    <cellStyle name="Total 41 12 3 4" xfId="39098" xr:uid="{2C4444D6-21E5-413D-B593-CCC465934AEA}"/>
    <cellStyle name="Total 41 12 4" xfId="16919" xr:uid="{9124408F-A9C6-444B-97A9-CC188328DD25}"/>
    <cellStyle name="Total 41 12 4 2" xfId="23415" xr:uid="{447A37A8-6E37-473C-A6C3-8EA22C92B673}"/>
    <cellStyle name="Total 41 12 4 3" xfId="27348" xr:uid="{F142528F-9BFC-43C0-AFDE-205FF625CB6F}"/>
    <cellStyle name="Total 41 12 5" xfId="36354" xr:uid="{9A44F5D7-5E0C-4E1F-B44C-371B3A6235C6}"/>
    <cellStyle name="Total 41 12 6" xfId="26189" xr:uid="{6D02E86E-20E8-4B0A-B449-BC84114489B4}"/>
    <cellStyle name="Total 41 13" xfId="18424" xr:uid="{539A7B83-76E8-49E2-969D-B357A94BAA30}"/>
    <cellStyle name="Total 41 13 2" xfId="32366" xr:uid="{A796DCC8-319F-4B5B-9D70-14D3A1768137}"/>
    <cellStyle name="Total 41 13 3" xfId="29304" xr:uid="{090D882F-950F-45F8-9735-8F9BAA5E4EDD}"/>
    <cellStyle name="Total 41 13 4" xfId="28745" xr:uid="{111FEA7E-19EC-4BF4-B292-B8530066B27B}"/>
    <cellStyle name="Total 41 14" xfId="27184" xr:uid="{D5294F18-D248-40A9-B3FC-791C23DD3B7E}"/>
    <cellStyle name="Total 41 15" xfId="39422" xr:uid="{9EFF839D-5A35-4D0A-98E3-E4155192583D}"/>
    <cellStyle name="Total 41 16" xfId="39709" xr:uid="{40AA11B1-6B2D-4805-B8D5-66256CD882C2}"/>
    <cellStyle name="Total 41 17" xfId="39740" xr:uid="{FE87C8EC-CF5E-4036-98DB-C46D0CBFFA45}"/>
    <cellStyle name="Total 41 2" xfId="15541" xr:uid="{317CACA9-8513-4A89-9B08-EEC9EECF2DA2}"/>
    <cellStyle name="Total 41 2 10" xfId="39465" xr:uid="{04A547C3-D077-4551-BA7F-F869C879C7DB}"/>
    <cellStyle name="Total 41 2 2" xfId="15799" xr:uid="{4778AC14-D336-4807-A1C4-24884632D5AE}"/>
    <cellStyle name="Total 41 2 2 2" xfId="19981" xr:uid="{E9587FA0-BF35-47C3-A20A-03C9F65C7F19}"/>
    <cellStyle name="Total 41 2 2 2 2" xfId="21378" xr:uid="{208B938B-C456-4611-9369-90919C36C8C0}"/>
    <cellStyle name="Total 41 2 2 2 2 2" xfId="34546" xr:uid="{0B863A65-4601-4A53-B95B-1066AEF21820}"/>
    <cellStyle name="Total 41 2 2 2 2 3" xfId="37963" xr:uid="{E56000D8-FB2A-4A01-AD9E-DBB2BF27E979}"/>
    <cellStyle name="Total 41 2 2 2 2 4" xfId="25927" xr:uid="{AF7486A7-D67A-494F-992C-718AC1A776C3}"/>
    <cellStyle name="Total 41 2 2 2 3" xfId="22291" xr:uid="{E3D70AB1-DF86-465C-8334-B0C98A5B873D}"/>
    <cellStyle name="Total 41 2 2 2 3 2" xfId="38859" xr:uid="{03D86485-B932-4130-8191-D7EBFCFDCC20}"/>
    <cellStyle name="Total 41 2 2 2 3 3" xfId="39226" xr:uid="{0DFE1404-3FB7-4619-9ED5-D764BBDE3582}"/>
    <cellStyle name="Total 41 2 2 2 4" xfId="36579" xr:uid="{9F24FC43-DCE4-4B97-8A06-596A07BDB805}"/>
    <cellStyle name="Total 41 2 2 2 5" xfId="29531" xr:uid="{D28CB251-3509-4861-B40F-82FAACA5B5EA}"/>
    <cellStyle name="Total 41 2 2 3" xfId="18652" xr:uid="{7C963F95-83F8-4EB5-A78B-26808582EAA9}"/>
    <cellStyle name="Total 41 2 2 3 2" xfId="32585" xr:uid="{941D65BE-98B9-4FB1-B0A6-35520E9EC3C6}"/>
    <cellStyle name="Total 41 2 2 3 3" xfId="35276" xr:uid="{4891D5CA-E7E1-403D-AD56-F3D17E8C6779}"/>
    <cellStyle name="Total 41 2 2 3 4" xfId="23666" xr:uid="{D0B3A83E-8265-462E-9025-EE31662DF692}"/>
    <cellStyle name="Total 41 2 2 4" xfId="16767" xr:uid="{A6B1898E-510B-4E04-8142-7B7DA01194B7}"/>
    <cellStyle name="Total 41 2 2 4 2" xfId="31070" xr:uid="{92F1F829-C86F-4135-9C36-669806301C2A}"/>
    <cellStyle name="Total 41 2 2 4 3" xfId="23746" xr:uid="{3FD0E426-950B-4CAE-AE6C-72AF972D61DF}"/>
    <cellStyle name="Total 41 2 2 4 4" xfId="29989" xr:uid="{F9E2D3AF-618C-44EF-8350-6A4277515547}"/>
    <cellStyle name="Total 41 2 2 5" xfId="17988" xr:uid="{2751A051-1073-495A-981B-BD557D19ECFE}"/>
    <cellStyle name="Total 41 2 2 5 2" xfId="28792" xr:uid="{EA4D6876-D3BC-45A5-930D-E6D0D6EA62A9}"/>
    <cellStyle name="Total 41 2 2 5 3" xfId="24505" xr:uid="{18AAFDF6-01F6-4AFC-A213-9F023B576802}"/>
    <cellStyle name="Total 41 2 2 6" xfId="30326" xr:uid="{551A5C51-117E-41E8-B026-FD508512EE54}"/>
    <cellStyle name="Total 41 2 2 7" xfId="27335" xr:uid="{0E13F3E4-B6DF-4839-8B09-C7739C8822BF}"/>
    <cellStyle name="Total 41 2 3" xfId="15960" xr:uid="{CDB7615C-ABC8-456D-B234-727A6FBB2E27}"/>
    <cellStyle name="Total 41 2 3 2" xfId="18968" xr:uid="{0A5E0829-F898-4C06-861A-E4240681AFC6}"/>
    <cellStyle name="Total 41 2 3 2 2" xfId="32850" xr:uid="{06301B94-FFF4-412A-AA50-4B0E101B1F48}"/>
    <cellStyle name="Total 41 2 3 2 3" xfId="35592" xr:uid="{45D9D526-6703-44F4-8D9A-4128241CA0C4}"/>
    <cellStyle name="Total 41 2 3 2 4" xfId="32804" xr:uid="{670E501D-1054-4291-881A-49B46CA71966}"/>
    <cellStyle name="Total 41 2 3 3" xfId="20464" xr:uid="{5BC07898-1A35-4894-9A24-45BEEEC71712}"/>
    <cellStyle name="Total 41 2 3 3 2" xfId="33644" xr:uid="{96FBDC6D-0966-49A5-96B8-B4AEA7AF1047}"/>
    <cellStyle name="Total 41 2 3 3 3" xfId="37049" xr:uid="{9CCEF588-EA2A-4469-A3E4-8BD6C4D629BF}"/>
    <cellStyle name="Total 41 2 3 3 4" xfId="27756" xr:uid="{C26D5E65-5744-4742-B510-F9759A20117F}"/>
    <cellStyle name="Total 41 2 3 4" xfId="20355" xr:uid="{2D0F1967-06C4-4C8E-8140-370AE4FD2642}"/>
    <cellStyle name="Total 41 2 3 4 2" xfId="33538" xr:uid="{574CA394-55D5-420C-BBE1-6CDFD271F059}"/>
    <cellStyle name="Total 41 2 3 4 3" xfId="36940" xr:uid="{F7F38E09-C073-45BF-8647-5A8A8C972B3C}"/>
    <cellStyle name="Total 41 2 3 4 4" xfId="23851" xr:uid="{7AF2FD41-B69C-412C-B53F-53011E87B31D}"/>
    <cellStyle name="Total 41 2 3 5" xfId="17295" xr:uid="{99FDFCA1-4153-4322-A3CE-BD8C02F9E350}"/>
    <cellStyle name="Total 41 2 3 5 2" xfId="28576" xr:uid="{54EAB847-FF1D-4E71-BE63-8E9BBF4344B1}"/>
    <cellStyle name="Total 41 2 3 5 3" xfId="22514" xr:uid="{789A946D-5A18-4018-BA95-928975EA1F44}"/>
    <cellStyle name="Total 41 2 3 6" xfId="30485" xr:uid="{50D8D073-2F39-4595-B105-E925EFF71E61}"/>
    <cellStyle name="Total 41 2 3 7" xfId="30551" xr:uid="{969A9BB7-1B62-4AAB-AE77-DFFBF6361B36}"/>
    <cellStyle name="Total 41 2 4" xfId="19133" xr:uid="{8C9A862D-AEBD-43B5-9EAC-C81E65741CFF}"/>
    <cellStyle name="Total 41 2 4 2" xfId="20628" xr:uid="{F5F8EEB7-EF21-483D-B4D4-7E031F1DD973}"/>
    <cellStyle name="Total 41 2 4 2 2" xfId="33808" xr:uid="{B31F1643-222E-493A-81AB-4AD8F00E7175}"/>
    <cellStyle name="Total 41 2 4 2 3" xfId="37213" xr:uid="{98A2C482-48A4-4B72-84A3-7F138BA491E9}"/>
    <cellStyle name="Total 41 2 4 2 4" xfId="33245" xr:uid="{3BAB9E6B-478B-4362-81FC-D19F8EF2A06F}"/>
    <cellStyle name="Total 41 2 4 3" xfId="17059" xr:uid="{31659434-A9D0-4320-B686-3F662A3D122D}"/>
    <cellStyle name="Total 41 2 4 3 2" xfId="31298" xr:uid="{8418CDDC-C0E9-4600-BAF8-9115921249EF}"/>
    <cellStyle name="Total 41 2 4 3 3" xfId="29706" xr:uid="{453997D2-1D28-438E-A0C3-B1CF18E3149F}"/>
    <cellStyle name="Total 41 2 4 3 4" xfId="26533" xr:uid="{BE302B16-6A44-44BF-B398-7AC9CCC28FDC}"/>
    <cellStyle name="Total 41 2 4 4" xfId="17661" xr:uid="{1196A47B-FE2F-48EE-9DEA-166864686BFA}"/>
    <cellStyle name="Total 41 2 4 4 2" xfId="25156" xr:uid="{86EB2281-8262-4CD3-B7DB-F47A95D5B08E}"/>
    <cellStyle name="Total 41 2 4 4 3" xfId="24795" xr:uid="{6BA8D2EA-1452-409A-97CF-95C729622E9B}"/>
    <cellStyle name="Total 41 2 4 5" xfId="35757" xr:uid="{979CE66C-633A-4078-BD46-DAD9592AA63E}"/>
    <cellStyle name="Total 41 2 4 6" xfId="25217" xr:uid="{653A226B-7539-4C2E-8FD0-C580C9B10C27}"/>
    <cellStyle name="Total 41 2 5" xfId="19291" xr:uid="{852FA5B3-5C9D-483D-8C84-0F1EE34DF6AC}"/>
    <cellStyle name="Total 41 2 5 2" xfId="20786" xr:uid="{672F464B-D263-46F8-9D2A-9F010FF58AE3}"/>
    <cellStyle name="Total 41 2 5 2 2" xfId="33966" xr:uid="{174D6FCC-1B61-4ADA-8815-364D42FF2D03}"/>
    <cellStyle name="Total 41 2 5 2 3" xfId="37371" xr:uid="{CD717B40-B36F-4998-ABB8-B726402A7445}"/>
    <cellStyle name="Total 41 2 5 2 4" xfId="27417" xr:uid="{51EF8AA5-A39B-4EE5-819A-71352836C6BD}"/>
    <cellStyle name="Total 41 2 5 3" xfId="18334" xr:uid="{C944A352-3166-42C6-9AF0-D1C344E1FD0A}"/>
    <cellStyle name="Total 41 2 5 3 2" xfId="32281" xr:uid="{FAC0ED66-D47C-4867-B9AF-E655E3482C3B}"/>
    <cellStyle name="Total 41 2 5 3 3" xfId="25057" xr:uid="{C53A6766-3FB2-409F-BE2D-5E77C88332EF}"/>
    <cellStyle name="Total 41 2 5 3 4" xfId="30054" xr:uid="{38226BC8-1DDE-4FD4-8C9E-E5E0501900A1}"/>
    <cellStyle name="Total 41 2 5 4" xfId="17113" xr:uid="{D6895BDF-4650-4566-8E81-7424C013A79C}"/>
    <cellStyle name="Total 41 2 5 4 2" xfId="30795" xr:uid="{3F894960-4A30-4A7D-AF7D-32C5598CE480}"/>
    <cellStyle name="Total 41 2 5 4 3" xfId="27316" xr:uid="{E9567A5E-17A6-4590-8858-E20DC7491E83}"/>
    <cellStyle name="Total 41 2 5 5" xfId="35915" xr:uid="{931D7644-F75C-4298-A01D-75756002B9A1}"/>
    <cellStyle name="Total 41 2 5 6" xfId="24557" xr:uid="{5FDB4A3B-66A1-4C94-83C1-C225F2BC6083}"/>
    <cellStyle name="Total 41 2 6" xfId="19623" xr:uid="{640F22F3-E755-4402-89F3-646C6B909D66}"/>
    <cellStyle name="Total 41 2 6 2" xfId="21109" xr:uid="{491455A5-D9E8-4735-BE84-F0EB175D6AE7}"/>
    <cellStyle name="Total 41 2 6 2 2" xfId="34289" xr:uid="{A703EE81-9FBB-4D02-B7AE-209A957F7602}"/>
    <cellStyle name="Total 41 2 6 2 3" xfId="37694" xr:uid="{5CA60726-8779-4B24-ACC6-36EF3776AEF2}"/>
    <cellStyle name="Total 41 2 6 2 4" xfId="24262" xr:uid="{98111B91-4C17-4846-B30F-0CF6AB1BD21F}"/>
    <cellStyle name="Total 41 2 6 3" xfId="17681" xr:uid="{568A9E3C-6374-4EA8-802A-A58C97BA05F6}"/>
    <cellStyle name="Total 41 2 6 3 2" xfId="31779" xr:uid="{2CD4C042-D9A9-4BFA-937F-C9D1D17B6C60}"/>
    <cellStyle name="Total 41 2 6 3 3" xfId="30091" xr:uid="{56EC2D94-6965-4CAD-ADD9-17AF21527BEA}"/>
    <cellStyle name="Total 41 2 6 3 4" xfId="23955" xr:uid="{33771478-3A39-4BFB-86E8-F8DA59D5579D}"/>
    <cellStyle name="Total 41 2 6 4" xfId="16607" xr:uid="{70C64394-FB5B-4041-9323-E74620A46080}"/>
    <cellStyle name="Total 41 2 6 4 2" xfId="23885" xr:uid="{FFFF8287-19C4-4282-AD82-D808E96BAC2E}"/>
    <cellStyle name="Total 41 2 6 4 3" xfId="22935" xr:uid="{C62E7183-F029-424E-8153-B2A32699E476}"/>
    <cellStyle name="Total 41 2 6 5" xfId="36244" xr:uid="{E7A5DE61-B343-4916-B424-62863D14B09A}"/>
    <cellStyle name="Total 41 2 6 6" xfId="26628" xr:uid="{2391C51C-9113-467A-8AAA-A41F22D052DE}"/>
    <cellStyle name="Total 41 2 7" xfId="20158" xr:uid="{0DE4859D-6163-4E84-8E7C-F23C85929155}"/>
    <cellStyle name="Total 41 2 7 2" xfId="21831" xr:uid="{F8A08C9A-2695-4B20-BFD6-82C0F976283C}"/>
    <cellStyle name="Total 41 2 7 2 2" xfId="34948" xr:uid="{E691461E-6AE0-4C9B-AF80-DEA24DC43889}"/>
    <cellStyle name="Total 41 2 7 2 3" xfId="38416" xr:uid="{E5F7376A-FA6A-48C8-87E4-514D4549A8F4}"/>
    <cellStyle name="Total 41 2 7 2 4" xfId="26143" xr:uid="{39E628C2-3A91-46AA-8CED-852917E60FBB}"/>
    <cellStyle name="Total 41 2 7 3" xfId="16935" xr:uid="{A67F4FAE-2B08-4EA8-B725-37DF202DC8CC}"/>
    <cellStyle name="Total 41 2 7 3 2" xfId="31196" xr:uid="{FD09D8BE-B02B-4376-872E-FFE01363DE8D}"/>
    <cellStyle name="Total 41 2 7 3 3" xfId="33261" xr:uid="{46F3C346-64CC-4519-A225-B217CFD568BF}"/>
    <cellStyle name="Total 41 2 7 3 4" xfId="23214" xr:uid="{6C32F860-EFE1-4098-90A5-DED57B805EA5}"/>
    <cellStyle name="Total 41 2 7 4" xfId="22013" xr:uid="{E66B88A7-1972-4125-82FA-AC92E945D006}"/>
    <cellStyle name="Total 41 2 7 4 2" xfId="38590" xr:uid="{A255D28C-675C-4331-9F24-3D810B310FD3}"/>
    <cellStyle name="Total 41 2 7 4 3" xfId="28023" xr:uid="{50E2663E-D626-47DC-849C-2372B640B6C5}"/>
    <cellStyle name="Total 41 2 7 5" xfId="36743" xr:uid="{7BEE8D49-3176-459F-8FC9-1C5E5A0006EF}"/>
    <cellStyle name="Total 41 2 7 6" xfId="24854" xr:uid="{8FBE474D-6A20-41F7-88E1-2CE2D6DA2A6A}"/>
    <cellStyle name="Total 41 2 8" xfId="18527" xr:uid="{7086B115-0ADA-45A7-BA39-FB82BC0195E3}"/>
    <cellStyle name="Total 41 2 8 2" xfId="32461" xr:uid="{D2C82438-582F-49BA-A898-783AEE3D547E}"/>
    <cellStyle name="Total 41 2 8 3" xfId="23068" xr:uid="{6BB437A1-EBB8-4A34-9FAD-444008E5F190}"/>
    <cellStyle name="Total 41 2 8 4" xfId="24848" xr:uid="{22DDC04B-B6A0-4071-BFCB-895DAC4E7E68}"/>
    <cellStyle name="Total 41 2 9" xfId="27477" xr:uid="{6D35BF86-5CFC-49D5-9019-E07FA26B4918}"/>
    <cellStyle name="Total 41 3" xfId="15626" xr:uid="{1CA7B209-ADA7-436B-8E8B-FDDDD871C69D}"/>
    <cellStyle name="Total 41 3 2" xfId="19845" xr:uid="{52F7217B-885C-49C8-B2D4-74C9A7A1ABC1}"/>
    <cellStyle name="Total 41 3 2 2" xfId="21246" xr:uid="{88AD5807-E9A8-4117-9CE4-DCEF83F827E0}"/>
    <cellStyle name="Total 41 3 2 2 2" xfId="34415" xr:uid="{86E0C6EC-DDB4-4B15-964C-BD1B2ACAE4F7}"/>
    <cellStyle name="Total 41 3 2 2 3" xfId="37831" xr:uid="{66D880D1-FC3C-4959-86BD-499BA3F4EA9B}"/>
    <cellStyle name="Total 41 3 2 2 4" xfId="27310" xr:uid="{9A5FE298-529F-4BB4-918B-3FA4F2772E1A}"/>
    <cellStyle name="Total 41 3 2 3" xfId="16347" xr:uid="{2CD5D25F-938F-45AC-A9B4-28B03E2F172D}"/>
    <cellStyle name="Total 41 3 2 3 2" xfId="30779" xr:uid="{954715D6-C178-4C76-8591-3676BE2974D1}"/>
    <cellStyle name="Total 41 3 2 3 3" xfId="26662" xr:uid="{F59AFF9A-1F8B-4B1A-909D-F88542255797}"/>
    <cellStyle name="Total 41 3 2 3 4" xfId="24100" xr:uid="{279EC077-FB8E-40F7-89F7-BEF2BB0BC94F}"/>
    <cellStyle name="Total 41 3 2 4" xfId="22163" xr:uid="{244927E6-E808-4DD9-9613-642363EF8A70}"/>
    <cellStyle name="Total 41 3 2 4 2" xfId="38734" xr:uid="{6E4ADFC7-B791-458A-971F-3968865A4728}"/>
    <cellStyle name="Total 41 3 2 4 3" xfId="39034" xr:uid="{D5A89E6C-60D8-4CEC-B22E-66835A14364A}"/>
    <cellStyle name="Total 41 3 2 5" xfId="36448" xr:uid="{D39C1307-98C1-4F9D-A9C1-72A5BD892CE2}"/>
    <cellStyle name="Total 41 3 2 6" xfId="24820" xr:uid="{641FD83D-B8AC-4571-9C2F-A626374B1766}"/>
    <cellStyle name="Total 41 3 3" xfId="20103" xr:uid="{EAD1DDC4-362F-430C-AD58-5128F55FC022}"/>
    <cellStyle name="Total 41 3 3 2" xfId="21494" xr:uid="{A8431EF5-F827-4AF2-A85A-B95B33C78874}"/>
    <cellStyle name="Total 41 3 3 2 2" xfId="34662" xr:uid="{E88E5D24-B700-424A-ACCD-D8EC9BA4A06B}"/>
    <cellStyle name="Total 41 3 3 2 3" xfId="38079" xr:uid="{ABC88E77-1CDA-4E67-93C1-2D54AA400035}"/>
    <cellStyle name="Total 41 3 3 2 4" xfId="28628" xr:uid="{AB2324DB-3A8A-4D6F-AA80-6803FA9C423C}"/>
    <cellStyle name="Total 41 3 3 3" xfId="22406" xr:uid="{57DA2660-C6A1-45F3-ACAF-30648E71D023}"/>
    <cellStyle name="Total 41 3 3 3 2" xfId="38974" xr:uid="{2399D5EC-DB51-4B6E-8755-311DB24502C3}"/>
    <cellStyle name="Total 41 3 3 3 3" xfId="39341" xr:uid="{0FC8E6C6-4FF7-47EC-A8A9-D087986AE63D}"/>
    <cellStyle name="Total 41 3 3 4" xfId="36697" xr:uid="{70895F0F-2289-4377-A131-177D7410F365}"/>
    <cellStyle name="Total 41 3 3 5" xfId="30856" xr:uid="{AA0DD0DB-F5F6-4E28-98A2-7FF2A80BCB67}"/>
    <cellStyle name="Total 41 3 4" xfId="18609" xr:uid="{2936507E-637B-47C4-A01B-244E33E7C646}"/>
    <cellStyle name="Total 41 3 4 2" xfId="32542" xr:uid="{E3860259-6B1A-4266-8916-354F7619C502}"/>
    <cellStyle name="Total 41 3 4 3" xfId="35233" xr:uid="{321C2555-FF7A-4394-961B-11451B071972}"/>
    <cellStyle name="Total 41 3 4 4" xfId="23482" xr:uid="{E69A9E5F-ADBA-49E4-AA2A-E9812D314DA3}"/>
    <cellStyle name="Total 41 3 5" xfId="16480" xr:uid="{35C0366F-A15E-44BA-9748-A17BFC9A97DD}"/>
    <cellStyle name="Total 41 3 5 2" xfId="30868" xr:uid="{7C8D6B3C-C244-4787-AC2B-B341650D8C9A}"/>
    <cellStyle name="Total 41 3 5 3" xfId="23590" xr:uid="{34911B37-EF6B-4997-BB2D-789A647419C4}"/>
    <cellStyle name="Total 41 3 5 4" xfId="22939" xr:uid="{58903FC1-F66D-4B37-BD4C-E07F70C39712}"/>
    <cellStyle name="Total 41 3 6" xfId="21915" xr:uid="{8C4ABEDC-B8C3-4757-BF4D-5A5C60CBADF7}"/>
    <cellStyle name="Total 41 3 6 2" xfId="38500" xr:uid="{D9382F18-31F2-4937-82DA-F46163A51F40}"/>
    <cellStyle name="Total 41 3 6 3" xfId="26348" xr:uid="{38F91739-AD92-4667-BCD6-FE6FB77189CD}"/>
    <cellStyle name="Total 41 3 7" xfId="29548" xr:uid="{A4D3DBF1-E5AC-48C2-8593-EAA1CD9B7D8F}"/>
    <cellStyle name="Total 41 3 8" xfId="28017" xr:uid="{3E4A5A76-C968-4EC6-B780-600D4728BE89}"/>
    <cellStyle name="Total 41 4" xfId="15714" xr:uid="{F648BEAF-8DEB-44EE-88E8-B5762F368CE2}"/>
    <cellStyle name="Total 41 4 2" xfId="19905" xr:uid="{64641F12-546F-4BAB-89B5-00DA4067C286}"/>
    <cellStyle name="Total 41 4 2 2" xfId="21302" xr:uid="{AF67C77A-AA06-4E0B-82D3-8A6334424443}"/>
    <cellStyle name="Total 41 4 2 2 2" xfId="34470" xr:uid="{95CCED5D-AB9A-4EE5-B2D3-64740B7A7F66}"/>
    <cellStyle name="Total 41 4 2 2 3" xfId="37887" xr:uid="{02F5C057-46DD-4148-8379-BE5330C6629F}"/>
    <cellStyle name="Total 41 4 2 2 4" xfId="24811" xr:uid="{3E82CF91-B5B5-4D4C-8B80-6AAFB1D5D269}"/>
    <cellStyle name="Total 41 4 2 3" xfId="22215" xr:uid="{04EE4AB6-F92E-46C4-84E7-F5703393ED44}"/>
    <cellStyle name="Total 41 4 2 3 2" xfId="38783" xr:uid="{56611E57-392A-4042-A1E9-78131742AD78}"/>
    <cellStyle name="Total 41 4 2 3 3" xfId="39150" xr:uid="{E8BADA03-170B-4BD7-9352-43B1E3F53C8E}"/>
    <cellStyle name="Total 41 4 2 4" xfId="36503" xr:uid="{9F887A50-6F02-4236-B650-5C2295BB79DE}"/>
    <cellStyle name="Total 41 4 2 5" xfId="28106" xr:uid="{F1FC8B66-AAE0-4683-9D53-FD91C480C68E}"/>
    <cellStyle name="Total 41 4 3" xfId="18883" xr:uid="{5FEB952D-C85F-4C81-B646-75283CE73FC3}"/>
    <cellStyle name="Total 41 4 3 2" xfId="32791" xr:uid="{C376D4A9-E8AC-46BF-AD33-9C27E9837EAF}"/>
    <cellStyle name="Total 41 4 3 3" xfId="35507" xr:uid="{19A3F5B6-FEB8-4D93-A174-C577D7A4F8B4}"/>
    <cellStyle name="Total 41 4 3 4" xfId="25202" xr:uid="{EF020DEC-703A-407F-B39A-776A2C034A8E}"/>
    <cellStyle name="Total 41 4 4" xfId="17137" xr:uid="{F81672C7-9418-4ECB-B8E0-863A6727AA77}"/>
    <cellStyle name="Total 41 4 4 2" xfId="31358" xr:uid="{4DFE24C3-F3E1-45F4-9801-D0BC7AA326E6}"/>
    <cellStyle name="Total 41 4 4 3" xfId="29224" xr:uid="{0ACAEA12-5D84-4BC6-B4C2-AC0224313D29}"/>
    <cellStyle name="Total 41 4 4 4" xfId="33089" xr:uid="{6FA54DFE-44BC-4267-B5E4-FDE526CA9847}"/>
    <cellStyle name="Total 41 4 5" xfId="16532" xr:uid="{BFF7A280-DEFC-4FFF-9D8C-C240A4C01204}"/>
    <cellStyle name="Total 41 4 5 2" xfId="26622" xr:uid="{96335630-D976-430B-A04F-5C08F2F7B60F}"/>
    <cellStyle name="Total 41 4 5 3" xfId="28474" xr:uid="{C4BED945-198D-41D7-90F6-26ACDEA3F96D}"/>
    <cellStyle name="Total 41 4 6" xfId="30243" xr:uid="{09C99710-BAE6-4CAF-BF9A-B49E3AD0BA2B}"/>
    <cellStyle name="Total 41 4 7" xfId="23450" xr:uid="{47BD6214-3FF3-453C-B71C-3BFDB3C4FF11}"/>
    <cellStyle name="Total 41 5" xfId="15917" xr:uid="{5033B525-FD77-424D-9E8A-9DF3216FB6A0}"/>
    <cellStyle name="Total 41 5 2" xfId="18735" xr:uid="{43ACB963-A360-4CE7-8E1D-1F478DB0239F}"/>
    <cellStyle name="Total 41 5 2 2" xfId="32658" xr:uid="{3ABC3287-ED9A-4CE8-ADA0-143A4D37F7BC}"/>
    <cellStyle name="Total 41 5 2 3" xfId="35359" xr:uid="{25E50CFD-07B2-4E32-B9BA-399A142B5903}"/>
    <cellStyle name="Total 41 5 2 4" xfId="28192" xr:uid="{43C00E76-B910-4FF3-A43B-3E76815826A5}"/>
    <cellStyle name="Total 41 5 3" xfId="20301" xr:uid="{768B2164-4C80-4E95-9045-E06510FA3AA2}"/>
    <cellStyle name="Total 41 5 3 2" xfId="33484" xr:uid="{3E590754-748F-4276-829A-773BF673E42A}"/>
    <cellStyle name="Total 41 5 3 3" xfId="36886" xr:uid="{3BB09F00-2C39-4FB7-86A8-7B4CFADE2545}"/>
    <cellStyle name="Total 41 5 3 4" xfId="22987" xr:uid="{77E49B96-6E1A-400E-8773-AAB45D74278C}"/>
    <cellStyle name="Total 41 5 4" xfId="16427" xr:uid="{A7551D2A-7202-49E9-879A-9DC0683816D1}"/>
    <cellStyle name="Total 41 5 4 2" xfId="30830" xr:uid="{FFD1F5E3-919E-4125-95C5-9B3E7ED9FB37}"/>
    <cellStyle name="Total 41 5 4 3" xfId="27294" xr:uid="{F1F84BD5-8B24-4C9E-967B-C23F134B7F52}"/>
    <cellStyle name="Total 41 5 4 4" xfId="33068" xr:uid="{EC0831A3-3F1C-4A01-93FC-EFCB5D968651}"/>
    <cellStyle name="Total 41 5 5" xfId="18025" xr:uid="{82C617E0-2378-4611-B2AE-1872B6BA5070}"/>
    <cellStyle name="Total 41 5 5 2" xfId="32024" xr:uid="{6E199A8A-DB31-414A-8817-78C2D3708AC8}"/>
    <cellStyle name="Total 41 5 5 3" xfId="25549" xr:uid="{59966881-8A39-4694-941E-E5F6DBC271EE}"/>
    <cellStyle name="Total 41 5 5 4" xfId="24666" xr:uid="{7C3DDCDE-A36C-498C-B5BE-D8257F7CFB59}"/>
    <cellStyle name="Total 41 5 6" xfId="18196" xr:uid="{B986F78D-E882-4477-9685-FFDAE32DB7DC}"/>
    <cellStyle name="Total 41 5 6 2" xfId="29469" xr:uid="{B09386D7-A7FF-4594-92DC-F285C156BB23}"/>
    <cellStyle name="Total 41 5 6 3" xfId="31821" xr:uid="{5156B873-6508-4E36-966C-1DE4F168F16B}"/>
    <cellStyle name="Total 41 5 7" xfId="30442" xr:uid="{55F06D0B-CD2A-4A50-BBE8-E20897723F24}"/>
    <cellStyle name="Total 41 5 8" xfId="27664" xr:uid="{9015200F-24AD-4693-8600-810FC1118AFB}"/>
    <cellStyle name="Total 41 6" xfId="18925" xr:uid="{F35B7EB3-05E0-4BA8-A84A-B814FA49C0D6}"/>
    <cellStyle name="Total 41 6 2" xfId="20421" xr:uid="{BC63F242-3665-4D62-A398-8564A59D960A}"/>
    <cellStyle name="Total 41 6 2 2" xfId="33601" xr:uid="{50693870-26EA-44EF-90E0-0E838B31ED93}"/>
    <cellStyle name="Total 41 6 2 3" xfId="37006" xr:uid="{9FA848C6-6FB8-489D-A90F-65E9281613F0}"/>
    <cellStyle name="Total 41 6 2 4" xfId="25879" xr:uid="{27CD5FF6-FB33-4559-A64A-4713F41A58E3}"/>
    <cellStyle name="Total 41 6 3" xfId="17020" xr:uid="{72C751FE-C847-4500-9138-0ACC4D3D1CBA}"/>
    <cellStyle name="Total 41 6 3 2" xfId="31266" xr:uid="{0DD3C863-A718-48FC-8B49-B8BF14B03770}"/>
    <cellStyle name="Total 41 6 3 3" xfId="26354" xr:uid="{98252E8D-FB61-4841-8372-75BE1850473F}"/>
    <cellStyle name="Total 41 6 3 4" xfId="24447" xr:uid="{0B02BFBA-C37B-4F74-9E89-CCD297784371}"/>
    <cellStyle name="Total 41 6 4" xfId="17487" xr:uid="{46427994-EB44-43B9-B2CC-0819E30E73E8}"/>
    <cellStyle name="Total 41 6 4 2" xfId="28276" xr:uid="{420358F9-F886-4331-BC6A-4384D57BD906}"/>
    <cellStyle name="Total 41 6 4 3" xfId="34777" xr:uid="{6732C459-D853-42F7-A4A0-D1F776B60DC8}"/>
    <cellStyle name="Total 41 6 5" xfId="35549" xr:uid="{3574BA6B-1CF4-4009-B419-0F41D3A7DDF4}"/>
    <cellStyle name="Total 41 6 6" xfId="25034" xr:uid="{B3D212F6-0ABA-487E-8953-3719ABB1C9EF}"/>
    <cellStyle name="Total 41 7" xfId="19090" xr:uid="{254E9FB5-6A25-41E6-86C5-9733CDA66DC6}"/>
    <cellStyle name="Total 41 7 2" xfId="20585" xr:uid="{0C0ABC86-354F-4269-97FB-F78655632DBF}"/>
    <cellStyle name="Total 41 7 2 2" xfId="33765" xr:uid="{AA0A7A26-A25F-44B3-9047-1D61846E6B3D}"/>
    <cellStyle name="Total 41 7 2 3" xfId="37170" xr:uid="{ADA79CC6-C19C-4D7D-8787-49B565D25236}"/>
    <cellStyle name="Total 41 7 2 4" xfId="24893" xr:uid="{5132EA11-5501-41C4-9FEA-342846825DBE}"/>
    <cellStyle name="Total 41 7 3" xfId="17595" xr:uid="{7BDFBB70-329A-4BE1-A5D8-9CE195FF65E2}"/>
    <cellStyle name="Total 41 7 3 2" xfId="31699" xr:uid="{7DA4BFCC-B7B1-4461-B079-CFD7185E493E}"/>
    <cellStyle name="Total 41 7 3 3" xfId="26314" xr:uid="{72C64DB9-72CF-4DC3-95E0-70A40878AD02}"/>
    <cellStyle name="Total 41 7 3 4" xfId="32988" xr:uid="{7418FF36-D76D-4C90-AB92-F41E10D6B3E5}"/>
    <cellStyle name="Total 41 7 4" xfId="18099" xr:uid="{592BF478-F844-428E-824E-D214777E3591}"/>
    <cellStyle name="Total 41 7 4 2" xfId="28676" xr:uid="{8EB87024-C115-45EA-A073-DAE1153B3A72}"/>
    <cellStyle name="Total 41 7 4 3" xfId="30881" xr:uid="{4D589535-3D5A-4442-B06D-09BDDD711531}"/>
    <cellStyle name="Total 41 7 5" xfId="35714" xr:uid="{CD4AF195-F8C8-4227-AB47-86C7A32662ED}"/>
    <cellStyle name="Total 41 7 6" xfId="22607" xr:uid="{610EC5CC-BDCD-40BD-81E9-6FB321DB1820}"/>
    <cellStyle name="Total 41 8" xfId="19248" xr:uid="{8F5449CF-53AE-4778-BB35-C659B570B504}"/>
    <cellStyle name="Total 41 8 2" xfId="20743" xr:uid="{A671CA47-99B9-4564-B922-2C2D0DB1D73B}"/>
    <cellStyle name="Total 41 8 2 2" xfId="33923" xr:uid="{56FDF812-7C71-4916-93A4-5F6D5AA9D465}"/>
    <cellStyle name="Total 41 8 2 3" xfId="37328" xr:uid="{4C7AE7BB-4C9D-40B9-BBDE-83DA8A0E781E}"/>
    <cellStyle name="Total 41 8 2 4" xfId="23534" xr:uid="{9ED1D365-BC9C-4093-8002-BEF74A00B0D8}"/>
    <cellStyle name="Total 41 8 3" xfId="18394" xr:uid="{D2FC0067-ACCD-4FF5-AA97-383C9C73421A}"/>
    <cellStyle name="Total 41 8 3 2" xfId="32339" xr:uid="{86F8FDBB-1B3B-48F7-919F-CD4CD8CDBC1E}"/>
    <cellStyle name="Total 41 8 3 3" xfId="24968" xr:uid="{06B1B598-8F7D-431E-8885-6721432D13D1}"/>
    <cellStyle name="Total 41 8 3 4" xfId="35217" xr:uid="{BE14B606-6560-4273-8871-05119D565714}"/>
    <cellStyle name="Total 41 8 4" xfId="21875" xr:uid="{482E6370-04E4-4A62-859D-845FEC8CEF47}"/>
    <cellStyle name="Total 41 8 4 2" xfId="38460" xr:uid="{E3C6D18F-9BAF-44FB-BB05-6F127F88C38B}"/>
    <cellStyle name="Total 41 8 4 3" xfId="25759" xr:uid="{8A323B7B-DEEE-4B34-8A86-E4C7D2B57059}"/>
    <cellStyle name="Total 41 8 5" xfId="35872" xr:uid="{0980EEBD-08D2-4E73-9CEB-1FC3AA78CAFD}"/>
    <cellStyle name="Total 41 8 6" xfId="29010" xr:uid="{3A37F14B-0DFB-4B0B-8205-5CA70FF5B289}"/>
    <cellStyle name="Total 41 9" xfId="19411" xr:uid="{45A37394-95D4-4B0D-998E-106C8E97BA8D}"/>
    <cellStyle name="Total 41 9 2" xfId="20904" xr:uid="{21ABA6E0-1D96-441F-A794-01955452D0D9}"/>
    <cellStyle name="Total 41 9 2 2" xfId="34084" xr:uid="{4F676D5D-858D-4BAD-919E-BC64C3E9C4A8}"/>
    <cellStyle name="Total 41 9 2 3" xfId="37489" xr:uid="{A4D9EDCA-307C-43F2-8059-72EC1F1BFC5B}"/>
    <cellStyle name="Total 41 9 2 4" xfId="26683" xr:uid="{CCB141FC-5572-4AB8-87A4-E86D909329E1}"/>
    <cellStyle name="Total 41 9 3" xfId="21619" xr:uid="{D3084EB4-4C9F-4398-8DF2-674EF4B08DDD}"/>
    <cellStyle name="Total 41 9 3 2" xfId="34769" xr:uid="{7307ED85-C818-4C91-B6FA-5C28552D8A2A}"/>
    <cellStyle name="Total 41 9 3 3" xfId="38204" xr:uid="{ACBF4DD2-9C30-4DC3-9C0C-CE80A926CCF3}"/>
    <cellStyle name="Total 41 9 3 4" xfId="28505" xr:uid="{D2445EEA-B3D9-44FF-AA30-8836FDB9253B}"/>
    <cellStyle name="Total 41 9 4" xfId="18373" xr:uid="{CCA452FE-A20D-4654-BA7A-DA82399CFDEA}"/>
    <cellStyle name="Total 41 9 4 2" xfId="32319" xr:uid="{47424525-8B90-4EBF-A735-75E885A878FC}"/>
    <cellStyle name="Total 41 9 4 3" xfId="24903" xr:uid="{215C6D79-6FA4-40E3-BBEF-F36283CC8357}"/>
    <cellStyle name="Total 41 9 4 4" xfId="22743" xr:uid="{7ED5B1AC-7153-41E0-888F-92343529D01D}"/>
    <cellStyle name="Total 41 9 5" xfId="16311" xr:uid="{EE0EDCC6-6227-434B-ADB7-8C77EDE01C7D}"/>
    <cellStyle name="Total 41 9 5 2" xfId="23584" xr:uid="{D6707209-688E-4648-BE7D-0AD73A46C4D7}"/>
    <cellStyle name="Total 41 9 5 3" xfId="23085" xr:uid="{AF173D2B-9482-441E-B17D-C380281559CC}"/>
    <cellStyle name="Total 41 9 6" xfId="36035" xr:uid="{AABA0B9C-7773-4558-99D2-7962067F9291}"/>
    <cellStyle name="Total 41 9 7" xfId="35226" xr:uid="{AD31DA04-C077-4546-9224-2A973BDC4473}"/>
    <cellStyle name="Total 42" xfId="15298" xr:uid="{1120CC92-7980-4BF2-BC06-5705F591EBAB}"/>
    <cellStyle name="Total 42 10" xfId="19502" xr:uid="{62064C52-F27E-444E-8F1B-37E66E9BF581}"/>
    <cellStyle name="Total 42 10 2" xfId="20989" xr:uid="{FEB7A216-495B-407C-8C95-6359FA3A2721}"/>
    <cellStyle name="Total 42 10 2 2" xfId="34169" xr:uid="{E955E043-41BA-48EE-B3E0-E7EA66577F2B}"/>
    <cellStyle name="Total 42 10 2 3" xfId="37574" xr:uid="{81D6B261-5616-4E96-B727-43567D655C3B}"/>
    <cellStyle name="Total 42 10 2 4" xfId="23060" xr:uid="{6BB50E8D-D244-4163-8BE2-156535F3E41E}"/>
    <cellStyle name="Total 42 10 3" xfId="20216" xr:uid="{2ABA311D-12C4-49E9-A202-D9930D1620EC}"/>
    <cellStyle name="Total 42 10 3 2" xfId="33412" xr:uid="{596D2ADA-A0B7-4142-A401-18029945C008}"/>
    <cellStyle name="Total 42 10 3 3" xfId="36801" xr:uid="{F0074084-9A28-413F-B5DD-A6100019271B}"/>
    <cellStyle name="Total 42 10 3 4" xfId="27783" xr:uid="{71845FE8-6F7E-4F46-8FB8-EB0AB24A5C22}"/>
    <cellStyle name="Total 42 10 4" xfId="16698" xr:uid="{440B00D0-F0D7-4837-99DB-9F2DABEF71FB}"/>
    <cellStyle name="Total 42 10 4 2" xfId="28241" xr:uid="{977A2393-DD56-40C9-80F7-DFCB80B3DE93}"/>
    <cellStyle name="Total 42 10 4 3" xfId="26327" xr:uid="{E1D0C2F4-26F5-4000-8085-BCB946212855}"/>
    <cellStyle name="Total 42 10 5" xfId="36123" xr:uid="{3AACA656-1078-4F4A-8A5C-B490029FAFF8}"/>
    <cellStyle name="Total 42 10 6" xfId="24333" xr:uid="{B284B3F4-C8C7-46A5-ADCF-BDA28589B59D}"/>
    <cellStyle name="Total 42 11" xfId="19582" xr:uid="{C352D5BB-10BE-4E35-9A92-232B92612A52}"/>
    <cellStyle name="Total 42 11 2" xfId="21068" xr:uid="{D390316F-2BCA-4C7A-9BA2-539164FB5FD8}"/>
    <cellStyle name="Total 42 11 2 2" xfId="34248" xr:uid="{D32B09A4-A774-4C8F-8C8C-6D0D8FC89D76}"/>
    <cellStyle name="Total 42 11 2 3" xfId="37653" xr:uid="{275310E1-BA22-4D5E-8697-61F0A1C4BA88}"/>
    <cellStyle name="Total 42 11 2 4" xfId="25313" xr:uid="{279295C6-6BCC-4DD1-8DD1-A2B2FCEBB350}"/>
    <cellStyle name="Total 42 11 3" xfId="17205" xr:uid="{DF2AAFE7-B3FD-48B7-8CB1-A49F2E506305}"/>
    <cellStyle name="Total 42 11 3 2" xfId="31407" xr:uid="{9EAF26C5-FF7B-455A-90A6-1DEA58ADCA6F}"/>
    <cellStyle name="Total 42 11 3 3" xfId="23341" xr:uid="{2ACB214D-F5BB-49CB-A9C6-47C6875D9536}"/>
    <cellStyle name="Total 42 11 3 4" xfId="26480" xr:uid="{D2BDB339-3A01-4277-981E-B5D145D85963}"/>
    <cellStyle name="Total 42 11 4" xfId="17022" xr:uid="{B2D0CD82-824E-4FC2-8EC8-F9496FD2959B}"/>
    <cellStyle name="Total 42 11 4 2" xfId="27010" xr:uid="{B59DCC9E-8328-4373-9FD8-4FC387ADBD3E}"/>
    <cellStyle name="Total 42 11 4 3" xfId="23526" xr:uid="{1231050D-C7B4-4A9D-A851-BF4669D1CA74}"/>
    <cellStyle name="Total 42 11 5" xfId="36203" xr:uid="{E6E352D1-AB80-434F-B8ED-6996DD10CB78}"/>
    <cellStyle name="Total 42 11 6" xfId="27910" xr:uid="{D762C4B6-136A-4769-B5EC-9E7631FBC739}"/>
    <cellStyle name="Total 42 12" xfId="19741" xr:uid="{D6D517E7-0D7A-4CF3-B8F6-6B37450E9816}"/>
    <cellStyle name="Total 42 12 2" xfId="21717" xr:uid="{0E331B0F-7224-4724-B66E-A4196531346B}"/>
    <cellStyle name="Total 42 12 2 2" xfId="34858" xr:uid="{3C4AEE42-5F45-4F53-9CC8-87486B2A304D}"/>
    <cellStyle name="Total 42 12 2 3" xfId="38302" xr:uid="{126C5897-83F9-4B33-94F1-9DCDA07DC3E7}"/>
    <cellStyle name="Total 42 12 2 4" xfId="25782" xr:uid="{B76C7081-05E5-470D-A3F2-023F72350F34}"/>
    <cellStyle name="Total 42 12 3" xfId="18047" xr:uid="{141C2EE2-0B57-40D7-A08E-D0966050BD9D}"/>
    <cellStyle name="Total 42 12 3 2" xfId="32041" xr:uid="{9DF4F046-DC3D-48A6-9AB2-4CCA37E353D9}"/>
    <cellStyle name="Total 42 12 3 3" xfId="24864" xr:uid="{1E2C6B0A-A054-42FD-B0AE-5775FC28C666}"/>
    <cellStyle name="Total 42 12 3 4" xfId="26297" xr:uid="{433C2DE5-33C6-4F6A-86BE-5CC690A691AA}"/>
    <cellStyle name="Total 42 12 4" xfId="16777" xr:uid="{A0EC010A-50A1-4764-96E7-03642F44A615}"/>
    <cellStyle name="Total 42 12 4 2" xfId="23989" xr:uid="{BE365D63-5148-4EE9-B779-FA4271144D7A}"/>
    <cellStyle name="Total 42 12 4 3" xfId="26303" xr:uid="{133B935B-01F1-40E8-ABF2-F2A597A1CE83}"/>
    <cellStyle name="Total 42 12 5" xfId="36353" xr:uid="{C597A3E9-3235-4C40-88AB-367BB2BAF869}"/>
    <cellStyle name="Total 42 12 6" xfId="35069" xr:uid="{21C5DAD2-9421-4D6A-B43C-C5D16B0D1DEA}"/>
    <cellStyle name="Total 42 13" xfId="18429" xr:uid="{4BA567D3-076D-43B1-B3EF-1FF7D75445EF}"/>
    <cellStyle name="Total 42 13 2" xfId="32370" xr:uid="{6FC0C0CB-39ED-4D7C-BC64-EEA3941F676C}"/>
    <cellStyle name="Total 42 13 3" xfId="22777" xr:uid="{72BD6100-3401-43D5-933D-2087209B9926}"/>
    <cellStyle name="Total 42 13 4" xfId="26504" xr:uid="{2E44C45D-4616-442F-978F-12B87E183B54}"/>
    <cellStyle name="Total 42 14" xfId="27845" xr:uid="{6BB3706B-924A-4462-8C8B-58378C8E1795}"/>
    <cellStyle name="Total 42 15" xfId="39424" xr:uid="{42F989C4-1CF1-4FBB-9BEB-F63B8EBFFBA3}"/>
    <cellStyle name="Total 42 16" xfId="39712" xr:uid="{6E776754-A6BD-453C-946E-1E8FF61056EB}"/>
    <cellStyle name="Total 42 17" xfId="39742" xr:uid="{F54D4C1B-0B46-4C7E-B237-BBCAADB67EFA}"/>
    <cellStyle name="Total 42 2" xfId="15543" xr:uid="{CEE4E22A-4D3D-4698-B7E0-0FC63CAC6F2A}"/>
    <cellStyle name="Total 42 2 10" xfId="39498" xr:uid="{3ED41471-5E51-4ECD-BDDE-6F6F2CC7CA54}"/>
    <cellStyle name="Total 42 2 2" xfId="15835" xr:uid="{41BF9826-0A1C-4331-80E5-5E826D9088F9}"/>
    <cellStyle name="Total 42 2 2 2" xfId="20015" xr:uid="{C271F587-2A7B-4F36-B11F-18F659091EA6}"/>
    <cellStyle name="Total 42 2 2 2 2" xfId="21411" xr:uid="{A105DBE4-B3A0-4590-AC4D-3B02779C3E29}"/>
    <cellStyle name="Total 42 2 2 2 2 2" xfId="34579" xr:uid="{F0510BA5-AC1B-411D-AB68-6E33A4BB495F}"/>
    <cellStyle name="Total 42 2 2 2 2 3" xfId="37996" xr:uid="{338B6C0A-CC46-4535-A870-BC1095518510}"/>
    <cellStyle name="Total 42 2 2 2 2 4" xfId="27954" xr:uid="{E85C020F-4AED-4B2B-9EF2-33BD9069D139}"/>
    <cellStyle name="Total 42 2 2 2 3" xfId="22324" xr:uid="{7F41CA7D-96EF-41C1-A093-DB5188E3F0E4}"/>
    <cellStyle name="Total 42 2 2 2 3 2" xfId="38892" xr:uid="{70B2CD86-BE11-49C1-B7BA-344BD2AD8BB3}"/>
    <cellStyle name="Total 42 2 2 2 3 3" xfId="39259" xr:uid="{F2DEC0A9-C057-4ADF-AA70-9DF8DC95D7DF}"/>
    <cellStyle name="Total 42 2 2 2 4" xfId="36612" xr:uid="{2154B842-70F4-4FCD-A122-B960423F0F9E}"/>
    <cellStyle name="Total 42 2 2 2 5" xfId="31361" xr:uid="{3803662F-8270-42D0-9991-A4A64B5083C8}"/>
    <cellStyle name="Total 42 2 2 3" xfId="18685" xr:uid="{58C46E6E-BD73-4A24-A459-775004FD7D3D}"/>
    <cellStyle name="Total 42 2 2 3 2" xfId="32618" xr:uid="{E1074CC6-1DB7-4DEC-BD55-B5F6A187D25A}"/>
    <cellStyle name="Total 42 2 2 3 3" xfId="35309" xr:uid="{466EC45C-6757-40F9-82E6-99616ED454E8}"/>
    <cellStyle name="Total 42 2 2 3 4" xfId="22634" xr:uid="{54BA0808-7C1A-4474-85EF-A80014DCDA58}"/>
    <cellStyle name="Total 42 2 2 4" xfId="18272" xr:uid="{EF7B302C-0D85-49F3-94FB-2EA7B6B794AB}"/>
    <cellStyle name="Total 42 2 2 4 2" xfId="32223" xr:uid="{8BC2EBD6-EABC-433A-98FC-D2DDDB179F41}"/>
    <cellStyle name="Total 42 2 2 4 3" xfId="23319" xr:uid="{52EF7766-95D5-4035-BD2E-0E16DFFE40C5}"/>
    <cellStyle name="Total 42 2 2 4 4" xfId="29338" xr:uid="{CB56EF76-9DA0-467F-A671-90EDE93D399A}"/>
    <cellStyle name="Total 42 2 2 5" xfId="17389" xr:uid="{EFD6ADE8-09BC-4515-A46B-5C0B1C29240C}"/>
    <cellStyle name="Total 42 2 2 5 2" xfId="24440" xr:uid="{A5CC04CB-F94F-4B58-8759-75CC44A7CED7}"/>
    <cellStyle name="Total 42 2 2 5 3" xfId="29361" xr:uid="{44C0D3CF-A59B-4001-A88D-442AC1CE1309}"/>
    <cellStyle name="Total 42 2 2 6" xfId="30360" xr:uid="{AB41958A-5E61-41EE-AA30-2EFDE812378B}"/>
    <cellStyle name="Total 42 2 2 7" xfId="34887" xr:uid="{C8681912-5433-41AF-8C35-9DD61659F323}"/>
    <cellStyle name="Total 42 2 3" xfId="15993" xr:uid="{9D6257CF-708E-4E5D-9254-2CEFAB11591A}"/>
    <cellStyle name="Total 42 2 3 2" xfId="19001" xr:uid="{B61B79D4-784B-4B35-977C-CC5A87C86C78}"/>
    <cellStyle name="Total 42 2 3 2 2" xfId="32883" xr:uid="{70BBAF62-F8F5-46FC-B9C5-F4BD724EE5CB}"/>
    <cellStyle name="Total 42 2 3 2 3" xfId="35625" xr:uid="{14454A62-C478-4EF5-B854-2BDBD9E353E9}"/>
    <cellStyle name="Total 42 2 3 2 4" xfId="25690" xr:uid="{BE6AADD5-1CAA-4D45-AE80-AA03B19C096B}"/>
    <cellStyle name="Total 42 2 3 3" xfId="20497" xr:uid="{B823B304-737A-425E-9C99-61D395CD6F96}"/>
    <cellStyle name="Total 42 2 3 3 2" xfId="33677" xr:uid="{8E627B01-667B-449A-83E3-73ED52DA874A}"/>
    <cellStyle name="Total 42 2 3 3 3" xfId="37082" xr:uid="{0389DC31-CD14-4258-95F1-B665C4DD3002}"/>
    <cellStyle name="Total 42 2 3 3 4" xfId="33234" xr:uid="{6BE7C652-9117-42AE-9DFB-E3895F39E40E}"/>
    <cellStyle name="Total 42 2 3 4" xfId="16990" xr:uid="{013331D6-7D3B-4E7F-8658-6D9021CAC3FE}"/>
    <cellStyle name="Total 42 2 3 4 2" xfId="31241" xr:uid="{606E090E-CB5E-4A48-90FD-F3E758681777}"/>
    <cellStyle name="Total 42 2 3 4 3" xfId="27871" xr:uid="{7BB2CC5C-4F5B-48B6-B702-FC034AE3A394}"/>
    <cellStyle name="Total 42 2 3 4 4" xfId="28354" xr:uid="{A10D0430-2247-4B5D-81A4-A908DBC053DD}"/>
    <cellStyle name="Total 42 2 3 5" xfId="17107" xr:uid="{88A4E360-6173-4641-9DD1-A0BA7E4E07F6}"/>
    <cellStyle name="Total 42 2 3 5 2" xfId="30206" xr:uid="{AE886178-855C-4B13-9BB4-F8238DFB566D}"/>
    <cellStyle name="Total 42 2 3 5 3" xfId="22574" xr:uid="{2D98F9C1-8360-435E-A656-522D651C7A27}"/>
    <cellStyle name="Total 42 2 3 6" xfId="30518" xr:uid="{5783CC91-1F66-4D06-BC49-2D22E14F4AA4}"/>
    <cellStyle name="Total 42 2 3 7" xfId="35163" xr:uid="{6201046E-C06D-4928-A24A-D4084F016054}"/>
    <cellStyle name="Total 42 2 4" xfId="19166" xr:uid="{9E3098D1-0310-4B8A-A220-EF6499AB0B31}"/>
    <cellStyle name="Total 42 2 4 2" xfId="20661" xr:uid="{1952C6C6-C36D-459D-B24B-5AA4A01D5EB7}"/>
    <cellStyle name="Total 42 2 4 2 2" xfId="33841" xr:uid="{C35F1B13-4F83-4C44-9561-26C196B29667}"/>
    <cellStyle name="Total 42 2 4 2 3" xfId="37246" xr:uid="{8A2DCC29-CAC1-43BB-A3CD-A408CA3CDE96}"/>
    <cellStyle name="Total 42 2 4 2 4" xfId="24237" xr:uid="{F0E5B9C7-F847-4FA8-8599-B5D6B469C9C0}"/>
    <cellStyle name="Total 42 2 4 3" xfId="21754" xr:uid="{3A6CCF28-4599-438E-BADD-5BCAB9FD699C}"/>
    <cellStyle name="Total 42 2 4 3 2" xfId="34890" xr:uid="{F26F1A98-8701-42C1-BA52-81917D69D753}"/>
    <cellStyle name="Total 42 2 4 3 3" xfId="38339" xr:uid="{729130FB-BFBA-4DE7-889C-4D14B23676D6}"/>
    <cellStyle name="Total 42 2 4 3 4" xfId="23700" xr:uid="{C4BAEE6F-6D70-4651-B39A-798B441DE481}"/>
    <cellStyle name="Total 42 2 4 4" xfId="18027" xr:uid="{F23BD707-8B57-4DAF-9383-1FB749FE7F18}"/>
    <cellStyle name="Total 42 2 4 4 2" xfId="22556" xr:uid="{61BE6313-32C5-4666-81D4-763978CB83E9}"/>
    <cellStyle name="Total 42 2 4 4 3" xfId="24572" xr:uid="{E3A8E83D-3987-4769-9C9A-40ABE65AD042}"/>
    <cellStyle name="Total 42 2 4 5" xfId="35790" xr:uid="{0FCE32DD-6D06-47A6-9C3D-1A9B50E546D5}"/>
    <cellStyle name="Total 42 2 4 6" xfId="23555" xr:uid="{47249129-6763-49E4-BB6F-F49D4E461784}"/>
    <cellStyle name="Total 42 2 5" xfId="19324" xr:uid="{7AF4F114-65D0-4F1C-B50C-F3CBA0C17D1D}"/>
    <cellStyle name="Total 42 2 5 2" xfId="20819" xr:uid="{27D0E2E6-8F95-4784-8218-FF8C778EE66C}"/>
    <cellStyle name="Total 42 2 5 2 2" xfId="33999" xr:uid="{BEB91AAA-D275-45DE-A0AB-27D6E5113C16}"/>
    <cellStyle name="Total 42 2 5 2 3" xfId="37404" xr:uid="{54422CA7-359F-4B7B-86A5-AA5AAD118B05}"/>
    <cellStyle name="Total 42 2 5 2 4" xfId="24219" xr:uid="{596C95DB-BEA4-456F-BA6B-8B4FE4560F88}"/>
    <cellStyle name="Total 42 2 5 3" xfId="21515" xr:uid="{39C73ED6-5644-43D2-80D9-FD68F782DD79}"/>
    <cellStyle name="Total 42 2 5 3 2" xfId="34680" xr:uid="{38685238-5AD1-44E5-B4F3-1BEDABDAA9F2}"/>
    <cellStyle name="Total 42 2 5 3 3" xfId="38100" xr:uid="{9C69E817-4016-4A57-AD0E-5F9823F97FAE}"/>
    <cellStyle name="Total 42 2 5 3 4" xfId="26082" xr:uid="{629CA4F0-7C4B-4827-82CF-C2E680356C23}"/>
    <cellStyle name="Total 42 2 5 4" xfId="16253" xr:uid="{1C2B0F6A-31C2-4DA5-ADFA-E5E542AE8D92}"/>
    <cellStyle name="Total 42 2 5 4 2" xfId="26775" xr:uid="{3258BBF8-E8D4-43EB-AAFE-568D223538FC}"/>
    <cellStyle name="Total 42 2 5 4 3" xfId="23622" xr:uid="{8EF417E7-632F-4A1A-AD48-E23455F97EDB}"/>
    <cellStyle name="Total 42 2 5 5" xfId="35948" xr:uid="{509581A7-6381-465A-9674-58A4A555786F}"/>
    <cellStyle name="Total 42 2 5 6" xfId="24268" xr:uid="{FF4DDE8C-E06C-437C-8DB4-6DB6B56D0A88}"/>
    <cellStyle name="Total 42 2 6" xfId="19656" xr:uid="{AE90D269-E812-455F-8245-3EC4CCA6EA31}"/>
    <cellStyle name="Total 42 2 6 2" xfId="21142" xr:uid="{63BAB9D0-D77C-4723-910B-17E46692B11B}"/>
    <cellStyle name="Total 42 2 6 2 2" xfId="34322" xr:uid="{0FB22556-997B-412D-8E7F-7CB7E69F48FA}"/>
    <cellStyle name="Total 42 2 6 2 3" xfId="37727" xr:uid="{868182FC-EBBD-4DA1-AE9B-3AF6698A2E05}"/>
    <cellStyle name="Total 42 2 6 2 4" xfId="24817" xr:uid="{9583FBF1-5F24-42B6-890C-CA6B182458E3}"/>
    <cellStyle name="Total 42 2 6 3" xfId="18293" xr:uid="{78798723-0EFA-4EBE-A193-3AE3CB39E71F}"/>
    <cellStyle name="Total 42 2 6 3 2" xfId="32242" xr:uid="{1425D38F-C1C1-4D4C-905F-EBAFA85CAE68}"/>
    <cellStyle name="Total 42 2 6 3 3" xfId="29827" xr:uid="{D7CB03B2-2D21-473A-8D11-D0CFC09A2AF4}"/>
    <cellStyle name="Total 42 2 6 3 4" xfId="29299" xr:uid="{2AE7F4B1-E058-483E-BB3B-65C4A362B306}"/>
    <cellStyle name="Total 42 2 6 4" xfId="22072" xr:uid="{B171BE77-DB93-41B4-83E8-A0F98A3A84C0}"/>
    <cellStyle name="Total 42 2 6 4 2" xfId="38649" xr:uid="{068C09A8-8B2C-4B9A-9E04-8CD9B1D34AEA}"/>
    <cellStyle name="Total 42 2 6 4 3" xfId="29903" xr:uid="{C3FF1FA4-F89F-4EF1-81B5-55144CDE121B}"/>
    <cellStyle name="Total 42 2 6 5" xfId="36277" xr:uid="{9CCCDEC3-B458-4389-A961-60F9EFBABB70}"/>
    <cellStyle name="Total 42 2 6 6" xfId="25129" xr:uid="{6F9ECB87-93CE-48AA-A5AD-12276719E524}"/>
    <cellStyle name="Total 42 2 7" xfId="20191" xr:uid="{AAD72C2D-4172-4AE9-99AC-6536A41422CB}"/>
    <cellStyle name="Total 42 2 7 2" xfId="21864" xr:uid="{B06ABB52-5F78-410F-AC4E-71BEB0B260A8}"/>
    <cellStyle name="Total 42 2 7 2 2" xfId="34981" xr:uid="{FAE8BD79-370F-4AAC-8770-728F032AC7E5}"/>
    <cellStyle name="Total 42 2 7 2 3" xfId="38449" xr:uid="{6FBDA7FA-DABE-4CE4-AB88-1EF9B3D8413E}"/>
    <cellStyle name="Total 42 2 7 2 4" xfId="27156" xr:uid="{5676FA15-8225-4042-B747-E3A78662D463}"/>
    <cellStyle name="Total 42 2 7 3" xfId="21904" xr:uid="{741AE46E-F3F3-4510-A872-7DCC3A9F76E7}"/>
    <cellStyle name="Total 42 2 7 3 2" xfId="35006" xr:uid="{603B2697-60AA-42C3-99E6-1F16AB889684}"/>
    <cellStyle name="Total 42 2 7 3 3" xfId="38489" xr:uid="{9FC0E823-09E0-4967-A1AD-87BAF045AB4F}"/>
    <cellStyle name="Total 42 2 7 3 4" xfId="24622" xr:uid="{4D5E7C63-D743-4C98-B59F-3623430E79AA}"/>
    <cellStyle name="Total 42 2 7 4" xfId="22046" xr:uid="{28FD304F-E189-40C3-A24A-1031CDC052F4}"/>
    <cellStyle name="Total 42 2 7 4 2" xfId="38623" xr:uid="{CAD3D952-0403-4A31-BAD5-5FEA9915FEB9}"/>
    <cellStyle name="Total 42 2 7 4 3" xfId="25790" xr:uid="{2AA34046-1315-4BD8-AABC-C6D7A59F226E}"/>
    <cellStyle name="Total 42 2 7 5" xfId="36776" xr:uid="{96EA543C-BE19-4DE2-B81A-2AE8D7C1810B}"/>
    <cellStyle name="Total 42 2 7 6" xfId="23506" xr:uid="{CB74FCE1-ADE9-439D-8F87-DF2AC9201D22}"/>
    <cellStyle name="Total 42 2 8" xfId="18529" xr:uid="{779AD08E-EC4F-443C-A2A0-69C930918C23}"/>
    <cellStyle name="Total 42 2 8 2" xfId="32463" xr:uid="{E1FF377D-4945-4E35-A497-88DFBD65CA0C}"/>
    <cellStyle name="Total 42 2 8 3" xfId="25711" xr:uid="{E03BBF6B-1FD3-484E-BCBA-454AAAD6209F}"/>
    <cellStyle name="Total 42 2 8 4" xfId="32940" xr:uid="{B03D3A43-D355-4893-B050-23BC042BDD1C}"/>
    <cellStyle name="Total 42 2 9" xfId="22572" xr:uid="{E2C1CEAF-B635-4D9E-ADE5-D9F495569515}"/>
    <cellStyle name="Total 42 3" xfId="15628" xr:uid="{40A78C82-24F4-4EC9-AE50-8590A4B04F68}"/>
    <cellStyle name="Total 42 3 2" xfId="19847" xr:uid="{4D482F3C-DA1D-4494-92A2-3D3898F0A9D9}"/>
    <cellStyle name="Total 42 3 2 2" xfId="21248" xr:uid="{32E3E8B1-932D-4D3F-975B-65A6DEBE3D18}"/>
    <cellStyle name="Total 42 3 2 2 2" xfId="34417" xr:uid="{3AD7E092-4327-491D-8594-9E2808F43016}"/>
    <cellStyle name="Total 42 3 2 2 3" xfId="37833" xr:uid="{9A5B6025-7247-4818-8DDF-7AAE889DE0F5}"/>
    <cellStyle name="Total 42 3 2 2 4" xfId="24011" xr:uid="{6841B9BF-EF66-4F59-8443-A1A1C13CFD3B}"/>
    <cellStyle name="Total 42 3 2 3" xfId="16609" xr:uid="{E717AADB-1B5B-4BAA-92AB-0C4E5815D941}"/>
    <cellStyle name="Total 42 3 2 3 2" xfId="30947" xr:uid="{D1254D88-F682-4226-9B35-51F7085873A2}"/>
    <cellStyle name="Total 42 3 2 3 3" xfId="26273" xr:uid="{17DF9249-3A5C-4392-BB39-8C463B3D37C5}"/>
    <cellStyle name="Total 42 3 2 3 4" xfId="32315" xr:uid="{401A220C-BF4C-4A17-944B-A93C676C31D2}"/>
    <cellStyle name="Total 42 3 2 4" xfId="22165" xr:uid="{315FA5D0-DF76-42BB-8267-3E084E65659F}"/>
    <cellStyle name="Total 42 3 2 4 2" xfId="38736" xr:uid="{7943FB3D-7AA6-4A07-80E1-8D9188D5E351}"/>
    <cellStyle name="Total 42 3 2 4 3" xfId="39013" xr:uid="{08D5B7F4-4412-408F-90A6-54E4DFABE3B6}"/>
    <cellStyle name="Total 42 3 2 5" xfId="36450" xr:uid="{1C8F3B30-1D48-4174-804E-493C82BC7075}"/>
    <cellStyle name="Total 42 3 2 6" xfId="26771" xr:uid="{3F5DAF49-9003-4116-99B3-587F4E9389AC}"/>
    <cellStyle name="Total 42 3 3" xfId="20105" xr:uid="{1D1784C8-5244-425A-B58F-B86649E2ECD9}"/>
    <cellStyle name="Total 42 3 3 2" xfId="21496" xr:uid="{A89B10E8-64D9-4DFA-9D5D-F79243C7975F}"/>
    <cellStyle name="Total 42 3 3 2 2" xfId="34664" xr:uid="{CF87CC2F-898F-4EFB-882A-1D1A8D05CCDD}"/>
    <cellStyle name="Total 42 3 3 2 3" xfId="38081" xr:uid="{98C9B1AC-C5EE-44FD-B37C-128D4FAEBC96}"/>
    <cellStyle name="Total 42 3 3 2 4" xfId="25969" xr:uid="{6974B234-FA7B-42B9-96FD-E97F1F92B9A0}"/>
    <cellStyle name="Total 42 3 3 3" xfId="22408" xr:uid="{26766C9C-23BA-42D6-9B2E-53EF5ACC0480}"/>
    <cellStyle name="Total 42 3 3 3 2" xfId="38976" xr:uid="{77927FFD-C282-4C11-8186-590CF2DCF093}"/>
    <cellStyle name="Total 42 3 3 3 3" xfId="39343" xr:uid="{487D78C5-6D5C-4101-8F78-C9B68EA51D0A}"/>
    <cellStyle name="Total 42 3 3 4" xfId="36699" xr:uid="{D294551C-A89B-4C1E-88DC-9170D76DDB11}"/>
    <cellStyle name="Total 42 3 3 5" xfId="25244" xr:uid="{BB89D4F2-717E-4589-A9AC-62B4A7EBC700}"/>
    <cellStyle name="Total 42 3 4" xfId="18611" xr:uid="{C20B81AF-AAB6-464D-A80D-BED81E4F9DD3}"/>
    <cellStyle name="Total 42 3 4 2" xfId="32544" xr:uid="{59A999FA-4A56-4CFE-B2D7-23400EFE129D}"/>
    <cellStyle name="Total 42 3 4 3" xfId="35235" xr:uid="{9345703D-6A8E-4EDB-A150-689CDF6EE435}"/>
    <cellStyle name="Total 42 3 4 4" xfId="29443" xr:uid="{9819F368-2E2F-445D-B6D7-47DE0253C699}"/>
    <cellStyle name="Total 42 3 5" xfId="17449" xr:uid="{C82ACA8F-8308-4681-97D6-25254EBBCFA6}"/>
    <cellStyle name="Total 42 3 5 2" xfId="31577" xr:uid="{6A8A2A74-DDAA-4BA7-AC89-72D04C95F2C7}"/>
    <cellStyle name="Total 42 3 5 3" xfId="29456" xr:uid="{2F7D5138-4FD0-4607-B9AC-8C636519DB4A}"/>
    <cellStyle name="Total 42 3 5 4" xfId="31994" xr:uid="{621D58A1-EA31-48C5-A1EC-4A141CEEFAB1}"/>
    <cellStyle name="Total 42 3 6" xfId="18056" xr:uid="{FD053878-5BB1-4BFB-9E07-E65DF6B43F5D}"/>
    <cellStyle name="Total 42 3 6 2" xfId="25636" xr:uid="{5EBCA76E-5D8A-4AA6-A05A-521DD114D219}"/>
    <cellStyle name="Total 42 3 6 3" xfId="28832" xr:uid="{65508A1F-FDD2-4BAA-8918-AD4143406D25}"/>
    <cellStyle name="Total 42 3 7" xfId="29194" xr:uid="{9220D1B9-4383-4172-89E3-380483B58880}"/>
    <cellStyle name="Total 42 3 8" xfId="26477" xr:uid="{C84D5994-A482-498E-A714-7BEBAE053B64}"/>
    <cellStyle name="Total 42 4" xfId="15755" xr:uid="{CCDFB565-6F26-4ADA-BBE8-B13B2757470D}"/>
    <cellStyle name="Total 42 4 2" xfId="19940" xr:uid="{3326E717-61DA-4465-B668-06896E55B16B}"/>
    <cellStyle name="Total 42 4 2 2" xfId="21337" xr:uid="{3C0DAF74-D04B-4EA0-BBF1-4225E006F3AC}"/>
    <cellStyle name="Total 42 4 2 2 2" xfId="34505" xr:uid="{5F827E57-43DE-4979-82DB-8D3C7F7B0A49}"/>
    <cellStyle name="Total 42 4 2 2 3" xfId="37922" xr:uid="{AD626CFE-E147-4431-A239-DD5CE1230BE0}"/>
    <cellStyle name="Total 42 4 2 2 4" xfId="33294" xr:uid="{A2511C49-2BC1-4216-A7B4-38D96D9CFF1B}"/>
    <cellStyle name="Total 42 4 2 3" xfId="22250" xr:uid="{73E155BA-70BE-4B26-B920-625A753EED24}"/>
    <cellStyle name="Total 42 4 2 3 2" xfId="38818" xr:uid="{1077D910-E34F-4C18-828E-EEE977EB1430}"/>
    <cellStyle name="Total 42 4 2 3 3" xfId="39185" xr:uid="{3150CBA5-5C1B-4519-B452-71C44F6D2761}"/>
    <cellStyle name="Total 42 4 2 4" xfId="36538" xr:uid="{40CC993F-2533-48CF-B2CD-EBC3B09EC877}"/>
    <cellStyle name="Total 42 4 2 5" xfId="33165" xr:uid="{CB1C6003-7C51-4E30-BEEE-3208E38A1F50}"/>
    <cellStyle name="Total 42 4 3" xfId="18885" xr:uid="{72FEDB70-3E91-47E3-A34F-9488D05948FA}"/>
    <cellStyle name="Total 42 4 3 2" xfId="32793" xr:uid="{69FBB6EC-1AFE-4079-A75E-75638DA1AAA3}"/>
    <cellStyle name="Total 42 4 3 3" xfId="35509" xr:uid="{8C7E813E-A67C-44BF-B13A-09BC0F7AF192}"/>
    <cellStyle name="Total 42 4 3 4" xfId="29096" xr:uid="{0F8FBDED-AB03-4C65-B0ED-69BFAD15672E}"/>
    <cellStyle name="Total 42 4 4" xfId="16747" xr:uid="{D5F4B410-3C89-4E49-A477-3BD4B064E573}"/>
    <cellStyle name="Total 42 4 4 2" xfId="31052" xr:uid="{42C4B3EB-715B-492B-A69F-D48F806843FC}"/>
    <cellStyle name="Total 42 4 4 3" xfId="22540" xr:uid="{9B0D4FDA-0AA3-462A-9305-520914B7F91F}"/>
    <cellStyle name="Total 42 4 4 4" xfId="26840" xr:uid="{ACFC4A0D-8A00-4E13-8849-99381659EA4F}"/>
    <cellStyle name="Total 42 4 5" xfId="16133" xr:uid="{619B986E-7BA1-43DB-852D-287F56BC49F5}"/>
    <cellStyle name="Total 42 4 5 2" xfId="22662" xr:uid="{E26F21AA-AB36-41AA-89AB-2D2F13D59179}"/>
    <cellStyle name="Total 42 4 5 3" xfId="23140" xr:uid="{7205A334-F538-4D94-AEC1-0B196B40EECE}"/>
    <cellStyle name="Total 42 4 6" xfId="30282" xr:uid="{D44AA9B2-B798-4392-9EB9-8AEE07318422}"/>
    <cellStyle name="Total 42 4 7" xfId="29166" xr:uid="{7F1B3F7C-A04E-4457-A87B-37E05CA79360}"/>
    <cellStyle name="Total 42 5" xfId="15919" xr:uid="{B20E568A-5066-40D0-867D-968E8E5353A1}"/>
    <cellStyle name="Total 42 5 2" xfId="18785" xr:uid="{AAEC4A40-2ED3-428B-A484-80395A85E647}"/>
    <cellStyle name="Total 42 5 2 2" xfId="32699" xr:uid="{EB0854BC-686D-4DBF-826E-3EF0498BE1E4}"/>
    <cellStyle name="Total 42 5 2 3" xfId="35409" xr:uid="{625830C4-21B7-4909-A633-660F190FCBC3}"/>
    <cellStyle name="Total 42 5 2 4" xfId="30135" xr:uid="{B3A5D1CA-2DD3-48EA-B459-7D33D7838FAD}"/>
    <cellStyle name="Total 42 5 3" xfId="20351" xr:uid="{7C8E9968-97C5-4F4B-A97E-47ECAFEC609F}"/>
    <cellStyle name="Total 42 5 3 2" xfId="33534" xr:uid="{BA81C7DA-DED2-43B1-88A9-0FDBC0E49B3F}"/>
    <cellStyle name="Total 42 5 3 3" xfId="36936" xr:uid="{00E7087B-6551-4AFA-8094-1C575ECA6043}"/>
    <cellStyle name="Total 42 5 3 4" xfId="23899" xr:uid="{372792C0-5843-4DF2-9981-6C9A1E4295A3}"/>
    <cellStyle name="Total 42 5 4" xfId="18452" xr:uid="{EAFA42AF-580F-4CBC-8FFC-5E7023B12C0A}"/>
    <cellStyle name="Total 42 5 4 2" xfId="32387" xr:uid="{8169D81D-3B25-40BE-AF2F-2E7931DBE924}"/>
    <cellStyle name="Total 42 5 4 3" xfId="22595" xr:uid="{B96D7191-4CE5-4390-9692-DB3320DDE609}"/>
    <cellStyle name="Total 42 5 4 4" xfId="27919" xr:uid="{199D87F9-9FF3-4C52-864B-5A1EF4628F70}"/>
    <cellStyle name="Total 42 5 5" xfId="17833" xr:uid="{83AE6C5B-4775-4CF1-8FAB-81A6271B56D0}"/>
    <cellStyle name="Total 42 5 5 2" xfId="31888" xr:uid="{CFA71A89-A693-42F5-9C25-A7781AD2D8D2}"/>
    <cellStyle name="Total 42 5 5 3" xfId="24976" xr:uid="{319107CA-B335-445D-AC86-29C80D2810D6}"/>
    <cellStyle name="Total 42 5 5 4" xfId="27158" xr:uid="{8976CA74-3FE5-4CA9-B9EC-6301D7ADC96D}"/>
    <cellStyle name="Total 42 5 6" xfId="17489" xr:uid="{4932F511-0792-4611-9C8E-76DFA75868FE}"/>
    <cellStyle name="Total 42 5 6 2" xfId="23169" xr:uid="{CA15522E-408F-45B7-AE19-0529F2BE8BD4}"/>
    <cellStyle name="Total 42 5 6 3" xfId="30633" xr:uid="{775983C6-48AA-4008-A6D9-62DC13E46CB9}"/>
    <cellStyle name="Total 42 5 7" xfId="30444" xr:uid="{1C047A3D-FDE4-435A-A354-0C9CD272D6C0}"/>
    <cellStyle name="Total 42 5 8" xfId="25215" xr:uid="{471CDE89-9046-4999-89DA-D8646DAD1378}"/>
    <cellStyle name="Total 42 6" xfId="18927" xr:uid="{8FC686E0-6BAD-41EC-8275-626219453FE1}"/>
    <cellStyle name="Total 42 6 2" xfId="20423" xr:uid="{F4EECA27-BA09-4394-A62A-01B1D0E3A67F}"/>
    <cellStyle name="Total 42 6 2 2" xfId="33603" xr:uid="{10635E5C-2205-49BD-B1CE-5EEE2E74AA3B}"/>
    <cellStyle name="Total 42 6 2 3" xfId="37008" xr:uid="{647C6F84-9DC9-4031-94EA-D395023EE06A}"/>
    <cellStyle name="Total 42 6 2 4" xfId="24899" xr:uid="{31519764-088B-42A6-BF2B-AC237F84EBE9}"/>
    <cellStyle name="Total 42 6 3" xfId="16236" xr:uid="{0F5870F8-F6A0-4E18-8B4A-D845CEAA6ED5}"/>
    <cellStyle name="Total 42 6 3 2" xfId="30705" xr:uid="{4DF75B16-CA85-4F45-A533-958A155FFAC2}"/>
    <cellStyle name="Total 42 6 3 3" xfId="28447" xr:uid="{DB73904D-2A5B-4122-B02A-DE784B1FB10B}"/>
    <cellStyle name="Total 42 6 3 4" xfId="25534" xr:uid="{B4D9403C-109B-4CCE-815C-AB94F016C113}"/>
    <cellStyle name="Total 42 6 4" xfId="17074" xr:uid="{A0C2B117-65C4-494D-9D1A-9CC7CC620591}"/>
    <cellStyle name="Total 42 6 4 2" xfId="23814" xr:uid="{9C6E8806-3A9B-49E1-BD40-2BDC0ED2880E}"/>
    <cellStyle name="Total 42 6 4 3" xfId="22591" xr:uid="{DF8B9262-F6E8-41B2-8558-3032CB67EB3F}"/>
    <cellStyle name="Total 42 6 5" xfId="35551" xr:uid="{83858E0D-712C-4567-AB72-3EC080B42700}"/>
    <cellStyle name="Total 42 6 6" xfId="24964" xr:uid="{5CB71ADE-AD63-4CE8-8471-E1E489B7D411}"/>
    <cellStyle name="Total 42 7" xfId="19092" xr:uid="{C4FF0650-C176-4821-B352-A83061C11F0C}"/>
    <cellStyle name="Total 42 7 2" xfId="20587" xr:uid="{39C653AE-F808-4A27-A508-B2DAE8154331}"/>
    <cellStyle name="Total 42 7 2 2" xfId="33767" xr:uid="{8AFEE8ED-9A18-4091-8ED0-C173144E23F5}"/>
    <cellStyle name="Total 42 7 2 3" xfId="37172" xr:uid="{FCDB02D9-4C03-4853-990E-63AE0D679113}"/>
    <cellStyle name="Total 42 7 2 4" xfId="24857" xr:uid="{815F9E52-1285-4985-9839-6467DE43B2AD}"/>
    <cellStyle name="Total 42 7 3" xfId="17590" xr:uid="{A3993FDE-586C-42F5-9954-9EBC5A1DD3C0}"/>
    <cellStyle name="Total 42 7 3 2" xfId="31694" xr:uid="{F2B49BCC-46F0-490D-A636-AC4752512C84}"/>
    <cellStyle name="Total 42 7 3 3" xfId="25172" xr:uid="{BBDA6031-070F-4D71-9DD0-093132D30D60}"/>
    <cellStyle name="Total 42 7 3 4" xfId="36456" xr:uid="{A9A368DD-B3CD-4455-A58B-AF648DA023ED}"/>
    <cellStyle name="Total 42 7 4" xfId="17698" xr:uid="{97A700E8-D0AB-40C2-8599-D1C75818D3C3}"/>
    <cellStyle name="Total 42 7 4 2" xfId="25822" xr:uid="{D73CBBD0-A37B-4351-AEBF-4246B8A9517C}"/>
    <cellStyle name="Total 42 7 4 3" xfId="24796" xr:uid="{7711663B-D520-4ADF-9474-458F2E6B2570}"/>
    <cellStyle name="Total 42 7 5" xfId="35716" xr:uid="{AE096317-DAF7-4DF4-9808-1ABC967DE2CE}"/>
    <cellStyle name="Total 42 7 6" xfId="23626" xr:uid="{8C7C3A66-C27B-476C-81DE-0A7BB78D89DF}"/>
    <cellStyle name="Total 42 8" xfId="19250" xr:uid="{D1771087-A148-4F2D-AECE-DDD812060FA1}"/>
    <cellStyle name="Total 42 8 2" xfId="20745" xr:uid="{2FC552C4-8B5D-4229-AAE6-6D8CEAA0F837}"/>
    <cellStyle name="Total 42 8 2 2" xfId="33925" xr:uid="{5EB09F95-6807-44CF-8F0F-AE041386FD2A}"/>
    <cellStyle name="Total 42 8 2 3" xfId="37330" xr:uid="{85684BA0-3A2C-4C80-AAAC-1E72BD732B9C}"/>
    <cellStyle name="Total 42 8 2 4" xfId="27113" xr:uid="{315EB19C-560F-45B2-B989-3579AE2AF836}"/>
    <cellStyle name="Total 42 8 3" xfId="18417" xr:uid="{3CFBDA4D-A2DA-4F36-827B-AC6C0211156B}"/>
    <cellStyle name="Total 42 8 3 2" xfId="32359" xr:uid="{A9CE755C-4604-4150-A175-7928B0BA1EFC}"/>
    <cellStyle name="Total 42 8 3 3" xfId="26518" xr:uid="{321EF9BC-F82F-43D0-9AC2-B793455E9286}"/>
    <cellStyle name="Total 42 8 3 4" xfId="27252" xr:uid="{4A8D3599-A2CD-42DD-94CF-E5E29A54215A}"/>
    <cellStyle name="Total 42 8 4" xfId="17955" xr:uid="{CEF34291-E000-4CA5-A622-4017710CE9CD}"/>
    <cellStyle name="Total 42 8 4 2" xfId="28911" xr:uid="{C9268C4A-4073-49EC-9274-27657B37601F}"/>
    <cellStyle name="Total 42 8 4 3" xfId="33102" xr:uid="{D8503031-0ABD-4926-8513-C9054CBFFAB2}"/>
    <cellStyle name="Total 42 8 5" xfId="35874" xr:uid="{7C4F843A-661A-44E2-BBCB-D3C20267AC66}"/>
    <cellStyle name="Total 42 8 6" xfId="28658" xr:uid="{F58D9FE6-9CFD-46BE-82D8-FCC46BABC12D}"/>
    <cellStyle name="Total 42 9" xfId="19413" xr:uid="{F770F4D8-BB73-4DFF-8433-AF1CBBF4AC45}"/>
    <cellStyle name="Total 42 9 2" xfId="20906" xr:uid="{B570BD22-62DD-445A-AFE3-07FEA5E4FD5E}"/>
    <cellStyle name="Total 42 9 2 2" xfId="34086" xr:uid="{33BE224F-A5B6-47F8-8878-E71067431BD0}"/>
    <cellStyle name="Total 42 9 2 3" xfId="37491" xr:uid="{103ECCD0-CACE-4523-92A9-BC9DCAD0DB13}"/>
    <cellStyle name="Total 42 9 2 4" xfId="32075" xr:uid="{947D648D-1115-447C-9FFB-9CB65AC83C09}"/>
    <cellStyle name="Total 42 9 3" xfId="21621" xr:uid="{4E7C4DED-2AB1-4827-A93A-2EF5E18007D1}"/>
    <cellStyle name="Total 42 9 3 2" xfId="34771" xr:uid="{750D4DB9-70D1-4FF0-835D-7B787E2B9A46}"/>
    <cellStyle name="Total 42 9 3 3" xfId="38206" xr:uid="{98F15E48-9D4A-4D09-8882-DE3968D19C42}"/>
    <cellStyle name="Total 42 9 3 4" xfId="22639" xr:uid="{E7FE53C7-E7D8-4678-A66B-C5CF78D29512}"/>
    <cellStyle name="Total 42 9 4" xfId="17621" xr:uid="{C7444B6F-77F7-4117-AD55-3C7B7394E860}"/>
    <cellStyle name="Total 42 9 4 2" xfId="31724" xr:uid="{F715F978-5F6A-4C6D-9E39-82D324A61119}"/>
    <cellStyle name="Total 42 9 4 3" xfId="22553" xr:uid="{E75B929C-C7D0-4414-99AB-9100137A1AE9}"/>
    <cellStyle name="Total 42 9 4 4" xfId="29211" xr:uid="{8160B59A-FBC6-4F12-B8E1-D314C93B5F4C}"/>
    <cellStyle name="Total 42 9 5" xfId="18431" xr:uid="{BF00C35A-02DC-4048-9262-99FA0EA921BF}"/>
    <cellStyle name="Total 42 9 5 2" xfId="27850" xr:uid="{C7453ABB-22F4-4002-9C36-D7F871D679CB}"/>
    <cellStyle name="Total 42 9 5 3" xfId="27197" xr:uid="{C4CE0D2A-09D0-40D4-86ED-61E71D5CD8D0}"/>
    <cellStyle name="Total 42 9 6" xfId="36037" xr:uid="{C428FDCB-68F7-4CDB-A865-6366542600FC}"/>
    <cellStyle name="Total 42 9 7" xfId="33143" xr:uid="{2FE84869-957A-4E98-93EE-54BCFD7CC29D}"/>
    <cellStyle name="Total 43" xfId="15309" xr:uid="{D29F7D17-B324-43BB-8438-08579D57821C}"/>
    <cellStyle name="Total 43 10" xfId="19504" xr:uid="{EA1D6B69-0274-4566-BA6E-297E28F8EA17}"/>
    <cellStyle name="Total 43 10 2" xfId="20991" xr:uid="{6B9BFDCD-277F-487A-A40C-59BF83739629}"/>
    <cellStyle name="Total 43 10 2 2" xfId="34171" xr:uid="{F2FA95F2-4C23-4988-A2FD-F1B535F5072C}"/>
    <cellStyle name="Total 43 10 2 3" xfId="37576" xr:uid="{9723C83E-DB5B-422C-B2FC-3695A2C3ED0B}"/>
    <cellStyle name="Total 43 10 2 4" xfId="30841" xr:uid="{1A5D4356-10B3-40E4-80FA-8653D034B28A}"/>
    <cellStyle name="Total 43 10 3" xfId="17718" xr:uid="{7BB98177-EAAF-4F49-A51A-9E9E27A9C9F5}"/>
    <cellStyle name="Total 43 10 3 2" xfId="31810" xr:uid="{959B1D69-1C1C-4446-9CD7-2359FACF1D95}"/>
    <cellStyle name="Total 43 10 3 3" xfId="27661" xr:uid="{3F68F78C-68A4-4A6F-ABFE-7F597CC6C6E9}"/>
    <cellStyle name="Total 43 10 3 4" xfId="29466" xr:uid="{24983A95-84D2-48E4-AEF9-54AF188847C1}"/>
    <cellStyle name="Total 43 10 4" xfId="16110" xr:uid="{34D33CB8-C4E0-4473-A86A-94D114C4D47A}"/>
    <cellStyle name="Total 43 10 4 2" xfId="27618" xr:uid="{97627DA9-5512-49AE-9D91-9ACD6BA600B3}"/>
    <cellStyle name="Total 43 10 4 3" xfId="27005" xr:uid="{61DD177B-0D6D-4E44-981D-61FE91A7C5EC}"/>
    <cellStyle name="Total 43 10 5" xfId="36125" xr:uid="{86A3F7C4-EDD2-43FE-8EF5-DE41DCAC1111}"/>
    <cellStyle name="Total 43 10 6" xfId="25586" xr:uid="{207A668F-837C-4700-A79E-0209A926E224}"/>
    <cellStyle name="Total 43 11" xfId="19584" xr:uid="{7CA433CF-49AC-4686-9CE5-9534D7327EDF}"/>
    <cellStyle name="Total 43 11 2" xfId="21070" xr:uid="{AAF70715-96DD-47EA-87F5-BB805A95ADA5}"/>
    <cellStyle name="Total 43 11 2 2" xfId="34250" xr:uid="{8F0F8057-EFD6-4705-8D54-23C23DC13A94}"/>
    <cellStyle name="Total 43 11 2 3" xfId="37655" xr:uid="{34D28D94-0BF7-4C67-9513-6C289DACB1BB}"/>
    <cellStyle name="Total 43 11 2 4" xfId="25817" xr:uid="{2C0C2A0D-4205-490A-8693-EDE06C8A989C}"/>
    <cellStyle name="Total 43 11 3" xfId="16568" xr:uid="{C55BD84D-DCD4-44CA-AD90-229E5AF7D39A}"/>
    <cellStyle name="Total 43 11 3 2" xfId="30924" xr:uid="{D9470006-7F57-458F-A5D1-1CD879899C41}"/>
    <cellStyle name="Total 43 11 3 3" xfId="25745" xr:uid="{B612A5D2-A24A-4EF9-BC72-E773611F4E83}"/>
    <cellStyle name="Total 43 11 3 4" xfId="25896" xr:uid="{62170165-AAAD-48FA-AFDF-E7490EE8DE29}"/>
    <cellStyle name="Total 43 11 4" xfId="17287" xr:uid="{C84E21EE-41AD-41EC-9136-AB945AD1683F}"/>
    <cellStyle name="Total 43 11 4 2" xfId="25130" xr:uid="{3E466BDF-6D86-4F5D-A604-D6B76F62F586}"/>
    <cellStyle name="Total 43 11 4 3" xfId="28089" xr:uid="{C253DC93-5820-42CE-A013-16E9EA024477}"/>
    <cellStyle name="Total 43 11 5" xfId="36205" xr:uid="{9E27F8A8-0F9C-425C-8BD8-623C8E0A8D9B}"/>
    <cellStyle name="Total 43 11 6" xfId="29377" xr:uid="{5E126AD5-2784-4CC5-9BD3-06EF15B55F1D}"/>
    <cellStyle name="Total 43 12" xfId="19752" xr:uid="{997919D4-C94C-4B90-A955-4E316C19594F}"/>
    <cellStyle name="Total 43 12 2" xfId="21728" xr:uid="{9CF8158F-6331-4468-9984-7344C4CEBC72}"/>
    <cellStyle name="Total 43 12 2 2" xfId="34869" xr:uid="{0EABDD95-6EBE-4444-AFFA-69D17C662FB4}"/>
    <cellStyle name="Total 43 12 2 3" xfId="38313" xr:uid="{D7701773-DD68-4EB1-B28A-7728AB9C9D34}"/>
    <cellStyle name="Total 43 12 2 4" xfId="22640" xr:uid="{6086D629-669F-4A9E-B644-D676E0A89B2D}"/>
    <cellStyle name="Total 43 12 3" xfId="21888" xr:uid="{33CA7E47-16A5-45C7-A726-007CF29FD75F}"/>
    <cellStyle name="Total 43 12 3 2" xfId="35001" xr:uid="{E85E9318-A396-4FFF-8A96-FDCB5C369D92}"/>
    <cellStyle name="Total 43 12 3 3" xfId="38473" xr:uid="{7186BFAD-F59E-461A-9493-D9E7AF462606}"/>
    <cellStyle name="Total 43 12 3 4" xfId="28894" xr:uid="{152A7530-5567-4A42-8DC5-F1AFD2DAA0E2}"/>
    <cellStyle name="Total 43 12 4" xfId="16273" xr:uid="{DA19933B-DABC-4616-A499-D8772C33C13C}"/>
    <cellStyle name="Total 43 12 4 2" xfId="23086" xr:uid="{38F38387-0A16-4300-A653-FA19C1391512}"/>
    <cellStyle name="Total 43 12 4 3" xfId="25503" xr:uid="{29730760-F8ED-4276-A239-FFC7CD356866}"/>
    <cellStyle name="Total 43 12 5" xfId="36364" xr:uid="{42CC3F67-2A21-4645-B982-D5D21DE6E963}"/>
    <cellStyle name="Total 43 12 6" xfId="25431" xr:uid="{17B6D6A6-9409-496C-8840-99CEFD56FF88}"/>
    <cellStyle name="Total 43 13" xfId="18434" xr:uid="{AA845E69-9F90-4740-8EF8-CAD808A226D0}"/>
    <cellStyle name="Total 43 13 2" xfId="32374" xr:uid="{8EEC9067-ED98-488E-92F9-D0912364D74E}"/>
    <cellStyle name="Total 43 13 3" xfId="23025" xr:uid="{0E64497C-A810-4AEA-A033-8B443BF0D1C6}"/>
    <cellStyle name="Total 43 13 4" xfId="31352" xr:uid="{DFA5C175-8129-4F6B-8739-E070E259742B}"/>
    <cellStyle name="Total 43 14" xfId="22892" xr:uid="{4DEB257C-3870-4C1E-9C24-A3FAED085BE5}"/>
    <cellStyle name="Total 43 15" xfId="39426" xr:uid="{C23A8950-0CBD-4079-B5F3-9ED9766ECC62}"/>
    <cellStyle name="Total 43 16" xfId="39714" xr:uid="{03725598-F8E8-4E44-AE4A-AECC6012853B}"/>
    <cellStyle name="Total 43 17" xfId="39744" xr:uid="{7E348893-5F38-414E-AE0E-8906DDD27472}"/>
    <cellStyle name="Total 43 2" xfId="15545" xr:uid="{063D4684-6496-4391-A697-228FEA4BF62E}"/>
    <cellStyle name="Total 43 2 10" xfId="39481" xr:uid="{F5B6203C-B560-4570-A2C2-4F4A13259F57}"/>
    <cellStyle name="Total 43 2 2" xfId="15816" xr:uid="{BDEAAED7-92E7-45C3-A964-680A28F45942}"/>
    <cellStyle name="Total 43 2 2 2" xfId="19997" xr:uid="{090174C3-DE7F-4CB6-B575-840D730C9ECF}"/>
    <cellStyle name="Total 43 2 2 2 2" xfId="21394" xr:uid="{77630B9C-1CB5-427B-BD5F-4D54A24FEF0D}"/>
    <cellStyle name="Total 43 2 2 2 2 2" xfId="34562" xr:uid="{AFDCC3FE-4C18-4119-954D-FEFB0B515602}"/>
    <cellStyle name="Total 43 2 2 2 2 3" xfId="37979" xr:uid="{094F3BA5-E02E-43D1-B8E8-A4ACB554916D}"/>
    <cellStyle name="Total 43 2 2 2 2 4" xfId="23577" xr:uid="{99A281F1-6176-41B3-BBD6-B15227CBC7D1}"/>
    <cellStyle name="Total 43 2 2 2 3" xfId="22307" xr:uid="{D2A687B8-1F31-48D0-9092-4F28E1EC1D6D}"/>
    <cellStyle name="Total 43 2 2 2 3 2" xfId="38875" xr:uid="{770FF1D0-789B-4EB5-9D93-470A64A8EF53}"/>
    <cellStyle name="Total 43 2 2 2 3 3" xfId="39242" xr:uid="{56EB9139-3AC4-4D76-BF7D-59FDEDD50E2B}"/>
    <cellStyle name="Total 43 2 2 2 4" xfId="36595" xr:uid="{E299476E-FF9A-442B-BC70-C5239802183E}"/>
    <cellStyle name="Total 43 2 2 2 5" xfId="28010" xr:uid="{A3BA4B9B-AD3F-4BDD-A6AC-C8D2D1FA7C16}"/>
    <cellStyle name="Total 43 2 2 3" xfId="18668" xr:uid="{BAC2CF4C-F390-45D5-AA01-C88A96387358}"/>
    <cellStyle name="Total 43 2 2 3 2" xfId="32601" xr:uid="{51F827EB-2792-4B3F-A438-209A856AEB40}"/>
    <cellStyle name="Total 43 2 2 3 3" xfId="35292" xr:uid="{3B1F24DE-96F7-40F5-B576-E969D26FA7D1}"/>
    <cellStyle name="Total 43 2 2 3 4" xfId="24677" xr:uid="{1F35DAF7-7EEE-4EA7-85B1-9AE20CBA7F9D}"/>
    <cellStyle name="Total 43 2 2 4" xfId="18220" xr:uid="{5F147D8A-E665-4074-A613-5253F18DFB4D}"/>
    <cellStyle name="Total 43 2 2 4 2" xfId="32177" xr:uid="{CBF4AD27-C59F-4462-B78A-2FD6E02C37E7}"/>
    <cellStyle name="Total 43 2 2 4 3" xfId="24910" xr:uid="{1FADA725-ED06-4D68-8946-6482D8BEC01B}"/>
    <cellStyle name="Total 43 2 2 4 4" xfId="28075" xr:uid="{63C962FB-0530-42BA-9DA6-70D7F419B6B0}"/>
    <cellStyle name="Total 43 2 2 5" xfId="16266" xr:uid="{3A58F2DA-4C45-46FD-A2C6-ED43BC643FA3}"/>
    <cellStyle name="Total 43 2 2 5 2" xfId="29906" xr:uid="{B24E679D-BDE6-4BAA-98FA-F4A988CC7644}"/>
    <cellStyle name="Total 43 2 2 5 3" xfId="22940" xr:uid="{96DD3337-8D75-4E2E-8FCE-2AF7532CDC85}"/>
    <cellStyle name="Total 43 2 2 6" xfId="30342" xr:uid="{A747910E-7CEB-4451-AA39-D59C9BDF9D3E}"/>
    <cellStyle name="Total 43 2 2 7" xfId="24983" xr:uid="{26116139-5E35-4801-8C26-D5C335D82BEC}"/>
    <cellStyle name="Total 43 2 3" xfId="15976" xr:uid="{29CB84DA-1841-4DDA-AC90-1C233779136C}"/>
    <cellStyle name="Total 43 2 3 2" xfId="18984" xr:uid="{FA6060E3-12B4-425C-BE8F-809AC8D86596}"/>
    <cellStyle name="Total 43 2 3 2 2" xfId="32866" xr:uid="{5C32ED17-472B-4EF9-9973-D21036A92CC7}"/>
    <cellStyle name="Total 43 2 3 2 3" xfId="35608" xr:uid="{0A532D57-A91C-4683-BC9A-FEDCE4F2CCCA}"/>
    <cellStyle name="Total 43 2 3 2 4" xfId="25876" xr:uid="{7D2AC235-59D6-4962-81D6-F1BCF44C2F28}"/>
    <cellStyle name="Total 43 2 3 3" xfId="20480" xr:uid="{A8C1D2E6-1C03-4BA2-AAB6-0B00C3D9B628}"/>
    <cellStyle name="Total 43 2 3 3 2" xfId="33660" xr:uid="{90A89C13-9049-4813-A2D7-757264DAF214}"/>
    <cellStyle name="Total 43 2 3 3 3" xfId="37065" xr:uid="{804D3F28-A38E-43EA-9E45-BD7496587623}"/>
    <cellStyle name="Total 43 2 3 3 4" xfId="25086" xr:uid="{07D59B49-9B03-43A0-BF76-4AF69E5A43AD}"/>
    <cellStyle name="Total 43 2 3 4" xfId="21756" xr:uid="{F6B94C17-FC00-4EC1-93A5-8B2C0851ECBE}"/>
    <cellStyle name="Total 43 2 3 4 2" xfId="34892" xr:uid="{3705F67C-1C89-4308-A9ED-385262FACB9E}"/>
    <cellStyle name="Total 43 2 3 4 3" xfId="38341" xr:uid="{03C2B50F-0317-4D16-AC42-AD0003034EAB}"/>
    <cellStyle name="Total 43 2 3 4 4" xfId="26696" xr:uid="{62CA1467-684D-4CD3-9AF0-DDB98F58D0C2}"/>
    <cellStyle name="Total 43 2 3 5" xfId="16823" xr:uid="{7E89E10C-6B3B-4208-991B-0D9A789EE9A4}"/>
    <cellStyle name="Total 43 2 3 5 2" xfId="23472" xr:uid="{DDA4C6BC-030B-475E-9155-C5E39EC98FFF}"/>
    <cellStyle name="Total 43 2 3 5 3" xfId="23362" xr:uid="{37433753-F33A-44B5-9F9B-97E06AD93D81}"/>
    <cellStyle name="Total 43 2 3 6" xfId="30501" xr:uid="{6DF738CD-5595-4F38-9D8E-8BE51F6BBE93}"/>
    <cellStyle name="Total 43 2 3 7" xfId="28070" xr:uid="{CF0434E8-6B1C-4371-83F2-955EA5E2799D}"/>
    <cellStyle name="Total 43 2 4" xfId="19149" xr:uid="{F72673A7-D77C-4AA0-90B8-B8E8FAE66D5F}"/>
    <cellStyle name="Total 43 2 4 2" xfId="20644" xr:uid="{0ED32853-47D2-4A48-9B7B-5B68BB90157C}"/>
    <cellStyle name="Total 43 2 4 2 2" xfId="33824" xr:uid="{92E83A4D-C6D4-487D-BB6E-B0627F030693}"/>
    <cellStyle name="Total 43 2 4 2 3" xfId="37229" xr:uid="{BF19A8D3-96AD-4C58-8B73-50348843D217}"/>
    <cellStyle name="Total 43 2 4 2 4" xfId="39044" xr:uid="{00AEFA2B-5E37-4F5D-9C35-2B4A5D287F9D}"/>
    <cellStyle name="Total 43 2 4 3" xfId="16943" xr:uid="{34E8CFC7-746F-418E-A36D-8676AA8E3A71}"/>
    <cellStyle name="Total 43 2 4 3 2" xfId="31204" xr:uid="{63A33A28-37A8-4788-BF69-CAA14CF281FE}"/>
    <cellStyle name="Total 43 2 4 3 3" xfId="28557" xr:uid="{182E1AD2-5325-42B4-A378-C5ED782A01DB}"/>
    <cellStyle name="Total 43 2 4 3 4" xfId="23822" xr:uid="{C284A6B1-1E0A-43CD-B38E-4931E4C94020}"/>
    <cellStyle name="Total 43 2 4 4" xfId="16922" xr:uid="{92623634-9684-4C7D-B68E-5BF29DCAFBBD}"/>
    <cellStyle name="Total 43 2 4 4 2" xfId="25190" xr:uid="{AD01011E-65FE-4A74-B51C-DE5FB1E1FC39}"/>
    <cellStyle name="Total 43 2 4 4 3" xfId="27978" xr:uid="{C52EC115-D132-4328-B8AD-8517F7DFBCFE}"/>
    <cellStyle name="Total 43 2 4 5" xfId="35773" xr:uid="{CED9ECD7-D2E5-4F66-A45C-E2E24A53D6FC}"/>
    <cellStyle name="Total 43 2 4 6" xfId="26767" xr:uid="{971191CE-23CF-421A-9811-66FB29CADD72}"/>
    <cellStyle name="Total 43 2 5" xfId="19307" xr:uid="{0BCB8520-CF1B-4519-8166-3F5CFD82F1FD}"/>
    <cellStyle name="Total 43 2 5 2" xfId="20802" xr:uid="{EDCAB478-24FE-4304-9608-79500529F1BC}"/>
    <cellStyle name="Total 43 2 5 2 2" xfId="33982" xr:uid="{F78718A5-7657-4E3F-B31C-627E0BFBAF88}"/>
    <cellStyle name="Total 43 2 5 2 3" xfId="37387" xr:uid="{91387D93-2DDB-4280-A364-5E1C6C374944}"/>
    <cellStyle name="Total 43 2 5 2 4" xfId="22795" xr:uid="{27D2171A-4762-48D1-894E-CD03A33AE7A8}"/>
    <cellStyle name="Total 43 2 5 3" xfId="17714" xr:uid="{CA149D0E-72FC-454C-B51C-818F500F8714}"/>
    <cellStyle name="Total 43 2 5 3 2" xfId="31806" xr:uid="{1328DB19-CD90-4964-AA0A-9D9A8ED5C93B}"/>
    <cellStyle name="Total 43 2 5 3 3" xfId="23862" xr:uid="{D10FD2FC-FAE2-4D07-9C3E-8DA64068E009}"/>
    <cellStyle name="Total 43 2 5 3 4" xfId="27570" xr:uid="{CD924C12-E5D3-4759-A771-AC7D7DDD8632}"/>
    <cellStyle name="Total 43 2 5 4" xfId="20233" xr:uid="{7320E355-B04C-467C-95E0-104FE5D979EE}"/>
    <cellStyle name="Total 43 2 5 4 2" xfId="36818" xr:uid="{F06CDFAF-CA51-4800-A7B6-65F61ADDE91A}"/>
    <cellStyle name="Total 43 2 5 4 3" xfId="27189" xr:uid="{08FDEA35-33BD-40AB-A629-A086A6943B10}"/>
    <cellStyle name="Total 43 2 5 5" xfId="35931" xr:uid="{7D1C46F3-B2F1-4A60-B78D-E65398E1BC6B}"/>
    <cellStyle name="Total 43 2 5 6" xfId="24251" xr:uid="{8BC223A3-1E81-4645-9507-8BF677673DB5}"/>
    <cellStyle name="Total 43 2 6" xfId="19639" xr:uid="{71AD6EDC-6606-4C3D-A8CC-0DFEFBC91438}"/>
    <cellStyle name="Total 43 2 6 2" xfId="21125" xr:uid="{5013CE8B-EE10-49C7-84C1-CD0A71174CF9}"/>
    <cellStyle name="Total 43 2 6 2 2" xfId="34305" xr:uid="{6873C541-B9E3-4623-B2CE-DFE94864FA10}"/>
    <cellStyle name="Total 43 2 6 2 3" xfId="37710" xr:uid="{9B0EEA2E-F8E1-4846-8633-D3FD249DD789}"/>
    <cellStyle name="Total 43 2 6 2 4" xfId="26051" xr:uid="{F760EAFB-AC58-4665-86ED-4D92CE023E61}"/>
    <cellStyle name="Total 43 2 6 3" xfId="17328" xr:uid="{170DB360-D99A-4F2A-B1CA-A5D1DE1D70B0}"/>
    <cellStyle name="Total 43 2 6 3 2" xfId="31489" xr:uid="{0E455075-608B-43EE-ABBA-908F62AE9FAB}"/>
    <cellStyle name="Total 43 2 6 3 3" xfId="23859" xr:uid="{453BC621-2484-450E-AD7C-9CCBC7DD1CA2}"/>
    <cellStyle name="Total 43 2 6 3 4" xfId="26428" xr:uid="{A81B848F-BF20-435B-99F2-B1D5891559F0}"/>
    <cellStyle name="Total 43 2 6 4" xfId="17635" xr:uid="{DE7F48EB-B1A2-469A-80A4-272722AA0010}"/>
    <cellStyle name="Total 43 2 6 4 2" xfId="29543" xr:uid="{5E1F6C3B-8987-4367-AA2F-4EDE502451FB}"/>
    <cellStyle name="Total 43 2 6 4 3" xfId="33236" xr:uid="{CA885916-1465-4EF0-A86E-BB93A1AA217D}"/>
    <cellStyle name="Total 43 2 6 5" xfId="36260" xr:uid="{4B9ACB14-BA57-4EE4-806B-8E6077A9BAFD}"/>
    <cellStyle name="Total 43 2 6 6" xfId="23239" xr:uid="{C0FA2FD7-3079-4A57-A3EB-AAE8D940EE19}"/>
    <cellStyle name="Total 43 2 7" xfId="20174" xr:uid="{DFFDF0F6-9546-4B56-A10D-232D8D7B67BC}"/>
    <cellStyle name="Total 43 2 7 2" xfId="21847" xr:uid="{D74ADFA9-78AE-400E-93F2-C18B4DC7F77C}"/>
    <cellStyle name="Total 43 2 7 2 2" xfId="34964" xr:uid="{5C020CEC-0D34-46CB-9D0B-457CD0F9C47A}"/>
    <cellStyle name="Total 43 2 7 2 3" xfId="38432" xr:uid="{ED19D8C9-5423-4ABA-A54B-DB649AF8534A}"/>
    <cellStyle name="Total 43 2 7 2 4" xfId="23904" xr:uid="{075763EA-9933-4E65-88FF-1821C486F52D}"/>
    <cellStyle name="Total 43 2 7 3" xfId="16130" xr:uid="{616694C6-258F-432C-BA92-1BE701282468}"/>
    <cellStyle name="Total 43 2 7 3 2" xfId="30610" xr:uid="{D89353FE-9AB9-41BA-8C02-033044C1AD49}"/>
    <cellStyle name="Total 43 2 7 3 3" xfId="29610" xr:uid="{C3A5CB3A-7302-4076-B3C2-A166A60F8126}"/>
    <cellStyle name="Total 43 2 7 3 4" xfId="28752" xr:uid="{91336AD9-90EA-46F8-8E84-6E14BA5A369A}"/>
    <cellStyle name="Total 43 2 7 4" xfId="22029" xr:uid="{2638AD6A-6BFE-45D5-925F-ED46F35F786D}"/>
    <cellStyle name="Total 43 2 7 4 2" xfId="38606" xr:uid="{3BF587F4-B783-4060-A361-741819F15A26}"/>
    <cellStyle name="Total 43 2 7 4 3" xfId="27274" xr:uid="{626C4A94-AFB7-4143-91A1-F73C9C7D2718}"/>
    <cellStyle name="Total 43 2 7 5" xfId="36759" xr:uid="{44701523-EC7F-4F88-B2A2-8BD25B76B8D4}"/>
    <cellStyle name="Total 43 2 7 6" xfId="29053" xr:uid="{0C29FAD8-4470-470C-AA58-8DDEA1AC816D}"/>
    <cellStyle name="Total 43 2 8" xfId="18531" xr:uid="{5693C629-7FFA-4C96-A176-FF2AFFE45A4E}"/>
    <cellStyle name="Total 43 2 8 2" xfId="32465" xr:uid="{A0649E85-3A23-4A9A-A5EB-364886289FB3}"/>
    <cellStyle name="Total 43 2 8 3" xfId="23177" xr:uid="{B5116578-386A-4B07-BA27-0D6A8754B88F}"/>
    <cellStyle name="Total 43 2 8 4" xfId="33287" xr:uid="{EE7EE700-947F-4677-ADFE-20E6B069D351}"/>
    <cellStyle name="Total 43 2 9" xfId="26058" xr:uid="{E3141D4C-81C4-4D13-93B9-1D95CF48F8B1}"/>
    <cellStyle name="Total 43 3" xfId="15630" xr:uid="{C1767000-A6C8-463D-9698-07F4D9BA9CC3}"/>
    <cellStyle name="Total 43 3 2" xfId="19849" xr:uid="{D424D174-0A5C-4C3B-BD32-66201C7905D9}"/>
    <cellStyle name="Total 43 3 2 2" xfId="21250" xr:uid="{5BE4308F-9CCA-4EDA-BEDE-D1F42844C3B4}"/>
    <cellStyle name="Total 43 3 2 2 2" xfId="34419" xr:uid="{17A26E9A-C42B-4DCB-B4F3-6699F9FD60BC}"/>
    <cellStyle name="Total 43 3 2 2 3" xfId="37835" xr:uid="{D0D59739-9300-4836-A83A-E7A10D3DF10D}"/>
    <cellStyle name="Total 43 3 2 2 4" xfId="24620" xr:uid="{1DC0DF2E-3B16-463C-BAB5-ECFFF1BF5687}"/>
    <cellStyle name="Total 43 3 2 3" xfId="17323" xr:uid="{B9B20CB2-DB12-42B1-B272-4BAF9D001C3B}"/>
    <cellStyle name="Total 43 3 2 3 2" xfId="31485" xr:uid="{7561B912-9B62-4B37-BFDF-1F5465BEA8D1}"/>
    <cellStyle name="Total 43 3 2 3 3" xfId="26475" xr:uid="{058B1DD5-3283-47CF-B97F-849B8012763A}"/>
    <cellStyle name="Total 43 3 2 3 4" xfId="23984" xr:uid="{BC770B70-1039-40F7-9882-A7E1E834D27C}"/>
    <cellStyle name="Total 43 3 2 4" xfId="22167" xr:uid="{9092BDBE-26CA-4273-8CD9-D12144673D38}"/>
    <cellStyle name="Total 43 3 2 4 2" xfId="38738" xr:uid="{BA2C69C8-003D-4718-A5F1-67AA88E8DE77}"/>
    <cellStyle name="Total 43 3 2 4 3" xfId="39048" xr:uid="{DB582B8F-98BA-4F04-86F8-0F53F3C9C65F}"/>
    <cellStyle name="Total 43 3 2 5" xfId="36452" xr:uid="{F69D2AFE-F65F-483A-BD0A-0E00C912547C}"/>
    <cellStyle name="Total 43 3 2 6" xfId="29863" xr:uid="{F27DA2A4-98A2-4F9D-8F63-0A88AF013106}"/>
    <cellStyle name="Total 43 3 3" xfId="20107" xr:uid="{63CDC9AF-2578-4ADC-909A-AAFE148FE20B}"/>
    <cellStyle name="Total 43 3 3 2" xfId="21498" xr:uid="{137976E4-2EED-456B-9104-B28B450DADE3}"/>
    <cellStyle name="Total 43 3 3 2 2" xfId="34666" xr:uid="{CF2263A0-0F85-40ED-BF9B-1BF74D92B81F}"/>
    <cellStyle name="Total 43 3 3 2 3" xfId="38083" xr:uid="{11368727-817C-49C8-A252-D6869533639E}"/>
    <cellStyle name="Total 43 3 3 2 4" xfId="27938" xr:uid="{C6255F71-656C-416B-BB99-5A04FC2AB9C2}"/>
    <cellStyle name="Total 43 3 3 3" xfId="22410" xr:uid="{93517CAF-C273-4282-99F9-4C27F95CD847}"/>
    <cellStyle name="Total 43 3 3 3 2" xfId="38978" xr:uid="{F55C29A6-AEC4-49F5-8C8A-E5529E376FF8}"/>
    <cellStyle name="Total 43 3 3 3 3" xfId="39345" xr:uid="{C2A060AF-09AE-47C4-A47F-C18B9954D89B}"/>
    <cellStyle name="Total 43 3 3 4" xfId="36701" xr:uid="{C23EB659-3A85-4E0D-9C8F-868559679669}"/>
    <cellStyle name="Total 43 3 3 5" xfId="24109" xr:uid="{73B3F665-E58E-4D5F-9542-D1AF3E3BAB9C}"/>
    <cellStyle name="Total 43 3 4" xfId="18613" xr:uid="{3E0E7712-CB27-4FE5-A877-E2F810352142}"/>
    <cellStyle name="Total 43 3 4 2" xfId="32546" xr:uid="{52715F81-0838-47B7-A270-843F5E323CC0}"/>
    <cellStyle name="Total 43 3 4 3" xfId="35237" xr:uid="{E6577B9C-FAC1-4C39-B612-764962DB6165}"/>
    <cellStyle name="Total 43 3 4 4" xfId="27718" xr:uid="{BDE71EB7-B860-48B2-AA4C-399068C41C50}"/>
    <cellStyle name="Total 43 3 5" xfId="16395" xr:uid="{C115BEB4-28D7-49AA-8524-EFBCF26D034D}"/>
    <cellStyle name="Total 43 3 5 2" xfId="30810" xr:uid="{7D3CA54E-DF87-4BAF-868F-DEBADB7BB2D0}"/>
    <cellStyle name="Total 43 3 5 3" xfId="27587" xr:uid="{83A6AC51-67E0-44C4-88CB-A5E18DD7F9A4}"/>
    <cellStyle name="Total 43 3 5 4" xfId="39109" xr:uid="{5691CC83-A965-4E39-9926-9ED7ACF9F8E4}"/>
    <cellStyle name="Total 43 3 6" xfId="21944" xr:uid="{2C6DFC73-BBCC-431A-82B9-01AF78D1A3A1}"/>
    <cellStyle name="Total 43 3 6 2" xfId="38529" xr:uid="{6F5D9A4F-8C88-4578-BA69-2ECD7A24745F}"/>
    <cellStyle name="Total 43 3 6 3" xfId="25165" xr:uid="{A8781B01-26E5-4857-B9E4-B91B62622AC9}"/>
    <cellStyle name="Total 43 3 7" xfId="23139" xr:uid="{B4112FD2-E945-4FE4-AB0B-B4C89050209E}"/>
    <cellStyle name="Total 43 3 8" xfId="26230" xr:uid="{32EE2B43-A91D-44B0-87E1-16921A215FEE}"/>
    <cellStyle name="Total 43 4" xfId="15757" xr:uid="{A8D49D1B-E843-431B-969B-04A2496D72D5}"/>
    <cellStyle name="Total 43 4 2" xfId="19942" xr:uid="{2F734AF1-718B-4D2D-8BA1-DCC05F479F1D}"/>
    <cellStyle name="Total 43 4 2 2" xfId="21339" xr:uid="{E7693340-C32C-42CE-AD4C-48FD4F3A9B10}"/>
    <cellStyle name="Total 43 4 2 2 2" xfId="34507" xr:uid="{B0ACE530-17AC-4382-8843-BB03A3B7878F}"/>
    <cellStyle name="Total 43 4 2 2 3" xfId="37924" xr:uid="{88431C00-7874-462F-BB4D-AAEC2E2E2839}"/>
    <cellStyle name="Total 43 4 2 2 4" xfId="28254" xr:uid="{14D5816A-BE3D-4F11-A6BA-01D51D1249B2}"/>
    <cellStyle name="Total 43 4 2 3" xfId="22252" xr:uid="{484E1DF6-AE2A-4004-9046-4B2DC33B09F0}"/>
    <cellStyle name="Total 43 4 2 3 2" xfId="38820" xr:uid="{F47D9648-9C2C-4914-83B8-0A7199963F14}"/>
    <cellStyle name="Total 43 4 2 3 3" xfId="39187" xr:uid="{58276196-D765-4AD8-BF90-A6D45C4DF188}"/>
    <cellStyle name="Total 43 4 2 4" xfId="36540" xr:uid="{60319035-D4E3-44B7-A0CC-3D735900D5F6}"/>
    <cellStyle name="Total 43 4 2 5" xfId="27672" xr:uid="{94C768A2-4527-4836-AC5D-339B8FD303AD}"/>
    <cellStyle name="Total 43 4 3" xfId="18887" xr:uid="{ACC1FE1E-A85E-4E74-B339-612BBFBFAE84}"/>
    <cellStyle name="Total 43 4 3 2" xfId="32795" xr:uid="{39DDD20A-B8F2-4AA3-BDED-011411FCEC37}"/>
    <cellStyle name="Total 43 4 3 3" xfId="35511" xr:uid="{AB8E19B7-9347-47A8-AB29-8F35E386F003}"/>
    <cellStyle name="Total 43 4 3 4" xfId="23631" xr:uid="{8BE868D3-0CC1-479E-94A9-3435571EB15B}"/>
    <cellStyle name="Total 43 4 4" xfId="17875" xr:uid="{ABBD27DF-951F-4A0F-9EEF-47D7065C9756}"/>
    <cellStyle name="Total 43 4 4 2" xfId="31913" xr:uid="{42FDDC41-70EB-4367-AF9E-E8ED877C4AFF}"/>
    <cellStyle name="Total 43 4 4 3" xfId="27639" xr:uid="{A1039CFC-A1FE-4158-8A9D-F7149336B6D1}"/>
    <cellStyle name="Total 43 4 4 4" xfId="28798" xr:uid="{29CE0BCE-77D7-41E7-A91D-E129757A12C1}"/>
    <cellStyle name="Total 43 4 5" xfId="16977" xr:uid="{9949788F-B20B-4B79-A906-D9DD9146B32E}"/>
    <cellStyle name="Total 43 4 5 2" xfId="25621" xr:uid="{4C1DF9DF-57E3-4FAA-82E7-C9CF065EB961}"/>
    <cellStyle name="Total 43 4 5 3" xfId="38989" xr:uid="{3BECC797-CDA7-46ED-B5AE-CEE4312DA310}"/>
    <cellStyle name="Total 43 4 6" xfId="30284" xr:uid="{1BF8B896-4A06-40E7-8867-0FDA0AEABD14}"/>
    <cellStyle name="Total 43 4 7" xfId="27415" xr:uid="{3EFEEE91-A128-4202-AE42-7245C984FA2C}"/>
    <cellStyle name="Total 43 5" xfId="15921" xr:uid="{E85A6AA4-D2F5-4720-A53C-93E42A1A85BD}"/>
    <cellStyle name="Total 43 5 2" xfId="18704" xr:uid="{083FA0FA-10A9-4631-B91F-D09E210F5F81}"/>
    <cellStyle name="Total 43 5 2 2" xfId="32633" xr:uid="{FEF18DF5-17D3-42F8-834A-B46E1DF4860C}"/>
    <cellStyle name="Total 43 5 2 3" xfId="35328" xr:uid="{84621123-ED98-4182-95FC-82048E39DF78}"/>
    <cellStyle name="Total 43 5 2 4" xfId="23574" xr:uid="{E7E42367-B96D-4DC1-B3CB-FA8DA03681D8}"/>
    <cellStyle name="Total 43 5 3" xfId="20270" xr:uid="{B36F2788-2C53-4FB5-9BC0-6664577380F2}"/>
    <cellStyle name="Total 43 5 3 2" xfId="33453" xr:uid="{5587831F-4BBC-47BD-A121-0F00DEFE9A27}"/>
    <cellStyle name="Total 43 5 3 3" xfId="36855" xr:uid="{090A187D-8FB6-4447-9072-85B0CB95C543}"/>
    <cellStyle name="Total 43 5 3 4" xfId="27540" xr:uid="{BA157B26-6B72-487D-9043-D20BA9ECBB25}"/>
    <cellStyle name="Total 43 5 4" xfId="17544" xr:uid="{162A26AC-108B-445B-A497-65F127B87AF3}"/>
    <cellStyle name="Total 43 5 4 2" xfId="31654" xr:uid="{B2787DF3-673A-44D9-840E-546F97446291}"/>
    <cellStyle name="Total 43 5 4 3" xfId="26508" xr:uid="{57C67DB8-AE47-468A-9A3A-F88ED002EC36}"/>
    <cellStyle name="Total 43 5 4 4" xfId="22724" xr:uid="{ED9139C4-88FD-4BD7-A0E2-99AF0F9DA00B}"/>
    <cellStyle name="Total 43 5 5" xfId="17086" xr:uid="{14589F55-C32D-4B0B-B030-1F8AB56467FC}"/>
    <cellStyle name="Total 43 5 5 2" xfId="31318" xr:uid="{52A75FD4-023D-4A12-9074-C970F48A7043}"/>
    <cellStyle name="Total 43 5 5 3" xfId="29125" xr:uid="{EFC54A80-F443-441E-9E6C-C908A6750C26}"/>
    <cellStyle name="Total 43 5 5 4" xfId="26596" xr:uid="{FF9F445B-C930-4ADD-A43C-0EB870CB0142}"/>
    <cellStyle name="Total 43 5 6" xfId="21657" xr:uid="{A990E568-5143-4E78-AFC1-7D51FEBF3747}"/>
    <cellStyle name="Total 43 5 6 2" xfId="38242" xr:uid="{2346CD49-8A51-4EE6-A091-E64F4E369E55}"/>
    <cellStyle name="Total 43 5 6 3" xfId="26070" xr:uid="{F12AFA56-DEB9-4953-A8F2-EED9BCCCA993}"/>
    <cellStyle name="Total 43 5 7" xfId="30446" xr:uid="{37A9E22C-F4FA-439C-B233-9B973F959258}"/>
    <cellStyle name="Total 43 5 8" xfId="22715" xr:uid="{60C3B763-79FB-4D97-9685-EEE68B690706}"/>
    <cellStyle name="Total 43 6" xfId="18929" xr:uid="{FE9028F7-B879-4C2B-8F61-6E75609D1688}"/>
    <cellStyle name="Total 43 6 2" xfId="20425" xr:uid="{6CCC4308-98D9-40E6-B30C-0CDAE624DC2E}"/>
    <cellStyle name="Total 43 6 2 2" xfId="33605" xr:uid="{97E8E6C7-9A11-4EA4-951C-758162C49342}"/>
    <cellStyle name="Total 43 6 2 3" xfId="37010" xr:uid="{BD065F87-9AC1-4F9F-A7B7-13B1A5BC8060}"/>
    <cellStyle name="Total 43 6 2 4" xfId="32950" xr:uid="{278B067A-03F4-4828-8A93-7E1B410A54E5}"/>
    <cellStyle name="Total 43 6 3" xfId="17577" xr:uid="{69E55BBC-A368-4410-A00F-F7B6E9A8BBB9}"/>
    <cellStyle name="Total 43 6 3 2" xfId="31682" xr:uid="{7AE6C35E-9A86-4004-AE80-A9109389F0E7}"/>
    <cellStyle name="Total 43 6 3 3" xfId="22486" xr:uid="{91D61B62-2EF7-45A1-9157-F28A5D54B6AA}"/>
    <cellStyle name="Total 43 6 3 4" xfId="24761" xr:uid="{245CD64B-8C06-4429-A2DF-293D83216C22}"/>
    <cellStyle name="Total 43 6 4" xfId="16637" xr:uid="{885FD1CB-0567-4B9D-A2A0-DF5B2E79AA8C}"/>
    <cellStyle name="Total 43 6 4 2" xfId="29845" xr:uid="{A1654271-FC70-4D5B-9F6F-B7B0C7146572}"/>
    <cellStyle name="Total 43 6 4 3" xfId="23610" xr:uid="{3A8E841C-53FC-4E9F-BB5F-4E77E9AD6F52}"/>
    <cellStyle name="Total 43 6 5" xfId="35553" xr:uid="{8AD4793D-0368-40CF-9432-0D6EE85E657A}"/>
    <cellStyle name="Total 43 6 6" xfId="31981" xr:uid="{D01D39DA-6EC6-447D-A416-18BDFCD1EAC6}"/>
    <cellStyle name="Total 43 7" xfId="19094" xr:uid="{C1069B6B-2A79-4DC8-9A75-EA8E9FE07CBA}"/>
    <cellStyle name="Total 43 7 2" xfId="20589" xr:uid="{B845C844-3C4D-459F-BE38-1C8803E7F931}"/>
    <cellStyle name="Total 43 7 2 2" xfId="33769" xr:uid="{0F2DA3CE-8E27-4A9C-9E9D-16252F9C0C0D}"/>
    <cellStyle name="Total 43 7 2 3" xfId="37174" xr:uid="{B293A6B9-A753-4344-89BC-99699EECD5F3}"/>
    <cellStyle name="Total 43 7 2 4" xfId="29146" xr:uid="{B83E9825-E748-4A0A-8F51-43D1B7497FE5}"/>
    <cellStyle name="Total 43 7 3" xfId="16668" xr:uid="{360BBA7F-FEF7-4E8C-82D9-803BF67653DC}"/>
    <cellStyle name="Total 43 7 3 2" xfId="30990" xr:uid="{EED26D1B-04A9-402D-AD4D-C445DF0745FF}"/>
    <cellStyle name="Total 43 7 3 3" xfId="23939" xr:uid="{2D35185F-9774-4A72-B00C-B877C15C2BBB}"/>
    <cellStyle name="Total 43 7 3 4" xfId="30039" xr:uid="{5CB1A6A8-3B44-4D64-934A-0A5DD41D02D7}"/>
    <cellStyle name="Total 43 7 4" xfId="17545" xr:uid="{DEF3D3B3-9ABA-4B47-B57A-2E63CD2B1393}"/>
    <cellStyle name="Total 43 7 4 2" xfId="28056" xr:uid="{8C8F5370-A75C-41AB-8648-F08EE1A1E15D}"/>
    <cellStyle name="Total 43 7 4 3" xfId="25281" xr:uid="{94066292-3E8A-43D0-96B9-682308645DCA}"/>
    <cellStyle name="Total 43 7 5" xfId="35718" xr:uid="{3DA00FBB-C0FB-4C78-8B7E-3AA62484D26F}"/>
    <cellStyle name="Total 43 7 6" xfId="24094" xr:uid="{42615390-E58E-44A8-9E0C-CCB99D2C7721}"/>
    <cellStyle name="Total 43 8" xfId="19252" xr:uid="{94099305-AAE0-4897-B5C6-4AA5D00B9077}"/>
    <cellStyle name="Total 43 8 2" xfId="20747" xr:uid="{E5753C65-567D-4AF6-AF35-D91E0858F996}"/>
    <cellStyle name="Total 43 8 2 2" xfId="33927" xr:uid="{0209F637-3EA7-4F63-BA5D-65888C537CC7}"/>
    <cellStyle name="Total 43 8 2 3" xfId="37332" xr:uid="{BBB9B7EE-C9B2-4C64-827E-0A8BDB4F8F91}"/>
    <cellStyle name="Total 43 8 2 4" xfId="28240" xr:uid="{CD1D0CF3-B42D-40A2-B4C8-1AB8DFC72EA7}"/>
    <cellStyle name="Total 43 8 3" xfId="18381" xr:uid="{3C16AE87-E570-457B-A0E7-93D7D189578B}"/>
    <cellStyle name="Total 43 8 3 2" xfId="32327" xr:uid="{66B21616-AF72-422E-95C6-6F864CBDAD3E}"/>
    <cellStyle name="Total 43 8 3 3" xfId="27004" xr:uid="{A79D1E6B-8736-47AC-B3D8-5AE901D6DC66}"/>
    <cellStyle name="Total 43 8 3 4" xfId="32942" xr:uid="{FB741DF1-32E2-4EAE-9996-C0EF708E1F13}"/>
    <cellStyle name="Total 43 8 4" xfId="17097" xr:uid="{6E922EF9-62B7-4FA4-B84E-1FDA2ECAE161}"/>
    <cellStyle name="Total 43 8 4 2" xfId="26290" xr:uid="{E1CD4083-CF3D-4A6D-A033-08AE67DBB4D4}"/>
    <cellStyle name="Total 43 8 4 3" xfId="29975" xr:uid="{1E9EDCB2-39F7-455A-8AC4-8E36E99925D0}"/>
    <cellStyle name="Total 43 8 5" xfId="35876" xr:uid="{34F89DC7-C454-4C8B-8634-E458E427134A}"/>
    <cellStyle name="Total 43 8 6" xfId="26208" xr:uid="{F929592A-FD20-46C7-A3AF-084DB533BAC3}"/>
    <cellStyle name="Total 43 9" xfId="19415" xr:uid="{92870D2A-168B-4AC3-AEC9-CA7F9082A8FF}"/>
    <cellStyle name="Total 43 9 2" xfId="20908" xr:uid="{F3F1AAED-0AEA-459C-932C-989E2524BB39}"/>
    <cellStyle name="Total 43 9 2 2" xfId="34088" xr:uid="{E820F1FD-7E5B-4828-A884-D55F0B6F5C3A}"/>
    <cellStyle name="Total 43 9 2 3" xfId="37493" xr:uid="{86733BF7-52AD-40CC-B4D4-B3C8816A598D}"/>
    <cellStyle name="Total 43 9 2 4" xfId="26960" xr:uid="{9A867154-5ED1-4C80-82E7-66D3FB33802D}"/>
    <cellStyle name="Total 43 9 3" xfId="21623" xr:uid="{507CA78D-D309-4292-8637-F040F6413B99}"/>
    <cellStyle name="Total 43 9 3 2" xfId="34773" xr:uid="{D41F3E29-408A-4529-B89F-DBB685A9CBEC}"/>
    <cellStyle name="Total 43 9 3 3" xfId="38208" xr:uid="{05075DC2-0BFB-4549-BD06-6D5C1D8FA860}"/>
    <cellStyle name="Total 43 9 3 4" xfId="25207" xr:uid="{DA02DA2E-6268-4A9B-99D0-01EA7B2BDA6B}"/>
    <cellStyle name="Total 43 9 4" xfId="16772" xr:uid="{D84D801F-B6F6-47B1-91A2-713793B23DCE}"/>
    <cellStyle name="Total 43 9 4 2" xfId="31074" xr:uid="{ADB7868A-0455-4AF6-AA5F-82DF4D58662D}"/>
    <cellStyle name="Total 43 9 4 3" xfId="25722" xr:uid="{54B02A64-F2BE-419A-9AE6-DEB5C95040F2}"/>
    <cellStyle name="Total 43 9 4 4" xfId="33275" xr:uid="{14597FE6-7CC5-4A50-956C-88B3A41F584B}"/>
    <cellStyle name="Total 43 9 5" xfId="21524" xr:uid="{86F9B2F3-8225-4454-86B9-3A6033099D38}"/>
    <cellStyle name="Total 43 9 5 2" xfId="38109" xr:uid="{6C0FCD62-14A7-44D8-901B-A94473B9D9AD}"/>
    <cellStyle name="Total 43 9 5 3" xfId="23905" xr:uid="{D26BD73A-DBE8-48B2-858D-87114FC8E7A4}"/>
    <cellStyle name="Total 43 9 6" xfId="36039" xr:uid="{38FC58B1-8BDD-4AAA-8867-3D418C1DDB14}"/>
    <cellStyle name="Total 43 9 7" xfId="28697" xr:uid="{AB36219B-42AD-43B8-93EB-BE32E05A7A86}"/>
    <cellStyle name="Total 44" xfId="15316" xr:uid="{8EC33E96-61DC-4168-BF35-F3163352975D}"/>
    <cellStyle name="Total 44 10" xfId="19506" xr:uid="{7BF7A3C5-4B16-4E35-A3AE-66DF4B3E5DA7}"/>
    <cellStyle name="Total 44 10 2" xfId="20993" xr:uid="{6539840F-EFEF-4868-87CC-EC5C70812945}"/>
    <cellStyle name="Total 44 10 2 2" xfId="34173" xr:uid="{2AC27EFC-D39E-4B17-867C-E4F879318E45}"/>
    <cellStyle name="Total 44 10 2 3" xfId="37578" xr:uid="{004ECE26-AB12-4112-8429-47CBFB83EC83}"/>
    <cellStyle name="Total 44 10 2 4" xfId="23446" xr:uid="{65526AA4-E615-4ED8-B452-4BA925FEEF1C}"/>
    <cellStyle name="Total 44 10 3" xfId="17896" xr:uid="{D098A302-E10E-4F09-B855-21EFAD03FBF3}"/>
    <cellStyle name="Total 44 10 3 2" xfId="31929" xr:uid="{5BA71B38-DAA7-4A3B-9287-4C0A3BD3D01F}"/>
    <cellStyle name="Total 44 10 3 3" xfId="25461" xr:uid="{DC6ADE52-0D60-4687-8B5D-B3F46D33EED9}"/>
    <cellStyle name="Total 44 10 3 4" xfId="28107" xr:uid="{78779E0D-489D-46CD-930F-E4EBEC98AAE3}"/>
    <cellStyle name="Total 44 10 4" xfId="16745" xr:uid="{F7377735-3210-4EE4-82AC-8DCFCBD691F4}"/>
    <cellStyle name="Total 44 10 4 2" xfId="29525" xr:uid="{C2DC039B-EBDC-4A6B-8A24-18B381B0B1E6}"/>
    <cellStyle name="Total 44 10 4 3" xfId="24652" xr:uid="{5A8DB230-F026-4274-ABDF-2D4B90C21A8A}"/>
    <cellStyle name="Total 44 10 5" xfId="36127" xr:uid="{E32248BE-01F9-4C1B-B765-CE21F0B1AC5C}"/>
    <cellStyle name="Total 44 10 6" xfId="27754" xr:uid="{6D321D41-2368-4C9E-BB9C-780C4FAC677B}"/>
    <cellStyle name="Total 44 11" xfId="19586" xr:uid="{EBD61369-1253-411D-B5A0-8D495654C5F1}"/>
    <cellStyle name="Total 44 11 2" xfId="21072" xr:uid="{1685D4FB-B4D0-4052-A889-9332B44625B5}"/>
    <cellStyle name="Total 44 11 2 2" xfId="34252" xr:uid="{17EB3980-6E91-41A3-A750-2BD3456D896C}"/>
    <cellStyle name="Total 44 11 2 3" xfId="37657" xr:uid="{C66448FD-438F-4C13-AA83-06FC5B97431E}"/>
    <cellStyle name="Total 44 11 2 4" xfId="25545" xr:uid="{035E658D-EE7F-4F23-9CAD-A365E4D5745D}"/>
    <cellStyle name="Total 44 11 3" xfId="17565" xr:uid="{58737AF0-D891-4F12-9EC4-E00767FCD796}"/>
    <cellStyle name="Total 44 11 3 2" xfId="31671" xr:uid="{9DAB94E7-E2BC-4C6D-94A7-5D9981722322}"/>
    <cellStyle name="Total 44 11 3 3" xfId="29641" xr:uid="{51D72A7F-FABF-4218-8697-24A2BF52015A}"/>
    <cellStyle name="Total 44 11 3 4" xfId="25066" xr:uid="{B624B713-A745-495A-BB68-266F3E6D8604}"/>
    <cellStyle name="Total 44 11 4" xfId="21878" xr:uid="{E7C9511E-801D-44A5-8EE1-EC75E7F0B74E}"/>
    <cellStyle name="Total 44 11 4 2" xfId="38463" xr:uid="{A717EBDC-204C-4168-AAAC-50F05CFBDFE0}"/>
    <cellStyle name="Total 44 11 4 3" xfId="24611" xr:uid="{338DC211-A96F-4FAA-8525-75B8F73BE03F}"/>
    <cellStyle name="Total 44 11 5" xfId="36207" xr:uid="{961D7828-1B81-409D-9EAB-EBE1BA6FFEC4}"/>
    <cellStyle name="Total 44 11 6" xfId="23240" xr:uid="{5E718078-E08A-4ED7-887C-32DB106BB47A}"/>
    <cellStyle name="Total 44 12" xfId="19719" xr:uid="{29BD9CF5-FAA6-4B02-A745-C58675FEB97B}"/>
    <cellStyle name="Total 44 12 2" xfId="21697" xr:uid="{FF143A50-ECE3-4E1F-A855-C012DF37C629}"/>
    <cellStyle name="Total 44 12 2 2" xfId="34838" xr:uid="{0746EC26-6B65-4479-B2F4-C88009872060}"/>
    <cellStyle name="Total 44 12 2 3" xfId="38282" xr:uid="{E909961F-5A06-4CC4-BFDF-C6D143EDC988}"/>
    <cellStyle name="Total 44 12 2 4" xfId="27170" xr:uid="{3880C253-E5AB-4648-B991-921B44B0AB00}"/>
    <cellStyle name="Total 44 12 3" xfId="20208" xr:uid="{F3A793B8-A92D-4E4A-BF42-40AA6DFDA952}"/>
    <cellStyle name="Total 44 12 3 2" xfId="33408" xr:uid="{99496F50-C2CD-48CA-85CD-380A6ECABB7F}"/>
    <cellStyle name="Total 44 12 3 3" xfId="36793" xr:uid="{BB9AB354-6C15-4FAC-9FDA-9AAEEA5FCAAF}"/>
    <cellStyle name="Total 44 12 3 4" xfId="23363" xr:uid="{14336DFE-86F1-4702-878A-21BBE2AD765D}"/>
    <cellStyle name="Total 44 12 4" xfId="16169" xr:uid="{688B95A8-1E50-4891-8B6A-EFABC56F29A8}"/>
    <cellStyle name="Total 44 12 4 2" xfId="23218" xr:uid="{47C165AA-D43F-4A0E-B337-8830F0935FFE}"/>
    <cellStyle name="Total 44 12 4 3" xfId="28230" xr:uid="{24D7D33A-2013-4DA6-94EF-E70EE1C29C9F}"/>
    <cellStyle name="Total 44 12 5" xfId="36331" xr:uid="{836E8CBC-D98E-4B40-AD60-F2F24E80F692}"/>
    <cellStyle name="Total 44 12 6" xfId="28546" xr:uid="{80A2EB6B-ABC5-49C1-B854-1B7C8354ACD1}"/>
    <cellStyle name="Total 44 13" xfId="18438" xr:uid="{69F8022E-1EE8-4393-97B0-9ED159A70F1E}"/>
    <cellStyle name="Total 44 13 2" xfId="32378" xr:uid="{268C67E8-1492-433A-9214-B6C9A39C7221}"/>
    <cellStyle name="Total 44 13 3" xfId="23751" xr:uid="{BD4644A8-D64D-4828-8CB5-48E0832CC885}"/>
    <cellStyle name="Total 44 13 4" xfId="28595" xr:uid="{9D3E89FF-8381-4F3A-9EA8-B15D374D331E}"/>
    <cellStyle name="Total 44 14" xfId="24405" xr:uid="{E30D4D2F-4A6D-40C5-819F-A0814CE4D2E2}"/>
    <cellStyle name="Total 44 15" xfId="39428" xr:uid="{5FEBE76E-036E-4F11-812F-3E816CE95FC5}"/>
    <cellStyle name="Total 44 16" xfId="39716" xr:uid="{7B5C3EDD-26A5-413F-96F8-91FFE6D00D11}"/>
    <cellStyle name="Total 44 17" xfId="39746" xr:uid="{668F17B1-6A94-4676-BD2A-D7FD09A76CC7}"/>
    <cellStyle name="Total 44 2" xfId="15547" xr:uid="{BB97BD9C-3D1C-4464-BCF3-02C472EA0AEA}"/>
    <cellStyle name="Total 44 2 10" xfId="39464" xr:uid="{DA1DFC76-FEDC-4E9B-84EE-CE13D44ABF61}"/>
    <cellStyle name="Total 44 2 2" xfId="15798" xr:uid="{5425BAA4-024C-43B9-A4D8-161DA4DA75EF}"/>
    <cellStyle name="Total 44 2 2 2" xfId="19980" xr:uid="{458EF2FD-0B69-49EA-BC4F-8CEF569F4983}"/>
    <cellStyle name="Total 44 2 2 2 2" xfId="21377" xr:uid="{6C246414-0CEA-4A48-87D9-87EA818E87EF}"/>
    <cellStyle name="Total 44 2 2 2 2 2" xfId="34545" xr:uid="{33E5491E-801C-4061-96B6-C9ABF95CFF40}"/>
    <cellStyle name="Total 44 2 2 2 2 3" xfId="37962" xr:uid="{7450B7BC-5F61-4474-933B-9A25D073C578}"/>
    <cellStyle name="Total 44 2 2 2 2 4" xfId="27472" xr:uid="{1BB8758E-37B9-4559-A87C-91748F458180}"/>
    <cellStyle name="Total 44 2 2 2 3" xfId="22290" xr:uid="{EE0594B8-8E50-4D03-A9AC-AAAACC6744EC}"/>
    <cellStyle name="Total 44 2 2 2 3 2" xfId="38858" xr:uid="{49B2D3D8-53A6-4BDC-820F-FA280D183B07}"/>
    <cellStyle name="Total 44 2 2 2 3 3" xfId="39225" xr:uid="{23F719CB-73CD-46B9-BB8E-725CC0D92519}"/>
    <cellStyle name="Total 44 2 2 2 4" xfId="36578" xr:uid="{1AEE9286-046F-484F-8A65-762DDDB80A4D}"/>
    <cellStyle name="Total 44 2 2 2 5" xfId="28682" xr:uid="{59257C56-569A-45F0-9833-2270D74ED598}"/>
    <cellStyle name="Total 44 2 2 3" xfId="18651" xr:uid="{738A6DF3-8F0A-4606-B362-839C7C908A93}"/>
    <cellStyle name="Total 44 2 2 3 2" xfId="32584" xr:uid="{B1533FAF-ACBE-4932-BD10-1E235EEBB814}"/>
    <cellStyle name="Total 44 2 2 3 3" xfId="35275" xr:uid="{FBA4C3B9-3FD5-4AAE-8C7C-4D812318DF47}"/>
    <cellStyle name="Total 44 2 2 3 4" xfId="24895" xr:uid="{43C27D38-211F-4622-B00E-B712DECE6239}"/>
    <cellStyle name="Total 44 2 2 4" xfId="16546" xr:uid="{83A86458-3338-47E4-9FA4-030F3A811CF7}"/>
    <cellStyle name="Total 44 2 2 4 2" xfId="30912" xr:uid="{AB61D5CA-7B17-4360-A0FB-E03214A1147F}"/>
    <cellStyle name="Total 44 2 2 4 3" xfId="29159" xr:uid="{273F7810-8828-4EB4-BD8D-6F5A4C835390}"/>
    <cellStyle name="Total 44 2 2 4 4" xfId="27382" xr:uid="{44CE09A9-C15C-49B2-8267-BB91568AA20C}"/>
    <cellStyle name="Total 44 2 2 5" xfId="18133" xr:uid="{D5018A77-A88A-46F2-A265-CF62415A34D9}"/>
    <cellStyle name="Total 44 2 2 5 2" xfId="23288" xr:uid="{9ED49C6C-24E0-44B9-9B3F-61131CF0F380}"/>
    <cellStyle name="Total 44 2 2 5 3" xfId="27144" xr:uid="{A5EA465A-76BD-4CC9-904B-5F8340E52B87}"/>
    <cellStyle name="Total 44 2 2 6" xfId="30325" xr:uid="{DF2A701A-F6EF-4EE3-9167-8EF6CA7DB477}"/>
    <cellStyle name="Total 44 2 2 7" xfId="29867" xr:uid="{72E581F3-F695-45D4-B9DD-D0E3F86E38EA}"/>
    <cellStyle name="Total 44 2 3" xfId="15959" xr:uid="{B25DF21B-6016-4B64-8AF2-4B4E1BB248DA}"/>
    <cellStyle name="Total 44 2 3 2" xfId="18967" xr:uid="{55E7114B-F16E-465B-B037-2F6B472DC024}"/>
    <cellStyle name="Total 44 2 3 2 2" xfId="32849" xr:uid="{0AB476D6-EC41-4B0F-B2B8-3C0228BCEAA2}"/>
    <cellStyle name="Total 44 2 3 2 3" xfId="35591" xr:uid="{E1F3A13B-FD15-429A-A543-754F05710516}"/>
    <cellStyle name="Total 44 2 3 2 4" xfId="27556" xr:uid="{2190F38F-7041-471D-BFE9-5A330DF01B12}"/>
    <cellStyle name="Total 44 2 3 3" xfId="20463" xr:uid="{B2633117-3DA4-487A-94DE-6899D9F981CE}"/>
    <cellStyle name="Total 44 2 3 3 2" xfId="33643" xr:uid="{BC287E25-CAE2-4C61-BA10-10965797AEF0}"/>
    <cellStyle name="Total 44 2 3 3 3" xfId="37048" xr:uid="{E5E77435-172F-44F0-B2B6-5D8A1E196F01}"/>
    <cellStyle name="Total 44 2 3 3 4" xfId="28350" xr:uid="{91B0BB29-B377-4889-B6C8-8E894D723892}"/>
    <cellStyle name="Total 44 2 3 4" xfId="17608" xr:uid="{6B0EBF8E-B9A0-4EAF-AFBE-502502AB8F25}"/>
    <cellStyle name="Total 44 2 3 4 2" xfId="31711" xr:uid="{F9A38273-7B11-4969-84A2-070D74410B69}"/>
    <cellStyle name="Total 44 2 3 4 3" xfId="22782" xr:uid="{9462B7F3-C353-4A60-BC6E-B324E6988367}"/>
    <cellStyle name="Total 44 2 3 4 4" xfId="35004" xr:uid="{23166255-8F7E-488F-AAA5-0F0C673B495D}"/>
    <cellStyle name="Total 44 2 3 5" xfId="18138" xr:uid="{2D9F6883-8BC0-41A0-90E5-E6FF39438057}"/>
    <cellStyle name="Total 44 2 3 5 2" xfId="23491" xr:uid="{C5D41262-B79F-4FA2-81BF-BB01C63A496F}"/>
    <cellStyle name="Total 44 2 3 5 3" xfId="30168" xr:uid="{3066381B-02C7-44DC-A20E-287014910BE1}"/>
    <cellStyle name="Total 44 2 3 6" xfId="30484" xr:uid="{D983F6AD-E788-4CEC-9B8A-69020A895A1A}"/>
    <cellStyle name="Total 44 2 3 7" xfId="35078" xr:uid="{76516715-C45C-43B9-84DE-33265C0A69E5}"/>
    <cellStyle name="Total 44 2 4" xfId="19132" xr:uid="{4A9039B0-8EBD-4563-9058-1E5457389CF8}"/>
    <cellStyle name="Total 44 2 4 2" xfId="20627" xr:uid="{1ECDCBEF-8E40-4D37-82D3-20FBC88D96A9}"/>
    <cellStyle name="Total 44 2 4 2 2" xfId="33807" xr:uid="{15A9083B-D8A9-4DE1-A045-423079086A5B}"/>
    <cellStyle name="Total 44 2 4 2 3" xfId="37212" xr:uid="{6A15B541-9D79-4B4C-BFBA-5EB9834B7410}"/>
    <cellStyle name="Total 44 2 4 2 4" xfId="30747" xr:uid="{28843101-9037-4DD6-92E5-7060FA9BF9A0}"/>
    <cellStyle name="Total 44 2 4 3" xfId="16048" xr:uid="{DD9E22BB-3092-42B0-B9C7-DA14E268B9D0}"/>
    <cellStyle name="Total 44 2 4 3 2" xfId="30561" xr:uid="{36E2EE69-B005-4D24-AF94-8C0D660F3626}"/>
    <cellStyle name="Total 44 2 4 3 3" xfId="28704" xr:uid="{10E486A9-05AC-4DA9-B960-926E9A3471AB}"/>
    <cellStyle name="Total 44 2 4 3 4" xfId="29371" xr:uid="{301FE2E5-00EA-43A0-B5DD-62EB515600D8}"/>
    <cellStyle name="Total 44 2 4 4" xfId="18131" xr:uid="{F79501FC-CEC6-47A3-811A-F9AB68F71271}"/>
    <cellStyle name="Total 44 2 4 4 2" xfId="24282" xr:uid="{D8D28EE2-1D45-487B-9E91-E2AF54B6F22F}"/>
    <cellStyle name="Total 44 2 4 4 3" xfId="30036" xr:uid="{AA9F9647-F13C-4417-9400-D0FAA9496AF9}"/>
    <cellStyle name="Total 44 2 4 5" xfId="35756" xr:uid="{1B792466-A8CE-47CC-9F37-BC634BAC308A}"/>
    <cellStyle name="Total 44 2 4 6" xfId="27043" xr:uid="{BEDC0F32-DFF4-4EC6-9F2A-1D8BF05E9515}"/>
    <cellStyle name="Total 44 2 5" xfId="19290" xr:uid="{B1A3DB38-BDBD-4237-A5E0-289DB7488CD4}"/>
    <cellStyle name="Total 44 2 5 2" xfId="20785" xr:uid="{E0B9C5A9-35C4-4293-BFCE-2B9C47BBB938}"/>
    <cellStyle name="Total 44 2 5 2 2" xfId="33965" xr:uid="{DEAFF269-C3DA-471B-AB3E-2E89FE253292}"/>
    <cellStyle name="Total 44 2 5 2 3" xfId="37370" xr:uid="{1181415F-4FFD-420C-8A85-7B2F8C4A0318}"/>
    <cellStyle name="Total 44 2 5 2 4" xfId="29671" xr:uid="{91AACC9B-59EE-419D-9A43-7405D2A9693F}"/>
    <cellStyle name="Total 44 2 5 3" xfId="16064" xr:uid="{8AC33551-E012-464E-81C6-328DC479A5E2}"/>
    <cellStyle name="Total 44 2 5 3 2" xfId="30574" xr:uid="{685B5A1F-743F-4356-8430-FA8C09FCF0D2}"/>
    <cellStyle name="Total 44 2 5 3 3" xfId="24141" xr:uid="{12D97ED5-7388-48E9-9830-279C799511F3}"/>
    <cellStyle name="Total 44 2 5 3 4" xfId="24902" xr:uid="{AB1E2BB7-7C06-4DA1-8125-B2641FA88431}"/>
    <cellStyle name="Total 44 2 5 4" xfId="21171" xr:uid="{6B7E75F7-0CD3-428B-B685-B06F358E65B1}"/>
    <cellStyle name="Total 44 2 5 4 2" xfId="37756" xr:uid="{6AF20596-28D1-41AD-B3B9-9C79548F0375}"/>
    <cellStyle name="Total 44 2 5 4 3" xfId="23614" xr:uid="{52547FC1-A872-4970-9C52-CD2891EBE7E8}"/>
    <cellStyle name="Total 44 2 5 5" xfId="35914" xr:uid="{D4F36C57-80BE-4983-88A9-86C4F14B11D0}"/>
    <cellStyle name="Total 44 2 5 6" xfId="23299" xr:uid="{88BA5791-FB41-4D32-881A-BE3AD9C9FB19}"/>
    <cellStyle name="Total 44 2 6" xfId="19622" xr:uid="{DD236270-C861-4392-ACE9-842C732368DE}"/>
    <cellStyle name="Total 44 2 6 2" xfId="21108" xr:uid="{4C1590CF-B90B-48EC-95AD-90B8FF804260}"/>
    <cellStyle name="Total 44 2 6 2 2" xfId="34288" xr:uid="{73C9F0F9-B305-42ED-AB84-AD8CE072AB94}"/>
    <cellStyle name="Total 44 2 6 2 3" xfId="37693" xr:uid="{2E821988-A2BD-4CC8-9AB8-901E09C63CDB}"/>
    <cellStyle name="Total 44 2 6 2 4" xfId="23734" xr:uid="{92773426-A78A-42E9-96C4-CD816EBE61D3}"/>
    <cellStyle name="Total 44 2 6 3" xfId="16226" xr:uid="{88EB3888-D5BB-4723-90BF-051E4F4722E6}"/>
    <cellStyle name="Total 44 2 6 3 2" xfId="30695" xr:uid="{427A297A-24E2-4669-9728-A84A8447881D}"/>
    <cellStyle name="Total 44 2 6 3 3" xfId="29783" xr:uid="{F8167586-ED72-45A1-BAC1-64841F51C0C0}"/>
    <cellStyle name="Total 44 2 6 3 4" xfId="30789" xr:uid="{7972636B-085C-4FAE-92F7-3A8BFA32C21F}"/>
    <cellStyle name="Total 44 2 6 4" xfId="16566" xr:uid="{AA69D82E-A87A-4D87-8190-AAFAB21BF15F}"/>
    <cellStyle name="Total 44 2 6 4 2" xfId="24998" xr:uid="{962B5573-F493-42CC-AC0B-67F18A28FD84}"/>
    <cellStyle name="Total 44 2 6 4 3" xfId="24172" xr:uid="{8BF92B38-EA17-4E60-B4A6-3EC345437B5E}"/>
    <cellStyle name="Total 44 2 6 5" xfId="36243" xr:uid="{703306E4-16B0-4EB1-9BD5-533691554243}"/>
    <cellStyle name="Total 44 2 6 6" xfId="28328" xr:uid="{21FF744A-895D-421C-830E-27B1593BC9E8}"/>
    <cellStyle name="Total 44 2 7" xfId="20157" xr:uid="{00534570-F746-42C4-A961-29A3594B2BD7}"/>
    <cellStyle name="Total 44 2 7 2" xfId="21830" xr:uid="{B7592272-F7AD-41F4-A9CD-0864F621CA1C}"/>
    <cellStyle name="Total 44 2 7 2 2" xfId="34947" xr:uid="{6702310B-6780-4302-95CA-565ACC199F40}"/>
    <cellStyle name="Total 44 2 7 2 3" xfId="38415" xr:uid="{18EDB15A-C51E-4771-B494-393E43CD5DAD}"/>
    <cellStyle name="Total 44 2 7 2 4" xfId="28992" xr:uid="{47EE24B4-0B49-42D3-A39D-053B91A33CA6}"/>
    <cellStyle name="Total 44 2 7 3" xfId="21769" xr:uid="{443DEF0A-6B53-479D-B314-91CF1B80788F}"/>
    <cellStyle name="Total 44 2 7 3 2" xfId="34904" xr:uid="{646AA37F-A545-45B4-A834-FA79030C0940}"/>
    <cellStyle name="Total 44 2 7 3 3" xfId="38354" xr:uid="{E33001D4-6987-4BC9-845B-DE8C929FD0D4}"/>
    <cellStyle name="Total 44 2 7 3 4" xfId="29709" xr:uid="{AEFB3BAD-098D-4D95-BE3C-1AE666D2E07A}"/>
    <cellStyle name="Total 44 2 7 4" xfId="22012" xr:uid="{61A03807-B2FC-47C6-9BAE-A0393EA482B5}"/>
    <cellStyle name="Total 44 2 7 4 2" xfId="38589" xr:uid="{C9571C74-94BE-43AB-8AE4-EFB042449DF3}"/>
    <cellStyle name="Total 44 2 7 4 3" xfId="25644" xr:uid="{E5A3A0D1-9DA9-4A95-9E49-7FCA5D697C9D}"/>
    <cellStyle name="Total 44 2 7 5" xfId="36742" xr:uid="{5813E7AA-3F61-4150-ABD4-3F7D2262D82E}"/>
    <cellStyle name="Total 44 2 7 6" xfId="25318" xr:uid="{7429B4F6-8B14-4988-BF93-3DAA5E69B545}"/>
    <cellStyle name="Total 44 2 8" xfId="18533" xr:uid="{03B009F4-0996-4AD9-83C4-E09BB5749BD7}"/>
    <cellStyle name="Total 44 2 8 2" xfId="32467" xr:uid="{CAE129B5-5B18-42BB-868D-E9D11AEFB6D3}"/>
    <cellStyle name="Total 44 2 8 3" xfId="23018" xr:uid="{B7757E94-7FD4-4ACF-80FB-3228ADBBEC90}"/>
    <cellStyle name="Total 44 2 8 4" xfId="35053" xr:uid="{AD699804-F5CB-4910-B250-445E07E32C53}"/>
    <cellStyle name="Total 44 2 9" xfId="27422" xr:uid="{09818304-C1D8-4BAB-BCE1-82931C2B8404}"/>
    <cellStyle name="Total 44 3" xfId="15632" xr:uid="{A8570027-D34E-4C7F-BED1-E61743844746}"/>
    <cellStyle name="Total 44 3 2" xfId="19851" xr:uid="{07898C6B-E8A2-4FDE-88D9-829020162686}"/>
    <cellStyle name="Total 44 3 2 2" xfId="21252" xr:uid="{2FBB3CBF-FCE7-4110-804F-14A76306D4B3}"/>
    <cellStyle name="Total 44 3 2 2 2" xfId="34421" xr:uid="{1231186C-EF01-4870-AA5B-0196DDB4F241}"/>
    <cellStyle name="Total 44 3 2 2 3" xfId="37837" xr:uid="{4F20FA82-27C3-443C-B323-DA671C1B52F3}"/>
    <cellStyle name="Total 44 3 2 2 4" xfId="28669" xr:uid="{090DE6D2-D539-4C61-B7DC-E2330B98EECF}"/>
    <cellStyle name="Total 44 3 2 3" xfId="18090" xr:uid="{CDBEE20D-F767-43AC-87F3-2585FC44C97F}"/>
    <cellStyle name="Total 44 3 2 3 2" xfId="32077" xr:uid="{94755DAB-C20C-4FAB-B04A-6627D0657DE6}"/>
    <cellStyle name="Total 44 3 2 3 3" xfId="25989" xr:uid="{F890A07B-A2E9-48B8-8209-C0F78215EA71}"/>
    <cellStyle name="Total 44 3 2 3 4" xfId="23310" xr:uid="{93A8735A-5CDC-485D-A846-907F076B85AA}"/>
    <cellStyle name="Total 44 3 2 4" xfId="22169" xr:uid="{DB517485-2C4B-4E8E-A155-964EA125A0AA}"/>
    <cellStyle name="Total 44 3 2 4 2" xfId="38740" xr:uid="{28FAA279-8EC7-43CC-984F-CB01735C2C23}"/>
    <cellStyle name="Total 44 3 2 4 3" xfId="25304" xr:uid="{8AF7D994-304A-46E2-B372-BC972F97BC40}"/>
    <cellStyle name="Total 44 3 2 5" xfId="36454" xr:uid="{4CE9B8E6-7CC3-4A95-BC16-86024D4C3C1A}"/>
    <cellStyle name="Total 44 3 2 6" xfId="33265" xr:uid="{467EE2D4-F1A4-4B91-A8CD-29972434F5D8}"/>
    <cellStyle name="Total 44 3 3" xfId="20109" xr:uid="{43E07906-793C-4C61-ADB2-0BFF935399D4}"/>
    <cellStyle name="Total 44 3 3 2" xfId="21500" xr:uid="{82F45FE5-ABBC-4A62-A1BB-48ADFFE53879}"/>
    <cellStyle name="Total 44 3 3 2 2" xfId="34668" xr:uid="{95D77518-4E9B-4C31-8E81-F23D250FED74}"/>
    <cellStyle name="Total 44 3 3 2 3" xfId="38085" xr:uid="{CF2BD0AF-AED1-490A-B9CA-681A84F35116}"/>
    <cellStyle name="Total 44 3 3 2 4" xfId="29184" xr:uid="{0C18DA0A-C3F0-459F-9488-EC214DC72903}"/>
    <cellStyle name="Total 44 3 3 3" xfId="22412" xr:uid="{D98468B5-A2F7-49E0-B78E-164216A773CB}"/>
    <cellStyle name="Total 44 3 3 3 2" xfId="38980" xr:uid="{C661D7A5-EC0B-4F89-BE98-F51161B6EFC5}"/>
    <cellStyle name="Total 44 3 3 3 3" xfId="39347" xr:uid="{D8478EAD-F5B6-4E50-BAD0-E1552438201B}"/>
    <cellStyle name="Total 44 3 3 4" xfId="36703" xr:uid="{8362FD88-AED8-4BE2-A2F4-1E36015F930F}"/>
    <cellStyle name="Total 44 3 3 5" xfId="23992" xr:uid="{44C93EC3-CE08-4522-A043-0474861F8413}"/>
    <cellStyle name="Total 44 3 4" xfId="18615" xr:uid="{55B297DD-CFF4-435D-A2CF-2D30B2402E1D}"/>
    <cellStyle name="Total 44 3 4 2" xfId="32548" xr:uid="{B633632C-3016-40C1-A3D9-F137B8F1630A}"/>
    <cellStyle name="Total 44 3 4 3" xfId="35239" xr:uid="{3AF79CFC-3518-4B80-A5C3-A974F6A3A042}"/>
    <cellStyle name="Total 44 3 4 4" xfId="22554" xr:uid="{F963E512-210A-46E3-90BE-B6710EB82633}"/>
    <cellStyle name="Total 44 3 5" xfId="18010" xr:uid="{79332A6A-67B3-4A65-BD06-C11C40B79499}"/>
    <cellStyle name="Total 44 3 5 2" xfId="32016" xr:uid="{9B06571D-0619-4738-BD04-2D073EDECEEA}"/>
    <cellStyle name="Total 44 3 5 3" xfId="28143" xr:uid="{3ABC0CD9-1970-4A58-B4C2-E13BE9959DF5}"/>
    <cellStyle name="Total 44 3 5 4" xfId="26201" xr:uid="{C3233D25-AF01-4197-A8AC-39524769343B}"/>
    <cellStyle name="Total 44 3 6" xfId="17254" xr:uid="{8682A33B-1635-48D0-AF58-FC3CBC9B948E}"/>
    <cellStyle name="Total 44 3 6 2" xfId="22549" xr:uid="{80467FC2-000E-4CD8-8BDA-A3D331561A47}"/>
    <cellStyle name="Total 44 3 6 3" xfId="24551" xr:uid="{1036986E-0795-4D45-B8BC-9EF297B8059F}"/>
    <cellStyle name="Total 44 3 7" xfId="29355" xr:uid="{A08910B8-A0B1-4AD4-9C93-7C0DD81CE373}"/>
    <cellStyle name="Total 44 3 8" xfId="27073" xr:uid="{BE647D80-B013-4BA6-91E7-3005A3D82174}"/>
    <cellStyle name="Total 44 4" xfId="15759" xr:uid="{C1A30655-205E-4B24-8DED-AB85D74C28EB}"/>
    <cellStyle name="Total 44 4 2" xfId="19944" xr:uid="{68217417-7B84-4216-ADEB-9F412ACE5BF3}"/>
    <cellStyle name="Total 44 4 2 2" xfId="21341" xr:uid="{52E59E4D-CF06-4170-8E31-A4F7C0B38946}"/>
    <cellStyle name="Total 44 4 2 2 2" xfId="34509" xr:uid="{2EBB00BA-9180-4067-B798-8F57AA595E40}"/>
    <cellStyle name="Total 44 4 2 2 3" xfId="37926" xr:uid="{E0FCC756-1E3A-4E5E-9B5E-AC3D081A4C93}"/>
    <cellStyle name="Total 44 4 2 2 4" xfId="27091" xr:uid="{81FED64B-A2B4-4535-9761-E709B531601E}"/>
    <cellStyle name="Total 44 4 2 3" xfId="22254" xr:uid="{8FCEBBC9-AE9C-4DC9-9849-A70749E905A5}"/>
    <cellStyle name="Total 44 4 2 3 2" xfId="38822" xr:uid="{C9D79327-0318-4DD6-824F-DE5DB5A1D350}"/>
    <cellStyle name="Total 44 4 2 3 3" xfId="39189" xr:uid="{E812567B-A3CE-465B-8161-4459B9FD46A5}"/>
    <cellStyle name="Total 44 4 2 4" xfId="36542" xr:uid="{FE505F22-2599-408E-A721-1AF62F0A7DB8}"/>
    <cellStyle name="Total 44 4 2 5" xfId="24031" xr:uid="{95490EED-DD0A-45DD-B5D1-CB11E50CA6E1}"/>
    <cellStyle name="Total 44 4 3" xfId="18889" xr:uid="{780B268D-5FC0-4104-AE53-9154222E8ED6}"/>
    <cellStyle name="Total 44 4 3 2" xfId="32797" xr:uid="{303709DE-882A-4716-96C1-69753F2DF874}"/>
    <cellStyle name="Total 44 4 3 3" xfId="35513" xr:uid="{4EDC0EF3-C158-4648-8341-2B0A4B3FE1E0}"/>
    <cellStyle name="Total 44 4 3 4" xfId="28355" xr:uid="{C832C820-86B0-447E-8293-9E55F5EFE37C}"/>
    <cellStyle name="Total 44 4 4" xfId="17851" xr:uid="{D6CC8E9D-F068-47C4-B93B-4E5087D834DA}"/>
    <cellStyle name="Total 44 4 4 2" xfId="31901" xr:uid="{7D105D40-1CDA-4801-BEA1-614366749801}"/>
    <cellStyle name="Total 44 4 4 3" xfId="27308" xr:uid="{F9870D80-6227-439B-87E4-1D3CFA36BAF1}"/>
    <cellStyle name="Total 44 4 4 4" xfId="33216" xr:uid="{8BDE107F-8152-48A2-836A-C49C18CD34A6}"/>
    <cellStyle name="Total 44 4 5" xfId="16309" xr:uid="{955AEB3D-FB89-4E95-94EF-9CA697B46B66}"/>
    <cellStyle name="Total 44 4 5 2" xfId="24913" xr:uid="{FC86BA7E-E1D2-4750-96DC-32F6A4EF8D0F}"/>
    <cellStyle name="Total 44 4 5 3" xfId="28462" xr:uid="{65540871-A6B2-4623-ABD1-D7EC94C83287}"/>
    <cellStyle name="Total 44 4 6" xfId="30286" xr:uid="{7E87CDD5-5093-4408-903E-C83CC56067B3}"/>
    <cellStyle name="Total 44 4 7" xfId="27759" xr:uid="{83FD5337-9C6C-4926-B64C-D4CBFFEA6F4E}"/>
    <cellStyle name="Total 44 5" xfId="15923" xr:uid="{59D407AB-F15E-4257-BADD-527F1332017D}"/>
    <cellStyle name="Total 44 5 2" xfId="18773" xr:uid="{28F1BFB0-46C4-4B91-A029-551C2EA3A26C}"/>
    <cellStyle name="Total 44 5 2 2" xfId="32690" xr:uid="{63C394C4-7A00-4E34-B727-1D33EEC5EB06}"/>
    <cellStyle name="Total 44 5 2 3" xfId="35397" xr:uid="{7AF89754-B11C-4CBA-8BF0-B7B430940936}"/>
    <cellStyle name="Total 44 5 2 4" xfId="25301" xr:uid="{14D757C2-424A-4775-960E-06C67B5E36B6}"/>
    <cellStyle name="Total 44 5 3" xfId="20339" xr:uid="{2F910E9D-2822-40E5-99F5-B738E4BBC06F}"/>
    <cellStyle name="Total 44 5 3 2" xfId="33522" xr:uid="{A8B6EF92-A5B3-4435-A82D-AAE18E6E155E}"/>
    <cellStyle name="Total 44 5 3 3" xfId="36924" xr:uid="{07938F07-C951-44E9-907A-22DAAE6D3349}"/>
    <cellStyle name="Total 44 5 3 4" xfId="35065" xr:uid="{F9FAD9E8-E7B5-4C6A-B0AE-10C992B405A7}"/>
    <cellStyle name="Total 44 5 4" xfId="16561" xr:uid="{E7C6130E-BB34-467F-836D-6CAD1208049E}"/>
    <cellStyle name="Total 44 5 4 2" xfId="30921" xr:uid="{433C601A-69C3-44D5-8734-E37C157B4EF4}"/>
    <cellStyle name="Total 44 5 4 3" xfId="26072" xr:uid="{CFB1D956-252F-43B7-9009-BBEAA21F447F}"/>
    <cellStyle name="Total 44 5 4 4" xfId="33004" xr:uid="{EB65DDC5-8F1C-4889-9604-44E0DD174827}"/>
    <cellStyle name="Total 44 5 5" xfId="18284" xr:uid="{427990E5-5A5D-4011-93BA-83809C0146B9}"/>
    <cellStyle name="Total 44 5 5 2" xfId="32234" xr:uid="{EBE9DF31-E33E-4E31-A2FA-A0D3C5B4B8D6}"/>
    <cellStyle name="Total 44 5 5 3" xfId="26502" xr:uid="{C5ED73F6-D4BD-4768-B3E3-3D29CA27F27C}"/>
    <cellStyle name="Total 44 5 5 4" xfId="27958" xr:uid="{06F6380B-2EDD-47AB-AA66-7AFFBD2174DC}"/>
    <cellStyle name="Total 44 5 6" xfId="18271" xr:uid="{A32F5DA4-CBB5-4A33-9997-92F2D26ADA47}"/>
    <cellStyle name="Total 44 5 6 2" xfId="25922" xr:uid="{F1B42209-51B0-47DE-B45E-444BEC3C01D4}"/>
    <cellStyle name="Total 44 5 6 3" xfId="33201" xr:uid="{9F4D0ECE-4A54-4A87-AEAC-E2A4B7881A7D}"/>
    <cellStyle name="Total 44 5 7" xfId="30448" xr:uid="{784E6F80-EC1F-44E7-83D6-B75B4F3C4481}"/>
    <cellStyle name="Total 44 5 8" xfId="25887" xr:uid="{0B4DC75C-088B-4371-A0AD-7236FFBECDD8}"/>
    <cellStyle name="Total 44 6" xfId="18931" xr:uid="{126B2E38-E1F7-4B0F-83CE-CE0A017CA218}"/>
    <cellStyle name="Total 44 6 2" xfId="20427" xr:uid="{0647D2AC-B9BD-4494-898F-022C434821A4}"/>
    <cellStyle name="Total 44 6 2 2" xfId="33607" xr:uid="{89AEFD93-3CC8-4851-99FC-E74E2A6D3BF5}"/>
    <cellStyle name="Total 44 6 2 3" xfId="37012" xr:uid="{B24D038F-1A44-49D6-AC59-F620AF93554E}"/>
    <cellStyle name="Total 44 6 2 4" xfId="27325" xr:uid="{C65EE6FC-3C93-4031-A558-B1A09C1A4824}"/>
    <cellStyle name="Total 44 6 3" xfId="18348" xr:uid="{588620E5-C06B-4703-90AA-29C36679DCF3}"/>
    <cellStyle name="Total 44 6 3 2" xfId="32295" xr:uid="{54A4D712-BECF-4DBE-AE6D-FB024ECE737C}"/>
    <cellStyle name="Total 44 6 3 3" xfId="26768" xr:uid="{641A6606-EB88-46C1-8CB8-23103B817D5A}"/>
    <cellStyle name="Total 44 6 3 4" xfId="29336" xr:uid="{24601697-7B85-4E9A-8E1A-86E6791BC2BD}"/>
    <cellStyle name="Total 44 6 4" xfId="16466" xr:uid="{8E8C30AD-E5AF-4B29-90A5-6A4E2A175D3B}"/>
    <cellStyle name="Total 44 6 4 2" xfId="29635" xr:uid="{908EE618-B86E-42A4-84CE-E1DBD6FC8C5C}"/>
    <cellStyle name="Total 44 6 4 3" xfId="23774" xr:uid="{82DF6C18-18FF-472D-A0CA-63D7CD82137F}"/>
    <cellStyle name="Total 44 6 5" xfId="35555" xr:uid="{13E09F9D-2867-4753-A4E6-DAF7DE638918}"/>
    <cellStyle name="Total 44 6 6" xfId="28433" xr:uid="{26F7E020-C06A-45E7-BB84-35D894E89F0A}"/>
    <cellStyle name="Total 44 7" xfId="19096" xr:uid="{89AB9144-B519-4968-9B6F-CF938D274E93}"/>
    <cellStyle name="Total 44 7 2" xfId="20591" xr:uid="{C3A23EC7-BD38-4D5F-9672-83C0BCAD3EBF}"/>
    <cellStyle name="Total 44 7 2 2" xfId="33771" xr:uid="{3D68E806-0458-4684-8B7C-A6056F90975D}"/>
    <cellStyle name="Total 44 7 2 3" xfId="37176" xr:uid="{D39195D6-CAEF-4562-B27D-8051794B404C}"/>
    <cellStyle name="Total 44 7 2 4" xfId="26723" xr:uid="{CB48EC7E-44ED-427F-8001-9BEBF676ECF4}"/>
    <cellStyle name="Total 44 7 3" xfId="17202" xr:uid="{16AB5927-8949-4DF9-A071-F82EECF5398F}"/>
    <cellStyle name="Total 44 7 3 2" xfId="31404" xr:uid="{DB786CD3-BC33-42DC-9E4D-F66F9B8A285D}"/>
    <cellStyle name="Total 44 7 3 3" xfId="23340" xr:uid="{9C23A11D-17E0-4A44-A15F-35EA9DF40163}"/>
    <cellStyle name="Total 44 7 3 4" xfId="28749" xr:uid="{B4810ED4-F4FC-4233-A7A9-19D9AB7A6AC6}"/>
    <cellStyle name="Total 44 7 4" xfId="21933" xr:uid="{CCEC21C1-94FD-4424-8E0A-0C1953622B4E}"/>
    <cellStyle name="Total 44 7 4 2" xfId="38518" xr:uid="{5DB4F54A-00A4-48A5-BBC6-25ED7B06B19B}"/>
    <cellStyle name="Total 44 7 4 3" xfId="25938" xr:uid="{C9BB97BD-4396-46BD-A831-42E981D9978B}"/>
    <cellStyle name="Total 44 7 5" xfId="35720" xr:uid="{16F1AFCC-F586-4433-80F2-8CA558262108}"/>
    <cellStyle name="Total 44 7 6" xfId="22804" xr:uid="{3EA177F6-B185-4CB7-B6E4-DA243199572B}"/>
    <cellStyle name="Total 44 8" xfId="19254" xr:uid="{3FC48D8A-1317-47AA-BBFB-8413F7F18763}"/>
    <cellStyle name="Total 44 8 2" xfId="20749" xr:uid="{45B155A6-B350-4D3A-87E8-085D74E1C3B1}"/>
    <cellStyle name="Total 44 8 2 2" xfId="33929" xr:uid="{0787C881-555E-4B64-A3AC-30E437DA0881}"/>
    <cellStyle name="Total 44 8 2 3" xfId="37334" xr:uid="{5BA24960-E6E8-4623-A925-6987D69684D4}"/>
    <cellStyle name="Total 44 8 2 4" xfId="29968" xr:uid="{35015D1F-0D09-4149-B18A-44F08B2D2B02}"/>
    <cellStyle name="Total 44 8 3" xfId="16109" xr:uid="{DA49834B-1745-4DE7-959E-A61CD6CB04A8}"/>
    <cellStyle name="Total 44 8 3 2" xfId="30599" xr:uid="{3D3642C3-76EB-4439-95DC-8DE0010FD733}"/>
    <cellStyle name="Total 44 8 3 3" xfId="23520" xr:uid="{0A3AC655-3063-47A8-A56E-CF5EF40208EB}"/>
    <cellStyle name="Total 44 8 3 4" xfId="25349" xr:uid="{B5CCFAEC-91ED-490D-8435-224415E1ABD1}"/>
    <cellStyle name="Total 44 8 4" xfId="16575" xr:uid="{0B03FD02-2525-447B-9F28-AF8E68381BBB}"/>
    <cellStyle name="Total 44 8 4 2" xfId="26469" xr:uid="{1ED67E21-612C-4729-BF9E-DFEBE7785571}"/>
    <cellStyle name="Total 44 8 4 3" xfId="29829" xr:uid="{0C929B68-81EF-4EF2-A737-B6729623FFFF}"/>
    <cellStyle name="Total 44 8 5" xfId="35878" xr:uid="{A270EB35-CFD2-4274-A195-B62EF6E8365C}"/>
    <cellStyle name="Total 44 8 6" xfId="31590" xr:uid="{B9B30556-CAEF-432A-9820-D30AC02644E9}"/>
    <cellStyle name="Total 44 9" xfId="19417" xr:uid="{44C52709-86D6-459D-94EA-C9AA95FBB337}"/>
    <cellStyle name="Total 44 9 2" xfId="20910" xr:uid="{4CB7DF39-6635-4D2F-BE1B-FDF8FC5DEC2D}"/>
    <cellStyle name="Total 44 9 2 2" xfId="34090" xr:uid="{A0B4AF13-B942-49BE-8336-83CF9AEEE9F7}"/>
    <cellStyle name="Total 44 9 2 3" xfId="37495" xr:uid="{46100328-9196-4687-A4C5-F624A2DFF289}"/>
    <cellStyle name="Total 44 9 2 4" xfId="33207" xr:uid="{623AEED6-CF0C-472E-8F42-66E52DD9DD18}"/>
    <cellStyle name="Total 44 9 3" xfId="21625" xr:uid="{91F0C14E-66E3-4188-839F-1F5FC05910AE}"/>
    <cellStyle name="Total 44 9 3 2" xfId="34775" xr:uid="{DF746920-0AC4-4C4C-8176-BBAB6D110015}"/>
    <cellStyle name="Total 44 9 3 3" xfId="38210" xr:uid="{36CD4C0F-9814-4EF7-ADB7-CF92DED6A37F}"/>
    <cellStyle name="Total 44 9 3 4" xfId="25098" xr:uid="{693EC5B6-7658-465E-A671-EDAB0B678521}"/>
    <cellStyle name="Total 44 9 4" xfId="17522" xr:uid="{1A9FA899-54E0-4DEC-BF84-3E81372E0A66}"/>
    <cellStyle name="Total 44 9 4 2" xfId="31633" xr:uid="{C766E0BA-E87A-4747-9761-D3CCCE4008D9}"/>
    <cellStyle name="Total 44 9 4 3" xfId="23264" xr:uid="{99567F05-D630-4124-B148-E7ECF0A6830E}"/>
    <cellStyle name="Total 44 9 4 4" xfId="25627" xr:uid="{722D83F6-78BC-4850-A7AF-E8F1235FB622}"/>
    <cellStyle name="Total 44 9 5" xfId="21540" xr:uid="{379C3B90-1CFD-4195-9057-ED0AC00726DA}"/>
    <cellStyle name="Total 44 9 5 2" xfId="38125" xr:uid="{4BB9570C-8BAC-43B4-A925-CAE5915C9FFD}"/>
    <cellStyle name="Total 44 9 5 3" xfId="27110" xr:uid="{5A70D212-8ED6-4349-A7C5-50F844B1323F}"/>
    <cellStyle name="Total 44 9 6" xfId="36041" xr:uid="{F37E61A1-B0F9-47F1-8AB0-C84DD6DA56DD}"/>
    <cellStyle name="Total 44 9 7" xfId="26429" xr:uid="{6AC17ECA-A508-48F4-9097-88C4F02781B9}"/>
    <cellStyle name="Total 45" xfId="12659" xr:uid="{E43B98F3-CA2E-4AB1-9E30-448ACFB42C34}"/>
    <cellStyle name="Total 45 10" xfId="19425" xr:uid="{7CFEBE44-132D-4F8D-8A00-28130E9E619A}"/>
    <cellStyle name="Total 45 10 2" xfId="20915" xr:uid="{2638A942-6409-4BE7-8C63-59E0E939620E}"/>
    <cellStyle name="Total 45 10 2 2" xfId="34095" xr:uid="{CD6E9939-9E58-471A-AB09-EC633BC4547A}"/>
    <cellStyle name="Total 45 10 2 3" xfId="37500" xr:uid="{0862849C-6966-43C1-9E3C-7D7662C82895}"/>
    <cellStyle name="Total 45 10 2 4" xfId="31472" xr:uid="{3CF28062-BDDD-4C05-879C-3AF1B791179B}"/>
    <cellStyle name="Total 45 10 3" xfId="17114" xr:uid="{32E18AF7-96F0-4BF2-9700-F13379DD78C7}"/>
    <cellStyle name="Total 45 10 3 2" xfId="31339" xr:uid="{5D02FAD2-620E-4279-BE6C-53D130004B39}"/>
    <cellStyle name="Total 45 10 3 3" xfId="33197" xr:uid="{36D982E1-1540-40A5-80D3-3F8310627856}"/>
    <cellStyle name="Total 45 10 3 4" xfId="35083" xr:uid="{F5F7EE20-09FA-4A26-BDE3-05B1142B8E0B}"/>
    <cellStyle name="Total 45 10 4" xfId="18286" xr:uid="{FC0BFD28-3B57-4507-8057-3D1004A218F5}"/>
    <cellStyle name="Total 45 10 4 2" xfId="26644" xr:uid="{7D28E0FC-70A2-48F3-9775-B415B5A7785B}"/>
    <cellStyle name="Total 45 10 4 3" xfId="27206" xr:uid="{07A74E63-D3A1-45A6-926D-3A44539C81B1}"/>
    <cellStyle name="Total 45 10 5" xfId="36048" xr:uid="{4711899D-1AC9-4439-A3E3-1E714C953981}"/>
    <cellStyle name="Total 45 10 6" xfId="33334" xr:uid="{CD422C63-A2DB-4F79-A6CE-F8A506B0EECC}"/>
    <cellStyle name="Total 45 11" xfId="19509" xr:uid="{87B858DC-A59D-423A-878F-8CD9E910D0E4}"/>
    <cellStyle name="Total 45 11 2" xfId="20995" xr:uid="{148AE09C-AC62-4F95-A88F-BC78AD678122}"/>
    <cellStyle name="Total 45 11 2 2" xfId="34175" xr:uid="{3E373B48-5A06-4DA8-A1A2-831903F3386D}"/>
    <cellStyle name="Total 45 11 2 3" xfId="37580" xr:uid="{769953DB-2005-49C9-97F3-B9A0D2E70E13}"/>
    <cellStyle name="Total 45 11 2 4" xfId="36350" xr:uid="{AF031D1D-773D-4556-A737-3EE4CC5A1595}"/>
    <cellStyle name="Total 45 11 3" xfId="21257" xr:uid="{1ABFDA86-D17B-4259-BC88-09E162EA253A}"/>
    <cellStyle name="Total 45 11 3 2" xfId="34426" xr:uid="{72B4C73D-0E9D-4283-BE4E-B9B1FE41C77F}"/>
    <cellStyle name="Total 45 11 3 3" xfId="37842" xr:uid="{767AE0F8-F47D-4B7F-A7BC-AF14E5350767}"/>
    <cellStyle name="Total 45 11 3 4" xfId="29195" xr:uid="{70B3A840-6A81-49AF-A4A8-92AC8CFE6193}"/>
    <cellStyle name="Total 45 11 4" xfId="21895" xr:uid="{EADD72BA-1719-4D26-8654-7AEE059FA6BE}"/>
    <cellStyle name="Total 45 11 4 2" xfId="38480" xr:uid="{8C3B8792-AD4E-486B-9D18-2126AA70C6DE}"/>
    <cellStyle name="Total 45 11 4 3" xfId="28742" xr:uid="{030B4D19-A264-42AB-A9A6-2C751E9343EC}"/>
    <cellStyle name="Total 45 11 5" xfId="36130" xr:uid="{804294F6-8F15-4ACA-A6E9-4A9B2A8D30ED}"/>
    <cellStyle name="Total 45 11 6" xfId="35024" xr:uid="{8E29A176-9F65-4E54-AFEF-3051365FD6B8}"/>
    <cellStyle name="Total 45 12" xfId="19725" xr:uid="{B1C4E563-37BE-4F56-BE79-8DB3CF93E9DA}"/>
    <cellStyle name="Total 45 12 2" xfId="21703" xr:uid="{CCBE8D58-363D-4FD6-82FF-272DF94BD5DF}"/>
    <cellStyle name="Total 45 12 2 2" xfId="34844" xr:uid="{18145CBA-C61A-4E25-BFC5-AE0DFC72C7A3}"/>
    <cellStyle name="Total 45 12 2 3" xfId="38288" xr:uid="{97D97511-D0A4-4E63-8BB3-93F75ABE832E}"/>
    <cellStyle name="Total 45 12 2 4" xfId="29216" xr:uid="{5F029A1D-7927-416E-9BAC-64319D763A40}"/>
    <cellStyle name="Total 45 12 3" xfId="16269" xr:uid="{BA8BD447-E1B7-40CB-853D-BC2AA40CD6FF}"/>
    <cellStyle name="Total 45 12 3 2" xfId="30729" xr:uid="{8BCBF63F-68C6-48B0-A042-51CA62FB7459}"/>
    <cellStyle name="Total 45 12 3 3" xfId="29528" xr:uid="{6D8B4403-9450-4FBB-9E52-6EE472AF8DE9}"/>
    <cellStyle name="Total 45 12 3 4" xfId="23906" xr:uid="{DFCCACE5-C52D-4F99-A741-3D4DCEFAF102}"/>
    <cellStyle name="Total 45 12 4" xfId="17370" xr:uid="{424915B7-B192-4F52-B270-CC04295E4857}"/>
    <cellStyle name="Total 45 12 4 2" xfId="23467" xr:uid="{374CBE8E-05E1-4E1E-85A5-6AB4723FEF37}"/>
    <cellStyle name="Total 45 12 4 3" xfId="28441" xr:uid="{13BC8131-AB56-4FD8-8EA9-C9ECB21EEFCF}"/>
    <cellStyle name="Total 45 12 5" xfId="36337" xr:uid="{10418AD7-FF68-4AFE-AE59-88BCC1E01A01}"/>
    <cellStyle name="Total 45 12 6" xfId="28124" xr:uid="{9F2AAFAA-8074-4252-87BA-E20A4041E2FA}"/>
    <cellStyle name="Total 45 13" xfId="17900" xr:uid="{091774B1-AC36-45F3-A2B8-907B4B499F3B}"/>
    <cellStyle name="Total 45 13 2" xfId="31933" xr:uid="{C67F20D0-2986-43B1-817B-33B2D2B2522C}"/>
    <cellStyle name="Total 45 13 3" xfId="25959" xr:uid="{EE444C10-0CFC-4D09-B1BB-DACF6F24A358}"/>
    <cellStyle name="Total 45 13 4" xfId="30882" xr:uid="{D4078F8F-80F1-4CEC-A59C-2CCBF9ADB04D}"/>
    <cellStyle name="Total 45 14" xfId="23639" xr:uid="{EAE2D42C-D844-4DA5-B87B-0B8A62AE8DDC}"/>
    <cellStyle name="Total 45 15" xfId="39351" xr:uid="{66E6FB05-23DB-4C5D-B088-7C45BB0DE8D4}"/>
    <cellStyle name="Total 45 16" xfId="39632" xr:uid="{43CD9DBA-1B60-4736-B425-C8DFD179E8B3}"/>
    <cellStyle name="Total 45 17" xfId="39574" xr:uid="{FFAD21B0-22AF-4BA0-AC2F-28C6B3812D91}"/>
    <cellStyle name="Total 45 2" xfId="15470" xr:uid="{60F1C5EF-D03D-4BF3-8E45-94F671D31CE8}"/>
    <cellStyle name="Total 45 2 10" xfId="39430" xr:uid="{EF564836-0A98-462F-AE40-E0780D6014DF}"/>
    <cellStyle name="Total 45 2 2" xfId="15763" xr:uid="{0771B1AC-5376-4C2A-A2D2-CCECA5652C81}"/>
    <cellStyle name="Total 45 2 2 2" xfId="19946" xr:uid="{04DAB795-21B4-48CD-AC1D-F8833A8E7EDC}"/>
    <cellStyle name="Total 45 2 2 2 2" xfId="21343" xr:uid="{E690B606-F1AB-419B-98EA-0AB0AC0E7BFB}"/>
    <cellStyle name="Total 45 2 2 2 2 2" xfId="34511" xr:uid="{8FCA666E-66D6-4218-9C7A-88C3107FE093}"/>
    <cellStyle name="Total 45 2 2 2 2 3" xfId="37928" xr:uid="{D19D8661-D023-4BCC-A77B-E13242F1B80F}"/>
    <cellStyle name="Total 45 2 2 2 2 4" xfId="23448" xr:uid="{86113FF6-4D87-4CD6-8EF0-02AB3D5746A7}"/>
    <cellStyle name="Total 45 2 2 2 3" xfId="22256" xr:uid="{1B76213D-FEFB-4D18-9B44-8F6AEA8AC8D5}"/>
    <cellStyle name="Total 45 2 2 2 3 2" xfId="38824" xr:uid="{4FFF7D7C-D3D8-4C5B-80A0-0CA8C71668F6}"/>
    <cellStyle name="Total 45 2 2 2 3 3" xfId="39191" xr:uid="{F148EB4D-7875-45A2-B117-D51A77D5FCDB}"/>
    <cellStyle name="Total 45 2 2 2 4" xfId="36544" xr:uid="{DBCF1D10-8D97-43E7-A0C2-4CC22F8430B6}"/>
    <cellStyle name="Total 45 2 2 2 5" xfId="26403" xr:uid="{5DFD5E37-3754-4C92-8883-F9D8281FB6A9}"/>
    <cellStyle name="Total 45 2 2 3" xfId="18617" xr:uid="{550C7184-E5EC-415E-B611-F9C0B6FBEE71}"/>
    <cellStyle name="Total 45 2 2 3 2" xfId="32550" xr:uid="{EAC18A21-537D-46E0-A00C-118286C767A1}"/>
    <cellStyle name="Total 45 2 2 3 3" xfId="35241" xr:uid="{48092628-CF95-4326-A25C-AF1057256D11}"/>
    <cellStyle name="Total 45 2 2 3 4" xfId="28660" xr:uid="{5B566E0C-6DA8-4EF8-9252-F16EFB47FED7}"/>
    <cellStyle name="Total 45 2 2 4" xfId="16322" xr:uid="{9E590D14-2616-4501-B0DA-95B842231ED9}"/>
    <cellStyle name="Total 45 2 2 4 2" xfId="30759" xr:uid="{FFF762CC-3005-4E07-8B95-A25C56312278}"/>
    <cellStyle name="Total 45 2 2 4 3" xfId="28072" xr:uid="{1F3FE247-D51C-4882-ACF7-8D1C36E5C250}"/>
    <cellStyle name="Total 45 2 2 4 4" xfId="25116" xr:uid="{BA4C5B7A-84A8-4FC4-ACEC-C198E8E6F146}"/>
    <cellStyle name="Total 45 2 2 5" xfId="17041" xr:uid="{D867F11E-48BE-483A-9B84-419A8BC55D95}"/>
    <cellStyle name="Total 45 2 2 5 2" xfId="23001" xr:uid="{70F226D0-6E6A-466F-B622-42CBD0F9BFD8}"/>
    <cellStyle name="Total 45 2 2 5 3" xfId="26645" xr:uid="{A9EA24C7-9570-4AA6-BCA3-E0A1F4693DB7}"/>
    <cellStyle name="Total 45 2 2 6" xfId="30290" xr:uid="{2A5B79FF-E947-4E7C-90E8-2381D83AB46A}"/>
    <cellStyle name="Total 45 2 2 7" xfId="29434" xr:uid="{EBD9B263-92F8-40CA-8253-9B9F8E8BA69D}"/>
    <cellStyle name="Total 45 2 3" xfId="15925" xr:uid="{7367FA80-6B55-45E2-B344-E0CC6486C5DD}"/>
    <cellStyle name="Total 45 2 3 2" xfId="18933" xr:uid="{201B1908-944D-4DA8-9590-F5B8057BF837}"/>
    <cellStyle name="Total 45 2 3 2 2" xfId="32815" xr:uid="{AED3897F-A177-48D0-88A6-698F5779F97C}"/>
    <cellStyle name="Total 45 2 3 2 3" xfId="35557" xr:uid="{D860C5F9-65BB-405C-8F3E-339E24FC4556}"/>
    <cellStyle name="Total 45 2 3 2 4" xfId="26276" xr:uid="{2BF7C236-6F3A-476D-8D38-0A7A569A4C77}"/>
    <cellStyle name="Total 45 2 3 3" xfId="20429" xr:uid="{CA6E35D5-4A43-4679-9729-A2C0D3ECD4BB}"/>
    <cellStyle name="Total 45 2 3 3 2" xfId="33609" xr:uid="{DEC1F79F-8203-42B6-85B4-56AD9337C180}"/>
    <cellStyle name="Total 45 2 3 3 3" xfId="37014" xr:uid="{E2962A94-B9F7-4A2C-B4F4-3026F17B0F3B}"/>
    <cellStyle name="Total 45 2 3 3 4" xfId="30086" xr:uid="{45DACB84-5984-4224-83AC-D645C3C806F0}"/>
    <cellStyle name="Total 45 2 3 4" xfId="16812" xr:uid="{7C97DEDA-8B90-486B-A020-541BFA13F723}"/>
    <cellStyle name="Total 45 2 3 4 2" xfId="31102" xr:uid="{68BBD604-84AD-4F2F-8147-0F80D2A5EBA6}"/>
    <cellStyle name="Total 45 2 3 4 3" xfId="24642" xr:uid="{CC6670FB-C403-491D-B415-0D48E3896B1D}"/>
    <cellStyle name="Total 45 2 3 4 4" xfId="23338" xr:uid="{BD9B7AE9-59DE-46FD-A31E-A8C91514C62E}"/>
    <cellStyle name="Total 45 2 3 5" xfId="18026" xr:uid="{C3B55FF5-EC3C-47FA-8F6D-565470A8BBC9}"/>
    <cellStyle name="Total 45 2 3 5 2" xfId="29627" xr:uid="{9E2FE51E-94D7-47D8-A3AA-8FB0C106B191}"/>
    <cellStyle name="Total 45 2 3 5 3" xfId="28769" xr:uid="{1AD635AC-C17C-40C7-8570-D98EAA7F060A}"/>
    <cellStyle name="Total 45 2 3 6" xfId="30450" xr:uid="{78BDFDA1-97B2-40C5-9A10-4B90109448A0}"/>
    <cellStyle name="Total 45 2 3 7" xfId="33397" xr:uid="{23EAE6F8-AD83-4E2B-9CDD-65B11695BE0D}"/>
    <cellStyle name="Total 45 2 4" xfId="19098" xr:uid="{18E5531D-CDBB-4065-AD13-3B3C32CFBF5E}"/>
    <cellStyle name="Total 45 2 4 2" xfId="20593" xr:uid="{0834B163-81BA-4642-9BC3-7033319C9321}"/>
    <cellStyle name="Total 45 2 4 2 2" xfId="33773" xr:uid="{30C8587A-EF25-44F4-86FA-B877BC3F48EE}"/>
    <cellStyle name="Total 45 2 4 2 3" xfId="37178" xr:uid="{0ABD15B2-2B92-4242-B1FD-4BC62D517EE7}"/>
    <cellStyle name="Total 45 2 4 2 4" xfId="23407" xr:uid="{5E2F23A4-FF84-4264-9094-12E6502265EF}"/>
    <cellStyle name="Total 45 2 4 3" xfId="17600" xr:uid="{9170F7E5-09DC-4A5D-8F0B-F50ED0953982}"/>
    <cellStyle name="Total 45 2 4 3 2" xfId="31703" xr:uid="{73F5705E-2369-4108-BF4F-D43DC381F75F}"/>
    <cellStyle name="Total 45 2 4 3 3" xfId="26418" xr:uid="{A660FC9F-3356-4DBD-8AA5-B292912CD234}"/>
    <cellStyle name="Total 45 2 4 3 4" xfId="32089" xr:uid="{2B533922-D641-429A-B6AD-ACCCBAD46A02}"/>
    <cellStyle name="Total 45 2 4 4" xfId="16256" xr:uid="{37B3EB7F-CF83-4CCF-9924-409DE5BB7ACA}"/>
    <cellStyle name="Total 45 2 4 4 2" xfId="27031" xr:uid="{58B17844-81C9-40E8-885B-783359CD1D0C}"/>
    <cellStyle name="Total 45 2 4 4 3" xfId="28386" xr:uid="{F550C189-98C9-4420-AA54-E3C3F1665068}"/>
    <cellStyle name="Total 45 2 4 5" xfId="35722" xr:uid="{68407A53-D834-4E88-8231-872009BE8763}"/>
    <cellStyle name="Total 45 2 4 6" xfId="25665" xr:uid="{F048E128-DBBF-49C2-A603-B1B78CA478F4}"/>
    <cellStyle name="Total 45 2 5" xfId="19256" xr:uid="{4368F7A2-C3E5-4CFE-B8FD-72612C32B2A1}"/>
    <cellStyle name="Total 45 2 5 2" xfId="20751" xr:uid="{71C657D9-7B43-4884-88E8-DA3626403E49}"/>
    <cellStyle name="Total 45 2 5 2 2" xfId="33931" xr:uid="{1641E6FD-EF1C-4818-8282-F3445ACB8E03}"/>
    <cellStyle name="Total 45 2 5 2 3" xfId="37336" xr:uid="{02309F06-1F0C-4855-A64D-81EDE99CD147}"/>
    <cellStyle name="Total 45 2 5 2 4" xfId="33345" xr:uid="{E66DD423-6E67-4264-9BCA-7083F17F3DBE}"/>
    <cellStyle name="Total 45 2 5 3" xfId="18304" xr:uid="{217457BB-77AC-4A96-9416-1C2D934EEF03}"/>
    <cellStyle name="Total 45 2 5 3 2" xfId="32253" xr:uid="{8B937839-E717-4DFD-ABAF-852F0508DDC3}"/>
    <cellStyle name="Total 45 2 5 3 3" xfId="27104" xr:uid="{1E14E497-1EF2-498E-9CA8-FAAC4FA9D475}"/>
    <cellStyle name="Total 45 2 5 3 4" xfId="23208" xr:uid="{548A2D29-E612-4773-A912-ADE85B5C43A0}"/>
    <cellStyle name="Total 45 2 5 4" xfId="17801" xr:uid="{77C6CE6A-FE17-4216-BC42-615594E250F9}"/>
    <cellStyle name="Total 45 2 5 4 2" xfId="23813" xr:uid="{695C7B1A-1670-4469-BBD3-5F02BFE77303}"/>
    <cellStyle name="Total 45 2 5 4 3" xfId="33244" xr:uid="{2658A052-2617-4BCC-9404-EB0E3B32DEED}"/>
    <cellStyle name="Total 45 2 5 5" xfId="35880" xr:uid="{1997C51E-CECB-4EC1-938D-A271D47BEF27}"/>
    <cellStyle name="Total 45 2 5 6" xfId="32965" xr:uid="{C2035604-1F91-4CA0-B119-235AAAA2F5C6}"/>
    <cellStyle name="Total 45 2 6" xfId="19588" xr:uid="{67525437-6556-439B-A882-CBC6126BF140}"/>
    <cellStyle name="Total 45 2 6 2" xfId="21074" xr:uid="{E959EB63-6584-4F1C-98F0-2DBC4BCF0FCC}"/>
    <cellStyle name="Total 45 2 6 2 2" xfId="34254" xr:uid="{849EA285-20F1-4AE1-89BF-07EDFDE5F839}"/>
    <cellStyle name="Total 45 2 6 2 3" xfId="37659" xr:uid="{CDD2ACEE-3C66-4AD0-8116-4498944F18B0}"/>
    <cellStyle name="Total 45 2 6 2 4" xfId="25038" xr:uid="{406D2F8A-ECCF-4301-9821-2066FFF32F14}"/>
    <cellStyle name="Total 45 2 6 3" xfId="17679" xr:uid="{4AD0D670-169A-450F-9334-4E1499D8646B}"/>
    <cellStyle name="Total 45 2 6 3 2" xfId="31777" xr:uid="{2CCAFC6D-3D96-4897-9FE4-70F1CC54763E}"/>
    <cellStyle name="Total 45 2 6 3 3" xfId="27153" xr:uid="{1FEC776D-DFDA-43D0-A589-9A06B0973181}"/>
    <cellStyle name="Total 45 2 6 3 4" xfId="33035" xr:uid="{61CA6C3F-FC0E-49F7-9B3B-D2DB1315E839}"/>
    <cellStyle name="Total 45 2 6 4" xfId="21656" xr:uid="{59D09B57-4965-48A7-96E2-9283A9C00206}"/>
    <cellStyle name="Total 45 2 6 4 2" xfId="38241" xr:uid="{D8161089-1832-4684-869A-17E952DA6A9D}"/>
    <cellStyle name="Total 45 2 6 4 3" xfId="29343" xr:uid="{6588C0C5-D0D1-4792-BFD6-7623062E8B26}"/>
    <cellStyle name="Total 45 2 6 5" xfId="36209" xr:uid="{766E5131-A058-43A1-AC4D-F7D0EBA056B5}"/>
    <cellStyle name="Total 45 2 6 6" xfId="24558" xr:uid="{7A84F6F4-5222-4753-B8FE-41FC38FC936F}"/>
    <cellStyle name="Total 45 2 7" xfId="20123" xr:uid="{1508E61B-1AF6-4A7F-8F96-9B3F34D3B86E}"/>
    <cellStyle name="Total 45 2 7 2" xfId="21796" xr:uid="{5D3B4510-96D5-4094-B032-4BDA6D436C77}"/>
    <cellStyle name="Total 45 2 7 2 2" xfId="34913" xr:uid="{84D86EC4-D25B-49DC-970B-952EC54E165F}"/>
    <cellStyle name="Total 45 2 7 2 3" xfId="38381" xr:uid="{2320063C-D340-4838-8EE3-92831B061EC9}"/>
    <cellStyle name="Total 45 2 7 2 4" xfId="29841" xr:uid="{F1FA31FF-B7DD-4CA9-9199-E9F1BB88CF74}"/>
    <cellStyle name="Total 45 2 7 3" xfId="16313" xr:uid="{5FFC1974-BC83-42C4-B571-198280CD5992}"/>
    <cellStyle name="Total 45 2 7 3 2" xfId="30755" xr:uid="{D74A4263-6432-4F63-9BB2-6BCC507A2A6E}"/>
    <cellStyle name="Total 45 2 7 3 3" xfId="22440" xr:uid="{B1AC8A36-B219-402B-A956-57855174A087}"/>
    <cellStyle name="Total 45 2 7 3 4" xfId="29386" xr:uid="{3279B94A-FA21-48CE-9834-BF78D19345E4}"/>
    <cellStyle name="Total 45 2 7 4" xfId="21978" xr:uid="{62100E8E-77CE-4EB9-9735-3E5B01338870}"/>
    <cellStyle name="Total 45 2 7 4 2" xfId="38555" xr:uid="{945075D0-2358-4BB3-8806-39AE1FA966BD}"/>
    <cellStyle name="Total 45 2 7 4 3" xfId="33444" xr:uid="{A10CED49-1940-4919-BBD9-42319B477BD2}"/>
    <cellStyle name="Total 45 2 7 5" xfId="36708" xr:uid="{23691D1B-7AE0-477E-8E38-C196B9967EB2}"/>
    <cellStyle name="Total 45 2 7 6" xfId="31585" xr:uid="{71E33590-7308-4B4F-88CA-8A1599F668E4}"/>
    <cellStyle name="Total 45 2 8" xfId="18465" xr:uid="{9C6E6256-0078-4534-AF2E-A4A5B456BAB8}"/>
    <cellStyle name="Total 45 2 8 2" xfId="32399" xr:uid="{15066E3B-BCD1-47CA-8857-47FBE90241D3}"/>
    <cellStyle name="Total 45 2 8 3" xfId="27936" xr:uid="{F952CD6D-48EC-4951-A892-8A9501024583}"/>
    <cellStyle name="Total 45 2 8 4" xfId="24281" xr:uid="{F9038ED3-2B65-4958-AFBE-A9CBF338903E}"/>
    <cellStyle name="Total 45 2 9" xfId="27324" xr:uid="{A31409BF-311B-42F1-942B-6F062D654B3F}"/>
    <cellStyle name="Total 45 3" xfId="15555" xr:uid="{06C88DF1-B798-4921-BE67-EA686B761EFE}"/>
    <cellStyle name="Total 45 3 2" xfId="19774" xr:uid="{AA35C813-7B25-472B-940A-F7B14F5E7FB4}"/>
    <cellStyle name="Total 45 3 2 2" xfId="21175" xr:uid="{AEF2EE3F-41E8-45BD-ABE0-C98DBBAAD6D0}"/>
    <cellStyle name="Total 45 3 2 2 2" xfId="34344" xr:uid="{4E8A33E7-4BCA-42AC-A7B2-8571F6A0DD16}"/>
    <cellStyle name="Total 45 3 2 2 3" xfId="37760" xr:uid="{BB87E9A0-8C45-4F8F-924F-1A0D1149EFF2}"/>
    <cellStyle name="Total 45 3 2 2 4" xfId="23024" xr:uid="{0182B5B3-7F11-47AD-8E69-C54E0563CE27}"/>
    <cellStyle name="Total 45 3 2 3" xfId="16595" xr:uid="{C30C75C0-8A1A-476C-A9BD-77219B385870}"/>
    <cellStyle name="Total 45 3 2 3 2" xfId="30938" xr:uid="{61EA06D2-DD36-4320-A686-A7D7F26E4ECD}"/>
    <cellStyle name="Total 45 3 2 3 3" xfId="25674" xr:uid="{80D3561D-8951-4157-803C-120BEE03C276}"/>
    <cellStyle name="Total 45 3 2 3 4" xfId="25906" xr:uid="{745FA071-120E-4287-B858-35608EA27F4A}"/>
    <cellStyle name="Total 45 3 2 4" xfId="22092" xr:uid="{5C728869-7842-4CF9-A68C-475B1EA00E2C}"/>
    <cellStyle name="Total 45 3 2 4 2" xfId="38663" xr:uid="{B843B0CB-80A7-400C-9037-0CB2E4BCAEB0}"/>
    <cellStyle name="Total 45 3 2 4 3" xfId="22933" xr:uid="{EE9E9CAA-83B0-4343-A5D7-550B610F0E57}"/>
    <cellStyle name="Total 45 3 2 5" xfId="36377" xr:uid="{759D31F3-9386-426C-9F96-22021EC75E03}"/>
    <cellStyle name="Total 45 3 2 6" xfId="23067" xr:uid="{335A95AF-458F-4C5E-B91B-600AFAE911C1}"/>
    <cellStyle name="Total 45 3 3" xfId="20032" xr:uid="{D2E72592-21CB-43C5-A590-E4A36E06D652}"/>
    <cellStyle name="Total 45 3 3 2" xfId="21423" xr:uid="{430C0000-4D29-4934-BEA6-654D96E482C6}"/>
    <cellStyle name="Total 45 3 3 2 2" xfId="34591" xr:uid="{97A014F2-7382-4206-AD15-95A8D0D34577}"/>
    <cellStyle name="Total 45 3 3 2 3" xfId="38008" xr:uid="{E2377470-A590-40D0-8DF7-2C86BBD92117}"/>
    <cellStyle name="Total 45 3 3 2 4" xfId="27232" xr:uid="{C66295AA-4F4B-4770-8569-8F37ACEA1442}"/>
    <cellStyle name="Total 45 3 3 3" xfId="22335" xr:uid="{9B370E93-9B7B-4ECE-9F06-9A526A7BEA0B}"/>
    <cellStyle name="Total 45 3 3 3 2" xfId="38903" xr:uid="{94C13718-7917-4EDB-9BFB-3FBD7054CD45}"/>
    <cellStyle name="Total 45 3 3 3 3" xfId="39270" xr:uid="{FA5B097A-345C-46BE-8A20-B00805822C30}"/>
    <cellStyle name="Total 45 3 3 4" xfId="36626" xr:uid="{5B960E21-8802-4FE3-9744-90FD06E83D32}"/>
    <cellStyle name="Total 45 3 3 5" xfId="28569" xr:uid="{BEB92C93-1FDB-46B5-97FD-97D73DA8F857}"/>
    <cellStyle name="Total 45 3 4" xfId="18538" xr:uid="{2444F282-B002-43FA-A2B2-4DDA7FF2E5C4}"/>
    <cellStyle name="Total 45 3 4 2" xfId="32471" xr:uid="{E1E71560-E4F7-4DA4-9797-7022C7C93DA9}"/>
    <cellStyle name="Total 45 3 4 3" xfId="24474" xr:uid="{8CA8A445-F81B-4914-B644-8B84F20FB5EC}"/>
    <cellStyle name="Total 45 3 4 4" xfId="29852" xr:uid="{20278FCD-AB3D-4597-A95E-29EC7A3F1EE3}"/>
    <cellStyle name="Total 45 3 5" xfId="17230" xr:uid="{BE0C1BD8-E4E5-4F30-AA2F-67AF62917D82}"/>
    <cellStyle name="Total 45 3 5 2" xfId="31429" xr:uid="{F61DB4A6-DE93-48F7-A268-FBEE1339BA31}"/>
    <cellStyle name="Total 45 3 5 3" xfId="24309" xr:uid="{0D177531-4741-4166-A4B0-A877AF38CB77}"/>
    <cellStyle name="Total 45 3 5 4" xfId="27101" xr:uid="{E8649FFF-42F7-4885-8A70-DCE508DC00D1}"/>
    <cellStyle name="Total 45 3 6" xfId="18225" xr:uid="{4A0EB667-1961-41F2-9AE6-C977D27B7938}"/>
    <cellStyle name="Total 45 3 6 2" xfId="23979" xr:uid="{C8DAC7E7-D7D9-4A23-8564-36AF34DAC0A6}"/>
    <cellStyle name="Total 45 3 6 3" xfId="29392" xr:uid="{3681A736-3250-4101-A14E-446321834C97}"/>
    <cellStyle name="Total 45 3 7" xfId="29897" xr:uid="{3D0E5929-8D7C-48CB-B9D5-4D0C7B182171}"/>
    <cellStyle name="Total 45 3 8" xfId="31510" xr:uid="{9A971600-FD94-45B4-913B-584DF98126D6}"/>
    <cellStyle name="Total 45 4" xfId="15712" xr:uid="{FA1BF4A8-C0E4-41BE-9603-28D4E8B0BC9C}"/>
    <cellStyle name="Total 45 4 2" xfId="19903" xr:uid="{16FF3CEF-1E91-4178-88DD-BEF46739B8B2}"/>
    <cellStyle name="Total 45 4 2 2" xfId="21300" xr:uid="{3E22A529-3BCA-4AA8-9A04-664CDF14AAA5}"/>
    <cellStyle name="Total 45 4 2 2 2" xfId="34468" xr:uid="{E113DDBE-2616-4CC3-B063-6205BC90514E}"/>
    <cellStyle name="Total 45 4 2 2 3" xfId="37885" xr:uid="{209E2B53-4E8A-4707-96BC-38AF0F758473}"/>
    <cellStyle name="Total 45 4 2 2 4" xfId="22673" xr:uid="{CFF7ED27-48DB-4D89-9333-909F18B1205D}"/>
    <cellStyle name="Total 45 4 2 3" xfId="22213" xr:uid="{3FC87ECB-F551-4A0D-B9DD-4B619E0EE091}"/>
    <cellStyle name="Total 45 4 2 3 2" xfId="38781" xr:uid="{9B456698-739B-4635-BA1A-E5D2474C7568}"/>
    <cellStyle name="Total 45 4 2 3 3" xfId="39148" xr:uid="{D0347D1B-8017-4D38-91FA-1E0A17569EC7}"/>
    <cellStyle name="Total 45 4 2 4" xfId="36501" xr:uid="{49215287-6927-4DA3-BD14-1A7824DBCCAF}"/>
    <cellStyle name="Total 45 4 2 5" xfId="35156" xr:uid="{B98F2B6C-0277-41C2-9A65-EC0F8CDDF5AD}"/>
    <cellStyle name="Total 45 4 3" xfId="18789" xr:uid="{8CFCCB5E-C225-4A71-B9CD-B6DC024D54D4}"/>
    <cellStyle name="Total 45 4 3 2" xfId="32703" xr:uid="{0087D2E0-1AB9-4F41-BA6A-1673EF2B0B46}"/>
    <cellStyle name="Total 45 4 3 3" xfId="35413" xr:uid="{AF59BDEE-74C6-4C37-B515-A8D80CB061C8}"/>
    <cellStyle name="Total 45 4 3 4" xfId="35141" xr:uid="{668B40A9-D432-424C-84C9-0194970750C2}"/>
    <cellStyle name="Total 45 4 4" xfId="17477" xr:uid="{9B379018-EDE2-4069-923E-862C94C01498}"/>
    <cellStyle name="Total 45 4 4 2" xfId="31600" xr:uid="{1D5C0F07-57CA-43D7-888A-F679A39DCEAC}"/>
    <cellStyle name="Total 45 4 4 3" xfId="28167" xr:uid="{A9C26D32-A901-4BF2-93DC-334F3CB0E55D}"/>
    <cellStyle name="Total 45 4 4 4" xfId="23847" xr:uid="{118089CB-717B-4F15-B232-E26F273739BA}"/>
    <cellStyle name="Total 45 4 5" xfId="16830" xr:uid="{982B2097-2D00-40EA-BC9C-12F172292013}"/>
    <cellStyle name="Total 45 4 5 2" xfId="28388" xr:uid="{49381D71-1C1F-40E3-A121-3183FFBB910D}"/>
    <cellStyle name="Total 45 4 5 3" xfId="27873" xr:uid="{E0E7BA2C-525D-4E15-B5F2-1AE9904F24F4}"/>
    <cellStyle name="Total 45 4 6" xfId="30241" xr:uid="{965B741F-CD99-43F0-A712-580733C75CD7}"/>
    <cellStyle name="Total 45 4 7" xfId="29870" xr:uid="{6B4762D9-580D-41A7-9228-BF90436C9198}"/>
    <cellStyle name="Total 45 5" xfId="15846" xr:uid="{3E245EAA-3696-4F8E-87EF-563F64CB46B5}"/>
    <cellStyle name="Total 45 5 2" xfId="18774" xr:uid="{31BF465C-1168-461F-8344-3C0C41DA9971}"/>
    <cellStyle name="Total 45 5 2 2" xfId="32691" xr:uid="{3CA82071-2ABE-4D7C-8F98-94FCEEA9ED00}"/>
    <cellStyle name="Total 45 5 2 3" xfId="35398" xr:uid="{0E778251-0D33-41D9-ABE0-1D949A472659}"/>
    <cellStyle name="Total 45 5 2 4" xfId="25477" xr:uid="{8E2F9E30-0F4F-4813-B33B-CAAC1C545775}"/>
    <cellStyle name="Total 45 5 3" xfId="20340" xr:uid="{06BDDCFA-8DDC-45F7-BFF2-5ABA9FA4C7EE}"/>
    <cellStyle name="Total 45 5 3 2" xfId="33523" xr:uid="{BB518012-E660-4212-B50D-B25C844433B2}"/>
    <cellStyle name="Total 45 5 3 3" xfId="36925" xr:uid="{91B3735F-6EF3-4F15-95A1-222A007F578D}"/>
    <cellStyle name="Total 45 5 3 4" xfId="24950" xr:uid="{AA4A9F9D-136B-49EF-BB27-6A90BA1CBFEE}"/>
    <cellStyle name="Total 45 5 4" xfId="17885" xr:uid="{B7B1A84B-1F40-4B27-93F8-966AD150CD28}"/>
    <cellStyle name="Total 45 5 4 2" xfId="31920" xr:uid="{6A81AA49-FD3C-40BB-BDE5-890A102B5C83}"/>
    <cellStyle name="Total 45 5 4 3" xfId="24065" xr:uid="{F2EB3B70-66D7-4DC2-B016-CAEA688AC347}"/>
    <cellStyle name="Total 45 5 4 4" xfId="28491" xr:uid="{D0008C4A-AFBF-4786-80E9-3B15CA747639}"/>
    <cellStyle name="Total 45 5 5" xfId="16483" xr:uid="{6B2FC96F-B842-4CA8-99E1-246E3E9B16FF}"/>
    <cellStyle name="Total 45 5 5 2" xfId="30871" xr:uid="{3FDCF54D-FDDB-48DD-915F-2857B714A3F0}"/>
    <cellStyle name="Total 45 5 5 3" xfId="23787" xr:uid="{2294D60E-8926-4E46-8FC8-F6F19B09BC64}"/>
    <cellStyle name="Total 45 5 5 4" xfId="36623" xr:uid="{5804F657-85B8-4451-94E6-5B29B5E5B053}"/>
    <cellStyle name="Total 45 5 6" xfId="16981" xr:uid="{B8942FA2-7DA0-4A4A-B540-42356A945791}"/>
    <cellStyle name="Total 45 5 6 2" xfId="25340" xr:uid="{2FDEF153-4E16-47FB-B196-6C01ED8366D7}"/>
    <cellStyle name="Total 45 5 6 3" xfId="38997" xr:uid="{76B679D2-D0F2-493E-BA7C-936741122E23}"/>
    <cellStyle name="Total 45 5 7" xfId="30371" xr:uid="{1286F2F2-983E-497D-AE4E-74A45FD1F20E}"/>
    <cellStyle name="Total 45 5 8" xfId="32806" xr:uid="{DBEC77D7-00F7-46BC-9047-A8641046DB09}"/>
    <cellStyle name="Total 45 6" xfId="18709" xr:uid="{7BC6E81A-55EC-4C87-926D-A6CF2448C388}"/>
    <cellStyle name="Total 45 6 2" xfId="20275" xr:uid="{50B3E2FE-CE9A-40E9-908D-7967F692FF16}"/>
    <cellStyle name="Total 45 6 2 2" xfId="33458" xr:uid="{51C65B22-65A1-46EE-A09D-46170862AB59}"/>
    <cellStyle name="Total 45 6 2 3" xfId="36860" xr:uid="{C32113E9-0343-48CE-8DCF-9277E3DB31AC}"/>
    <cellStyle name="Total 45 6 2 4" xfId="26007" xr:uid="{1BA6755B-DB50-4E7F-B8BF-DBC454F74DE3}"/>
    <cellStyle name="Total 45 6 3" xfId="17122" xr:uid="{A64D70A5-74E0-4BB7-9A5B-EAEC754F309F}"/>
    <cellStyle name="Total 45 6 3 2" xfId="31344" xr:uid="{E2BB42D6-3033-4ABC-9572-BF58857DFAC9}"/>
    <cellStyle name="Total 45 6 3 3" xfId="25444" xr:uid="{A614F310-2B5B-4112-9F44-3A7B37BD8725}"/>
    <cellStyle name="Total 45 6 3 4" xfId="22709" xr:uid="{1ED1F32A-69E9-484B-B1E8-D23AB903F6E2}"/>
    <cellStyle name="Total 45 6 4" xfId="17109" xr:uid="{C4A3BD4D-F2BE-4433-9FB1-F42AF994D165}"/>
    <cellStyle name="Total 45 6 4 2" xfId="33333" xr:uid="{3E749486-D24B-4BFD-9606-192A5E8246A3}"/>
    <cellStyle name="Total 45 6 4 3" xfId="24695" xr:uid="{1B84CE94-FFDE-4AE5-BD99-6F059EFFAD2A}"/>
    <cellStyle name="Total 45 6 5" xfId="35333" xr:uid="{52A8EC5B-C1B9-404F-B85D-A72D9D37683F}"/>
    <cellStyle name="Total 45 6 6" xfId="25148" xr:uid="{0E76057B-46EB-4F94-A8CA-2A72B45E32AC}"/>
    <cellStyle name="Total 45 7" xfId="19019" xr:uid="{85AAE079-2516-413A-9B85-DC431552EC56}"/>
    <cellStyle name="Total 45 7 2" xfId="20514" xr:uid="{9D10E94C-E4E1-440B-A848-80411EAA8DD5}"/>
    <cellStyle name="Total 45 7 2 2" xfId="33694" xr:uid="{0F0C7E68-0EF5-4CA3-83DA-5CACAB180BF4}"/>
    <cellStyle name="Total 45 7 2 3" xfId="37099" xr:uid="{208A6AA2-AAE7-4259-801F-C00642F8CD19}"/>
    <cellStyle name="Total 45 7 2 4" xfId="22691" xr:uid="{531B6635-15CE-433E-B8B8-E6322DC31287}"/>
    <cellStyle name="Total 45 7 3" xfId="17573" xr:uid="{58E737CD-D208-4247-B385-643C0C68F324}"/>
    <cellStyle name="Total 45 7 3 2" xfId="31678" xr:uid="{B1A4E322-DC41-426E-8B96-CC8197FAAEDD}"/>
    <cellStyle name="Total 45 7 3 3" xfId="27313" xr:uid="{02B240C5-37A9-47F8-A832-D62A155E8249}"/>
    <cellStyle name="Total 45 7 3 4" xfId="29131" xr:uid="{708A7E44-7862-4EC1-98DE-0EDDB10DB953}"/>
    <cellStyle name="Total 45 7 4" xfId="17700" xr:uid="{96E5CAE5-065D-4576-AD5B-E72E303245AD}"/>
    <cellStyle name="Total 45 7 4 2" xfId="25336" xr:uid="{F80F88F3-1A9F-412E-BA0F-03CC27FC6E47}"/>
    <cellStyle name="Total 45 7 4 3" xfId="24810" xr:uid="{451FC1B6-6103-4077-AFAD-0354F18146F4}"/>
    <cellStyle name="Total 45 7 5" xfId="35643" xr:uid="{C74C7C44-F5BE-40B5-9B65-C7DCA1BC1830}"/>
    <cellStyle name="Total 45 7 6" xfId="33106" xr:uid="{39FA4822-871C-4DD9-96A9-1D540FF8D9CC}"/>
    <cellStyle name="Total 45 8" xfId="19177" xr:uid="{F436971B-46F6-4019-8A64-0A817DDC53BE}"/>
    <cellStyle name="Total 45 8 2" xfId="20672" xr:uid="{95433749-50AD-4479-8436-61C4B592CEF1}"/>
    <cellStyle name="Total 45 8 2 2" xfId="33852" xr:uid="{EEE18813-2A1D-4997-9935-227B61A9D374}"/>
    <cellStyle name="Total 45 8 2 3" xfId="37257" xr:uid="{F1F7E42E-444E-40C0-AF1A-6E4AFD849037}"/>
    <cellStyle name="Total 45 8 2 4" xfId="26740" xr:uid="{17870AB3-2B67-4039-BA75-CBF399C7B25E}"/>
    <cellStyle name="Total 45 8 3" xfId="17474" xr:uid="{E7D27847-C8F7-4EBE-870F-DBCB46BFAA7D}"/>
    <cellStyle name="Total 45 8 3 2" xfId="31597" xr:uid="{4309144A-0921-462E-ACAE-80EBF98230E1}"/>
    <cellStyle name="Total 45 8 3 3" xfId="24732" xr:uid="{C2A5DB7C-627D-4645-BDA2-3C147CB9319A}"/>
    <cellStyle name="Total 45 8 3 4" xfId="34880" xr:uid="{A2577AB1-1ECF-413E-A4CF-BC2871019D05}"/>
    <cellStyle name="Total 45 8 4" xfId="17426" xr:uid="{3E15F877-E6C4-49FF-BE6C-61E9051F5A17}"/>
    <cellStyle name="Total 45 8 4 2" xfId="27839" xr:uid="{29C09FDE-0A3E-489A-AA3E-C91928722DFE}"/>
    <cellStyle name="Total 45 8 4 3" xfId="27753" xr:uid="{94D2983A-0B8F-46A9-8F02-9E721609D036}"/>
    <cellStyle name="Total 45 8 5" xfId="35801" xr:uid="{BC768770-28D0-4E3D-AA25-0E26014CF6A9}"/>
    <cellStyle name="Total 45 8 6" xfId="22749" xr:uid="{44BC904A-4B84-4321-ADA1-7836C617650F}"/>
    <cellStyle name="Total 45 9" xfId="19339" xr:uid="{3446A8D8-74CC-4D69-9156-7A5382F546E7}"/>
    <cellStyle name="Total 45 9 2" xfId="20832" xr:uid="{132E884B-21FA-4A1D-8224-47B7631F2A2F}"/>
    <cellStyle name="Total 45 9 2 2" xfId="34012" xr:uid="{255CA1E0-F8A1-4E5A-B223-397BE7E5F31B}"/>
    <cellStyle name="Total 45 9 2 3" xfId="37417" xr:uid="{432E5AA0-446E-4814-8654-F418F032C3B6}"/>
    <cellStyle name="Total 45 9 2 4" xfId="26356" xr:uid="{A6272708-4216-4F3B-B4EE-3D3ED4441D86}"/>
    <cellStyle name="Total 45 9 3" xfId="21548" xr:uid="{3AAC7462-EDE4-493A-B6D0-8698CBF4BEDF}"/>
    <cellStyle name="Total 45 9 3 2" xfId="34698" xr:uid="{283FEF4A-8224-4804-A3C4-72DB152758E0}"/>
    <cellStyle name="Total 45 9 3 3" xfId="38133" xr:uid="{2B1CCF73-79A6-43B5-94A2-9C64D8640FE2}"/>
    <cellStyle name="Total 45 9 3 4" xfId="22644" xr:uid="{51AA4685-EEC8-45B6-8706-9474BCA6E0B6}"/>
    <cellStyle name="Total 45 9 4" xfId="16237" xr:uid="{7183BAB7-A4CA-4547-8705-7EE7E951B389}"/>
    <cellStyle name="Total 45 9 4 2" xfId="30706" xr:uid="{8501A677-CF1E-435E-831C-B40036B41234}"/>
    <cellStyle name="Total 45 9 4 3" xfId="27681" xr:uid="{9063B09C-D52B-484D-B71D-A78EA2C0BC8B}"/>
    <cellStyle name="Total 45 9 4 4" xfId="28309" xr:uid="{196BF364-177C-4A4C-AC5D-FBA5144AAA2C}"/>
    <cellStyle name="Total 45 9 5" xfId="21536" xr:uid="{9BE19EF0-D0D9-4483-8156-0523915C730B}"/>
    <cellStyle name="Total 45 9 5 2" xfId="38121" xr:uid="{ACFBA3F2-66D4-4B10-B77B-EFD3C4A58580}"/>
    <cellStyle name="Total 45 9 5 3" xfId="28649" xr:uid="{A136CDC9-2551-4EC7-B252-99C9B44C9E5B}"/>
    <cellStyle name="Total 45 9 6" xfId="35963" xr:uid="{C1FCDC53-0C39-4791-853F-1C9E10C9FDBC}"/>
    <cellStyle name="Total 45 9 7" xfId="31567" xr:uid="{CCF44543-4680-4187-B427-C6BA811E7397}"/>
    <cellStyle name="Total 5" xfId="12691" xr:uid="{B3715BEF-9822-4F9A-9BC9-EE2449CCF95D}"/>
    <cellStyle name="Total 5 10" xfId="19457" xr:uid="{E8BFD2A8-FC3F-47C9-8AEB-CD42460AD0F0}"/>
    <cellStyle name="Total 5 10 2" xfId="20947" xr:uid="{F7EDF513-F6B9-420C-93CC-9B8866A70E86}"/>
    <cellStyle name="Total 5 10 2 2" xfId="34127" xr:uid="{1120A5CE-BAEE-422E-9A73-50CCB7D4A29A}"/>
    <cellStyle name="Total 5 10 2 3" xfId="37532" xr:uid="{510F9C52-5491-4A14-A565-577A135087C5}"/>
    <cellStyle name="Total 5 10 2 4" xfId="25717" xr:uid="{261BE693-08CF-431A-B5AD-D2AD0FDA3CE3}"/>
    <cellStyle name="Total 5 10 3" xfId="17532" xr:uid="{8C976367-B6A7-4928-9697-782D343692F6}"/>
    <cellStyle name="Total 5 10 3 2" xfId="31643" xr:uid="{7E4428D0-2EA5-409E-A6C0-14E446D01EED}"/>
    <cellStyle name="Total 5 10 3 3" xfId="28221" xr:uid="{1A274867-7448-445B-9A0F-C7C57BA592DB}"/>
    <cellStyle name="Total 5 10 3 4" xfId="28330" xr:uid="{70AFE383-2549-4A1B-9073-5F0FA3EE6502}"/>
    <cellStyle name="Total 5 10 4" xfId="18012" xr:uid="{9DA7ACA5-881C-4355-A65D-E6A02A24C742}"/>
    <cellStyle name="Total 5 10 4 2" xfId="27716" xr:uid="{C24D8B0A-BF2A-4BFC-89E2-5169D14F5D9B}"/>
    <cellStyle name="Total 5 10 4 3" xfId="32931" xr:uid="{BFB9D36A-3FF2-461A-949B-233E813B66EF}"/>
    <cellStyle name="Total 5 10 5" xfId="36080" xr:uid="{F48384DC-52F3-4DB5-91FA-EFA221541550}"/>
    <cellStyle name="Total 5 10 6" xfId="28902" xr:uid="{51528F54-8BA9-4046-80E2-A6E65E495C4D}"/>
    <cellStyle name="Total 5 11" xfId="19541" xr:uid="{03213AA7-0CAA-4A4C-B2C7-AE38477A61A7}"/>
    <cellStyle name="Total 5 11 2" xfId="21027" xr:uid="{1FC10FF7-BA12-4902-8C24-2893D5E22E71}"/>
    <cellStyle name="Total 5 11 2 2" xfId="34207" xr:uid="{FFACC9BC-E3A1-40F1-8F47-79DE41F28F33}"/>
    <cellStyle name="Total 5 11 2 3" xfId="37612" xr:uid="{E78B1DB5-A7BA-4FD9-B67B-17F5B56FFDD2}"/>
    <cellStyle name="Total 5 11 2 4" xfId="25039" xr:uid="{B0DA49CF-EAD5-4B1D-87B8-DBD5F0E527AA}"/>
    <cellStyle name="Total 5 11 3" xfId="17562" xr:uid="{2B71920E-C0A7-4D15-AD37-1B5EF899DEAA}"/>
    <cellStyle name="Total 5 11 3 2" xfId="31668" xr:uid="{AD56D32F-6645-41B9-9BCB-6880659338CA}"/>
    <cellStyle name="Total 5 11 3 3" xfId="26023" xr:uid="{A33568DB-409E-4701-BCBE-DADF4B5670B2}"/>
    <cellStyle name="Total 5 11 3 4" xfId="22658" xr:uid="{3B20B4B9-2D52-4337-ADBB-3EB8D68645AF}"/>
    <cellStyle name="Total 5 11 4" xfId="17303" xr:uid="{5DBC65FC-DFC5-4BF9-9800-70C7DBAC3A8B}"/>
    <cellStyle name="Total 5 11 4 2" xfId="24838" xr:uid="{25F75FA2-ADC0-444E-A800-EAEC93202AF1}"/>
    <cellStyle name="Total 5 11 4 3" xfId="22785" xr:uid="{49443008-271D-4D22-9AEC-5330EAACA3A7}"/>
    <cellStyle name="Total 5 11 5" xfId="36162" xr:uid="{704B39F3-B0C7-4552-BF7F-8EAA048F4CC1}"/>
    <cellStyle name="Total 5 11 6" xfId="29022" xr:uid="{386F6BE6-F56D-47F7-BC6C-C5CB97764DA5}"/>
    <cellStyle name="Total 5 12" xfId="19728" xr:uid="{82677BD3-3C4A-4AAE-89D0-4103F3D867F0}"/>
    <cellStyle name="Total 5 12 2" xfId="21706" xr:uid="{0101FCCB-CF50-482B-9F5E-1727E9C28EDC}"/>
    <cellStyle name="Total 5 12 2 2" xfId="34847" xr:uid="{5FC1D993-2D91-425B-BAB1-6AF11AA0976A}"/>
    <cellStyle name="Total 5 12 2 3" xfId="38291" xr:uid="{71A3D100-48B4-4444-9D9B-DFD96ECDB979}"/>
    <cellStyle name="Total 5 12 2 4" xfId="28988" xr:uid="{E2A712F6-95A9-4927-A2E8-51DE17E7DC4B}"/>
    <cellStyle name="Total 5 12 3" xfId="17431" xr:uid="{24C6BE1D-1043-4FE6-97E5-459893B41285}"/>
    <cellStyle name="Total 5 12 3 2" xfId="31564" xr:uid="{E4410836-651E-4BE4-920D-AE619DCAFC40}"/>
    <cellStyle name="Total 5 12 3 3" xfId="24798" xr:uid="{9933D930-14F7-45EA-BE21-95501C8BF0C9}"/>
    <cellStyle name="Total 5 12 3 4" xfId="30953" xr:uid="{8A1C2284-33CB-447E-9D28-DEF2A3AEF2BF}"/>
    <cellStyle name="Total 5 12 4" xfId="17734" xr:uid="{84AE1EB0-6451-4A1A-A831-DE1B3B3FE27F}"/>
    <cellStyle name="Total 5 12 4 2" xfId="29603" xr:uid="{49EC70FE-1CF7-434B-A4DF-B61DE1EF9D27}"/>
    <cellStyle name="Total 5 12 4 3" xfId="30870" xr:uid="{49444429-613E-4C6D-AEAF-6867FF816FA3}"/>
    <cellStyle name="Total 5 12 5" xfId="36340" xr:uid="{7D31A6DA-B091-465F-98CD-C733E2C4F2B7}"/>
    <cellStyle name="Total 5 12 6" xfId="27993" xr:uid="{51A1B983-283B-4C8C-831D-3E20BC2A3236}"/>
    <cellStyle name="Total 5 13" xfId="17932" xr:uid="{51408F7A-C60E-4492-9AE9-4DFEC7EE841B}"/>
    <cellStyle name="Total 5 13 2" xfId="31965" xr:uid="{72346689-F1C3-47C7-A80F-1D49E2FE75A3}"/>
    <cellStyle name="Total 5 13 3" xfId="28552" xr:uid="{1CF052C5-8135-42F7-ABE0-EA8DB3B857D8}"/>
    <cellStyle name="Total 5 13 4" xfId="24057" xr:uid="{25681AF8-25A5-4423-B1F5-99C1BDB3D024}"/>
    <cellStyle name="Total 5 14" xfId="32165" xr:uid="{1CBAD526-BA07-4CA3-B291-29BB7228DC21}"/>
    <cellStyle name="Total 5 15" xfId="39383" xr:uid="{DE2A392C-7F03-4357-A5D7-CF088A564FBB}"/>
    <cellStyle name="Total 5 16" xfId="39664" xr:uid="{D6FB0041-DA8B-4797-B529-2E82C3781031}"/>
    <cellStyle name="Total 5 17" xfId="39598" xr:uid="{031D71C1-C5B3-460D-9D60-4911AF7442CF}"/>
    <cellStyle name="Total 5 18" xfId="44437" xr:uid="{63E80572-73B6-434B-BB17-2A7C0F38F664}"/>
    <cellStyle name="Total 5 2" xfId="15502" xr:uid="{58CD3D44-77BA-4183-B9C0-90B4DCB83D95}"/>
    <cellStyle name="Total 5 2 10" xfId="39433" xr:uid="{DBC92EE1-5A6B-49B0-9740-15A9EC66F79F}"/>
    <cellStyle name="Total 5 2 2" xfId="15766" xr:uid="{433387CB-5AE2-4647-87BC-9FF9AFD543B5}"/>
    <cellStyle name="Total 5 2 2 2" xfId="19949" xr:uid="{13B097E5-70FE-44BC-B643-3C9CD71F090A}"/>
    <cellStyle name="Total 5 2 2 2 2" xfId="21346" xr:uid="{C52FA983-95E5-4C61-9E2B-5AE8017C3B30}"/>
    <cellStyle name="Total 5 2 2 2 2 2" xfId="34514" xr:uid="{F8FBEA56-90EE-4DDE-A905-C93560C537F2}"/>
    <cellStyle name="Total 5 2 2 2 2 3" xfId="37931" xr:uid="{41B1F877-E788-4C94-9273-506B658D99DE}"/>
    <cellStyle name="Total 5 2 2 2 2 4" xfId="29688" xr:uid="{74213DEB-374B-43EB-9E27-6202C4FB71D3}"/>
    <cellStyle name="Total 5 2 2 2 3" xfId="22259" xr:uid="{C7AFB5A3-82A8-4881-B605-47EB03F67269}"/>
    <cellStyle name="Total 5 2 2 2 3 2" xfId="38827" xr:uid="{07D98116-1367-4102-8E16-1DCDA00D4826}"/>
    <cellStyle name="Total 5 2 2 2 3 3" xfId="39194" xr:uid="{B138B601-4537-452E-A7F6-8598225E90F9}"/>
    <cellStyle name="Total 5 2 2 2 4" xfId="36547" xr:uid="{D3529994-F6D5-40BD-ADE2-6DCD50191D00}"/>
    <cellStyle name="Total 5 2 2 2 5" xfId="38551" xr:uid="{65BF0AF4-0D70-4168-9689-ECDD6DBBE00A}"/>
    <cellStyle name="Total 5 2 2 3" xfId="18620" xr:uid="{29EFFE4B-A2FA-458D-BB9C-58A4EF2899BC}"/>
    <cellStyle name="Total 5 2 2 3 2" xfId="32553" xr:uid="{6EC4C38D-584C-4B64-A6A4-87B84A6CAB09}"/>
    <cellStyle name="Total 5 2 2 3 3" xfId="35244" xr:uid="{9DB38B9A-1549-4F45-BC62-FEA223EEDC86}"/>
    <cellStyle name="Total 5 2 2 3 4" xfId="25632" xr:uid="{27329205-B272-408C-A0D6-2CCFE397EE6A}"/>
    <cellStyle name="Total 5 2 2 4" xfId="20235" xr:uid="{E5A604E2-9716-40D9-B72C-F796AB86FB8B}"/>
    <cellStyle name="Total 5 2 2 4 2" xfId="33425" xr:uid="{33F85969-A2E3-424D-8CCF-14D2BFEEB41B}"/>
    <cellStyle name="Total 5 2 2 4 3" xfId="36820" xr:uid="{731ED52A-F1E3-4966-8B3C-D20202B60487}"/>
    <cellStyle name="Total 5 2 2 4 4" xfId="25398" xr:uid="{A102B4DE-9B5F-4BE1-80F1-9B5DAA94ADA0}"/>
    <cellStyle name="Total 5 2 2 5" xfId="16839" xr:uid="{19B9D7D7-D206-4B75-BFE0-4FE18D933E10}"/>
    <cellStyle name="Total 5 2 2 5 2" xfId="26358" xr:uid="{1CA60FD2-CEC4-4DB3-9755-6356B9502406}"/>
    <cellStyle name="Total 5 2 2 5 3" xfId="28879" xr:uid="{DBC67196-CC67-4152-B84C-84FECB705772}"/>
    <cellStyle name="Total 5 2 2 6" xfId="30293" xr:uid="{6A6B3190-0A17-46CC-917D-0FBFA76C4196}"/>
    <cellStyle name="Total 5 2 2 7" xfId="29075" xr:uid="{D3D8612B-2E47-4FEE-A1A3-619326D20332}"/>
    <cellStyle name="Total 5 2 3" xfId="15928" xr:uid="{F19D66B9-A3E1-462B-90F0-50DC35D41437}"/>
    <cellStyle name="Total 5 2 3 2" xfId="18936" xr:uid="{3FE176E5-D320-4541-99DC-7779A1BB25E2}"/>
    <cellStyle name="Total 5 2 3 2 2" xfId="32818" xr:uid="{4573CD99-8EFF-4DD1-B506-695181B65C30}"/>
    <cellStyle name="Total 5 2 3 2 3" xfId="35560" xr:uid="{C7C872DD-A377-4DD8-A8CC-159AAB80F254}"/>
    <cellStyle name="Total 5 2 3 2 4" xfId="28118" xr:uid="{A44EED85-B4E7-43A7-B6A6-7B24F4C6FA0A}"/>
    <cellStyle name="Total 5 2 3 3" xfId="20432" xr:uid="{AA0D269A-51CF-49A5-92B0-653EDE0F5663}"/>
    <cellStyle name="Total 5 2 3 3 2" xfId="33612" xr:uid="{977518C0-33A4-4348-A558-DFB5F3FD9E69}"/>
    <cellStyle name="Total 5 2 3 3 3" xfId="37017" xr:uid="{C392C563-0D9D-4D62-96C7-260476D26425}"/>
    <cellStyle name="Total 5 2 3 3 4" xfId="22931" xr:uid="{25A41AA2-B447-4058-ABF0-C2E37116BE2A}"/>
    <cellStyle name="Total 5 2 3 4" xfId="17406" xr:uid="{0C50E494-E490-4C9B-8A3B-4D56027FDAEF}"/>
    <cellStyle name="Total 5 2 3 4 2" xfId="31546" xr:uid="{98288522-48B1-4790-A18F-828975130DD4}"/>
    <cellStyle name="Total 5 2 3 4 3" xfId="26560" xr:uid="{C9B5E653-3A26-4757-BF52-26345AEEF039}"/>
    <cellStyle name="Total 5 2 3 4 4" xfId="26569" xr:uid="{0B63BE25-7BE2-405F-93E4-E948139C52B7}"/>
    <cellStyle name="Total 5 2 3 5" xfId="16860" xr:uid="{C30AFB53-D173-4C9C-8717-9E3443BC0E0C}"/>
    <cellStyle name="Total 5 2 3 5 2" xfId="29825" xr:uid="{8EC1BFD3-DFBE-4408-911B-431ECC5324C7}"/>
    <cellStyle name="Total 5 2 3 5 3" xfId="24114" xr:uid="{F79D353B-9A29-4FAF-8A65-3D33E689C8A9}"/>
    <cellStyle name="Total 5 2 3 6" xfId="30453" xr:uid="{43BE3BA8-4505-4CBC-AFE4-183F6B529733}"/>
    <cellStyle name="Total 5 2 3 7" xfId="26509" xr:uid="{F756BB3B-3E5A-4ACA-AB20-E89DF1823A1E}"/>
    <cellStyle name="Total 5 2 4" xfId="19101" xr:uid="{6BE9569A-0A9C-4F17-9365-21B8F2206757}"/>
    <cellStyle name="Total 5 2 4 2" xfId="20596" xr:uid="{E869BF5C-FA1F-41BF-B279-67077A48C1CB}"/>
    <cellStyle name="Total 5 2 4 2 2" xfId="33776" xr:uid="{38E3C9F0-068E-4457-AEE6-0F471C59EB3F}"/>
    <cellStyle name="Total 5 2 4 2 3" xfId="37181" xr:uid="{CE3C2B39-14DC-4C51-88C8-89E880B3495F}"/>
    <cellStyle name="Total 5 2 4 2 4" xfId="25792" xr:uid="{5E5764A6-A5ED-4064-9175-ADA0597FF691}"/>
    <cellStyle name="Total 5 2 4 3" xfId="17665" xr:uid="{F8D2F0B5-B5AD-4663-B5CB-B8D66C5F2AF9}"/>
    <cellStyle name="Total 5 2 4 3 2" xfId="31766" xr:uid="{E43187D9-B15E-411B-8698-977F0745924A}"/>
    <cellStyle name="Total 5 2 4 3 3" xfId="25266" xr:uid="{51EB325E-6795-4A6B-A2B7-52D786358BAD}"/>
    <cellStyle name="Total 5 2 4 3 4" xfId="23720" xr:uid="{F84E6625-953D-4E30-87CF-6BEC911476B6}"/>
    <cellStyle name="Total 5 2 4 4" xfId="17632" xr:uid="{9E8192D6-C788-49F2-820D-2D1F3A9B06D7}"/>
    <cellStyle name="Total 5 2 4 4 2" xfId="28925" xr:uid="{44D92D21-729E-413B-B01D-931C488E0003}"/>
    <cellStyle name="Total 5 2 4 4 3" xfId="25513" xr:uid="{B34D6214-69D8-4E46-8636-0F9EBD3ACDB8}"/>
    <cellStyle name="Total 5 2 4 5" xfId="35725" xr:uid="{3180FECA-8B15-44C4-88E5-8E2D066F12DA}"/>
    <cellStyle name="Total 5 2 4 6" xfId="25802" xr:uid="{3017D9E8-31CD-41B5-961F-2F9E2C3F42AD}"/>
    <cellStyle name="Total 5 2 5" xfId="19259" xr:uid="{B8D7BBCD-6C71-4A2E-AD41-793A3C2DD42A}"/>
    <cellStyle name="Total 5 2 5 2" xfId="20754" xr:uid="{8D8399E3-4930-4034-925B-8244A9715A66}"/>
    <cellStyle name="Total 5 2 5 2 2" xfId="33934" xr:uid="{4C1887ED-1A97-48C6-81F7-B23421CE8F0E}"/>
    <cellStyle name="Total 5 2 5 2 3" xfId="37339" xr:uid="{92B2D26B-9870-47C9-BEC4-DD4231B2682E}"/>
    <cellStyle name="Total 5 2 5 2 4" xfId="25987" xr:uid="{7A213777-0C74-48D1-820B-AB96748C9E94}"/>
    <cellStyle name="Total 5 2 5 3" xfId="17468" xr:uid="{995708D6-2A50-4220-ADE1-0B4FE1F83A45}"/>
    <cellStyle name="Total 5 2 5 3 2" xfId="31593" xr:uid="{088D2658-6DF0-4924-BA4E-FB176A021C71}"/>
    <cellStyle name="Total 5 2 5 3 3" xfId="27346" xr:uid="{FC64B92C-6D63-40D0-ADD4-8A12C770DAB1}"/>
    <cellStyle name="Total 5 2 5 3 4" xfId="25386" xr:uid="{7BDC1C34-DF61-4DAC-9BA4-CCECAFFABDBE}"/>
    <cellStyle name="Total 5 2 5 4" xfId="21627" xr:uid="{7017C1AF-358A-4DE3-9B2F-08C6440FE878}"/>
    <cellStyle name="Total 5 2 5 4 2" xfId="38212" xr:uid="{39E9A3FE-8CB0-4724-8229-D396976E4F80}"/>
    <cellStyle name="Total 5 2 5 4 3" xfId="24912" xr:uid="{D6D25255-3D8B-45CA-8664-E52345DC2764}"/>
    <cellStyle name="Total 5 2 5 5" xfId="35883" xr:uid="{AEE56FD1-0E3E-4751-B33F-B97516734055}"/>
    <cellStyle name="Total 5 2 5 6" xfId="30132" xr:uid="{F5087260-2E96-4769-BDBC-036F79752419}"/>
    <cellStyle name="Total 5 2 6" xfId="19591" xr:uid="{CE716A93-8B1A-4886-A1A6-37D9E0627EA2}"/>
    <cellStyle name="Total 5 2 6 2" xfId="21077" xr:uid="{D8C49A46-277A-4D20-BF52-1E725836918B}"/>
    <cellStyle name="Total 5 2 6 2 2" xfId="34257" xr:uid="{C4204D97-695A-467E-A260-FEC06E07CD77}"/>
    <cellStyle name="Total 5 2 6 2 3" xfId="37662" xr:uid="{3093CDCD-EDCB-4ED0-8CB1-89D2A50F49C9}"/>
    <cellStyle name="Total 5 2 6 2 4" xfId="27700" xr:uid="{A415E842-2867-4E23-BF10-14F42FC47BE7}"/>
    <cellStyle name="Total 5 2 6 3" xfId="18255" xr:uid="{A4E3ADB0-21C6-414B-A5EF-08F76C9A990E}"/>
    <cellStyle name="Total 5 2 6 3 2" xfId="32208" xr:uid="{7C3A6FFF-1933-44AA-8BA2-A1371E43697D}"/>
    <cellStyle name="Total 5 2 6 3 3" xfId="26875" xr:uid="{81558ECE-3E18-4E1B-83E5-D437A7691E6E}"/>
    <cellStyle name="Total 5 2 6 3 4" xfId="25045" xr:uid="{E938EB7C-A4C8-484E-81CC-4A912DF69008}"/>
    <cellStyle name="Total 5 2 6 4" xfId="16900" xr:uid="{A46A665A-8F68-4D81-914D-37F9A878491C}"/>
    <cellStyle name="Total 5 2 6 4 2" xfId="25701" xr:uid="{34AC0E61-68DF-4E1F-8C33-4835394D042F}"/>
    <cellStyle name="Total 5 2 6 4 3" xfId="26923" xr:uid="{F3A9A8AB-5E2B-4F00-A93D-B2E35F922740}"/>
    <cellStyle name="Total 5 2 6 5" xfId="36212" xr:uid="{2105D292-5912-4D8C-BB25-0692C7B2E43B}"/>
    <cellStyle name="Total 5 2 6 6" xfId="24813" xr:uid="{2E49DE50-AA52-48F3-98C1-F555A07D3AEC}"/>
    <cellStyle name="Total 5 2 7" xfId="20126" xr:uid="{30946BF1-D487-4CCB-851C-2C42E94A11F7}"/>
    <cellStyle name="Total 5 2 7 2" xfId="21799" xr:uid="{AD2BB154-B026-40D2-8786-1448054D9638}"/>
    <cellStyle name="Total 5 2 7 2 2" xfId="34916" xr:uid="{4BF94ECA-3351-4F50-AF74-AD60CBEB4111}"/>
    <cellStyle name="Total 5 2 7 2 3" xfId="38384" xr:uid="{46E2C89E-AD7C-4B26-8CA6-AA27E5ADBBCE}"/>
    <cellStyle name="Total 5 2 7 2 4" xfId="25139" xr:uid="{3DB3641E-C122-4123-8883-106E1B2FC510}"/>
    <cellStyle name="Total 5 2 7 3" xfId="18143" xr:uid="{0C71E2F9-4DDA-4749-B29C-E56170316E1F}"/>
    <cellStyle name="Total 5 2 7 3 2" xfId="32120" xr:uid="{E40DCE44-E8CF-4A75-AD3A-F1F1CA4EFD51}"/>
    <cellStyle name="Total 5 2 7 3 3" xfId="28366" xr:uid="{A537B079-9036-4F7C-ACA5-04A5861BC5BC}"/>
    <cellStyle name="Total 5 2 7 3 4" xfId="25181" xr:uid="{BD533A9F-951D-4017-B2D9-59DC0D1DCBAE}"/>
    <cellStyle name="Total 5 2 7 4" xfId="21981" xr:uid="{DE8627A2-A1AF-44F8-B3E8-4C0B3B79B1E2}"/>
    <cellStyle name="Total 5 2 7 4 2" xfId="38558" xr:uid="{DBD88F82-11C2-40AF-8153-AE0E8411109D}"/>
    <cellStyle name="Total 5 2 7 4 3" xfId="27866" xr:uid="{A2FF5FAB-07DE-4F8A-A737-D34B1A6F35A0}"/>
    <cellStyle name="Total 5 2 7 5" xfId="36711" xr:uid="{68337D37-ABCA-49C8-95C2-D6A9927E1900}"/>
    <cellStyle name="Total 5 2 7 6" xfId="23706" xr:uid="{88F97BB5-F485-42D8-8A93-4D0336214D78}"/>
    <cellStyle name="Total 5 2 8" xfId="18479" xr:uid="{9A6C5369-1EFA-4C44-B4F8-AB5A5D4CA326}"/>
    <cellStyle name="Total 5 2 8 2" xfId="32413" xr:uid="{6B700FDC-F1DE-495B-BF80-320229F25EC9}"/>
    <cellStyle name="Total 5 2 8 3" xfId="23980" xr:uid="{DDB40441-82EF-4786-8F0F-424093B64604}"/>
    <cellStyle name="Total 5 2 8 4" xfId="27171" xr:uid="{BD3A8359-E0FD-461C-B43F-2A24D0896B16}"/>
    <cellStyle name="Total 5 2 9" xfId="25875" xr:uid="{8748C813-E11A-4BB2-B155-F048D6C2ACD4}"/>
    <cellStyle name="Total 5 3" xfId="15587" xr:uid="{2294763A-9C97-4A80-B864-A5B8092317C2}"/>
    <cellStyle name="Total 5 3 2" xfId="19806" xr:uid="{2A41A9D5-F43C-4C0F-B02D-93F6C7FD6238}"/>
    <cellStyle name="Total 5 3 2 2" xfId="21207" xr:uid="{F7031F26-38AE-44C6-86E1-E3653AEF7038}"/>
    <cellStyle name="Total 5 3 2 2 2" xfId="34376" xr:uid="{790D6035-4BFE-4D1B-B5CF-613B3189E00C}"/>
    <cellStyle name="Total 5 3 2 2 3" xfId="37792" xr:uid="{26F530E8-B5D8-4F83-9DA8-6F5348A3F05C}"/>
    <cellStyle name="Total 5 3 2 2 4" xfId="25255" xr:uid="{189584D0-04BC-4D1F-86E4-4C2E808546EA}"/>
    <cellStyle name="Total 5 3 2 3" xfId="16944" xr:uid="{5C874068-25A5-45DD-83DC-E1A219EA13FE}"/>
    <cellStyle name="Total 5 3 2 3 2" xfId="31205" xr:uid="{5F7CAC25-E68C-4196-B0B5-63B2B624092C}"/>
    <cellStyle name="Total 5 3 2 3 3" xfId="28661" xr:uid="{E647D6CF-0D98-4D6A-9262-8FA7402D3A13}"/>
    <cellStyle name="Total 5 3 2 3 4" xfId="25798" xr:uid="{92166C1A-0C8B-431A-9D60-7C9E143F2D38}"/>
    <cellStyle name="Total 5 3 2 4" xfId="22124" xr:uid="{C5EF4D98-65DD-43EE-A663-251360C6EFD8}"/>
    <cellStyle name="Total 5 3 2 4 2" xfId="38695" xr:uid="{734F7B76-50C6-489A-9093-4DDCD8CF9DD8}"/>
    <cellStyle name="Total 5 3 2 4 3" xfId="22784" xr:uid="{D5A83EC9-CAA0-4756-A4E9-FE07F1858863}"/>
    <cellStyle name="Total 5 3 2 5" xfId="36409" xr:uid="{CE1470F6-09B8-45E5-8FC9-66A2FBF9C4C5}"/>
    <cellStyle name="Total 5 3 2 6" xfId="26213" xr:uid="{91F7359F-C98B-4183-BFA9-880523825B65}"/>
    <cellStyle name="Total 5 3 3" xfId="20064" xr:uid="{3848DF23-3D93-4FD4-9B29-3A6C7351575B}"/>
    <cellStyle name="Total 5 3 3 2" xfId="21455" xr:uid="{FFEAD1A1-A55A-4D7E-891F-9A9F10223081}"/>
    <cellStyle name="Total 5 3 3 2 2" xfId="34623" xr:uid="{1CD738A0-2BA4-4920-A41C-620E8D54E397}"/>
    <cellStyle name="Total 5 3 3 2 3" xfId="38040" xr:uid="{58D41BE2-DBA0-4AF9-9924-A394CF6B63CD}"/>
    <cellStyle name="Total 5 3 3 2 4" xfId="28162" xr:uid="{FCEE6653-C1AE-49C8-AB87-77A1997E25FD}"/>
    <cellStyle name="Total 5 3 3 3" xfId="22367" xr:uid="{0F16A06C-E9D3-4F15-8739-2D779584713B}"/>
    <cellStyle name="Total 5 3 3 3 2" xfId="38935" xr:uid="{6D0E2B8E-B30A-4388-9230-94563E3458ED}"/>
    <cellStyle name="Total 5 3 3 3 3" xfId="39302" xr:uid="{1A40CCC4-DC4F-4F85-84BD-14A996B193A4}"/>
    <cellStyle name="Total 5 3 3 4" xfId="36658" xr:uid="{03E4C920-EE0C-4454-ADD6-96A75B834237}"/>
    <cellStyle name="Total 5 3 3 5" xfId="25824" xr:uid="{C28F1C05-03B2-4BF9-B8BB-41A4F7EED6DE}"/>
    <cellStyle name="Total 5 3 4" xfId="18570" xr:uid="{CF53208F-A948-4B53-994C-CD3217C47C51}"/>
    <cellStyle name="Total 5 3 4 2" xfId="32503" xr:uid="{AAE23932-6B22-41D9-BDB7-2A9C367F93EF}"/>
    <cellStyle name="Total 5 3 4 3" xfId="22650" xr:uid="{B3C826D4-BADD-458E-9A21-DBC66D10A509}"/>
    <cellStyle name="Total 5 3 4 4" xfId="33327" xr:uid="{D6D2C86F-F1C0-48E3-94A6-E4680E99623F}"/>
    <cellStyle name="Total 5 3 5" xfId="16613" xr:uid="{978BA4A9-F952-49E0-B805-ED334935EED9}"/>
    <cellStyle name="Total 5 3 5 2" xfId="30950" xr:uid="{BF7DF449-1C9A-4451-A6D4-7F36B3A4641C}"/>
    <cellStyle name="Total 5 3 5 3" xfId="23884" xr:uid="{AE14C580-A6D8-4ADA-9117-519C82F90372}"/>
    <cellStyle name="Total 5 3 5 4" xfId="29996" xr:uid="{3830ABF2-77B5-47E9-A1E8-F09BBE52B98E}"/>
    <cellStyle name="Total 5 3 6" xfId="16728" xr:uid="{3C3D3847-342F-4F17-83E1-48009C79D5FC}"/>
    <cellStyle name="Total 5 3 6 2" xfId="28849" xr:uid="{1BC0D8B7-2C34-4F9D-A27D-19BF8021FE3E}"/>
    <cellStyle name="Total 5 3 6 3" xfId="26388" xr:uid="{826CC972-A02E-4A63-ADD0-0E4EC24426F9}"/>
    <cellStyle name="Total 5 3 7" xfId="23915" xr:uid="{6DC4E030-A12B-4ADC-9AA6-8E82FD61EC2C}"/>
    <cellStyle name="Total 5 3 8" xfId="25047" xr:uid="{67B3B38F-4AC4-44A5-8CA9-23F0FE36AF24}"/>
    <cellStyle name="Total 5 4" xfId="15678" xr:uid="{769912EF-273A-4B07-9B95-F8F8DD8D39E5}"/>
    <cellStyle name="Total 5 4 2" xfId="19869" xr:uid="{C5F770C4-9C7C-47D1-BC4E-51B4928D4CF3}"/>
    <cellStyle name="Total 5 4 2 2" xfId="21266" xr:uid="{B18E5BB6-82E0-4A43-A673-439A85270BA4}"/>
    <cellStyle name="Total 5 4 2 2 2" xfId="34434" xr:uid="{7931A338-ACFF-4465-B132-E0AB62E394CF}"/>
    <cellStyle name="Total 5 4 2 2 3" xfId="37851" xr:uid="{8298104B-E39F-4BA3-89C0-4110B3A32404}"/>
    <cellStyle name="Total 5 4 2 2 4" xfId="25138" xr:uid="{0C492419-86EB-4246-9584-379A0808CB58}"/>
    <cellStyle name="Total 5 4 2 3" xfId="22179" xr:uid="{84B4F792-D6C5-4365-AD06-20169A7B28A0}"/>
    <cellStyle name="Total 5 4 2 3 2" xfId="38747" xr:uid="{E83FEE50-8647-47B6-BF0C-0500F4C555D2}"/>
    <cellStyle name="Total 5 4 2 3 3" xfId="39114" xr:uid="{19C01324-7868-4EA0-94D9-A142A5286E99}"/>
    <cellStyle name="Total 5 4 2 4" xfId="36467" xr:uid="{DF71A261-CEC9-4531-AD29-9AC51542F22F}"/>
    <cellStyle name="Total 5 4 2 5" xfId="25357" xr:uid="{EB83B1E3-5E92-47F0-A54F-5203C0752CB0}"/>
    <cellStyle name="Total 5 4 3" xfId="18821" xr:uid="{5C97651F-9893-4513-BB62-B178B72AB9B4}"/>
    <cellStyle name="Total 5 4 3 2" xfId="32735" xr:uid="{8E32A934-A337-4F99-A786-1506BB2D320C}"/>
    <cellStyle name="Total 5 4 3 3" xfId="35445" xr:uid="{177883B5-4C6E-4571-A30D-A882C3B83C25}"/>
    <cellStyle name="Total 5 4 3 4" xfId="27849" xr:uid="{C839900F-F097-4323-9C95-55F30E914FF1}"/>
    <cellStyle name="Total 5 4 4" xfId="16384" xr:uid="{C6C76538-90E6-4B39-B55D-658D85868DF6}"/>
    <cellStyle name="Total 5 4 4 2" xfId="30803" xr:uid="{1FBFBA4F-7AEE-473E-9B4D-9911D1DC1D53}"/>
    <cellStyle name="Total 5 4 4 3" xfId="25466" xr:uid="{E16CAD9E-FFC7-4FF1-9DE0-ADD89EDBAC16}"/>
    <cellStyle name="Total 5 4 4 4" xfId="28272" xr:uid="{38E5FC1A-57C2-4F8B-B867-58B0776860EA}"/>
    <cellStyle name="Total 5 4 5" xfId="17961" xr:uid="{7F3CF03E-7BFE-4B8F-AD07-9A763999253A}"/>
    <cellStyle name="Total 5 4 5 2" xfId="23726" xr:uid="{A0D906A9-167F-4C30-93CB-D3B80D5122AD}"/>
    <cellStyle name="Total 5 4 5 3" xfId="26800" xr:uid="{700A004B-62F0-46C4-973E-9DAE69A9BC9E}"/>
    <cellStyle name="Total 5 4 6" xfId="30207" xr:uid="{E6068C6B-72A8-4094-B56E-AE088CBE0F43}"/>
    <cellStyle name="Total 5 4 7" xfId="27554" xr:uid="{222370CA-67A6-4076-A6F0-B6C73D2287CB}"/>
    <cellStyle name="Total 5 5" xfId="15878" xr:uid="{D0EBC3C0-6440-44A9-AECE-4EE287485C8A}"/>
    <cellStyle name="Total 5 5 2" xfId="18761" xr:uid="{0CCE5AC0-7055-4BCC-A1FD-C588F77808E5}"/>
    <cellStyle name="Total 5 5 2 2" xfId="32679" xr:uid="{B5B4ACF6-6636-4D89-B652-856E086C06DC}"/>
    <cellStyle name="Total 5 5 2 3" xfId="35385" xr:uid="{189A1AB5-9E71-4711-B2FF-346900CD172A}"/>
    <cellStyle name="Total 5 5 2 4" xfId="30166" xr:uid="{7F42FF3A-C067-4341-80F6-E7BA3DBF90FE}"/>
    <cellStyle name="Total 5 5 3" xfId="20327" xr:uid="{44FC1D49-ACD4-40B8-97E9-36AE6ECB865F}"/>
    <cellStyle name="Total 5 5 3 2" xfId="33510" xr:uid="{115C687C-BCC7-44C6-BA6A-A9E2C1E5DDDF}"/>
    <cellStyle name="Total 5 5 3 3" xfId="36912" xr:uid="{BE370A21-9C62-4A8E-A001-7CC1906B1913}"/>
    <cellStyle name="Total 5 5 3 4" xfId="22424" xr:uid="{6B88F147-2DF7-49FF-AF3C-B46258CCCDC2}"/>
    <cellStyle name="Total 5 5 4" xfId="17478" xr:uid="{057DC0D2-CF93-468C-8B7C-18F28BE7665B}"/>
    <cellStyle name="Total 5 5 4 2" xfId="31601" xr:uid="{88D9B8E4-EE9B-4288-88BC-BE4B923483B8}"/>
    <cellStyle name="Total 5 5 4 3" xfId="27090" xr:uid="{24D07BA0-A87E-4435-8FA1-99A35FFDC9C6}"/>
    <cellStyle name="Total 5 5 4 4" xfId="24107" xr:uid="{B54FF2F4-5DD0-4CEF-808D-6B329845CEA7}"/>
    <cellStyle name="Total 5 5 5" xfId="18299" xr:uid="{55F89A28-8A16-4006-AAFC-B409D2A4E7C4}"/>
    <cellStyle name="Total 5 5 5 2" xfId="32248" xr:uid="{3702E9C2-F8A1-4BF4-BF3B-E3B5FBE30DF6}"/>
    <cellStyle name="Total 5 5 5 3" xfId="25297" xr:uid="{848CC398-F49A-4EA0-8D70-E7728666E7A3}"/>
    <cellStyle name="Total 5 5 5 4" xfId="27673" xr:uid="{997E2C8D-0C37-4EBD-9E9A-B09E3BE629EB}"/>
    <cellStyle name="Total 5 5 6" xfId="17488" xr:uid="{B5206747-00F1-4334-A22B-52E04771DB94}"/>
    <cellStyle name="Total 5 5 6 2" xfId="28495" xr:uid="{8D727403-78FE-4B2F-931A-D74B8F9D9804}"/>
    <cellStyle name="Total 5 5 6 3" xfId="29481" xr:uid="{BB6C64A0-42F0-4CC8-83E8-405E64057876}"/>
    <cellStyle name="Total 5 5 7" xfId="30403" xr:uid="{04CE9AD3-409A-4FD8-886F-707932F9DE17}"/>
    <cellStyle name="Total 5 5 8" xfId="26566" xr:uid="{3E7E2E04-5F15-4FAD-9F31-6B87F963AC78}"/>
    <cellStyle name="Total 5 6" xfId="18853" xr:uid="{F922C3B4-821B-4AA4-B58C-1A1F989FB30F}"/>
    <cellStyle name="Total 5 6 2" xfId="20381" xr:uid="{64277ED3-781D-4611-A5AE-205C4DDDF781}"/>
    <cellStyle name="Total 5 6 2 2" xfId="33562" xr:uid="{AEA8D472-18FE-4F56-9194-03A62BB1C33E}"/>
    <cellStyle name="Total 5 6 2 3" xfId="36966" xr:uid="{BB109344-B123-4A05-B879-0C24F32FF2F1}"/>
    <cellStyle name="Total 5 6 2 4" xfId="35119" xr:uid="{9F1769B1-2FFA-4A53-921D-C2455C827249}"/>
    <cellStyle name="Total 5 6 3" xfId="18273" xr:uid="{2E584F68-A5E0-466D-B4D4-33B485A89523}"/>
    <cellStyle name="Total 5 6 3 2" xfId="32224" xr:uid="{2DA72342-1C18-487E-B29C-9812EEFA454A}"/>
    <cellStyle name="Total 5 6 3 3" xfId="28633" xr:uid="{FA33CAA5-93F5-4AD5-A7D4-4C0E3C796886}"/>
    <cellStyle name="Total 5 6 3 4" xfId="29048" xr:uid="{5F3CA0A3-5C01-4B48-AF4B-DFDB657FC95D}"/>
    <cellStyle name="Total 5 6 4" xfId="16286" xr:uid="{C2AC2D97-E564-428A-81A9-F59618A5816A}"/>
    <cellStyle name="Total 5 6 4 2" xfId="29274" xr:uid="{CFC96399-2668-44AC-95CC-B32D392DC628}"/>
    <cellStyle name="Total 5 6 4 3" xfId="23532" xr:uid="{CA0F9F63-7EE3-412B-922C-EEBA0604E766}"/>
    <cellStyle name="Total 5 6 5" xfId="35477" xr:uid="{1126F4E0-51DD-49EC-99EB-F5E2150BF6D4}"/>
    <cellStyle name="Total 5 6 6" xfId="29686" xr:uid="{80C1A8C4-3D5D-4E24-9C92-AAD991B73C50}"/>
    <cellStyle name="Total 5 7" xfId="19051" xr:uid="{004D3515-B7BE-4D72-B22B-A87D3F9570A5}"/>
    <cellStyle name="Total 5 7 2" xfId="20546" xr:uid="{AC423CFF-AD53-401A-8146-CC924970270C}"/>
    <cellStyle name="Total 5 7 2 2" xfId="33726" xr:uid="{4882BC41-08EF-4830-9E00-4F3ABC97734B}"/>
    <cellStyle name="Total 5 7 2 3" xfId="37131" xr:uid="{DB8D9298-C83E-42A0-A8E0-642C3694E114}"/>
    <cellStyle name="Total 5 7 2 4" xfId="27015" xr:uid="{AF05B82F-896F-42F0-BF1C-DD37CE4985C7}"/>
    <cellStyle name="Total 5 7 3" xfId="18301" xr:uid="{CC136494-4EAF-4002-9317-0AA5949D2814}"/>
    <cellStyle name="Total 5 7 3 2" xfId="32250" xr:uid="{523ED54E-832A-4436-A69A-DE74FF1C2E37}"/>
    <cellStyle name="Total 5 7 3 3" xfId="28253" xr:uid="{6FB8B8D0-F0D5-4D0F-989D-02430151FAD5}"/>
    <cellStyle name="Total 5 7 3 4" xfId="28478" xr:uid="{C81A3C6B-4B20-4965-97E3-EE6956A23B75}"/>
    <cellStyle name="Total 5 7 4" xfId="17125" xr:uid="{C39E5AE7-C3E7-4939-B09B-5FF9FAB8E665}"/>
    <cellStyle name="Total 5 7 4 2" xfId="23630" xr:uid="{465F3400-042D-48FE-84A5-2A80B7283AE7}"/>
    <cellStyle name="Total 5 7 4 3" xfId="27535" xr:uid="{1B4904FC-432B-4AA5-90F7-F16905662997}"/>
    <cellStyle name="Total 5 7 5" xfId="35675" xr:uid="{F6321503-013C-40D6-A6A5-BEC0F4F4149D}"/>
    <cellStyle name="Total 5 7 6" xfId="24431" xr:uid="{FD8EB2A9-7D90-409F-9BF3-A74438928483}"/>
    <cellStyle name="Total 5 8" xfId="19209" xr:uid="{8006E944-21F2-42EB-85A1-1A92B9BD543B}"/>
    <cellStyle name="Total 5 8 2" xfId="20704" xr:uid="{A3D3314A-9EAB-438C-AAA7-933287B68E76}"/>
    <cellStyle name="Total 5 8 2 2" xfId="33884" xr:uid="{A4F9CC65-EB2F-4897-868F-1F6BDADCC115}"/>
    <cellStyle name="Total 5 8 2 3" xfId="37289" xr:uid="{3C173849-A1CA-4792-AE67-1948B8AF8B90}"/>
    <cellStyle name="Total 5 8 2 4" xfId="35071" xr:uid="{5E5F997F-33E1-4A28-A09D-E4937DC85888}"/>
    <cellStyle name="Total 5 8 3" xfId="20217" xr:uid="{ED1B183F-F2EF-4208-A13E-357E982A7F8F}"/>
    <cellStyle name="Total 5 8 3 2" xfId="33413" xr:uid="{FF3A49FB-C591-43B7-9CDE-D50FD8F95AF7}"/>
    <cellStyle name="Total 5 8 3 3" xfId="36802" xr:uid="{D878DCF2-B243-461F-A369-0612A11F3ACD}"/>
    <cellStyle name="Total 5 8 3 4" xfId="28480" xr:uid="{D67A3FC5-4456-4116-AF6E-18262D547794}"/>
    <cellStyle name="Total 5 8 4" xfId="16593" xr:uid="{9596D9EB-DAB5-4803-8B2E-91AB479D990B}"/>
    <cellStyle name="Total 5 8 4 2" xfId="27374" xr:uid="{30A09A9F-3BC8-42F5-8FC4-4818B11A942A}"/>
    <cellStyle name="Total 5 8 4 3" xfId="25090" xr:uid="{34BC50C6-DDDD-4C2E-817A-E9B22EA3958F}"/>
    <cellStyle name="Total 5 8 5" xfId="35833" xr:uid="{F303B05A-4FAA-45B7-B8B7-C0FBCBD53009}"/>
    <cellStyle name="Total 5 8 6" xfId="28340" xr:uid="{DDDF3137-69AC-4444-A58A-9D93FB18A348}"/>
    <cellStyle name="Total 5 9" xfId="19371" xr:uid="{23DB2F45-C2AB-48CD-8978-C7A4B28351DB}"/>
    <cellStyle name="Total 5 9 2" xfId="20864" xr:uid="{3DED3E36-6E84-4E5C-9F3A-0F592959BD07}"/>
    <cellStyle name="Total 5 9 2 2" xfId="34044" xr:uid="{3445DEB3-E3DB-46E5-B79E-F1A8CCEB23C5}"/>
    <cellStyle name="Total 5 9 2 3" xfId="37449" xr:uid="{766E636C-1A54-4FC7-8CA8-C024A998645F}"/>
    <cellStyle name="Total 5 9 2 4" xfId="31852" xr:uid="{F83B36E1-4268-4B3B-A050-86901FB616E5}"/>
    <cellStyle name="Total 5 9 3" xfId="21580" xr:uid="{75A2797A-529F-4ED9-B110-71538FF8FC4C}"/>
    <cellStyle name="Total 5 9 3 2" xfId="34730" xr:uid="{C6BFE305-922A-41A3-8634-0D569FE63B23}"/>
    <cellStyle name="Total 5 9 3 3" xfId="38165" xr:uid="{8585E80B-A116-4E51-918F-4443A5028CA8}"/>
    <cellStyle name="Total 5 9 3 4" xfId="29422" xr:uid="{E8936DF6-2ED9-445B-B5F1-1BDE618BCA4A}"/>
    <cellStyle name="Total 5 9 4" xfId="18264" xr:uid="{9C86C0F6-7F7F-48C5-AE9A-473AAC98283D}"/>
    <cellStyle name="Total 5 9 4 2" xfId="32216" xr:uid="{E7C69D1D-5A69-430A-87CE-03C21180DDEA}"/>
    <cellStyle name="Total 5 9 4 3" xfId="24598" xr:uid="{D3F63DAC-67F9-4268-858F-BC33151F9C3E}"/>
    <cellStyle name="Total 5 9 4 4" xfId="29952" xr:uid="{27810134-40B8-48E6-99ED-D92AD669FD75}"/>
    <cellStyle name="Total 5 9 5" xfId="18295" xr:uid="{FD85186F-3346-482A-989C-DD151950CC92}"/>
    <cellStyle name="Total 5 9 5 2" xfId="28040" xr:uid="{CBA8578E-0AE2-430A-B3E0-9535391CABB1}"/>
    <cellStyle name="Total 5 9 5 3" xfId="24407" xr:uid="{4DDF3DFC-E27A-439A-BD54-886915BEC425}"/>
    <cellStyle name="Total 5 9 6" xfId="35995" xr:uid="{7EBE73A6-5787-479A-8ECF-95EA5C2C4DF7}"/>
    <cellStyle name="Total 5 9 7" xfId="32907" xr:uid="{96D0078C-97F2-4FF9-BD41-4E8FF40B26FF}"/>
    <cellStyle name="Total 6" xfId="12692" xr:uid="{D2039BAD-0F95-4DC9-8A1B-849BDBCAC892}"/>
    <cellStyle name="Total 6 10" xfId="19458" xr:uid="{696DE8A5-FF01-4D9A-A0CE-D1E7DF19F9DB}"/>
    <cellStyle name="Total 6 10 2" xfId="20948" xr:uid="{3F1FA811-9EE6-4543-B825-06124F2C0BDE}"/>
    <cellStyle name="Total 6 10 2 2" xfId="34128" xr:uid="{72070DEA-3F74-4803-9233-7AE3FD918AB6}"/>
    <cellStyle name="Total 6 10 2 3" xfId="37533" xr:uid="{70E68D01-7F25-4FC9-91FD-288F5A971F3F}"/>
    <cellStyle name="Total 6 10 2 4" xfId="24392" xr:uid="{94C1A69A-7CBF-4722-B399-B2C55A5EE645}"/>
    <cellStyle name="Total 6 10 3" xfId="16224" xr:uid="{83662BF8-687D-4FF6-B6C9-E97B9F807DBD}"/>
    <cellStyle name="Total 6 10 3 2" xfId="30694" xr:uid="{618B5EC1-E7A6-4E18-8E1E-032C2385CB2A}"/>
    <cellStyle name="Total 6 10 3 3" xfId="23569" xr:uid="{77AA8D49-12D2-4020-B5B5-853E8667A00C}"/>
    <cellStyle name="Total 6 10 3 4" xfId="28869" xr:uid="{AA965CC0-294C-43BE-9C77-279F1B5728BF}"/>
    <cellStyle name="Total 6 10 4" xfId="17696" xr:uid="{C314A62B-0BB2-4266-A37E-D00563E8F517}"/>
    <cellStyle name="Total 6 10 4 2" xfId="26415" xr:uid="{D323A58B-87CA-4A87-BD70-C23C773F4018}"/>
    <cellStyle name="Total 6 10 4 3" xfId="33247" xr:uid="{61D49497-31B3-4F30-9E83-1516FC7C249A}"/>
    <cellStyle name="Total 6 10 5" xfId="36081" xr:uid="{741ECAA5-3393-4F50-A82A-3CAC056AC65C}"/>
    <cellStyle name="Total 6 10 6" xfId="23010" xr:uid="{9432A935-A788-4634-A39C-99EB653B026D}"/>
    <cellStyle name="Total 6 11" xfId="19542" xr:uid="{E33DE8E8-3688-4859-976E-B4911ECA9392}"/>
    <cellStyle name="Total 6 11 2" xfId="21028" xr:uid="{CEAFDECB-4F5D-4CA1-A910-B0726D283285}"/>
    <cellStyle name="Total 6 11 2 2" xfId="34208" xr:uid="{6CF3BCC9-B95C-4231-8CF9-B2BC86F5767B}"/>
    <cellStyle name="Total 6 11 2 3" xfId="37613" xr:uid="{9D7EEA82-C215-47D1-A59E-F1AE20248A5A}"/>
    <cellStyle name="Total 6 11 2 4" xfId="25546" xr:uid="{F993AC63-8055-4DC0-975F-91F41E7A1286}"/>
    <cellStyle name="Total 6 11 3" xfId="18433" xr:uid="{90C403BC-0B97-4E3D-A596-89DB8F0D82E2}"/>
    <cellStyle name="Total 6 11 3 2" xfId="32373" xr:uid="{A3D56C4F-D041-4D92-BD06-CD7F847C54A0}"/>
    <cellStyle name="Total 6 11 3 3" xfId="25152" xr:uid="{1DD5B17D-C026-47EE-B695-A3F2E7AE8D24}"/>
    <cellStyle name="Total 6 11 3 4" xfId="24702" xr:uid="{7872DE48-A68F-4BFC-B87D-531A19E85623}"/>
    <cellStyle name="Total 6 11 4" xfId="18187" xr:uid="{E02A9D22-61AD-4272-BDAB-193BE037AAF3}"/>
    <cellStyle name="Total 6 11 4 2" xfId="26707" xr:uid="{558B2C24-FECA-48BA-A8B5-B75E81B41CD9}"/>
    <cellStyle name="Total 6 11 4 3" xfId="24370" xr:uid="{E80B4066-4718-4709-A940-AD0C6850F1A6}"/>
    <cellStyle name="Total 6 11 5" xfId="36163" xr:uid="{68408EF1-E055-4131-959A-3E6CDDC899B9}"/>
    <cellStyle name="Total 6 11 6" xfId="29110" xr:uid="{606F7C5C-F90C-4406-92A8-93CA72304954}"/>
    <cellStyle name="Total 6 12" xfId="19686" xr:uid="{D7ED12A5-2523-4086-8EA0-72EA0B18D53D}"/>
    <cellStyle name="Total 6 12 2" xfId="21668" xr:uid="{29723D80-9E50-4790-B642-1FAFBD3A39ED}"/>
    <cellStyle name="Total 6 12 2 2" xfId="34810" xr:uid="{C91BFFC8-2FC1-44C7-9A2D-B5A7F5972A6F}"/>
    <cellStyle name="Total 6 12 2 3" xfId="38253" xr:uid="{26D52C84-58DD-48CA-B9FB-62FA845242AC}"/>
    <cellStyle name="Total 6 12 2 4" xfId="29684" xr:uid="{88FF23CF-B115-47F2-BD52-D9E35E417EAC}"/>
    <cellStyle name="Total 6 12 3" xfId="18007" xr:uid="{CB217A23-DDB3-4ECB-AC35-59FBA2736B69}"/>
    <cellStyle name="Total 6 12 3 2" xfId="32013" xr:uid="{6F0D2D49-6E11-42F9-9084-EE55134A44E7}"/>
    <cellStyle name="Total 6 12 3 3" xfId="29197" xr:uid="{97C8BFE4-E213-4F84-B411-8B00B51B2C94}"/>
    <cellStyle name="Total 6 12 3 4" xfId="25978" xr:uid="{212A1B39-5798-4D76-92E0-F643EF3A29C5}"/>
    <cellStyle name="Total 6 12 4" xfId="18148" xr:uid="{2B038E52-07C4-423F-BF5F-A5C8F73574C9}"/>
    <cellStyle name="Total 6 12 4 2" xfId="23780" xr:uid="{8ABAF2FE-4F0C-4EB8-87F3-C8E47108E30F}"/>
    <cellStyle name="Total 6 12 4 3" xfId="29819" xr:uid="{99357817-A651-4F6C-8292-2D2BACC7FE85}"/>
    <cellStyle name="Total 6 12 5" xfId="36300" xr:uid="{8034200C-9116-4EC6-BB34-A2A616C7DF97}"/>
    <cellStyle name="Total 6 12 6" xfId="26447" xr:uid="{63B47736-B387-4CA5-90A6-3F0CF2D7209E}"/>
    <cellStyle name="Total 6 13" xfId="17933" xr:uid="{5B360A0F-3F28-4AD1-9F60-D6BA52780720}"/>
    <cellStyle name="Total 6 13 2" xfId="31966" xr:uid="{9D9EA055-54A1-49D1-80FF-37AC01CF52F2}"/>
    <cellStyle name="Total 6 13 3" xfId="24176" xr:uid="{A9D9DF83-30FD-4800-9613-382F1367A6F8}"/>
    <cellStyle name="Total 6 13 4" xfId="23163" xr:uid="{699C07A4-1915-4A23-AF9F-9A730E609CB3}"/>
    <cellStyle name="Total 6 14" xfId="32944" xr:uid="{55C8271E-8067-42DC-A1EB-7506659002BB}"/>
    <cellStyle name="Total 6 15" xfId="39384" xr:uid="{FC45618C-B429-488C-8EDA-54F67F0DE8DE}"/>
    <cellStyle name="Total 6 16" xfId="39665" xr:uid="{FC85C5C9-7181-4CD5-B18A-B5CD796C6570}"/>
    <cellStyle name="Total 6 17" xfId="39597" xr:uid="{3892574C-9719-4ED1-8A9C-461F938775E7}"/>
    <cellStyle name="Total 6 18" xfId="44438" xr:uid="{D702BC83-B088-433A-9388-17C51F78ABF0}"/>
    <cellStyle name="Total 6 2" xfId="15503" xr:uid="{B0C25C63-40E7-41EF-9E40-13791DC33ED7}"/>
    <cellStyle name="Total 6 2 10" xfId="39445" xr:uid="{2C2D301A-3EB5-4B64-B4D7-4184DF8F20AB}"/>
    <cellStyle name="Total 6 2 2" xfId="15779" xr:uid="{223EFD46-C7D3-458D-9BB9-8E7B520F1849}"/>
    <cellStyle name="Total 6 2 2 2" xfId="19961" xr:uid="{38F13181-7F31-4C01-96BF-9A95F52A2F0D}"/>
    <cellStyle name="Total 6 2 2 2 2" xfId="21358" xr:uid="{CD691D57-5374-43CF-9A78-66F2A899EAB9}"/>
    <cellStyle name="Total 6 2 2 2 2 2" xfId="34526" xr:uid="{0F51957B-A7DE-406B-A9E5-CBA4A588E038}"/>
    <cellStyle name="Total 6 2 2 2 2 3" xfId="37943" xr:uid="{DF34A28F-68C5-4199-BFDA-3422CDE35126}"/>
    <cellStyle name="Total 6 2 2 2 2 4" xfId="28691" xr:uid="{BD153A44-C5CE-4E6F-B039-F9814E0A0FD5}"/>
    <cellStyle name="Total 6 2 2 2 3" xfId="22271" xr:uid="{A1ADC06C-CA19-4E01-A078-1028FBBAF790}"/>
    <cellStyle name="Total 6 2 2 2 3 2" xfId="38839" xr:uid="{63521610-6F05-4BAE-9879-0E4CEF415485}"/>
    <cellStyle name="Total 6 2 2 2 3 3" xfId="39206" xr:uid="{CE2324A1-D2D6-4309-901A-D5AE43384BDF}"/>
    <cellStyle name="Total 6 2 2 2 4" xfId="36559" xr:uid="{089F178D-D652-4193-AB68-2E7A1A105C00}"/>
    <cellStyle name="Total 6 2 2 2 5" xfId="29335" xr:uid="{C957C497-4CFA-443A-8C35-FF1A4D9976DB}"/>
    <cellStyle name="Total 6 2 2 3" xfId="18632" xr:uid="{9357FD41-8FA6-4B9D-BB31-7A7373EF3FEE}"/>
    <cellStyle name="Total 6 2 2 3 2" xfId="32565" xr:uid="{62515A5E-C14D-47B7-A60B-568F9D33779F}"/>
    <cellStyle name="Total 6 2 2 3 3" xfId="35256" xr:uid="{4CB821A0-4FDE-4340-B1FC-6C7A4F1A794B}"/>
    <cellStyle name="Total 6 2 2 3 4" xfId="25566" xr:uid="{3CAF1A6B-0BCC-40DB-B4A1-70631CCF49CA}"/>
    <cellStyle name="Total 6 2 2 4" xfId="16409" xr:uid="{9DA367D7-0F47-4454-BA6F-740680A7F3A0}"/>
    <cellStyle name="Total 6 2 2 4 2" xfId="30819" xr:uid="{A181CD99-14F0-4B9C-B0F8-A8B2C22A1B93}"/>
    <cellStyle name="Total 6 2 2 4 3" xfId="22648" xr:uid="{ACFDD698-142E-47E5-BBBB-6DD41D641D9A}"/>
    <cellStyle name="Total 6 2 2 4 4" xfId="39029" xr:uid="{D2AA5D3A-9D09-4CB7-9440-56CE50DCBBC3}"/>
    <cellStyle name="Total 6 2 2 5" xfId="18132" xr:uid="{27E7B5AD-D96F-48B8-A10D-1500C12CCDBB}"/>
    <cellStyle name="Total 6 2 2 5 2" xfId="26591" xr:uid="{0486687E-3602-4418-88FE-E0DA6C4AF259}"/>
    <cellStyle name="Total 6 2 2 5 3" xfId="23345" xr:uid="{0176D9F7-6EB0-4C2C-AF04-6BF9779B7579}"/>
    <cellStyle name="Total 6 2 2 6" xfId="30306" xr:uid="{35DAC2A2-1B56-4D91-84B4-AD60D110B0F0}"/>
    <cellStyle name="Total 6 2 2 7" xfId="30021" xr:uid="{D158AF42-492B-407E-B3F2-03DC6EAC3D1C}"/>
    <cellStyle name="Total 6 2 3" xfId="15940" xr:uid="{3B4EE753-E3B8-408D-BF80-104591F6C651}"/>
    <cellStyle name="Total 6 2 3 2" xfId="18948" xr:uid="{A1880284-B4C7-4314-B9DC-E5232F608B2E}"/>
    <cellStyle name="Total 6 2 3 2 2" xfId="32830" xr:uid="{1E5EE9E1-618D-46CF-AAE7-711A77B319FD}"/>
    <cellStyle name="Total 6 2 3 2 3" xfId="35572" xr:uid="{B9016AC0-02EF-4B44-A763-F4B1A8B95D4C}"/>
    <cellStyle name="Total 6 2 3 2 4" xfId="25350" xr:uid="{B2B9477B-F4E5-41A8-91FB-816C8F47A519}"/>
    <cellStyle name="Total 6 2 3 3" xfId="20444" xr:uid="{BC6E725A-6786-4EA3-84C6-9ED64B49C74F}"/>
    <cellStyle name="Total 6 2 3 3 2" xfId="33624" xr:uid="{716F99C8-3C1A-4F45-8B99-43E5E102519F}"/>
    <cellStyle name="Total 6 2 3 3 3" xfId="37029" xr:uid="{541EB452-B85F-4B93-A773-E94585EE5D3F}"/>
    <cellStyle name="Total 6 2 3 3 4" xfId="34695" xr:uid="{A72E4175-C793-4945-A78F-07AFA196D391}"/>
    <cellStyle name="Total 6 2 3 4" xfId="17314" xr:uid="{25ABFE77-7EE9-45A7-BE61-D300A1ACFD28}"/>
    <cellStyle name="Total 6 2 3 4 2" xfId="31478" xr:uid="{B14CCAB1-05FD-459F-A397-D334F32B0B40}"/>
    <cellStyle name="Total 6 2 3 4 3" xfId="27906" xr:uid="{9C6708B7-CCCB-432B-9F54-333CDF9D3751}"/>
    <cellStyle name="Total 6 2 3 4 4" xfId="27806" xr:uid="{62530D15-F4B6-4D35-B76B-2ADB3DDF90F8}"/>
    <cellStyle name="Total 6 2 3 5" xfId="16363" xr:uid="{32E077B9-5A8D-40DC-9875-CAC4E4C6BCC3}"/>
    <cellStyle name="Total 6 2 3 5 2" xfId="23522" xr:uid="{F602C269-76C0-498B-A0CD-C0968CE975D8}"/>
    <cellStyle name="Total 6 2 3 5 3" xfId="26687" xr:uid="{22823076-68E4-419C-AE0B-C1DB2F60450A}"/>
    <cellStyle name="Total 6 2 3 6" xfId="30465" xr:uid="{4FE7C060-6DD5-49A2-A890-07C0A5E3C413}"/>
    <cellStyle name="Total 6 2 3 7" xfId="23860" xr:uid="{1C1EF479-614D-433B-AA89-91FA753A07C9}"/>
    <cellStyle name="Total 6 2 4" xfId="19113" xr:uid="{B3FB935D-8EE6-4842-9E01-FE215D08307A}"/>
    <cellStyle name="Total 6 2 4 2" xfId="20608" xr:uid="{5EE60D1D-7D8B-41E2-A6FA-774A75A1D8F8}"/>
    <cellStyle name="Total 6 2 4 2 2" xfId="33788" xr:uid="{4FF660D3-5AE3-4E9D-9E3F-B2AF28F31A07}"/>
    <cellStyle name="Total 6 2 4 2 3" xfId="37193" xr:uid="{216028F2-726F-474A-932D-7C785A2E678C}"/>
    <cellStyle name="Total 6 2 4 2 4" xfId="25018" xr:uid="{CB77B192-1947-4C69-80F3-D9841F21D984}"/>
    <cellStyle name="Total 6 2 4 3" xfId="17582" xr:uid="{4321760E-B40D-402F-A01B-8B3A7F53495B}"/>
    <cellStyle name="Total 6 2 4 3 2" xfId="31687" xr:uid="{0359A113-92D6-481F-A017-471D7CB16FF4}"/>
    <cellStyle name="Total 6 2 4 3 3" xfId="23097" xr:uid="{E63DF7E3-CFAD-4413-BC53-76037EA9B5CC}"/>
    <cellStyle name="Total 6 2 4 3 4" xfId="27933" xr:uid="{B2534D10-0B72-4265-98C3-CE76917B727C}"/>
    <cellStyle name="Total 6 2 4 4" xfId="16297" xr:uid="{EFC798F8-AC48-4A72-A368-7A71A84CC423}"/>
    <cellStyle name="Total 6 2 4 4 2" xfId="28541" xr:uid="{8BCFE6CF-92B8-4714-9316-9359B00AD9D0}"/>
    <cellStyle name="Total 6 2 4 4 3" xfId="32916" xr:uid="{F1FD0AA4-BD8C-44AF-8AE0-4AC847E6EFA9}"/>
    <cellStyle name="Total 6 2 4 5" xfId="35737" xr:uid="{785D94D0-2989-4762-AE72-A775B1E8557C}"/>
    <cellStyle name="Total 6 2 4 6" xfId="32191" xr:uid="{6AC77C49-E156-4B54-AEFA-BF70566EFF75}"/>
    <cellStyle name="Total 6 2 5" xfId="19271" xr:uid="{D83CEA36-E8D7-4A02-A0A8-5DBA62ED7862}"/>
    <cellStyle name="Total 6 2 5 2" xfId="20766" xr:uid="{45BA81F6-ADFF-4844-9EC8-FD084DBEB791}"/>
    <cellStyle name="Total 6 2 5 2 2" xfId="33946" xr:uid="{04E1ECCD-8E12-4257-9FCC-01BD33424533}"/>
    <cellStyle name="Total 6 2 5 2 3" xfId="37351" xr:uid="{BEA9A231-7CA5-4423-9FF7-8720884CBC5E}"/>
    <cellStyle name="Total 6 2 5 2 4" xfId="26862" xr:uid="{6288007F-D090-46A3-B699-2E709685D53B}"/>
    <cellStyle name="Total 6 2 5 3" xfId="17363" xr:uid="{47DB7A9D-5439-4F0F-8CE6-F06F28B06CC7}"/>
    <cellStyle name="Total 6 2 5 3 2" xfId="31514" xr:uid="{3E595755-5C0D-47FC-AF33-3BF289D73CB2}"/>
    <cellStyle name="Total 6 2 5 3 3" xfId="23799" xr:uid="{F236BB9E-BBCE-457A-A58F-7A0F830EE7F1}"/>
    <cellStyle name="Total 6 2 5 3 4" xfId="32009" xr:uid="{CB4AECAC-4195-4C8D-A22D-4E04E4706F3D}"/>
    <cellStyle name="Total 6 2 5 4" xfId="17742" xr:uid="{E9765082-6B46-44C7-8B2C-2CF9FDBA1081}"/>
    <cellStyle name="Total 6 2 5 4 2" xfId="29499" xr:uid="{54E0456C-FCEE-4D96-81B9-8622090BC207}"/>
    <cellStyle name="Total 6 2 5 4 3" xfId="33185" xr:uid="{C0B4E286-DE98-456A-8C5C-9AD285699861}"/>
    <cellStyle name="Total 6 2 5 5" xfId="35895" xr:uid="{90B9E72D-F9CA-43D2-A7FF-A78836808E41}"/>
    <cellStyle name="Total 6 2 5 6" xfId="33075" xr:uid="{B90E6E80-2ED5-41B8-A26B-49A6828353E6}"/>
    <cellStyle name="Total 6 2 6" xfId="19603" xr:uid="{739DEAC4-299F-432B-8006-025606A02A4E}"/>
    <cellStyle name="Total 6 2 6 2" xfId="21089" xr:uid="{EE4C29EB-0539-4A04-A06E-B7FDEC10D622}"/>
    <cellStyle name="Total 6 2 6 2 2" xfId="34269" xr:uid="{8AADC5E5-050A-4A57-AB30-2323C3B74F34}"/>
    <cellStyle name="Total 6 2 6 2 3" xfId="37674" xr:uid="{C7037242-A81F-4C95-A505-E76EA10359FC}"/>
    <cellStyle name="Total 6 2 6 2 4" xfId="22528" xr:uid="{B367F121-4EE4-411B-BDB5-F33509527EC2}"/>
    <cellStyle name="Total 6 2 6 3" xfId="18337" xr:uid="{8E7FCB24-37E2-4794-9F4B-482D980F1E9E}"/>
    <cellStyle name="Total 6 2 6 3 2" xfId="32284" xr:uid="{461F1969-3DC3-4D27-9B0E-D2685973BBC2}"/>
    <cellStyle name="Total 6 2 6 3 3" xfId="29316" xr:uid="{D7A43143-1F03-46A8-9689-18AB5A6052EE}"/>
    <cellStyle name="Total 6 2 6 3 4" xfId="32380" xr:uid="{A31D8F67-7963-4299-BC61-BFC791DED330}"/>
    <cellStyle name="Total 6 2 6 4" xfId="16958" xr:uid="{92D01BBE-EB94-4D48-941E-DD440F9E1704}"/>
    <cellStyle name="Total 6 2 6 4 2" xfId="22646" xr:uid="{ABA055E7-BB52-497C-9FD4-0A43AFB0AB95}"/>
    <cellStyle name="Total 6 2 6 4 3" xfId="39075" xr:uid="{20F85DB6-D5B8-4718-B90B-0F90979A9625}"/>
    <cellStyle name="Total 6 2 6 5" xfId="36224" xr:uid="{DDC8504A-6A44-41FA-BED9-D7617A598D4C}"/>
    <cellStyle name="Total 6 2 6 6" xfId="24603" xr:uid="{5FD5008A-DDA0-40AF-BF01-330FFDAC4974}"/>
    <cellStyle name="Total 6 2 7" xfId="20138" xr:uid="{E862DDA7-DAF9-4CFC-B1BF-60BC0F5AE970}"/>
    <cellStyle name="Total 6 2 7 2" xfId="21811" xr:uid="{148F32D4-57C0-4151-8180-4FB16290A982}"/>
    <cellStyle name="Total 6 2 7 2 2" xfId="34928" xr:uid="{A36A6200-506E-4F59-ADD5-9C347F7A22A0}"/>
    <cellStyle name="Total 6 2 7 2 3" xfId="38396" xr:uid="{B24B7657-3190-41CA-B8E1-01274393FDA7}"/>
    <cellStyle name="Total 6 2 7 2 4" xfId="25367" xr:uid="{0330A020-C6F3-45B1-99AC-91A86812175A}"/>
    <cellStyle name="Total 6 2 7 3" xfId="16157" xr:uid="{6415BFBC-B7D6-4FE2-A54E-E5E511916D3B}"/>
    <cellStyle name="Total 6 2 7 3 2" xfId="30632" xr:uid="{4A2B8847-3827-4C24-A27E-4F0021F5D4F4}"/>
    <cellStyle name="Total 6 2 7 3 3" xfId="27916" xr:uid="{D961221B-1870-4C9E-AC99-3BD7DB3497AA}"/>
    <cellStyle name="Total 6 2 7 3 4" xfId="23765" xr:uid="{962AC996-890C-469B-9039-318D6E01ED17}"/>
    <cellStyle name="Total 6 2 7 4" xfId="21993" xr:uid="{482C5B25-ED13-4526-994E-B7A985F41CA9}"/>
    <cellStyle name="Total 6 2 7 4 2" xfId="38570" xr:uid="{A2A23103-D76A-4F18-8EF9-61BDFB34DEA4}"/>
    <cellStyle name="Total 6 2 7 4 3" xfId="24168" xr:uid="{AC87202F-B610-4AA5-8A64-CA1DB81D484D}"/>
    <cellStyle name="Total 6 2 7 5" xfId="36723" xr:uid="{EA73D118-9EDE-4AAB-9D44-69A5F93DB8B6}"/>
    <cellStyle name="Total 6 2 7 6" xfId="34340" xr:uid="{8846D355-8BFD-4AB2-A8B8-4ED1B4D88FCA}"/>
    <cellStyle name="Total 6 2 8" xfId="18498" xr:uid="{CBE766A3-6722-45DA-BA21-4E41353C6BFF}"/>
    <cellStyle name="Total 6 2 8 2" xfId="32432" xr:uid="{F97E57F4-E6CD-4505-946B-1EA586237E86}"/>
    <cellStyle name="Total 6 2 8 3" xfId="28033" xr:uid="{3EA15336-7092-4135-90CF-C19D99F69E3F}"/>
    <cellStyle name="Total 6 2 8 4" xfId="33336" xr:uid="{D6389874-B41C-46C1-A27F-44CBCC6141F8}"/>
    <cellStyle name="Total 6 2 9" xfId="23887" xr:uid="{7A09C4F9-B7EE-4E22-81DE-F85F7A69039F}"/>
    <cellStyle name="Total 6 3" xfId="15588" xr:uid="{390424DF-7D40-4F18-80FE-D2DBF162C406}"/>
    <cellStyle name="Total 6 3 2" xfId="19807" xr:uid="{AF78939D-2408-46CA-AC66-20CF87D102D2}"/>
    <cellStyle name="Total 6 3 2 2" xfId="21208" xr:uid="{183D4F9A-9A31-44C5-9179-A9E10704AAD7}"/>
    <cellStyle name="Total 6 3 2 2 2" xfId="34377" xr:uid="{D353948C-D411-4AB5-A1E4-545B1CF1807A}"/>
    <cellStyle name="Total 6 3 2 2 3" xfId="37793" xr:uid="{4295058F-E308-465D-9593-6B092A9807A5}"/>
    <cellStyle name="Total 6 3 2 2 4" xfId="23082" xr:uid="{94E46F46-C131-4DFF-A201-9C9CFEA9592E}"/>
    <cellStyle name="Total 6 3 2 3" xfId="20242" xr:uid="{70F1C88F-88AF-49B4-BE55-BB36930EDE97}"/>
    <cellStyle name="Total 6 3 2 3 2" xfId="33430" xr:uid="{3D7007E4-1FC8-4775-9305-5D0E99ACBE13}"/>
    <cellStyle name="Total 6 3 2 3 3" xfId="36827" xr:uid="{81ECC335-27A1-4939-AC3E-991A3A3FBE8A}"/>
    <cellStyle name="Total 6 3 2 3 4" xfId="31403" xr:uid="{9B88DED6-F07D-433D-824A-A03D0EC4DA85}"/>
    <cellStyle name="Total 6 3 2 4" xfId="22125" xr:uid="{E1D6B5A0-C7F3-4DDF-9659-620704ACF3C1}"/>
    <cellStyle name="Total 6 3 2 4 2" xfId="38696" xr:uid="{8972C105-9A63-4209-A2A3-3B2302663382}"/>
    <cellStyle name="Total 6 3 2 4 3" xfId="26175" xr:uid="{9C6149F7-2416-4432-B210-005AC3220994}"/>
    <cellStyle name="Total 6 3 2 5" xfId="36410" xr:uid="{35A334B3-81AE-441E-A81F-828B48A2FC18}"/>
    <cellStyle name="Total 6 3 2 6" xfId="28443" xr:uid="{76CD64D6-7460-4643-BB1A-14E7FA1107AA}"/>
    <cellStyle name="Total 6 3 3" xfId="20065" xr:uid="{2A3B81E9-2722-4BFF-A6EE-9DF233891732}"/>
    <cellStyle name="Total 6 3 3 2" xfId="21456" xr:uid="{358B585A-AAD0-4D98-BAB0-1F4F88407750}"/>
    <cellStyle name="Total 6 3 3 2 2" xfId="34624" xr:uid="{1DC7B5D6-0071-4346-A5DF-75D832D57D56}"/>
    <cellStyle name="Total 6 3 3 2 3" xfId="38041" xr:uid="{8ABC434B-AE45-46EF-A8E7-11B89D83F2C9}"/>
    <cellStyle name="Total 6 3 3 2 4" xfId="30044" xr:uid="{44C9F357-0617-44A1-BC15-77C2444F3110}"/>
    <cellStyle name="Total 6 3 3 3" xfId="22368" xr:uid="{8C260548-AD55-4B85-8A21-DC03E2076B61}"/>
    <cellStyle name="Total 6 3 3 3 2" xfId="38936" xr:uid="{6FFD15ED-1A78-4348-9C6D-EBB8AE5F1F53}"/>
    <cellStyle name="Total 6 3 3 3 3" xfId="39303" xr:uid="{1E9B4985-3402-47EF-8A33-22CE79924D40}"/>
    <cellStyle name="Total 6 3 3 4" xfId="36659" xr:uid="{96BD5DD7-6D7C-496D-9D98-D0016363357E}"/>
    <cellStyle name="Total 6 3 3 5" xfId="33116" xr:uid="{CD57FA18-6624-49FC-9985-ADE78B2B80CD}"/>
    <cellStyle name="Total 6 3 4" xfId="18571" xr:uid="{A9F7AC82-034D-4B74-9924-A6B350CD7344}"/>
    <cellStyle name="Total 6 3 4 2" xfId="32504" xr:uid="{070015BC-34AD-4AD9-A798-F1261AECE660}"/>
    <cellStyle name="Total 6 3 4 3" xfId="24001" xr:uid="{EA83EA3C-CFE8-4C98-BCAA-EFF8C809568B}"/>
    <cellStyle name="Total 6 3 4 4" xfId="30142" xr:uid="{87F288FB-53E6-4F1C-AC98-2FEE42F210E3}"/>
    <cellStyle name="Total 6 3 5" xfId="17768" xr:uid="{DC470EA8-2B49-4482-99C5-B3B563A67AFF}"/>
    <cellStyle name="Total 6 3 5 2" xfId="31842" xr:uid="{966C5E90-11B0-476C-9C15-77E8D5BEFDFC}"/>
    <cellStyle name="Total 6 3 5 3" xfId="22851" xr:uid="{B0C2A830-6245-412A-AA9C-DFA4348F8759}"/>
    <cellStyle name="Total 6 3 5 4" xfId="33439" xr:uid="{4FDD3358-B478-43B9-A63D-D277DB5C083F}"/>
    <cellStyle name="Total 6 3 6" xfId="17498" xr:uid="{323CE6EA-0CDD-499E-9E4B-3D0402A4F608}"/>
    <cellStyle name="Total 6 3 6 2" xfId="30089" xr:uid="{F3A73749-8722-49EC-8FCC-55ECA550682A}"/>
    <cellStyle name="Total 6 3 6 3" xfId="26949" xr:uid="{A89767E4-BD11-474D-A180-9A6E7EF90FF9}"/>
    <cellStyle name="Total 6 3 7" xfId="24685" xr:uid="{C5C4FD7F-14D8-436B-9A16-37D979BCD46A}"/>
    <cellStyle name="Total 6 3 8" xfId="28808" xr:uid="{C885155B-5669-4C05-A5D6-2B652700DAA2}"/>
    <cellStyle name="Total 6 4" xfId="15684" xr:uid="{DA05E00C-2850-47EB-9ADD-B5FE54D1810E}"/>
    <cellStyle name="Total 6 4 2" xfId="19875" xr:uid="{AE9334C3-0219-48A2-826A-EB74FD4F1C62}"/>
    <cellStyle name="Total 6 4 2 2" xfId="21272" xr:uid="{3E879460-0388-4BB1-8AB1-400CAF220564}"/>
    <cellStyle name="Total 6 4 2 2 2" xfId="34440" xr:uid="{E6107421-F1B2-476F-81DC-0560C87E3BE1}"/>
    <cellStyle name="Total 6 4 2 2 3" xfId="37857" xr:uid="{670ED087-0D89-4A83-BFE8-82BDC0041910}"/>
    <cellStyle name="Total 6 4 2 2 4" xfId="26705" xr:uid="{FE3B13E8-3B8C-4489-B35C-A0672F540B29}"/>
    <cellStyle name="Total 6 4 2 3" xfId="22185" xr:uid="{15F6F50A-E643-4CCE-884B-E5856EE67D27}"/>
    <cellStyle name="Total 6 4 2 3 2" xfId="38753" xr:uid="{57757643-7C64-436C-8DDB-B836689215E9}"/>
    <cellStyle name="Total 6 4 2 3 3" xfId="39120" xr:uid="{108F629A-19CD-452C-8FE0-32ABE96E31ED}"/>
    <cellStyle name="Total 6 4 2 4" xfId="36473" xr:uid="{CE3DB9C4-9B38-4DCA-8268-BEBFFE2FB4DF}"/>
    <cellStyle name="Total 6 4 2 5" xfId="27515" xr:uid="{74612AE0-3A53-4FCB-B33F-837AFC1CCE5F}"/>
    <cellStyle name="Total 6 4 3" xfId="18822" xr:uid="{FDAA1CDE-B819-4E20-B487-5054A7B4B532}"/>
    <cellStyle name="Total 6 4 3 2" xfId="32736" xr:uid="{18BB4E86-3CE1-4E9C-BE11-43EAB36927B2}"/>
    <cellStyle name="Total 6 4 3 3" xfId="35446" xr:uid="{9E5DCA34-D5C6-41EE-AA0F-9671293DFCE9}"/>
    <cellStyle name="Total 6 4 3 4" xfId="26766" xr:uid="{A66D3E54-12A4-442C-B9C5-35D65DBF6E0A}"/>
    <cellStyle name="Total 6 4 4" xfId="17847" xr:uid="{1939C595-120D-4DD5-BD08-998007EBC641}"/>
    <cellStyle name="Total 6 4 4 2" xfId="31899" xr:uid="{304B16EA-F3A9-4102-9A9D-42B7D751AF59}"/>
    <cellStyle name="Total 6 4 4 3" xfId="26563" xr:uid="{4BDAE974-EF9F-49A2-9D83-CF70E184A2F8}"/>
    <cellStyle name="Total 6 4 4 4" xfId="27487" xr:uid="{61BB9219-5DD6-45B7-9FA0-CEC1374FB52B}"/>
    <cellStyle name="Total 6 4 5" xfId="16500" xr:uid="{3B42EAFD-B4FC-46FB-AEB2-134DD8787D00}"/>
    <cellStyle name="Total 6 4 5 2" xfId="27752" xr:uid="{A97248D4-3C03-4F83-9650-C872F6CBB5FB}"/>
    <cellStyle name="Total 6 4 5 3" xfId="22428" xr:uid="{22AEA6B6-57BC-4411-8671-32EEF165118B}"/>
    <cellStyle name="Total 6 4 6" xfId="30213" xr:uid="{52DEF1F6-E740-4F1F-9C49-490B72255802}"/>
    <cellStyle name="Total 6 4 7" xfId="27289" xr:uid="{8B28924F-FA71-4DCB-AF0D-802A4AF27FF2}"/>
    <cellStyle name="Total 6 5" xfId="15879" xr:uid="{B3DDCC5C-F407-4E3D-9C26-28600E707A60}"/>
    <cellStyle name="Total 6 5 2" xfId="18786" xr:uid="{D38B5402-CFE3-4B1E-8322-0D7738329EC0}"/>
    <cellStyle name="Total 6 5 2 2" xfId="32700" xr:uid="{993CD979-9BA7-461B-998A-6D88AC72FB62}"/>
    <cellStyle name="Total 6 5 2 3" xfId="35410" xr:uid="{9BE57E73-86A7-4A85-9F05-53E34263F4D9}"/>
    <cellStyle name="Total 6 5 2 4" xfId="31113" xr:uid="{5289EBA4-6D4C-4623-9E70-7E29C8AAFEBD}"/>
    <cellStyle name="Total 6 5 3" xfId="20352" xr:uid="{45756986-B867-45C2-A3CE-9839FF2888F7}"/>
    <cellStyle name="Total 6 5 3 2" xfId="33535" xr:uid="{970165EE-FF2B-4FFD-908F-9A35AB7ED51B}"/>
    <cellStyle name="Total 6 5 3 3" xfId="36937" xr:uid="{90DDB2BF-DAF5-49F2-BF75-1A4AC8CED878}"/>
    <cellStyle name="Total 6 5 3 4" xfId="26495" xr:uid="{F1B61677-16F4-44A8-8D84-D4C06BA3B3C5}"/>
    <cellStyle name="Total 6 5 4" xfId="17576" xr:uid="{12EEE652-42FC-484C-939B-6A0CA74F279B}"/>
    <cellStyle name="Total 6 5 4 2" xfId="31681" xr:uid="{E1B964AD-3C84-4359-BABF-3CA5C93ED0D3}"/>
    <cellStyle name="Total 6 5 4 3" xfId="30183" xr:uid="{9F244591-E04F-4DF8-B1F0-80F8B0037CC6}"/>
    <cellStyle name="Total 6 5 4 4" xfId="27917" xr:uid="{EF9E377C-07ED-4BD8-BD77-D4B416EE71A1}"/>
    <cellStyle name="Total 6 5 5" xfId="17958" xr:uid="{C0BAAF14-2140-40B8-AA32-646AB843542A}"/>
    <cellStyle name="Total 6 5 5 2" xfId="31989" xr:uid="{2AA357C0-839D-49A1-AA5D-AAD21390FF65}"/>
    <cellStyle name="Total 6 5 5 3" xfId="25510" xr:uid="{D799AE8D-8480-483F-A35F-E7FD4AEB1972}"/>
    <cellStyle name="Total 6 5 5 4" xfId="23078" xr:uid="{64A951CD-9E10-4482-8C04-5C87A52F6523}"/>
    <cellStyle name="Total 6 5 6" xfId="17340" xr:uid="{08D2364A-CF26-4DF1-9F94-7FA92B426AAD}"/>
    <cellStyle name="Total 6 5 6 2" xfId="23410" xr:uid="{667D57A4-02AE-476A-805F-7F86AE985A4E}"/>
    <cellStyle name="Total 6 5 6 3" xfId="32811" xr:uid="{3E6BE050-0D44-4D7A-99E0-25E8D511DCC5}"/>
    <cellStyle name="Total 6 5 7" xfId="30404" xr:uid="{E10E92A7-9D1E-4461-BD6C-A65F301C534E}"/>
    <cellStyle name="Total 6 5 8" xfId="30034" xr:uid="{6678934D-440B-44BD-AD5F-916D9F90474D}"/>
    <cellStyle name="Total 6 6" xfId="18719" xr:uid="{89886C9D-852A-4492-8DDC-00C2EFA88F71}"/>
    <cellStyle name="Total 6 6 2" xfId="20285" xr:uid="{719302EB-2459-451D-9A80-AD482709727C}"/>
    <cellStyle name="Total 6 6 2 2" xfId="33468" xr:uid="{B5B0368E-1260-4C5A-AAD5-1E9A4A00C3FF}"/>
    <cellStyle name="Total 6 6 2 3" xfId="36870" xr:uid="{2400ADCF-66CA-4AF5-BD6E-A936C77F21CF}"/>
    <cellStyle name="Total 6 6 2 4" xfId="29467" xr:uid="{26BA8C00-A772-4185-BB73-8E9DF759D19B}"/>
    <cellStyle name="Total 6 6 3" xfId="16714" xr:uid="{CDA81837-707E-42F1-A313-CB0FDB435CB6}"/>
    <cellStyle name="Total 6 6 3 2" xfId="31026" xr:uid="{662EFB8F-7F72-40CD-9427-BFC7AEDD78F0}"/>
    <cellStyle name="Total 6 6 3 3" xfId="27304" xr:uid="{5C4361AA-959A-4833-9D47-DDCC412FB3DB}"/>
    <cellStyle name="Total 6 6 3 4" xfId="27012" xr:uid="{18F18AC8-E402-4E00-A6AA-1F9DA12FD852}"/>
    <cellStyle name="Total 6 6 4" xfId="17733" xr:uid="{309DE42C-AF4A-4AD7-8E05-E042089234AD}"/>
    <cellStyle name="Total 6 6 4 2" xfId="27273" xr:uid="{C5688FAC-664F-427E-A498-71E1603CFD26}"/>
    <cellStyle name="Total 6 6 4 3" xfId="31563" xr:uid="{38698F5B-60AF-47DF-84BF-B25798E3F621}"/>
    <cellStyle name="Total 6 6 5" xfId="35343" xr:uid="{D4C2144C-A4BE-45C6-A16C-58E24BD02DE9}"/>
    <cellStyle name="Total 6 6 6" xfId="22882" xr:uid="{738519B7-8B32-4813-BACC-798100541514}"/>
    <cellStyle name="Total 6 7" xfId="19052" xr:uid="{390116B8-6FB2-461F-A248-668851DC2632}"/>
    <cellStyle name="Total 6 7 2" xfId="20547" xr:uid="{F30BCC4C-7BD9-40C2-9C7D-E9BE6147279A}"/>
    <cellStyle name="Total 6 7 2 2" xfId="33727" xr:uid="{DEE96346-B9F3-400C-AE9B-A8344C7210F9}"/>
    <cellStyle name="Total 6 7 2 3" xfId="37132" xr:uid="{05F57019-F52A-4A36-B2F7-E36C3E5FA55C}"/>
    <cellStyle name="Total 6 7 2 4" xfId="27143" xr:uid="{581F05F4-FC38-4E00-9BFA-749DE9BC8B39}"/>
    <cellStyle name="Total 6 7 3" xfId="19859" xr:uid="{66C3A1E8-B3D5-400B-BBC5-C321D400445F}"/>
    <cellStyle name="Total 6 7 3 2" xfId="33260" xr:uid="{46980415-B882-49F0-8F4A-8F25FA493D55}"/>
    <cellStyle name="Total 6 7 3 3" xfId="36461" xr:uid="{63399690-84F4-43F4-8836-3497BA58449B}"/>
    <cellStyle name="Total 6 7 3 4" xfId="28937" xr:uid="{22193372-5EAE-4028-ADF1-CD11DB768C65}"/>
    <cellStyle name="Total 6 7 4" xfId="17789" xr:uid="{7127A01F-7240-4802-AC32-A10268BE7577}"/>
    <cellStyle name="Total 6 7 4 2" xfId="24822" xr:uid="{64CAE851-6064-4579-A959-EE05391AC144}"/>
    <cellStyle name="Total 6 7 4 3" xfId="33246" xr:uid="{0039C45E-51C6-4A54-A2A0-52B34198346F}"/>
    <cellStyle name="Total 6 7 5" xfId="35676" xr:uid="{956F72DC-0D90-4FBF-B889-E4F07D31A69D}"/>
    <cellStyle name="Total 6 7 6" xfId="30538" xr:uid="{BD9ECCF5-D29F-4CCA-BF37-334942A47893}"/>
    <cellStyle name="Total 6 8" xfId="19210" xr:uid="{0873DF27-3F02-4CD9-BF42-4157717F0CE5}"/>
    <cellStyle name="Total 6 8 2" xfId="20705" xr:uid="{9F6B4010-38BA-445A-84F3-26AE0A808EF9}"/>
    <cellStyle name="Total 6 8 2 2" xfId="33885" xr:uid="{3ADE9DB4-709D-497C-996D-1041F749D5DF}"/>
    <cellStyle name="Total 6 8 2 3" xfId="37290" xr:uid="{50B0361F-1844-46E4-A194-B2341CA2B474}"/>
    <cellStyle name="Total 6 8 2 4" xfId="30883" xr:uid="{58AE8E9E-C5AE-4F2E-A3C9-9EE4446F1A45}"/>
    <cellStyle name="Total 6 8 3" xfId="16861" xr:uid="{F0117FE5-D144-4E64-97F2-85A4090EB1A0}"/>
    <cellStyle name="Total 6 8 3 2" xfId="31137" xr:uid="{DFA1D07C-5762-4757-9245-6E737068A287}"/>
    <cellStyle name="Total 6 8 3 3" xfId="24648" xr:uid="{8F32023B-EF01-4928-8364-DB7988BC7C35}"/>
    <cellStyle name="Total 6 8 3 4" xfId="24373" xr:uid="{383856B7-D419-4FAF-8641-1BAD717483D3}"/>
    <cellStyle name="Total 6 8 4" xfId="21775" xr:uid="{15AF3CB8-7188-41BA-94A5-6FE1685466F9}"/>
    <cellStyle name="Total 6 8 4 2" xfId="38360" xr:uid="{48AA142C-9402-41C1-9420-83B796D72A4F}"/>
    <cellStyle name="Total 6 8 4 3" xfId="23393" xr:uid="{63C38931-76D0-42D1-9F99-53FE16D4A88E}"/>
    <cellStyle name="Total 6 8 5" xfId="35834" xr:uid="{7F3DDD8E-9B63-4018-A422-4E6787B1D086}"/>
    <cellStyle name="Total 6 8 6" xfId="25419" xr:uid="{F399555A-7A62-4A8E-83B6-B3BACCCA7C3F}"/>
    <cellStyle name="Total 6 9" xfId="19372" xr:uid="{91957A68-D416-4AAA-80ED-6D64F0C654D8}"/>
    <cellStyle name="Total 6 9 2" xfId="20865" xr:uid="{8B0637CB-8833-413F-AC7E-ABFC7F79900A}"/>
    <cellStyle name="Total 6 9 2 2" xfId="34045" xr:uid="{57BD78C5-39D7-4912-812A-0530ADAEA93C}"/>
    <cellStyle name="Total 6 9 2 3" xfId="37450" xr:uid="{4F402CFA-0B0E-48FD-AE5E-943CF5FEAA28}"/>
    <cellStyle name="Total 6 9 2 4" xfId="28593" xr:uid="{D153D71E-464C-412B-B889-309FAF5ACFA0}"/>
    <cellStyle name="Total 6 9 3" xfId="21581" xr:uid="{B3B764DA-7782-4149-9602-977677048C57}"/>
    <cellStyle name="Total 6 9 3 2" xfId="34731" xr:uid="{0C7A89D9-2D26-4902-B6F8-CB0F10D9E8F8}"/>
    <cellStyle name="Total 6 9 3 3" xfId="38166" xr:uid="{303EC5F6-B215-45B5-AB75-631C25E56BB1}"/>
    <cellStyle name="Total 6 9 3 4" xfId="27126" xr:uid="{6316FEC4-6CF0-4C08-A437-8F456BEB7D22}"/>
    <cellStyle name="Total 6 9 4" xfId="16238" xr:uid="{885BCC7F-27AE-43D0-A56E-6AB421F94CDA}"/>
    <cellStyle name="Total 6 9 4 2" xfId="30707" xr:uid="{20BD29B5-7A4F-4433-B603-0993D3326398}"/>
    <cellStyle name="Total 6 9 4 3" xfId="29689" xr:uid="{D80AD270-4444-4017-AC1D-C9659C164974}"/>
    <cellStyle name="Total 6 9 4 4" xfId="22603" xr:uid="{0A3F4343-ECB7-45AB-B338-3A6F8084BADA}"/>
    <cellStyle name="Total 6 9 5" xfId="21749" xr:uid="{560DE612-6D2A-4492-88A5-FD4DFA72B388}"/>
    <cellStyle name="Total 6 9 5 2" xfId="38334" xr:uid="{3F14336B-2902-4BDA-A41D-6A5CD99CEB7C}"/>
    <cellStyle name="Total 6 9 5 3" xfId="29349" xr:uid="{5F2AC394-CC16-4167-A889-C5CE0023A81F}"/>
    <cellStyle name="Total 6 9 6" xfId="35996" xr:uid="{12BF1909-1A65-4E17-A532-D4E25E0A801E}"/>
    <cellStyle name="Total 6 9 7" xfId="35206" xr:uid="{F6A8B87C-0F6D-46FA-933A-F588D0AE04BF}"/>
    <cellStyle name="Total 7" xfId="12693" xr:uid="{0FB3EE19-E9DF-4E6A-A97D-08AE0D593461}"/>
    <cellStyle name="Total 7 10" xfId="19459" xr:uid="{9A3C9DB7-B861-467E-BF37-2E961BD1F005}"/>
    <cellStyle name="Total 7 10 2" xfId="20949" xr:uid="{03A6F1D7-AB4A-47A2-8EDD-52A9D88F3063}"/>
    <cellStyle name="Total 7 10 2 2" xfId="34129" xr:uid="{ABA8C448-B6DE-435C-A69B-36B32FAD8ABF}"/>
    <cellStyle name="Total 7 10 2 3" xfId="37534" xr:uid="{CB62195B-D3C1-4E2B-BC99-106A66C2ACA9}"/>
    <cellStyle name="Total 7 10 2 4" xfId="22947" xr:uid="{087BD9F9-CB71-4B47-B5BD-9A8C18D45B54}"/>
    <cellStyle name="Total 7 10 3" xfId="18270" xr:uid="{3371A327-4CCF-481A-89CA-FC24BC83296C}"/>
    <cellStyle name="Total 7 10 3 2" xfId="32222" xr:uid="{4AA10BC4-6552-4532-9DCF-4F10082FF4CF}"/>
    <cellStyle name="Total 7 10 3 3" xfId="26703" xr:uid="{E7D2F4F6-72C3-44F6-9FB4-3ADFAF29C269}"/>
    <cellStyle name="Total 7 10 3 4" xfId="23014" xr:uid="{C6076DFD-7BC8-4045-87C7-93CA94A71D2B}"/>
    <cellStyle name="Total 7 10 4" xfId="17214" xr:uid="{581415D4-1AEB-467B-9C80-348A333ED3AA}"/>
    <cellStyle name="Total 7 10 4 2" xfId="24347" xr:uid="{30B11219-C5AF-4B3A-88A4-211FBB435903}"/>
    <cellStyle name="Total 7 10 4 3" xfId="24215" xr:uid="{24729343-B21D-4875-9680-B24E43F03605}"/>
    <cellStyle name="Total 7 10 5" xfId="36082" xr:uid="{5821FA44-9EAF-4844-BC50-AC7CA1B9AAB3}"/>
    <cellStyle name="Total 7 10 6" xfId="24366" xr:uid="{54D17770-0E23-45FB-84F1-3016C4C028AB}"/>
    <cellStyle name="Total 7 11" xfId="19543" xr:uid="{1A166FC6-A1FE-4D0C-A6DA-10C549868AE0}"/>
    <cellStyle name="Total 7 11 2" xfId="21029" xr:uid="{B8D8FEDC-3E82-4B86-81E2-67DF404368E5}"/>
    <cellStyle name="Total 7 11 2 2" xfId="34209" xr:uid="{B73C2CCE-30A8-469B-AC5C-A77CB4A35032}"/>
    <cellStyle name="Total 7 11 2 3" xfId="37614" xr:uid="{B8C87D3A-7465-4A14-B49C-305542B2F629}"/>
    <cellStyle name="Total 7 11 2 4" xfId="23337" xr:uid="{B216FA02-FFC2-46CA-A47F-DE7801AA6DC1}"/>
    <cellStyle name="Total 7 11 3" xfId="18371" xr:uid="{2911F9D9-9055-4EE5-BDBE-28C2A1BF2A06}"/>
    <cellStyle name="Total 7 11 3 2" xfId="32317" xr:uid="{BBB25404-2EF3-489E-8C71-9025D297C247}"/>
    <cellStyle name="Total 7 11 3 3" xfId="27731" xr:uid="{1DA1FB22-108D-4312-9034-621F63870ACE}"/>
    <cellStyle name="Total 7 11 3 4" xfId="31479" xr:uid="{22ADA5C7-B9D1-4296-B28F-601F827DB96C}"/>
    <cellStyle name="Total 7 11 4" xfId="17132" xr:uid="{F922533C-8993-41CC-824B-C59771ED430F}"/>
    <cellStyle name="Total 7 11 4 2" xfId="24250" xr:uid="{E78DF2E1-AEB5-4EE1-998E-09D0C8953143}"/>
    <cellStyle name="Total 7 11 4 3" xfId="32987" xr:uid="{A9368267-E6DB-4CE3-834B-CDA1DC4C7050}"/>
    <cellStyle name="Total 7 11 5" xfId="36164" xr:uid="{3362B822-07CD-48F5-AFB7-1F900BC6736B}"/>
    <cellStyle name="Total 7 11 6" xfId="33033" xr:uid="{45151043-BFFA-42FD-AA0F-FDC4FCCC56D0}"/>
    <cellStyle name="Total 7 12" xfId="19729" xr:uid="{6BBC9BF8-1D8C-4856-96DE-D4F01D0570F9}"/>
    <cellStyle name="Total 7 12 2" xfId="21707" xr:uid="{8053E9B4-D54C-48E6-8EBE-E919A3AE1B46}"/>
    <cellStyle name="Total 7 12 2 2" xfId="34848" xr:uid="{8C0E2EF6-0334-4D88-8D17-8C7C8F938288}"/>
    <cellStyle name="Total 7 12 2 3" xfId="38292" xr:uid="{3D80EA37-D47E-4622-A499-C5B651B254E1}"/>
    <cellStyle name="Total 7 12 2 4" xfId="32945" xr:uid="{784AFB31-FF1F-414D-98FB-AF9BF4B3B78B}"/>
    <cellStyle name="Total 7 12 3" xfId="17443" xr:uid="{75ABD7B6-8B72-49F9-8A21-465EED7F1764}"/>
    <cellStyle name="Total 7 12 3 2" xfId="31572" xr:uid="{8DC0ACEF-48AE-40E9-9B6C-7118F78C3FCB}"/>
    <cellStyle name="Total 7 12 3 3" xfId="25228" xr:uid="{089BAB21-F36F-4984-AF32-23187E23CD93}"/>
    <cellStyle name="Total 7 12 3 4" xfId="32957" xr:uid="{14129BC6-D3D7-4213-8B7D-522B70BD1072}"/>
    <cellStyle name="Total 7 12 4" xfId="18230" xr:uid="{687723FC-6165-4CBD-BCF5-E96D6EE072B1}"/>
    <cellStyle name="Total 7 12 4 2" xfId="26578" xr:uid="{649B6756-5633-438A-AF77-63F62A808245}"/>
    <cellStyle name="Total 7 12 4 3" xfId="32925" xr:uid="{15330F99-CFF8-47DB-9947-AA875584AA4E}"/>
    <cellStyle name="Total 7 12 5" xfId="36341" xr:uid="{D58BFE1D-0B0F-49B1-A827-668E3A9AB34E}"/>
    <cellStyle name="Total 7 12 6" xfId="28759" xr:uid="{E2B9E54A-2811-4503-B93E-52057BC55885}"/>
    <cellStyle name="Total 7 13" xfId="17934" xr:uid="{8DEB6859-BE71-45F3-A1E7-48F6C4B8436A}"/>
    <cellStyle name="Total 7 13 2" xfId="31967" xr:uid="{23D05662-5427-47EF-AF4A-9A0840C5154F}"/>
    <cellStyle name="Total 7 13 3" xfId="22773" xr:uid="{516A0122-5E2E-4058-A957-1C9E98D80AB9}"/>
    <cellStyle name="Total 7 13 4" xfId="23357" xr:uid="{FAE1503E-CBA2-4C1D-B628-5B800573E086}"/>
    <cellStyle name="Total 7 14" xfId="33019" xr:uid="{59398D58-688F-4CE8-9A26-D6DFC2ECAE51}"/>
    <cellStyle name="Total 7 15" xfId="39385" xr:uid="{4A30B851-5545-487C-9C64-764A4CE57AFB}"/>
    <cellStyle name="Total 7 16" xfId="39666" xr:uid="{791862F0-FC41-44DE-9862-24CED14D5B3A}"/>
    <cellStyle name="Total 7 17" xfId="39596" xr:uid="{C71C5110-0A5B-4A46-8DAF-76B4003A0400}"/>
    <cellStyle name="Total 7 2" xfId="15504" xr:uid="{74AFB9F6-EE31-46D8-8970-FE5F650FA18E}"/>
    <cellStyle name="Total 7 2 10" xfId="39434" xr:uid="{DB21F00C-0B16-4C3F-B302-733B4C7BDEF7}"/>
    <cellStyle name="Total 7 2 2" xfId="15768" xr:uid="{1E1C4BED-0555-49EB-9F35-305FBC06BC29}"/>
    <cellStyle name="Total 7 2 2 2" xfId="19950" xr:uid="{9542A2D0-68DD-4199-BD6E-44D943E7E5FC}"/>
    <cellStyle name="Total 7 2 2 2 2" xfId="21347" xr:uid="{5A3E828A-217E-4F6A-ACCB-756E1A542191}"/>
    <cellStyle name="Total 7 2 2 2 2 2" xfId="34515" xr:uid="{C6992CD0-FB26-4176-9845-8EC3DEABB888}"/>
    <cellStyle name="Total 7 2 2 2 2 3" xfId="37932" xr:uid="{EC3FAE3D-2248-456F-BD7C-983BEFFCF0BE}"/>
    <cellStyle name="Total 7 2 2 2 2 4" xfId="28712" xr:uid="{5FD4D2C3-05E0-4110-B35C-03D0574731EB}"/>
    <cellStyle name="Total 7 2 2 2 3" xfId="22260" xr:uid="{82994505-B490-4B64-8D63-3DB428F964FF}"/>
    <cellStyle name="Total 7 2 2 2 3 2" xfId="38828" xr:uid="{89840D33-47C4-4A2E-ADCE-EFC229DCC222}"/>
    <cellStyle name="Total 7 2 2 2 3 3" xfId="39195" xr:uid="{4C734426-488A-4768-81C8-29285DA2247A}"/>
    <cellStyle name="Total 7 2 2 2 4" xfId="36548" xr:uid="{D8DEC295-CFE7-4DCD-ABED-AB0149939C22}"/>
    <cellStyle name="Total 7 2 2 2 5" xfId="31353" xr:uid="{64D5FA1D-C8EE-4567-9A88-684C2A6B90B3}"/>
    <cellStyle name="Total 7 2 2 3" xfId="18621" xr:uid="{C72DDB07-808F-4ED2-9537-B3F49EE3362D}"/>
    <cellStyle name="Total 7 2 2 3 2" xfId="32554" xr:uid="{E4BDB1D9-F6B5-425F-91D3-A06EB27EC334}"/>
    <cellStyle name="Total 7 2 2 3 3" xfId="35245" xr:uid="{06AD0E5D-565E-46CB-BF07-E2199446F9C7}"/>
    <cellStyle name="Total 7 2 2 3 4" xfId="29460" xr:uid="{09E897FC-C198-4A4E-9815-1B1284F0B945}"/>
    <cellStyle name="Total 7 2 2 4" xfId="18200" xr:uid="{80C7B4C4-F9DD-46DF-AAB8-B0C378827AC3}"/>
    <cellStyle name="Total 7 2 2 4 2" xfId="32160" xr:uid="{38E980A6-3294-4780-86DC-7941CBA356EC}"/>
    <cellStyle name="Total 7 2 2 4 3" xfId="24573" xr:uid="{4ACBC7C8-79AF-42FC-99A0-55043AAB04AF}"/>
    <cellStyle name="Total 7 2 2 4 4" xfId="22916" xr:uid="{AC4617EA-61ED-4903-8EDE-25923B9BA5A0}"/>
    <cellStyle name="Total 7 2 2 5" xfId="17998" xr:uid="{752AE91F-7889-4F72-891C-A17BB1A24C43}"/>
    <cellStyle name="Total 7 2 2 5 2" xfId="27097" xr:uid="{FD4E6923-E62D-4EF5-A529-89696CF5AEF9}"/>
    <cellStyle name="Total 7 2 2 5 3" xfId="33103" xr:uid="{39A6777E-2D80-417D-ADA5-01424334425F}"/>
    <cellStyle name="Total 7 2 2 6" xfId="30295" xr:uid="{C5F50D4A-FA0C-4A61-B1C2-6416E0AAFABB}"/>
    <cellStyle name="Total 7 2 2 7" xfId="31858" xr:uid="{874AA3BA-88EB-42D7-922B-7EA41FE3E579}"/>
    <cellStyle name="Total 7 2 3" xfId="15929" xr:uid="{9CDD7974-4068-467A-A5F3-9F6991E09808}"/>
    <cellStyle name="Total 7 2 3 2" xfId="18937" xr:uid="{7378CD27-AF09-438B-9668-3A87A85AB366}"/>
    <cellStyle name="Total 7 2 3 2 2" xfId="32819" xr:uid="{D298BE2A-5B14-4349-B6FA-817EF0311F80}"/>
    <cellStyle name="Total 7 2 3 2 3" xfId="35561" xr:uid="{481EC726-5E53-4564-A9B8-93DBCF104860}"/>
    <cellStyle name="Total 7 2 3 2 4" xfId="27521" xr:uid="{3811386D-44D7-4288-993A-BED493F77064}"/>
    <cellStyle name="Total 7 2 3 3" xfId="20433" xr:uid="{DA65AA9D-B108-4627-81F8-49113FA9F655}"/>
    <cellStyle name="Total 7 2 3 3 2" xfId="33613" xr:uid="{76FDB42B-2740-43CE-B799-6CD7BA979F23}"/>
    <cellStyle name="Total 7 2 3 3 3" xfId="37018" xr:uid="{E23E41F0-DCCB-412F-94CD-AB6D661A90C9}"/>
    <cellStyle name="Total 7 2 3 3 4" xfId="33030" xr:uid="{BA27A863-88C3-4D18-B955-9371CBA38178}"/>
    <cellStyle name="Total 7 2 3 4" xfId="18422" xr:uid="{A409FEEA-E0E0-4CC2-B6D1-1FBF1BF65892}"/>
    <cellStyle name="Total 7 2 3 4 2" xfId="32364" xr:uid="{FB75B4F2-A0C3-4119-8035-BAC95A6531C0}"/>
    <cellStyle name="Total 7 2 3 4 3" xfId="23874" xr:uid="{76041921-86D9-47D9-91AA-36F6F7C6077A}"/>
    <cellStyle name="Total 7 2 3 4 4" xfId="35087" xr:uid="{A5150B2E-2F91-47DE-90E7-8CC84653BE3B}"/>
    <cellStyle name="Total 7 2 3 5" xfId="16702" xr:uid="{C3BBC157-DCF8-4C13-8D96-321304B162AB}"/>
    <cellStyle name="Total 7 2 3 5 2" xfId="23841" xr:uid="{98DA50EA-F1C8-4573-A2BF-EB1A66FF2074}"/>
    <cellStyle name="Total 7 2 3 5 3" xfId="29844" xr:uid="{745B0DCC-F4B4-43BE-9797-7D115DFD385A}"/>
    <cellStyle name="Total 7 2 3 6" xfId="30454" xr:uid="{1E69FFA2-9395-42EB-90A2-9C5788982CBA}"/>
    <cellStyle name="Total 7 2 3 7" xfId="24524" xr:uid="{AA2BB3DB-360F-4886-9232-5F3BB5AC7FF4}"/>
    <cellStyle name="Total 7 2 4" xfId="19102" xr:uid="{2A2F6559-D75B-4F92-A218-909ACD076F74}"/>
    <cellStyle name="Total 7 2 4 2" xfId="20597" xr:uid="{3CBE5D30-AD7C-4163-91C1-ED8AE978880A}"/>
    <cellStyle name="Total 7 2 4 2 2" xfId="33777" xr:uid="{842B6435-A1E1-4308-84B6-AABAE6FB6561}"/>
    <cellStyle name="Total 7 2 4 2 3" xfId="37182" xr:uid="{75478AD3-5EF3-4906-9E88-223CD927E3B9}"/>
    <cellStyle name="Total 7 2 4 2 4" xfId="28187" xr:uid="{05B16324-DDE8-4ABC-9504-517973963136}"/>
    <cellStyle name="Total 7 2 4 3" xfId="17419" xr:uid="{238C0AD4-DD1E-44C1-B21B-2C8747CEF62B}"/>
    <cellStyle name="Total 7 2 4 3 2" xfId="31554" xr:uid="{7D27D505-5328-43D2-B9F5-E64F19D52585}"/>
    <cellStyle name="Total 7 2 4 3 3" xfId="28726" xr:uid="{672734E5-E2DC-475C-ADA2-5A3BB8426B78}"/>
    <cellStyle name="Total 7 2 4 3 4" xfId="26053" xr:uid="{0081CD2C-6B73-4C19-9075-75AED9E86C7B}"/>
    <cellStyle name="Total 7 2 4 4" xfId="16264" xr:uid="{E9B5A436-E926-43B1-80B2-4B96B1C43F85}"/>
    <cellStyle name="Total 7 2 4 4 2" xfId="23194" xr:uid="{A4AEDCE8-903C-4997-BA64-0E53E0218208}"/>
    <cellStyle name="Total 7 2 4 4 3" xfId="28665" xr:uid="{5E9A52CF-2F93-439E-AE99-73A506996250}"/>
    <cellStyle name="Total 7 2 4 5" xfId="35726" xr:uid="{2D09A37D-8ACA-4D71-93B5-5287DC4C2F86}"/>
    <cellStyle name="Total 7 2 4 6" xfId="32084" xr:uid="{0E546AC6-B6A3-4D24-9079-F9BC473F271A}"/>
    <cellStyle name="Total 7 2 5" xfId="19260" xr:uid="{A4821557-3AD0-4686-889B-93344B9E365D}"/>
    <cellStyle name="Total 7 2 5 2" xfId="20755" xr:uid="{66C4311C-C1CC-4079-AFA9-350C62813F1C}"/>
    <cellStyle name="Total 7 2 5 2 2" xfId="33935" xr:uid="{3B640D58-7340-4757-BE14-C8CF0C9ED173}"/>
    <cellStyle name="Total 7 2 5 2 3" xfId="37340" xr:uid="{1BEC726A-C078-4C2B-B24B-EA81A26947AC}"/>
    <cellStyle name="Total 7 2 5 2 4" xfId="27977" xr:uid="{50679843-C77C-4461-AF31-5C5765873A13}"/>
    <cellStyle name="Total 7 2 5 3" xfId="16665" xr:uid="{7F00B118-EBCD-46D6-9838-9C59D54BE3F1}"/>
    <cellStyle name="Total 7 2 5 3 2" xfId="30987" xr:uid="{AC64525C-9753-415B-B44F-EA16EEB2CE36}"/>
    <cellStyle name="Total 7 2 5 3 3" xfId="25282" xr:uid="{8AD9D59C-C675-4860-B0EB-42108A9B2890}"/>
    <cellStyle name="Total 7 2 5 3 4" xfId="33239" xr:uid="{78F9C5D6-ADA8-418B-9EBE-985CBD3FF6BB}"/>
    <cellStyle name="Total 7 2 5 4" xfId="17880" xr:uid="{FEBF0059-93BB-470B-977D-544E73E64648}"/>
    <cellStyle name="Total 7 2 5 4 2" xfId="23156" xr:uid="{A5E5771A-310B-4ECE-B989-1D62EC2DB287}"/>
    <cellStyle name="Total 7 2 5 4 3" xfId="33278" xr:uid="{C9684196-AF84-40B3-9049-76824439EC4F}"/>
    <cellStyle name="Total 7 2 5 5" xfId="35884" xr:uid="{D1B14353-D413-4345-A00C-A1AE1FBB05D8}"/>
    <cellStyle name="Total 7 2 5 6" xfId="27932" xr:uid="{DC9D972E-38D8-4B5F-B087-EC1D18CE15CE}"/>
    <cellStyle name="Total 7 2 6" xfId="19592" xr:uid="{D243D350-DE75-4A60-B9CA-A4DC718F9DEB}"/>
    <cellStyle name="Total 7 2 6 2" xfId="21078" xr:uid="{DE6986D6-35BA-4342-BDFD-C9F17E91CB74}"/>
    <cellStyle name="Total 7 2 6 2 2" xfId="34258" xr:uid="{EE6EDCB8-291B-4BE7-8009-965FF67768BD}"/>
    <cellStyle name="Total 7 2 6 2 3" xfId="37663" xr:uid="{B82962DF-4EF0-43EF-A9E5-093C1192B0F1}"/>
    <cellStyle name="Total 7 2 6 2 4" xfId="23459" xr:uid="{F98D03CB-0D98-48D9-A040-6324D8ABEBDE}"/>
    <cellStyle name="Total 7 2 6 3" xfId="17111" xr:uid="{08DCD705-CF13-4A6A-A56A-D30F04AA97D8}"/>
    <cellStyle name="Total 7 2 6 3 2" xfId="31338" xr:uid="{F0C5092A-0E96-4E72-9C09-FBA3CCD55F1C}"/>
    <cellStyle name="Total 7 2 6 3 3" xfId="33226" xr:uid="{99C7381F-16A2-41D9-8677-B5B7667314E6}"/>
    <cellStyle name="Total 7 2 6 3 4" xfId="24725" xr:uid="{5A0AF30A-22A8-4089-B547-EBC78B9D6165}"/>
    <cellStyle name="Total 7 2 6 4" xfId="17008" xr:uid="{77B5904D-3BBF-47E2-81D4-B98677460313}"/>
    <cellStyle name="Total 7 2 6 4 2" xfId="30064" xr:uid="{9C68ACB6-46B8-4514-86ED-B01D0838EDFC}"/>
    <cellStyle name="Total 7 2 6 4 3" xfId="27303" xr:uid="{5E14C555-FD85-4E54-ADC9-3F64A48C9343}"/>
    <cellStyle name="Total 7 2 6 5" xfId="36213" xr:uid="{0CDC7250-C4D1-4664-9388-11585EF0705F}"/>
    <cellStyle name="Total 7 2 6 6" xfId="26574" xr:uid="{55DEBD88-BAF7-467D-997C-130229D2B026}"/>
    <cellStyle name="Total 7 2 7" xfId="20127" xr:uid="{88C8FD22-47DE-40CE-962A-11EDC72D66D3}"/>
    <cellStyle name="Total 7 2 7 2" xfId="21800" xr:uid="{C3F7AECD-E4E9-4B7A-864C-16F1F307D878}"/>
    <cellStyle name="Total 7 2 7 2 2" xfId="34917" xr:uid="{D6CB001D-2E2A-400F-B2B5-5CD6556CA765}"/>
    <cellStyle name="Total 7 2 7 2 3" xfId="38385" xr:uid="{C6DB4961-CA9B-473A-AEFB-58AAB5E3FF27}"/>
    <cellStyle name="Total 7 2 7 2 4" xfId="26587" xr:uid="{FFF2C317-FEE9-4C0B-96A8-889B7FBAF5F0}"/>
    <cellStyle name="Total 7 2 7 3" xfId="16918" xr:uid="{615FF021-4A10-4C28-B9B2-E0F25D755898}"/>
    <cellStyle name="Total 7 2 7 3 2" xfId="31182" xr:uid="{0F4DA9C7-F54D-48A0-9A6A-9A06EF57A97C}"/>
    <cellStyle name="Total 7 2 7 3 3" xfId="26094" xr:uid="{246CBE5A-FC8D-4DAE-B1BF-8DE07B0EB21D}"/>
    <cellStyle name="Total 7 2 7 3 4" xfId="24583" xr:uid="{B19A2BA5-C594-4E8D-B983-F0EB9A4C789E}"/>
    <cellStyle name="Total 7 2 7 4" xfId="21982" xr:uid="{A16A1AB7-71CC-4B46-BAA8-A393703B441B}"/>
    <cellStyle name="Total 7 2 7 4 2" xfId="38559" xr:uid="{F5F4EDD1-205C-431F-B7EC-8E59DC7DB0F6}"/>
    <cellStyle name="Total 7 2 7 4 3" xfId="28400" xr:uid="{1727A9E4-B28D-45E1-AEDA-B00823B0A5F4}"/>
    <cellStyle name="Total 7 2 7 5" xfId="36712" xr:uid="{09548FED-5455-4E0D-8115-785D9B2DBFD6}"/>
    <cellStyle name="Total 7 2 7 6" xfId="32006" xr:uid="{185E0295-DD8F-43BA-87BB-CD293BB24357}"/>
    <cellStyle name="Total 7 2 8" xfId="18476" xr:uid="{A77A2431-D007-4DCE-9D20-9210B402D364}"/>
    <cellStyle name="Total 7 2 8 2" xfId="32410" xr:uid="{8ADCBCDA-F3DF-454A-A475-9325525AC4D6}"/>
    <cellStyle name="Total 7 2 8 3" xfId="28005" xr:uid="{4E46269E-50E9-4644-AFDE-CA3DCB0B68CF}"/>
    <cellStyle name="Total 7 2 8 4" xfId="32963" xr:uid="{E6607ACB-2201-4391-97E7-4E1F6E6570BB}"/>
    <cellStyle name="Total 7 2 9" xfId="29463" xr:uid="{082DFD62-B569-4A7E-95F0-0223617DF4D7}"/>
    <cellStyle name="Total 7 3" xfId="15589" xr:uid="{3E8691E6-765C-4DC3-ADED-C5DFDB0ECB45}"/>
    <cellStyle name="Total 7 3 2" xfId="19808" xr:uid="{D398E9DF-041B-46F1-BD01-9A909811C4AD}"/>
    <cellStyle name="Total 7 3 2 2" xfId="21209" xr:uid="{0C152E24-81C6-4761-870C-E8C63FCA82E7}"/>
    <cellStyle name="Total 7 3 2 2 2" xfId="34378" xr:uid="{69CC067B-B1D3-4F56-A13A-38378F607550}"/>
    <cellStyle name="Total 7 3 2 2 3" xfId="37794" xr:uid="{73D3AF0A-63F0-4DC2-9DE9-8975B6F2C707}"/>
    <cellStyle name="Total 7 3 2 2 4" xfId="24785" xr:uid="{DA655C80-3CF9-42CF-8775-C8F40036E075}"/>
    <cellStyle name="Total 7 3 2 3" xfId="18400" xr:uid="{37B0210B-BB27-4CF3-928D-62990FE562CB}"/>
    <cellStyle name="Total 7 3 2 3 2" xfId="32344" xr:uid="{2BC616FE-32D4-46C1-83CD-7F4C5A268D40}"/>
    <cellStyle name="Total 7 3 2 3 3" xfId="22778" xr:uid="{B1E0ADA7-663A-440F-99ED-0B181A560972}"/>
    <cellStyle name="Total 7 3 2 3 4" xfId="23493" xr:uid="{13A3CFA5-2719-4E12-B7EF-C5FEEE2A4C90}"/>
    <cellStyle name="Total 7 3 2 4" xfId="22126" xr:uid="{D40D69A6-CAD2-4DFB-A4B6-93E0985D6B9D}"/>
    <cellStyle name="Total 7 3 2 4 2" xfId="38697" xr:uid="{5F63870F-1C48-43C6-B298-F9A80D55B269}"/>
    <cellStyle name="Total 7 3 2 4 3" xfId="27524" xr:uid="{BF502179-C0D1-49F7-AAB8-6CC179F11559}"/>
    <cellStyle name="Total 7 3 2 5" xfId="36411" xr:uid="{6345D5E4-3098-4932-90AC-74481C9A37A5}"/>
    <cellStyle name="Total 7 3 2 6" xfId="32947" xr:uid="{0CD80839-30F8-4F45-BCF3-082D28C6DBC6}"/>
    <cellStyle name="Total 7 3 3" xfId="20066" xr:uid="{1489AA38-0E10-4C97-A6AC-4929793C592D}"/>
    <cellStyle name="Total 7 3 3 2" xfId="21457" xr:uid="{3B0EFDCA-1908-42E8-AD09-CE7B8A54DD60}"/>
    <cellStyle name="Total 7 3 3 2 2" xfId="34625" xr:uid="{E37E25D3-F671-4945-8E58-2C056B8553AA}"/>
    <cellStyle name="Total 7 3 3 2 3" xfId="38042" xr:uid="{D021E0D2-0F0E-49F7-B816-E7C7F31DF07E}"/>
    <cellStyle name="Total 7 3 3 2 4" xfId="23391" xr:uid="{49EFB9D0-9048-4825-90AA-5B03E87FC64A}"/>
    <cellStyle name="Total 7 3 3 3" xfId="22369" xr:uid="{79C3C3AB-7FF8-4FDD-87E0-42648276F0E6}"/>
    <cellStyle name="Total 7 3 3 3 2" xfId="38937" xr:uid="{01955A64-BC1F-4781-BE32-4330336DE003}"/>
    <cellStyle name="Total 7 3 3 3 3" xfId="39304" xr:uid="{D32D7C2B-5D54-4DA9-A9A6-B0CE50D8A258}"/>
    <cellStyle name="Total 7 3 3 4" xfId="36660" xr:uid="{7CC0A983-C2A2-4B50-BC76-B8976FA7B2F2}"/>
    <cellStyle name="Total 7 3 3 5" xfId="35183" xr:uid="{77DA50D5-34DB-432B-AAF1-E61CE9D6CC02}"/>
    <cellStyle name="Total 7 3 4" xfId="18572" xr:uid="{6BA518D1-537F-489A-9AA8-F2314E26087C}"/>
    <cellStyle name="Total 7 3 4 2" xfId="32505" xr:uid="{F146B6B2-4A95-480B-ADB7-64E0ED82CF6C}"/>
    <cellStyle name="Total 7 3 4 3" xfId="22535" xr:uid="{E3CC7AE7-E5E8-4CC4-897F-244BDCC7A6A4}"/>
    <cellStyle name="Total 7 3 4 4" xfId="31078" xr:uid="{05429B77-4EE6-4623-B971-2180FA84AD37}"/>
    <cellStyle name="Total 7 3 5" xfId="21771" xr:uid="{D411514D-247F-461E-AFAC-8440AF547029}"/>
    <cellStyle name="Total 7 3 5 2" xfId="34905" xr:uid="{4AA17BD8-DA83-48A3-B242-044E2CB17363}"/>
    <cellStyle name="Total 7 3 5 3" xfId="38356" xr:uid="{20F0B57C-3163-44F5-96AF-28C3404B4688}"/>
    <cellStyle name="Total 7 3 5 4" xfId="23311" xr:uid="{506F2FC7-3DBD-409E-8452-BBBE33C9B052}"/>
    <cellStyle name="Total 7 3 6" xfId="17461" xr:uid="{D4624CCE-FC7B-4837-8D48-92776894976E}"/>
    <cellStyle name="Total 7 3 6 2" xfId="28285" xr:uid="{FF3ED14B-639D-432F-A33C-D1ACDE263372}"/>
    <cellStyle name="Total 7 3 6 3" xfId="24552" xr:uid="{8793A113-5DA0-4C1A-A957-2BD777A0AB54}"/>
    <cellStyle name="Total 7 3 7" xfId="28164" xr:uid="{C3201E08-408E-4340-BF05-57F47085CEF4}"/>
    <cellStyle name="Total 7 3 8" xfId="23567" xr:uid="{2E3E2386-9186-48D5-ACF8-F70A42511519}"/>
    <cellStyle name="Total 7 4" xfId="15681" xr:uid="{DD09EE30-EC3E-4096-898C-415F097F5317}"/>
    <cellStyle name="Total 7 4 2" xfId="19872" xr:uid="{19B556E2-AC7C-4107-B4C1-C1B63C66D07A}"/>
    <cellStyle name="Total 7 4 2 2" xfId="21269" xr:uid="{8074E714-11DC-47A1-AA25-8284BDA2AA3E}"/>
    <cellStyle name="Total 7 4 2 2 2" xfId="34437" xr:uid="{5431C1DC-4B64-47F8-8C79-61553299F366}"/>
    <cellStyle name="Total 7 4 2 2 3" xfId="37854" xr:uid="{5EA061F4-E2DA-44B1-A42C-CA01DAF33000}"/>
    <cellStyle name="Total 7 4 2 2 4" xfId="29262" xr:uid="{1315A610-289E-475D-A60A-54A4B8B54574}"/>
    <cellStyle name="Total 7 4 2 3" xfId="22182" xr:uid="{6FEB113D-942D-472D-AD45-4EA90412A77C}"/>
    <cellStyle name="Total 7 4 2 3 2" xfId="38750" xr:uid="{D005285E-1EBF-4624-A822-91A658448CEE}"/>
    <cellStyle name="Total 7 4 2 3 3" xfId="39117" xr:uid="{9AD709F5-4AB9-49BF-8027-AA4B0779A736}"/>
    <cellStyle name="Total 7 4 2 4" xfId="36470" xr:uid="{1B68D962-00A4-4560-AC71-DAD58BCAFF9E}"/>
    <cellStyle name="Total 7 4 2 5" xfId="35167" xr:uid="{D4F0D479-3B21-44F6-91CE-7E4865033CEA}"/>
    <cellStyle name="Total 7 4 3" xfId="18823" xr:uid="{62AB1E9B-895D-4DCA-B2CF-85900C3BB938}"/>
    <cellStyle name="Total 7 4 3 2" xfId="32737" xr:uid="{3DFBDB2E-C1BB-4AEA-9D79-49FEC734625D}"/>
    <cellStyle name="Total 7 4 3 3" xfId="35447" xr:uid="{DA6B3981-392E-4042-ACF3-8DB32C23BC71}"/>
    <cellStyle name="Total 7 4 3 4" xfId="27500" xr:uid="{A18CD2A2-5365-4F3D-B00F-659011137F42}"/>
    <cellStyle name="Total 7 4 4" xfId="16376" xr:uid="{FC01A358-A076-4AA3-AEB6-E42A251F0B11}"/>
    <cellStyle name="Total 7 4 4 2" xfId="30797" xr:uid="{72DF8FC4-F51D-4FD2-9796-8E8A0E9AA914}"/>
    <cellStyle name="Total 7 4 4 3" xfId="27991" xr:uid="{541DD33E-086B-4671-AC1E-E25AA80F9122}"/>
    <cellStyle name="Total 7 4 4 4" xfId="29472" xr:uid="{E8025B7A-AD8F-4613-B59B-C879AEA9CDA6}"/>
    <cellStyle name="Total 7 4 5" xfId="17131" xr:uid="{3B0F5173-AECE-48CC-83A7-4BD18CF80692}"/>
    <cellStyle name="Total 7 4 5 2" xfId="24836" xr:uid="{F06EE63A-80E0-4CD3-8283-D6D1136C2168}"/>
    <cellStyle name="Total 7 4 5 3" xfId="26585" xr:uid="{B245EC1D-9E05-4C17-9CBC-17183CFB586E}"/>
    <cellStyle name="Total 7 4 6" xfId="30210" xr:uid="{14720686-76EC-420C-AEFE-837C0FB52E5B}"/>
    <cellStyle name="Total 7 4 7" xfId="23997" xr:uid="{712BAC41-AA30-4B47-AAFA-2F74409A906C}"/>
    <cellStyle name="Total 7 5" xfId="15880" xr:uid="{4349A329-9CF6-43EE-A47E-8FA1DC0B5EAD}"/>
    <cellStyle name="Total 7 5 2" xfId="18776" xr:uid="{CAFDB9C4-9947-4F10-B3AD-7EFC7954DE5A}"/>
    <cellStyle name="Total 7 5 2 2" xfId="32693" xr:uid="{FEDBDCA9-4642-4310-BF5C-353ABC05C92C}"/>
    <cellStyle name="Total 7 5 2 3" xfId="35400" xr:uid="{B4B94D05-39BA-4B8C-8DAF-87273EA12DF5}"/>
    <cellStyle name="Total 7 5 2 4" xfId="25204" xr:uid="{C9463F7E-A779-4600-AE77-F995BFB2D38E}"/>
    <cellStyle name="Total 7 5 3" xfId="20342" xr:uid="{C99118DF-F084-4196-9124-38B1ED259EBF}"/>
    <cellStyle name="Total 7 5 3 2" xfId="33525" xr:uid="{A73AC581-D14A-48DE-BE10-AED775170D65}"/>
    <cellStyle name="Total 7 5 3 3" xfId="36927" xr:uid="{B7E1B7F5-4B94-4F79-AB55-0F0B340D99A8}"/>
    <cellStyle name="Total 7 5 3 4" xfId="28616" xr:uid="{07420C8B-C720-45E1-B652-8817DBBCDC0F}"/>
    <cellStyle name="Total 7 5 4" xfId="16569" xr:uid="{42A7DB50-5E91-4B4C-88E2-D68258460BBC}"/>
    <cellStyle name="Total 7 5 4 2" xfId="30925" xr:uid="{7738D7D9-9E2C-446E-84E4-8E180EEA524A}"/>
    <cellStyle name="Total 7 5 4 3" xfId="25316" xr:uid="{33E0E064-6A28-46AC-9260-BB050BA8FD60}"/>
    <cellStyle name="Total 7 5 4 4" xfId="24701" xr:uid="{01FBFA4E-E207-4C6B-8D0D-E3EC8F35D8D0}"/>
    <cellStyle name="Total 7 5 5" xfId="18173" xr:uid="{C451DA23-171C-450C-84EA-A28FE8E0E93C}"/>
    <cellStyle name="Total 7 5 5 2" xfId="32142" xr:uid="{16696D41-EF79-405B-A69C-1A76C18D0149}"/>
    <cellStyle name="Total 7 5 5 3" xfId="25073" xr:uid="{DE3E666E-4532-4848-8DE8-3B2BE3C60AB2}"/>
    <cellStyle name="Total 7 5 5 4" xfId="25448" xr:uid="{623E5355-59F5-4994-8FF2-E803CBBB94C6}"/>
    <cellStyle name="Total 7 5 6" xfId="16833" xr:uid="{3A2A17CA-5C3B-425D-9E97-3E9F56A4D8D3}"/>
    <cellStyle name="Total 7 5 6 2" xfId="29302" xr:uid="{376BAD4A-C5AA-485C-980B-6605F03798BB}"/>
    <cellStyle name="Total 7 5 6 3" xfId="29789" xr:uid="{2C40BA37-7EB5-4B87-83AB-3C1D9E0EB7B4}"/>
    <cellStyle name="Total 7 5 7" xfId="30405" xr:uid="{D37B8518-0CC4-4459-BB4B-86445817E169}"/>
    <cellStyle name="Total 7 5 8" xfId="27988" xr:uid="{8617DEA9-7480-4F90-99BE-F55368F47FA6}"/>
    <cellStyle name="Total 7 6" xfId="18713" xr:uid="{CBB8C533-5127-400F-8AB0-CEE780F6B728}"/>
    <cellStyle name="Total 7 6 2" xfId="20279" xr:uid="{0E2D65AD-204B-4805-8419-B895C6EFDCEB}"/>
    <cellStyle name="Total 7 6 2 2" xfId="33462" xr:uid="{C10DB7DB-2650-4412-8A97-820BCAD138A0}"/>
    <cellStyle name="Total 7 6 2 3" xfId="36864" xr:uid="{251905EC-211D-4ED7-8E9D-8B020EF55F33}"/>
    <cellStyle name="Total 7 6 2 4" xfId="35116" xr:uid="{99B6EF24-1337-4C21-A63F-F5D123ECAC41}"/>
    <cellStyle name="Total 7 6 3" xfId="16141" xr:uid="{5884B6B0-EBF9-4762-B05D-389F2000B15D}"/>
    <cellStyle name="Total 7 6 3 2" xfId="30619" xr:uid="{BBC58140-303B-4364-B65D-F5B696A3A054}"/>
    <cellStyle name="Total 7 6 3 3" xfId="28580" xr:uid="{5D56550F-43C2-4726-9383-75EAE56C29F0}"/>
    <cellStyle name="Total 7 6 3 4" xfId="22820" xr:uid="{BEE7C2F3-089B-46E4-8BF0-1CC340CA5C58}"/>
    <cellStyle name="Total 7 6 4" xfId="21925" xr:uid="{C4A370F6-73CF-4EA0-B1BF-902BDC444414}"/>
    <cellStyle name="Total 7 6 4 2" xfId="38510" xr:uid="{7AD4BEC4-4EBA-4476-9915-A7DFF0843EF5}"/>
    <cellStyle name="Total 7 6 4 3" xfId="27595" xr:uid="{A5923B1C-CB52-416A-A0DE-20D94F38C945}"/>
    <cellStyle name="Total 7 6 5" xfId="35337" xr:uid="{B02C4B44-CDB4-4D41-9285-B4D37910D1D4}"/>
    <cellStyle name="Total 7 6 6" xfId="29549" xr:uid="{BDAD8690-6B98-444B-9B51-8050C1459FCB}"/>
    <cellStyle name="Total 7 7" xfId="19053" xr:uid="{B4ABA341-A6BF-4707-9A9A-4E377F15981E}"/>
    <cellStyle name="Total 7 7 2" xfId="20548" xr:uid="{AEF0CAE8-DD9D-4B14-B029-B96670372BE2}"/>
    <cellStyle name="Total 7 7 2 2" xfId="33728" xr:uid="{62E6FB70-C812-4FFE-BE98-319636254193}"/>
    <cellStyle name="Total 7 7 2 3" xfId="37133" xr:uid="{09B11068-CBFD-488A-B9A9-8E9F65E8A3FB}"/>
    <cellStyle name="Total 7 7 2 4" xfId="28862" xr:uid="{B9C31808-E9D1-40D6-A42B-F0CDF1AA5998}"/>
    <cellStyle name="Total 7 7 3" xfId="18341" xr:uid="{054D6C3C-E169-4CA8-AD67-7DAA275466D0}"/>
    <cellStyle name="Total 7 7 3 2" xfId="32288" xr:uid="{3FB71195-351A-471E-87C9-8C2E04410E6D}"/>
    <cellStyle name="Total 7 7 3 3" xfId="28416" xr:uid="{B0B69E48-B012-45BB-ABB6-9616205B4429}"/>
    <cellStyle name="Total 7 7 3 4" xfId="27223" xr:uid="{EB6D93EC-BE72-4E11-8BD5-657D0764B7D7}"/>
    <cellStyle name="Total 7 7 4" xfId="16422" xr:uid="{9AD946CF-F0E8-4D49-97A1-C965B093BD12}"/>
    <cellStyle name="Total 7 7 4 2" xfId="27973" xr:uid="{12D34257-1CCC-4399-88D9-F979341B4BDB}"/>
    <cellStyle name="Total 7 7 4 3" xfId="29137" xr:uid="{6D4735FC-CEC8-4267-9669-FEDA300A63BF}"/>
    <cellStyle name="Total 7 7 5" xfId="35677" xr:uid="{E612C53D-5501-42D0-A465-18363F53556F}"/>
    <cellStyle name="Total 7 7 6" xfId="27233" xr:uid="{F016573A-4F04-4055-928C-ECFEE87532AE}"/>
    <cellStyle name="Total 7 8" xfId="19211" xr:uid="{F135284C-3673-4675-9DC6-DCDA6A43BE68}"/>
    <cellStyle name="Total 7 8 2" xfId="20706" xr:uid="{21483F35-DE0C-4625-B853-7A94CC35FF81}"/>
    <cellStyle name="Total 7 8 2 2" xfId="33886" xr:uid="{F1251494-DE39-4A0E-BEFE-4C448105D9EB}"/>
    <cellStyle name="Total 7 8 2 3" xfId="37291" xr:uid="{E81FB220-C9DF-40E7-9350-FA48353BCF29}"/>
    <cellStyle name="Total 7 8 2 4" xfId="35210" xr:uid="{C9C04252-DE97-4012-B180-9554EDD031B6}"/>
    <cellStyle name="Total 7 8 3" xfId="18258" xr:uid="{51D527ED-2AC7-4AE0-85C8-AC3846808B6D}"/>
    <cellStyle name="Total 7 8 3 2" xfId="32211" xr:uid="{C85F5A62-DD04-47D9-ADAE-8D0C54FC9974}"/>
    <cellStyle name="Total 7 8 3 3" xfId="24548" xr:uid="{5F8C22B3-F083-4C7E-B90B-DB480AC7FA97}"/>
    <cellStyle name="Total 7 8 3 4" xfId="32808" xr:uid="{C2E3C761-8891-41E9-A20D-AF02D8B429A0}"/>
    <cellStyle name="Total 7 8 4" xfId="17876" xr:uid="{73E98A55-2D6C-49A9-ACE8-B37EF266FF55}"/>
    <cellStyle name="Total 7 8 4 2" xfId="24568" xr:uid="{6B4363F2-B2AB-45E2-B895-14202BEE09BF}"/>
    <cellStyle name="Total 7 8 4 3" xfId="22858" xr:uid="{47E04F33-6488-4E90-9432-DC496ECEA74D}"/>
    <cellStyle name="Total 7 8 5" xfId="35835" xr:uid="{F7DB1995-8FFA-449B-9BC2-9173815E066A}"/>
    <cellStyle name="Total 7 8 6" xfId="27886" xr:uid="{0FF0269C-1E48-4AE0-9FAE-5C4C7FB2BFFE}"/>
    <cellStyle name="Total 7 9" xfId="19373" xr:uid="{A81AD725-3D5F-4C30-B61A-7AF24D57A949}"/>
    <cellStyle name="Total 7 9 2" xfId="20866" xr:uid="{A280EA13-0772-4EB5-B133-44F407A20BF2}"/>
    <cellStyle name="Total 7 9 2 2" xfId="34046" xr:uid="{D7112770-B4F1-4198-A6B0-8CB7C08A97F4}"/>
    <cellStyle name="Total 7 9 2 3" xfId="37451" xr:uid="{3D028AD2-FCE7-4A49-A6EC-50AEE3E205D8}"/>
    <cellStyle name="Total 7 9 2 4" xfId="24374" xr:uid="{8FD9ED81-DDAC-497B-BF96-77A513B68917}"/>
    <cellStyle name="Total 7 9 3" xfId="21582" xr:uid="{8B9FDDC3-20A1-4851-A2EA-F3C856127388}"/>
    <cellStyle name="Total 7 9 3 2" xfId="34732" xr:uid="{61AEB2BF-22C1-4D2C-9C0A-C99953A98B3C}"/>
    <cellStyle name="Total 7 9 3 3" xfId="38167" xr:uid="{860CD006-634B-49F1-B1BA-11F7F1057B14}"/>
    <cellStyle name="Total 7 9 3 4" xfId="24675" xr:uid="{36679AAE-546B-4E8E-8657-DD3A5FA29C3E}"/>
    <cellStyle name="Total 7 9 4" xfId="16191" xr:uid="{F3E79E05-CED3-4CD0-BA59-F94157B7315D}"/>
    <cellStyle name="Total 7 9 4 2" xfId="30661" xr:uid="{E9244C60-F56E-47E8-BD0A-20FBCEA75B28}"/>
    <cellStyle name="Total 7 9 4 3" xfId="22575" xr:uid="{93EF51B2-1D4B-46A1-A664-F23273B1D3F1}"/>
    <cellStyle name="Total 7 9 4 4" xfId="33028" xr:uid="{6AA69D2B-FAFD-4DBD-AC0F-38D143493ABF}"/>
    <cellStyle name="Total 7 9 5" xfId="21645" xr:uid="{C4E92BCA-7EF0-4156-BB1A-1388FABB8CF2}"/>
    <cellStyle name="Total 7 9 5 2" xfId="38230" xr:uid="{10F95966-9AC3-4356-8A16-5307F99D1B7D}"/>
    <cellStyle name="Total 7 9 5 3" xfId="27377" xr:uid="{B49A3980-C6FF-497F-A825-CEB51F38CFA4}"/>
    <cellStyle name="Total 7 9 6" xfId="35997" xr:uid="{A9F67BA4-795D-4128-9D13-052586CA10AB}"/>
    <cellStyle name="Total 7 9 7" xfId="23618" xr:uid="{B15F4E77-6DD1-47ED-B948-F7553028A27C}"/>
    <cellStyle name="Total 8" xfId="12694" xr:uid="{5B471610-FDE8-488B-B7B3-D1F0EFB82DA5}"/>
    <cellStyle name="Total 8 10" xfId="19460" xr:uid="{7AC53339-047B-4DCA-A504-BD3771E37D9A}"/>
    <cellStyle name="Total 8 10 2" xfId="20950" xr:uid="{C88DA21D-92A4-448C-98AA-4C44DC4B0E1E}"/>
    <cellStyle name="Total 8 10 2 2" xfId="34130" xr:uid="{316F8A40-6F3B-460A-AAC8-7E552E8541E9}"/>
    <cellStyle name="Total 8 10 2 3" xfId="37535" xr:uid="{B857FA33-7725-4AB8-99AD-381A6C6234A7}"/>
    <cellStyle name="Total 8 10 2 4" xfId="27359" xr:uid="{521AE1DA-F705-44BF-BF58-897152EB8944}"/>
    <cellStyle name="Total 8 10 3" xfId="16218" xr:uid="{E6859D75-2F9A-477D-9347-4D2397FCE4FB}"/>
    <cellStyle name="Total 8 10 3 2" xfId="30688" xr:uid="{05EB0F35-1A46-4917-82FB-AC28C3181DC0}"/>
    <cellStyle name="Total 8 10 3 3" xfId="26361" xr:uid="{C13F5405-6F0B-48A4-A65D-A4B4BB9817C2}"/>
    <cellStyle name="Total 8 10 3 4" xfId="31550" xr:uid="{8DCC40D6-A493-4860-9606-0ABF8D5E1312}"/>
    <cellStyle name="Total 8 10 4" xfId="18018" xr:uid="{9D60A4AD-8BA0-426F-A946-600042BDAA01}"/>
    <cellStyle name="Total 8 10 4 2" xfId="29495" xr:uid="{44D8B942-B3D6-436B-9388-83F9F3578F1B}"/>
    <cellStyle name="Total 8 10 4 3" xfId="23691" xr:uid="{68575A9F-97D9-4A88-971D-21C8CB5E7851}"/>
    <cellStyle name="Total 8 10 5" xfId="36083" xr:uid="{A2B5EDEE-3C3E-40D5-B805-DDE615485402}"/>
    <cellStyle name="Total 8 10 6" xfId="24649" xr:uid="{36BB02B8-0BE0-4FE4-854C-4CC0C68E3509}"/>
    <cellStyle name="Total 8 11" xfId="19544" xr:uid="{58B62725-F245-4E4B-A7EB-2BFC711C493A}"/>
    <cellStyle name="Total 8 11 2" xfId="21030" xr:uid="{0BC1901E-9FB5-44A1-A926-E97FBDEAAEB9}"/>
    <cellStyle name="Total 8 11 2 2" xfId="34210" xr:uid="{D485EF24-2E19-4DB0-BBAF-6B825DE38A1D}"/>
    <cellStyle name="Total 8 11 2 3" xfId="37615" xr:uid="{B4217F2E-F591-4664-8D89-E1C52F16C37C}"/>
    <cellStyle name="Total 8 11 2 4" xfId="25325" xr:uid="{253F56FA-DA06-4276-9A82-31EE7BE67134}"/>
    <cellStyle name="Total 8 11 3" xfId="20218" xr:uid="{E9ACAAAB-C546-40DB-B9F1-75DB01E34568}"/>
    <cellStyle name="Total 8 11 3 2" xfId="33414" xr:uid="{15C15BE4-2957-42C9-B6EF-DA2A8B1240AA}"/>
    <cellStyle name="Total 8 11 3 3" xfId="36803" xr:uid="{3A67CCF3-EC12-4497-9E84-5DD529660FAC}"/>
    <cellStyle name="Total 8 11 3 4" xfId="28845" xr:uid="{2FA7D17B-4D0B-4BB2-8170-0AA447F99D9C}"/>
    <cellStyle name="Total 8 11 4" xfId="16601" xr:uid="{63377A5F-359D-46C9-94E0-A5C6EB0EC6F9}"/>
    <cellStyle name="Total 8 11 4 2" xfId="22545" xr:uid="{70634BC1-21CC-4525-9D33-2B42DD8CDA34}"/>
    <cellStyle name="Total 8 11 4 3" xfId="24610" xr:uid="{0C66550B-8523-413C-BF0E-365C869C78D3}"/>
    <cellStyle name="Total 8 11 5" xfId="36165" xr:uid="{CE775901-2C5C-4017-8978-7A929C373959}"/>
    <cellStyle name="Total 8 11 6" xfId="27757" xr:uid="{05BB5D68-0368-45E5-A4B7-4917635319D3}"/>
    <cellStyle name="Total 8 12" xfId="19698" xr:uid="{A3431CEE-0D38-4794-A1FE-1296B478A336}"/>
    <cellStyle name="Total 8 12 2" xfId="21680" xr:uid="{8BAD48E0-166E-4616-AD44-2EBAA9E9076B}"/>
    <cellStyle name="Total 8 12 2 2" xfId="34822" xr:uid="{16E4BDC5-EC73-4989-9BC5-8ABA8C37304E}"/>
    <cellStyle name="Total 8 12 2 3" xfId="38265" xr:uid="{878D0C20-9519-4608-B3E2-60EE07D1254E}"/>
    <cellStyle name="Total 8 12 2 4" xfId="28060" xr:uid="{A1633641-AB2C-4B84-8896-E4A29374BA1F}"/>
    <cellStyle name="Total 8 12 3" xfId="17383" xr:uid="{04321CE7-0849-490E-ADD9-E971E3508B06}"/>
    <cellStyle name="Total 8 12 3 2" xfId="31527" xr:uid="{68E0F7B9-1D47-4A41-AB92-4F98CEE0205C}"/>
    <cellStyle name="Total 8 12 3 3" xfId="30185" xr:uid="{91C93F41-F716-4457-AF14-D0A7AAF597E5}"/>
    <cellStyle name="Total 8 12 3 4" xfId="35068" xr:uid="{3E57AC8D-2E43-4E5A-A739-F55C35FF3652}"/>
    <cellStyle name="Total 8 12 4" xfId="21910" xr:uid="{14A25FFB-A99A-4DB8-B8BE-DDD425C6854B}"/>
    <cellStyle name="Total 8 12 4 2" xfId="38495" xr:uid="{C82FADA7-D54A-4EE2-B64B-C94835211553}"/>
    <cellStyle name="Total 8 12 4 3" xfId="22656" xr:uid="{B970C3EA-422E-46E3-B188-DF92E5B858D3}"/>
    <cellStyle name="Total 8 12 5" xfId="36312" xr:uid="{125A1917-1B59-48F7-A023-E7096D668B4A}"/>
    <cellStyle name="Total 8 12 6" xfId="22975" xr:uid="{6DD1CC55-266D-429D-ADDF-B17904C9BFA5}"/>
    <cellStyle name="Total 8 13" xfId="17935" xr:uid="{6EC6E2E8-D173-4BA6-91C5-0D5EC5BE8193}"/>
    <cellStyle name="Total 8 13 2" xfId="31968" xr:uid="{72ECDD8C-71B3-4BFE-B9B9-AC8D309D16F6}"/>
    <cellStyle name="Total 8 13 3" xfId="26296" xr:uid="{5D673C23-E41B-4BBF-BB48-BA7C864858AD}"/>
    <cellStyle name="Total 8 13 4" xfId="23217" xr:uid="{488B17DF-0994-47FE-AA8B-050C4C62D01D}"/>
    <cellStyle name="Total 8 14" xfId="30113" xr:uid="{B7113EF0-82C6-4D08-B3DF-3F684D135B97}"/>
    <cellStyle name="Total 8 15" xfId="39386" xr:uid="{3C3653D6-C79C-47A7-94C6-16D7ABFB2D31}"/>
    <cellStyle name="Total 8 16" xfId="39667" xr:uid="{3E3CC570-A360-4B90-8D93-E3A2BDA58279}"/>
    <cellStyle name="Total 8 17" xfId="39595" xr:uid="{AD5AE20E-EB57-4192-BB3B-8DE9107DF32D}"/>
    <cellStyle name="Total 8 2" xfId="15505" xr:uid="{198A93DF-AFCC-4921-850B-5019B1095D77}"/>
    <cellStyle name="Total 8 2 10" xfId="39446" xr:uid="{F6B544B7-7C32-40C6-A8DB-00FA12312DC3}"/>
    <cellStyle name="Total 8 2 2" xfId="15780" xr:uid="{479F6BA5-DA8C-4EED-9178-DBF927E25935}"/>
    <cellStyle name="Total 8 2 2 2" xfId="19962" xr:uid="{0E58CABA-3EAE-4794-8135-E82815974DBE}"/>
    <cellStyle name="Total 8 2 2 2 2" xfId="21359" xr:uid="{8E74EC61-6882-4ABF-805D-489553CE3484}"/>
    <cellStyle name="Total 8 2 2 2 2 2" xfId="34527" xr:uid="{A6782004-456E-4A5E-B016-965E42D0325E}"/>
    <cellStyle name="Total 8 2 2 2 2 3" xfId="37944" xr:uid="{698976B2-2A12-412B-83E9-CFA23F8D8905}"/>
    <cellStyle name="Total 8 2 2 2 2 4" xfId="27388" xr:uid="{003C3701-E5A6-4AB6-A5AB-E1026CA2E262}"/>
    <cellStyle name="Total 8 2 2 2 3" xfId="22272" xr:uid="{B909D970-F036-4514-8AFC-41B916ACD720}"/>
    <cellStyle name="Total 8 2 2 2 3 2" xfId="38840" xr:uid="{4C8DB839-BBDC-4F9B-9B42-3339E236B1D7}"/>
    <cellStyle name="Total 8 2 2 2 3 3" xfId="39207" xr:uid="{EE3DD72F-8E9B-46FD-A164-0729DF8ED350}"/>
    <cellStyle name="Total 8 2 2 2 4" xfId="36560" xr:uid="{C37A3054-5CAF-477A-8850-4BE0868FFF49}"/>
    <cellStyle name="Total 8 2 2 2 5" xfId="24566" xr:uid="{F523BDDD-F8AF-4190-A524-D4D6D5F4C82F}"/>
    <cellStyle name="Total 8 2 2 3" xfId="18633" xr:uid="{D555C95E-42DF-48B0-831B-E32F905EA684}"/>
    <cellStyle name="Total 8 2 2 3 2" xfId="32566" xr:uid="{08273463-2180-408D-96B6-744D1DEEC90A}"/>
    <cellStyle name="Total 8 2 2 3 3" xfId="35257" xr:uid="{B489018B-606F-4331-AE2D-DAB98C94F47A}"/>
    <cellStyle name="Total 8 2 2 3 4" xfId="29306" xr:uid="{C02874A5-A003-4E6B-9E7B-694687E60BD5}"/>
    <cellStyle name="Total 8 2 2 4" xfId="16675" xr:uid="{2B870C29-4238-4D97-AC6B-207F1BDDC5DB}"/>
    <cellStyle name="Total 8 2 2 4 2" xfId="30996" xr:uid="{3B92CC5F-E31F-490E-9E39-18E730DCB684}"/>
    <cellStyle name="Total 8 2 2 4 3" xfId="24916" xr:uid="{D3B0C37E-8BE9-4254-B558-214BE43D95D5}"/>
    <cellStyle name="Total 8 2 2 4 4" xfId="27215" xr:uid="{BF1FCD60-3B2C-47EA-A426-2A01BEAFC6AB}"/>
    <cellStyle name="Total 8 2 2 5" xfId="18145" xr:uid="{4777BEA3-0031-4C01-939F-C6B441D766B3}"/>
    <cellStyle name="Total 8 2 2 5 2" xfId="24518" xr:uid="{33C68B2D-EF65-44EE-B163-1F19B34A6B37}"/>
    <cellStyle name="Total 8 2 2 5 3" xfId="22586" xr:uid="{2A453289-AC30-4282-BE1A-1CAFD77B9897}"/>
    <cellStyle name="Total 8 2 2 6" xfId="30307" xr:uid="{362BBF4F-6EBB-4932-B5EB-1E4E26715A34}"/>
    <cellStyle name="Total 8 2 2 7" xfId="22766" xr:uid="{AD650136-E327-4796-A4F4-5EAF9B430C8E}"/>
    <cellStyle name="Total 8 2 3" xfId="15941" xr:uid="{9E1E284D-DEB8-4A0C-BDE1-C044B01D460A}"/>
    <cellStyle name="Total 8 2 3 2" xfId="18949" xr:uid="{37DC6751-7122-41FF-A2DA-CA3145C5F2AE}"/>
    <cellStyle name="Total 8 2 3 2 2" xfId="32831" xr:uid="{74FF947A-3ABD-41C3-B189-D6457058B660}"/>
    <cellStyle name="Total 8 2 3 2 3" xfId="35573" xr:uid="{61862414-BCBA-4072-B5C2-4D333DACD926}"/>
    <cellStyle name="Total 8 2 3 2 4" xfId="27102" xr:uid="{1841AB8E-F0C8-4465-A0F7-C7DAC13E89CB}"/>
    <cellStyle name="Total 8 2 3 3" xfId="20445" xr:uid="{B0671C0D-9426-4E39-BE47-8951BC7F4A8B}"/>
    <cellStyle name="Total 8 2 3 3 2" xfId="33625" xr:uid="{587F8C60-8AB2-4B01-810D-BC7F9230A1B6}"/>
    <cellStyle name="Total 8 2 3 3 3" xfId="37030" xr:uid="{57054AB7-5FC5-43BE-A2B5-AA8DCD2529F2}"/>
    <cellStyle name="Total 8 2 3 3 4" xfId="34831" xr:uid="{DB2535C5-BAD9-4997-920A-9F1A99B8C974}"/>
    <cellStyle name="Total 8 2 3 4" xfId="17596" xr:uid="{2DDAE374-F308-446E-BF3A-9EC5C3ADDD65}"/>
    <cellStyle name="Total 8 2 3 4 2" xfId="31700" xr:uid="{6D88C2A9-0B27-4EAE-8150-DD783DAEF75C}"/>
    <cellStyle name="Total 8 2 3 4 3" xfId="27915" xr:uid="{A69641AE-925B-40B3-A6FD-CA8F1956BD0D}"/>
    <cellStyle name="Total 8 2 3 4 4" xfId="35195" xr:uid="{1A51D809-B6ED-490F-B4C8-EC28E69733E9}"/>
    <cellStyle name="Total 8 2 3 5" xfId="16397" xr:uid="{BD8E5E28-C8ED-4D7E-A50F-0FE11F7BAC23}"/>
    <cellStyle name="Total 8 2 3 5 2" xfId="28537" xr:uid="{3A0CD5C9-70D8-4D79-B31C-A0B3AB1186CF}"/>
    <cellStyle name="Total 8 2 3 5 3" xfId="39066" xr:uid="{EC67F3D3-2D53-4A50-82EC-41DA94737DC6}"/>
    <cellStyle name="Total 8 2 3 6" xfId="30466" xr:uid="{1062A699-0681-41DB-9A5D-AE97FFEA4F0C}"/>
    <cellStyle name="Total 8 2 3 7" xfId="31820" xr:uid="{2DD0790C-60FF-48A0-92F1-17C15D28826D}"/>
    <cellStyle name="Total 8 2 4" xfId="19114" xr:uid="{28636D21-857B-4A02-8B95-C90C40382926}"/>
    <cellStyle name="Total 8 2 4 2" xfId="20609" xr:uid="{D4A951CF-92DC-4F75-AC3C-FE7B8DA7286D}"/>
    <cellStyle name="Total 8 2 4 2 2" xfId="33789" xr:uid="{D91A9327-5892-42C0-9041-7C298BEC8EAE}"/>
    <cellStyle name="Total 8 2 4 2 3" xfId="37194" xr:uid="{C25BB0A0-75B5-484D-AAD6-B7E45284823A}"/>
    <cellStyle name="Total 8 2 4 2 4" xfId="23612" xr:uid="{B9A197F4-6A5C-4D87-B4A0-F5569B871E4D}"/>
    <cellStyle name="Total 8 2 4 3" xfId="18346" xr:uid="{7249BB52-E609-493A-B65A-5C4F73D7240C}"/>
    <cellStyle name="Total 8 2 4 3 2" xfId="32293" xr:uid="{6399E5DF-9F95-4E9C-A776-C1860E652F7A}"/>
    <cellStyle name="Total 8 2 4 3 3" xfId="25007" xr:uid="{7C28AE3F-8355-43AF-89BE-D0059DD96F7A}"/>
    <cellStyle name="Total 8 2 4 3 4" xfId="26913" xr:uid="{5D306ED9-4929-4BB0-AF97-BFD889F1BF85}"/>
    <cellStyle name="Total 8 2 4 4" xfId="16295" xr:uid="{8358005B-4371-4120-BC9B-D0F98A8F53CB}"/>
    <cellStyle name="Total 8 2 4 4 2" xfId="25827" xr:uid="{39339527-CB6B-44CB-B60B-DF3C8D0F45E9}"/>
    <cellStyle name="Total 8 2 4 4 3" xfId="30943" xr:uid="{254514BA-F1BC-4FCB-9744-E2FD826F591D}"/>
    <cellStyle name="Total 8 2 4 5" xfId="35738" xr:uid="{B9221D6E-5D0F-48EF-ACB2-4E1B37DD0473}"/>
    <cellStyle name="Total 8 2 4 6" xfId="26656" xr:uid="{732CE1B0-4984-4CC7-8886-F5EAF4D22F5D}"/>
    <cellStyle name="Total 8 2 5" xfId="19272" xr:uid="{12414980-F38C-4274-80B1-7380C3CDBD13}"/>
    <cellStyle name="Total 8 2 5 2" xfId="20767" xr:uid="{C5A0A725-EA69-4C75-8A87-AAB2EFD4F874}"/>
    <cellStyle name="Total 8 2 5 2 2" xfId="33947" xr:uid="{79B892AA-D421-45B7-BFF4-ED0EDA39722B}"/>
    <cellStyle name="Total 8 2 5 2 3" xfId="37352" xr:uid="{73BC2A3C-36E4-43C1-9ECE-BDDB0ED51956}"/>
    <cellStyle name="Total 8 2 5 2 4" xfId="22645" xr:uid="{527E084D-D4F4-4DCD-ADB0-3F8C00E8BC05}"/>
    <cellStyle name="Total 8 2 5 3" xfId="17655" xr:uid="{46CB9B78-6FF4-46BE-9709-6D0A00160FB4}"/>
    <cellStyle name="Total 8 2 5 3 2" xfId="31756" xr:uid="{79AA3664-9977-45AE-87C2-A177784EF77C}"/>
    <cellStyle name="Total 8 2 5 3 3" xfId="26342" xr:uid="{4C1C33D0-BDB2-42F4-9B2F-102F58DD8C13}"/>
    <cellStyle name="Total 8 2 5 3 4" xfId="29591" xr:uid="{186931F4-B5EC-41DD-939C-C3FF4C2B5F6A}"/>
    <cellStyle name="Total 8 2 5 4" xfId="17810" xr:uid="{44777238-A185-4C5D-9EDF-D9A7F48E5A3B}"/>
    <cellStyle name="Total 8 2 5 4 2" xfId="29218" xr:uid="{47E89922-10B0-42EE-9475-CCBDAF502904}"/>
    <cellStyle name="Total 8 2 5 4 3" xfId="30180" xr:uid="{23EF87E6-070B-412C-82B8-29A283C1E397}"/>
    <cellStyle name="Total 8 2 5 5" xfId="35896" xr:uid="{FBCA1C21-617A-4AC2-BE91-73AB18B7049D}"/>
    <cellStyle name="Total 8 2 5 6" xfId="26149" xr:uid="{5AF3DB39-0418-414C-87C6-9C58B111EDDD}"/>
    <cellStyle name="Total 8 2 6" xfId="19604" xr:uid="{3758E07F-BE80-4BFA-82AB-FDFDE46E7F43}"/>
    <cellStyle name="Total 8 2 6 2" xfId="21090" xr:uid="{1DDF87ED-D030-49FA-8234-E8A2A554405F}"/>
    <cellStyle name="Total 8 2 6 2 2" xfId="34270" xr:uid="{807C68F0-A825-464D-AB97-8B1B93AA6DD6}"/>
    <cellStyle name="Total 8 2 6 2 3" xfId="37675" xr:uid="{35156945-06D9-43CA-AC54-837E41FB47C9}"/>
    <cellStyle name="Total 8 2 6 2 4" xfId="28095" xr:uid="{FB186FA0-FFFD-4243-AF14-432E715DAA34}"/>
    <cellStyle name="Total 8 2 6 3" xfId="18335" xr:uid="{4DFAEF48-9B22-41BD-954D-08B784C04964}"/>
    <cellStyle name="Total 8 2 6 3 2" xfId="32282" xr:uid="{6CE54F56-DAC9-4FC3-BA64-2F0F3DD921CB}"/>
    <cellStyle name="Total 8 2 6 3 3" xfId="25849" xr:uid="{85A7049E-A53C-41C0-B306-B0CD95D2C35C}"/>
    <cellStyle name="Total 8 2 6 3 4" xfId="35147" xr:uid="{3CA67F3F-3FCE-4A0B-800A-95FDFBCEBB31}"/>
    <cellStyle name="Total 8 2 6 4" xfId="17298" xr:uid="{EFBC9F18-C94E-4C5D-80F2-66C7E124B093}"/>
    <cellStyle name="Total 8 2 6 4 2" xfId="29569" xr:uid="{02CDB2A8-1CB9-4B9F-8E0B-9080EAE4DEDD}"/>
    <cellStyle name="Total 8 2 6 4 3" xfId="33204" xr:uid="{A8537748-D8AD-4488-AFC2-536DDE7AFCA4}"/>
    <cellStyle name="Total 8 2 6 5" xfId="36225" xr:uid="{3364387E-519C-4648-B154-F84F95FE94C3}"/>
    <cellStyle name="Total 8 2 6 6" xfId="33373" xr:uid="{50B67D96-DDE4-41E3-A186-23496103DC36}"/>
    <cellStyle name="Total 8 2 7" xfId="20139" xr:uid="{12F139C4-3AA7-4FED-8EF7-6AC1CA584B10}"/>
    <cellStyle name="Total 8 2 7 2" xfId="21812" xr:uid="{C0A31203-35DD-4CE5-89EC-1B9B95068D1B}"/>
    <cellStyle name="Total 8 2 7 2 2" xfId="34929" xr:uid="{53CD0496-C3D0-4645-B8D8-42ED20676D57}"/>
    <cellStyle name="Total 8 2 7 2 3" xfId="38397" xr:uid="{5169C872-4F0E-40BD-85EE-FB744A901E0F}"/>
    <cellStyle name="Total 8 2 7 2 4" xfId="22998" xr:uid="{858B7ECB-EFE2-428F-A11F-14B527B89D57}"/>
    <cellStyle name="Total 8 2 7 3" xfId="17033" xr:uid="{6372D70E-21C0-4952-8D0D-FA953617D627}"/>
    <cellStyle name="Total 8 2 7 3 2" xfId="31277" xr:uid="{2889E0B9-40BD-4242-B5F2-B9B665651090}"/>
    <cellStyle name="Total 8 2 7 3 3" xfId="28746" xr:uid="{75E8FECE-E66B-4ADA-A7CD-EA5CDD4DD29F}"/>
    <cellStyle name="Total 8 2 7 3 4" xfId="29739" xr:uid="{AC05CF95-007A-4B8A-9A99-1EEDF41CFFE8}"/>
    <cellStyle name="Total 8 2 7 4" xfId="21994" xr:uid="{81D53278-2341-4E38-84CD-BC933128C3C5}"/>
    <cellStyle name="Total 8 2 7 4 2" xfId="38571" xr:uid="{A23A007D-68C3-4966-ADA4-6B8526EBF329}"/>
    <cellStyle name="Total 8 2 7 4 3" xfId="24293" xr:uid="{427EB826-4AC2-4FBC-9364-34AB5ACB89A7}"/>
    <cellStyle name="Total 8 2 7 5" xfId="36724" xr:uid="{93354E27-F9F5-4D0E-9E91-89953621F092}"/>
    <cellStyle name="Total 8 2 7 6" xfId="35050" xr:uid="{77CE9B00-CD3D-415C-928D-51D642BA8968}"/>
    <cellStyle name="Total 8 2 8" xfId="18457" xr:uid="{7755A536-73C3-438E-84F1-44DA57581E09}"/>
    <cellStyle name="Total 8 2 8 2" xfId="32391" xr:uid="{7FE208A9-F889-40E4-92CC-8CAC5E9C2386}"/>
    <cellStyle name="Total 8 2 8 3" xfId="27858" xr:uid="{BD0D1A34-E4AD-4281-AB53-D9439E8265D5}"/>
    <cellStyle name="Total 8 2 8 4" xfId="29118" xr:uid="{74F68BE4-C70A-4DEE-97F4-BEC3371812B3}"/>
    <cellStyle name="Total 8 2 9" xfId="28716" xr:uid="{6954F691-2922-43E2-AE75-EF6D31268045}"/>
    <cellStyle name="Total 8 3" xfId="15590" xr:uid="{F25D6A5F-C184-46D2-89EF-D0420DDD9E0D}"/>
    <cellStyle name="Total 8 3 2" xfId="19809" xr:uid="{CF695C1E-1EB4-43D2-97C8-38D4C3FF90E7}"/>
    <cellStyle name="Total 8 3 2 2" xfId="21210" xr:uid="{FD36BC46-9914-4AF2-ABB7-791723DF7669}"/>
    <cellStyle name="Total 8 3 2 2 2" xfId="34379" xr:uid="{DBD183F0-BB52-4623-8EA1-F72B368714E0}"/>
    <cellStyle name="Total 8 3 2 2 3" xfId="37795" xr:uid="{37A1828B-6144-4C46-8CB5-AEA46C1BC220}"/>
    <cellStyle name="Total 8 3 2 2 4" xfId="24982" xr:uid="{D841BEC3-8846-4AB8-904A-6D15260E0316}"/>
    <cellStyle name="Total 8 3 2 3" xfId="17889" xr:uid="{9234F19F-56F6-465F-967B-1D00A68DE883}"/>
    <cellStyle name="Total 8 3 2 3 2" xfId="31923" xr:uid="{0C9A84D0-5BDB-42A7-B587-FFF18942C3CE}"/>
    <cellStyle name="Total 8 3 2 3 3" xfId="24692" xr:uid="{AE820F71-A3A5-4A62-AD52-4069A025B05C}"/>
    <cellStyle name="Total 8 3 2 3 4" xfId="26906" xr:uid="{B128E75E-3CC8-4E6E-8423-FFA5828FACF7}"/>
    <cellStyle name="Total 8 3 2 4" xfId="22127" xr:uid="{819BF7E8-322D-4700-B5FE-D5E6422C4146}"/>
    <cellStyle name="Total 8 3 2 4 2" xfId="38698" xr:uid="{6F14CA94-BC68-40ED-BD67-4A59CA8F444D}"/>
    <cellStyle name="Total 8 3 2 4 3" xfId="23354" xr:uid="{4B35FD8C-E0F5-4000-BF43-C2C16463F674}"/>
    <cellStyle name="Total 8 3 2 5" xfId="36412" xr:uid="{7FFF888B-92B8-4FCD-B6CC-8E62ADECDA3B}"/>
    <cellStyle name="Total 8 3 2 6" xfId="33007" xr:uid="{F663F175-DC5A-42C1-A685-77A5E287DB27}"/>
    <cellStyle name="Total 8 3 3" xfId="20067" xr:uid="{9DFFDEC7-FE3A-498E-B65D-355851BE3AE9}"/>
    <cellStyle name="Total 8 3 3 2" xfId="21458" xr:uid="{3F0E4DA6-7717-4723-A053-11DAEC3BE630}"/>
    <cellStyle name="Total 8 3 3 2 2" xfId="34626" xr:uid="{AA57D9CA-6BFC-449D-94DE-A32F3BA4949E}"/>
    <cellStyle name="Total 8 3 3 2 3" xfId="38043" xr:uid="{65C621B2-C45C-42EB-B3E9-F4584BF75B40}"/>
    <cellStyle name="Total 8 3 3 2 4" xfId="24061" xr:uid="{EE1BAB46-DAEB-48B0-9DAE-945EC1BF981B}"/>
    <cellStyle name="Total 8 3 3 3" xfId="22370" xr:uid="{8896685E-3DBC-419B-B4EA-3721F9B64646}"/>
    <cellStyle name="Total 8 3 3 3 2" xfId="38938" xr:uid="{E8458966-D6AF-4A88-A735-A55695C668DF}"/>
    <cellStyle name="Total 8 3 3 3 3" xfId="39305" xr:uid="{42DC7529-3680-4882-81EB-614F6911F7BF}"/>
    <cellStyle name="Total 8 3 3 4" xfId="36661" xr:uid="{3D127EC0-7CB5-4737-88E2-57EDDB7E206D}"/>
    <cellStyle name="Total 8 3 3 5" xfId="27651" xr:uid="{6741307B-134D-4C6A-8E2D-299A8C61D9F2}"/>
    <cellStyle name="Total 8 3 4" xfId="18573" xr:uid="{CCCBC3BD-F888-4652-A425-D3F8E3D8C291}"/>
    <cellStyle name="Total 8 3 4 2" xfId="32506" xr:uid="{46A76BDB-3419-433F-AB43-582248B34C1A}"/>
    <cellStyle name="Total 8 3 4 3" xfId="24064" xr:uid="{4AEA31FB-09F0-4B39-9126-5F93508B4B21}"/>
    <cellStyle name="Total 8 3 4 4" xfId="38545" xr:uid="{C8BE6D7B-BB5C-4C37-A248-5724EFF5AA16}"/>
    <cellStyle name="Total 8 3 5" xfId="16481" xr:uid="{DEA9796F-E9DE-4FF9-8956-67B51FD7D64B}"/>
    <cellStyle name="Total 8 3 5 2" xfId="30869" xr:uid="{7FD8E66E-0BAC-4E7B-8061-D8BC2B3290AF}"/>
    <cellStyle name="Total 8 3 5 3" xfId="28516" xr:uid="{8F9B08A5-8C7B-4883-8DA4-4BA731AA1F09}"/>
    <cellStyle name="Total 8 3 5 4" xfId="27482" xr:uid="{21D955B9-5829-42C6-BC85-B471514E9BFA}"/>
    <cellStyle name="Total 8 3 6" xfId="21883" xr:uid="{951167FD-2DFC-4D6F-AE69-A4715CD8A783}"/>
    <cellStyle name="Total 8 3 6 2" xfId="38468" xr:uid="{06B063A3-13AB-493C-A275-1F4895FE257E}"/>
    <cellStyle name="Total 8 3 6 3" xfId="29126" xr:uid="{BD028EAD-D314-4681-BF75-198B0B0BECDF}"/>
    <cellStyle name="Total 8 3 7" xfId="28857" xr:uid="{2CDD6163-3EC2-4337-8715-E4444E045554}"/>
    <cellStyle name="Total 8 3 8" xfId="29509" xr:uid="{1C4FAFBC-A937-414E-A20D-0987EC311902}"/>
    <cellStyle name="Total 8 4" xfId="15680" xr:uid="{709530DF-6F05-4C8D-ABC8-B23063B4C84E}"/>
    <cellStyle name="Total 8 4 2" xfId="19871" xr:uid="{880F69F7-FF75-4E73-B320-180E58B190B0}"/>
    <cellStyle name="Total 8 4 2 2" xfId="21268" xr:uid="{3D12A6E5-36D9-4CFE-9683-AD4FFA7E574C}"/>
    <cellStyle name="Total 8 4 2 2 2" xfId="34436" xr:uid="{006C81E8-F9C9-4962-B347-B76EFA8E9A9E}"/>
    <cellStyle name="Total 8 4 2 2 3" xfId="37853" xr:uid="{99F81FE6-6C69-40A6-95B4-5F2854D84BCD}"/>
    <cellStyle name="Total 8 4 2 2 4" xfId="28457" xr:uid="{AB2F95BF-9E89-48C0-85F3-7E9095FC8DF9}"/>
    <cellStyle name="Total 8 4 2 3" xfId="22181" xr:uid="{5701DC24-BDF4-49BF-AAA4-A282BBF5B449}"/>
    <cellStyle name="Total 8 4 2 3 2" xfId="38749" xr:uid="{69D38920-0325-4CBD-9831-7CE3B235B619}"/>
    <cellStyle name="Total 8 4 2 3 3" xfId="39116" xr:uid="{3E80A94E-F6D9-43DD-A6FD-E9F354CB4014}"/>
    <cellStyle name="Total 8 4 2 4" xfId="36469" xr:uid="{6C2D78D3-32AF-4B00-A7AB-7D944ED7CD17}"/>
    <cellStyle name="Total 8 4 2 5" xfId="25760" xr:uid="{0E35A2FB-D3DC-4694-A54A-5EA2DE1E2A2E}"/>
    <cellStyle name="Total 8 4 3" xfId="18824" xr:uid="{1FD1850E-8BA9-4FE1-8A8A-0EB76110D129}"/>
    <cellStyle name="Total 8 4 3 2" xfId="32738" xr:uid="{DAD7A1B1-7A96-4F63-A3FD-1B819F461EFE}"/>
    <cellStyle name="Total 8 4 3 3" xfId="35448" xr:uid="{BA1C588F-D36F-4643-9632-326E230AE164}"/>
    <cellStyle name="Total 8 4 3 4" xfId="29559" xr:uid="{26885E31-2709-44C4-953E-D520FC186421}"/>
    <cellStyle name="Total 8 4 4" xfId="16963" xr:uid="{03A3D379-73E7-4CB2-A098-266E6D199E86}"/>
    <cellStyle name="Total 8 4 4 2" xfId="31221" xr:uid="{50F2020F-B3EB-430D-A057-1FE4E2271B62}"/>
    <cellStyle name="Total 8 4 4 3" xfId="28393" xr:uid="{5F6E7366-17A2-44BA-A614-CB25F52F0C69}"/>
    <cellStyle name="Total 8 4 4 4" xfId="39028" xr:uid="{A0FAA365-51B8-4E92-AB18-23CDDED857A9}"/>
    <cellStyle name="Total 8 4 5" xfId="18101" xr:uid="{DBE4B7D7-821C-4399-AC2A-3E7193860A27}"/>
    <cellStyle name="Total 8 4 5 2" xfId="26996" xr:uid="{7C5AD6AE-A034-4D03-B2B0-93B421D68D95}"/>
    <cellStyle name="Total 8 4 5 3" xfId="30279" xr:uid="{248DDFEB-08E5-4BBD-8A05-24A34261984D}"/>
    <cellStyle name="Total 8 4 6" xfId="30209" xr:uid="{97AF3803-7EAA-4AEF-967B-031C3575C91D}"/>
    <cellStyle name="Total 8 4 7" xfId="23548" xr:uid="{69546582-D72E-4597-8E79-0DE3F91B06C9}"/>
    <cellStyle name="Total 8 5" xfId="15881" xr:uid="{88C22100-BEA5-46F4-87E0-681F3E8520AC}"/>
    <cellStyle name="Total 8 5 2" xfId="18750" xr:uid="{7424E771-AFFC-4959-AA37-1A5B72570859}"/>
    <cellStyle name="Total 8 5 2 2" xfId="32671" xr:uid="{3761F143-22DE-4A77-93B9-F1EF8ABF0CC4}"/>
    <cellStyle name="Total 8 5 2 3" xfId="35374" xr:uid="{467F3309-46F6-439C-B10C-D5F4EB348EAE}"/>
    <cellStyle name="Total 8 5 2 4" xfId="26153" xr:uid="{E99EE668-2757-4769-9392-CAC77BE92E89}"/>
    <cellStyle name="Total 8 5 3" xfId="20316" xr:uid="{FF53DB57-5AEC-4331-AD9E-935380591547}"/>
    <cellStyle name="Total 8 5 3 2" xfId="33499" xr:uid="{6D66E146-9181-4BB4-AC85-06A77C139C4B}"/>
    <cellStyle name="Total 8 5 3 3" xfId="36901" xr:uid="{0834822D-4735-410A-9020-F5F4F3528CBA}"/>
    <cellStyle name="Total 8 5 3 4" xfId="35166" xr:uid="{9ADEFE01-AFD8-4F25-A2EF-EB2A749DD2B2}"/>
    <cellStyle name="Total 8 5 4" xfId="18315" xr:uid="{FE2D37F6-F538-4513-97F2-4594315547B8}"/>
    <cellStyle name="Total 8 5 4 2" xfId="32264" xr:uid="{1D8423BA-7B1B-40E1-A757-D931315260CB}"/>
    <cellStyle name="Total 8 5 4 3" xfId="28308" xr:uid="{C9AFA61C-A949-4479-9D20-B7173446D764}"/>
    <cellStyle name="Total 8 5 4 4" xfId="25614" xr:uid="{0E3A1388-11C4-4962-AD2B-7B7E1063E204}"/>
    <cellStyle name="Total 8 5 5" xfId="17134" xr:uid="{6F01FE80-F44F-496E-9A99-E6ECF00C583C}"/>
    <cellStyle name="Total 8 5 5 2" xfId="31355" xr:uid="{7178671B-BB77-49CA-8746-6A8F9A2F466D}"/>
    <cellStyle name="Total 8 5 5 3" xfId="29326" xr:uid="{E8069136-8D9D-4686-BB9B-B19D2FB578D1}"/>
    <cellStyle name="Total 8 5 5 4" xfId="22755" xr:uid="{C67522BB-270D-4982-A8D2-AE9A4B0840B4}"/>
    <cellStyle name="Total 8 5 6" xfId="17410" xr:uid="{C9579BDA-248D-4849-AC0D-111DE41751E1}"/>
    <cellStyle name="Total 8 5 6 2" xfId="24865" xr:uid="{255A81D8-47CF-4DAA-8264-AA48964C639E}"/>
    <cellStyle name="Total 8 5 6 3" xfId="28559" xr:uid="{07D5966F-7CC2-43F0-B234-B397BC003DEB}"/>
    <cellStyle name="Total 8 5 7" xfId="30406" xr:uid="{1F0C4F63-1B1B-4DAF-BBB9-FF5256627FDA}"/>
    <cellStyle name="Total 8 5 8" xfId="27279" xr:uid="{EC5C1C34-89E5-401F-9305-B52CF1A4724C}"/>
    <cellStyle name="Total 8 6" xfId="18843" xr:uid="{B0C1853C-0113-48A4-837F-D9652F249E04}"/>
    <cellStyle name="Total 8 6 2" xfId="20378" xr:uid="{1C3B44CB-73CF-4332-A2DC-1C3D82A4AA61}"/>
    <cellStyle name="Total 8 6 2 2" xfId="33559" xr:uid="{FB238EFC-05BA-49C6-B368-E34B12577565}"/>
    <cellStyle name="Total 8 6 2 3" xfId="36963" xr:uid="{B8A5CA8E-913A-432A-AAE8-404D2E5BCA1F}"/>
    <cellStyle name="Total 8 6 2 4" xfId="26396" xr:uid="{C26AF2F0-AF28-4E87-9A26-46FA5C7E35E9}"/>
    <cellStyle name="Total 8 6 3" xfId="18178" xr:uid="{F6C9958E-0212-4928-9B67-D83CF37D0CCF}"/>
    <cellStyle name="Total 8 6 3 2" xfId="32145" xr:uid="{727BC887-DF0D-46E7-B220-6860D9312414}"/>
    <cellStyle name="Total 8 6 3 3" xfId="25192" xr:uid="{82100E8B-7654-405D-943E-24D50E01C236}"/>
    <cellStyle name="Total 8 6 3 4" xfId="29742" xr:uid="{0E812CB7-8E95-4C34-A88D-EB2433E0575F}"/>
    <cellStyle name="Total 8 6 4" xfId="21950" xr:uid="{EDA6954C-40E4-406E-AA25-F44E0919368E}"/>
    <cellStyle name="Total 8 6 4 2" xfId="38535" xr:uid="{915AD50D-2842-47BF-9C4A-9A15A1653B60}"/>
    <cellStyle name="Total 8 6 4 3" xfId="23756" xr:uid="{BAB35AAC-1E98-4D4D-9A5F-F6145B78F1BE}"/>
    <cellStyle name="Total 8 6 5" xfId="35467" xr:uid="{636EAB28-F9DE-49BF-A06D-B2A3461F2948}"/>
    <cellStyle name="Total 8 6 6" xfId="26124" xr:uid="{7DECB697-D2C9-4349-AACD-C5F8F70059C9}"/>
    <cellStyle name="Total 8 7" xfId="19054" xr:uid="{514A51C9-9264-4B2A-8B3B-086812F127F3}"/>
    <cellStyle name="Total 8 7 2" xfId="20549" xr:uid="{E10C1257-2D04-44F3-A668-01502D368ABD}"/>
    <cellStyle name="Total 8 7 2 2" xfId="33729" xr:uid="{0E9718B9-5C25-43F6-B11A-540ECD419D0E}"/>
    <cellStyle name="Total 8 7 2 3" xfId="37134" xr:uid="{4CF46041-D52C-424A-AF1D-E6F647230CF6}"/>
    <cellStyle name="Total 8 7 2 4" xfId="29738" xr:uid="{9F6D51C8-1320-497E-89C2-424E7CCCF089}"/>
    <cellStyle name="Total 8 7 3" xfId="17614" xr:uid="{E60191CD-C297-4558-B90D-9B891224E890}"/>
    <cellStyle name="Total 8 7 3 2" xfId="31717" xr:uid="{867B964B-F747-45E6-80C7-6697A3F99446}"/>
    <cellStyle name="Total 8 7 3 3" xfId="26660" xr:uid="{C2740B29-4ADD-4702-8885-7D661892B438}"/>
    <cellStyle name="Total 8 7 3 4" xfId="35227" xr:uid="{888BCAD7-6E99-4579-8182-7DB90D7BEB9C}"/>
    <cellStyle name="Total 8 7 4" xfId="16116" xr:uid="{855DA436-E050-4537-9E4B-C5C7294D2B4A}"/>
    <cellStyle name="Total 8 7 4 2" xfId="27666" xr:uid="{F2882B32-6F5B-4937-9E3F-F1608A20785D}"/>
    <cellStyle name="Total 8 7 4 3" xfId="28131" xr:uid="{0C102938-7866-4566-B94F-75B7576A6A63}"/>
    <cellStyle name="Total 8 7 5" xfId="35678" xr:uid="{A995ADA8-A76A-4633-B74A-731663AC81CF}"/>
    <cellStyle name="Total 8 7 6" xfId="25675" xr:uid="{9A3F9D58-9145-4179-9FFB-D727C59AED14}"/>
    <cellStyle name="Total 8 8" xfId="19212" xr:uid="{FDF6331F-02D7-4902-83DB-E32BD1BCE9E6}"/>
    <cellStyle name="Total 8 8 2" xfId="20707" xr:uid="{3CE10483-50F7-4EB7-B5BB-72EFFF03E2F8}"/>
    <cellStyle name="Total 8 8 2 2" xfId="33887" xr:uid="{AF850B8E-81B3-421A-A948-2A07A72D046B}"/>
    <cellStyle name="Total 8 8 2 3" xfId="37292" xr:uid="{5F08AEC0-C614-492C-9F05-0D8F7545A7F8}"/>
    <cellStyle name="Total 8 8 2 4" xfId="35636" xr:uid="{FA4A217B-8375-48AC-BC2E-068CA09BD79B}"/>
    <cellStyle name="Total 8 8 3" xfId="17185" xr:uid="{B0F3A5D3-33AC-46D5-B9C9-6012856444D8}"/>
    <cellStyle name="Total 8 8 3 2" xfId="31395" xr:uid="{A884E89B-CD7B-4B57-A7DC-4C7D2CD1A1B8}"/>
    <cellStyle name="Total 8 8 3 3" xfId="24122" xr:uid="{5D0888C8-13A4-407F-9FAB-8E1C774FF5A8}"/>
    <cellStyle name="Total 8 8 3 4" xfId="29298" xr:uid="{E5449E14-8606-4CE5-B730-1E3E03F80E95}"/>
    <cellStyle name="Total 8 8 4" xfId="16509" xr:uid="{7219C7F5-BD33-433D-87B0-A29440737C1B}"/>
    <cellStyle name="Total 8 8 4 2" xfId="27495" xr:uid="{F5C32D7E-F108-4E79-8D89-E274C0B925F4}"/>
    <cellStyle name="Total 8 8 4 3" xfId="27857" xr:uid="{517A9381-4266-495F-B66F-21949C610E92}"/>
    <cellStyle name="Total 8 8 5" xfId="35836" xr:uid="{8BDB0628-8C8C-475B-84DC-D62D8962B1BA}"/>
    <cellStyle name="Total 8 8 6" xfId="29140" xr:uid="{8F08B7B2-E05A-4FB3-8D1F-04394F523CEF}"/>
    <cellStyle name="Total 8 9" xfId="19374" xr:uid="{27E4A8EC-41D0-411F-BAB7-5768D600BE57}"/>
    <cellStyle name="Total 8 9 2" xfId="20867" xr:uid="{BA57C913-AD18-4093-BB60-08A555A870EB}"/>
    <cellStyle name="Total 8 9 2 2" xfId="34047" xr:uid="{8DAEF5D5-1CBA-4A56-B370-086D61E1F14D}"/>
    <cellStyle name="Total 8 9 2 3" xfId="37452" xr:uid="{352B6BB6-7F5F-4631-BC48-6B30BAEC2A95}"/>
    <cellStyle name="Total 8 9 2 4" xfId="25042" xr:uid="{0ED790A2-CD9B-4770-BB21-BB4E9AC790CC}"/>
    <cellStyle name="Total 8 9 3" xfId="21583" xr:uid="{C0182472-443A-4401-9327-361E21852B73}"/>
    <cellStyle name="Total 8 9 3 2" xfId="34733" xr:uid="{FD3587F2-F920-4D46-96B2-10D2DF8EA8F2}"/>
    <cellStyle name="Total 8 9 3 3" xfId="38168" xr:uid="{99DFF825-3699-4108-9597-4A15558C866D}"/>
    <cellStyle name="Total 8 9 3 4" xfId="25473" xr:uid="{7173B408-1839-4A9F-B100-3E8F755620F1}"/>
    <cellStyle name="Total 8 9 4" xfId="16232" xr:uid="{801275FD-02AD-46D4-852E-7DA13617CE89}"/>
    <cellStyle name="Total 8 9 4 2" xfId="30701" xr:uid="{B9AEF6A2-6FF9-4925-916E-572A42230052}"/>
    <cellStyle name="Total 8 9 4 3" xfId="23975" xr:uid="{92383EAB-693F-4424-8BC1-81423433FD28}"/>
    <cellStyle name="Total 8 9 4 4" xfId="25135" xr:uid="{DAB31E0D-40F7-446E-B448-097693ACE3F0}"/>
    <cellStyle name="Total 8 9 5" xfId="16394" xr:uid="{C05881DD-717F-4027-BACE-A93E368CD0C8}"/>
    <cellStyle name="Total 8 9 5 2" xfId="25955" xr:uid="{7A3678CD-BC55-4B16-BBFF-461558E8B533}"/>
    <cellStyle name="Total 8 9 5 3" xfId="39074" xr:uid="{DF7012C4-C175-4973-8650-1F4CF899F372}"/>
    <cellStyle name="Total 8 9 6" xfId="35998" xr:uid="{2D4ACDF3-AF0B-40B9-BE39-3D0122AB0F55}"/>
    <cellStyle name="Total 8 9 7" xfId="31199" xr:uid="{4B7F1691-1F6A-44DB-B912-7AD1312AD6CB}"/>
    <cellStyle name="Total 9" xfId="12695" xr:uid="{BDD1EF9A-BAE1-44C3-9A10-EA2FD9E8A6DC}"/>
    <cellStyle name="Total 9 10" xfId="19461" xr:uid="{C1EECD33-F220-4296-A281-C963F8FFE457}"/>
    <cellStyle name="Total 9 10 2" xfId="20951" xr:uid="{7625D1CE-0A45-4F74-A0D4-19EB55B7A8F7}"/>
    <cellStyle name="Total 9 10 2 2" xfId="34131" xr:uid="{2501558F-E478-4F2A-9BDA-9134578CF399}"/>
    <cellStyle name="Total 9 10 2 3" xfId="37536" xr:uid="{CBD3B280-A3E7-473D-9BEF-73F3B1F50784}"/>
    <cellStyle name="Total 9 10 2 4" xfId="23995" xr:uid="{27A813B1-DE03-46B7-AB9B-53E9A04666D3}"/>
    <cellStyle name="Total 9 10 3" xfId="17220" xr:uid="{F4316566-2A0C-4296-A74B-2436B3D74A73}"/>
    <cellStyle name="Total 9 10 3 2" xfId="31421" xr:uid="{DEC86338-7CF1-4B86-91B8-4908FA105CFD}"/>
    <cellStyle name="Total 9 10 3 3" xfId="27181" xr:uid="{1B3CBC04-5AAE-4E41-8FCA-F22C2A577D83}"/>
    <cellStyle name="Total 9 10 3 4" xfId="29169" xr:uid="{DEA4B6EC-B8AC-4CE6-8E4C-18C1A7D9331D}"/>
    <cellStyle name="Total 9 10 4" xfId="17771" xr:uid="{FD9F8DA9-0B95-44A8-B103-A3FA83BB41ED}"/>
    <cellStyle name="Total 9 10 4 2" xfId="29214" xr:uid="{AB325A1A-0E18-433F-9C07-04326F6203A0}"/>
    <cellStyle name="Total 9 10 4 3" xfId="32814" xr:uid="{DF53656D-8114-4B88-A3F6-B622CD73EE8D}"/>
    <cellStyle name="Total 9 10 5" xfId="36084" xr:uid="{2F75900F-39A1-42C1-8F7A-5261723A0F91}"/>
    <cellStyle name="Total 9 10 6" xfId="23779" xr:uid="{5079E665-4022-460B-B25C-B076F8AFFD1D}"/>
    <cellStyle name="Total 9 11" xfId="19545" xr:uid="{08B9F522-6BF2-4BAA-8733-1D543A129A03}"/>
    <cellStyle name="Total 9 11 2" xfId="21031" xr:uid="{A3976471-6F28-42F3-8508-787E8EC76597}"/>
    <cellStyle name="Total 9 11 2 2" xfId="34211" xr:uid="{36F75BD0-8376-4B50-A0D7-B6DCA299018C}"/>
    <cellStyle name="Total 9 11 2 3" xfId="37616" xr:uid="{E8706529-CDC6-40D6-82D6-CE6FA3F290CC}"/>
    <cellStyle name="Total 9 11 2 4" xfId="28116" xr:uid="{94F1325F-753A-47C3-9463-2A783CEEB21B}"/>
    <cellStyle name="Total 9 11 3" xfId="17445" xr:uid="{476D5672-E144-45C3-8E71-2B8724606A44}"/>
    <cellStyle name="Total 9 11 3 2" xfId="31573" xr:uid="{C2A56E78-57F6-470C-A7A4-62D3F7637EAF}"/>
    <cellStyle name="Total 9 11 3 3" xfId="26896" xr:uid="{6065B6A8-1580-4271-B8AE-BE6B5C131D1C}"/>
    <cellStyle name="Total 9 11 3 4" xfId="28329" xr:uid="{37776E1A-95FC-4228-96D1-E0361ACDD1A2}"/>
    <cellStyle name="Total 9 11 4" xfId="16243" xr:uid="{A55B28B1-421F-4DBA-833A-399DA4788486}"/>
    <cellStyle name="Total 9 11 4 2" xfId="24358" xr:uid="{A877C2CE-3E81-4BB3-8249-181D8B3863D3}"/>
    <cellStyle name="Total 9 11 4 3" xfId="29793" xr:uid="{B9367075-DF11-4153-B3FD-ED2C6599ACC3}"/>
    <cellStyle name="Total 9 11 5" xfId="36166" xr:uid="{10882782-9A32-41AC-AD0B-5495D4CF0439}"/>
    <cellStyle name="Total 9 11 6" xfId="29132" xr:uid="{484B2ACF-D222-42DD-BE2C-09A1D7690B3F}"/>
    <cellStyle name="Total 9 12" xfId="19678" xr:uid="{2BB0B5FD-F0F2-4847-BBF4-8130AAF002C3}"/>
    <cellStyle name="Total 9 12 2" xfId="21660" xr:uid="{0E606AA8-37D9-406E-A30A-F30ED501DD07}"/>
    <cellStyle name="Total 9 12 2 2" xfId="34802" xr:uid="{AFE8FA86-FC66-4763-AABB-76A08C0955C6}"/>
    <cellStyle name="Total 9 12 2 3" xfId="38245" xr:uid="{55A76326-D60C-4A64-9015-D13D7BEDC7FE}"/>
    <cellStyle name="Total 9 12 2 4" xfId="29648" xr:uid="{F3E53F1D-9FC3-4D5D-8D21-6D91436F1E40}"/>
    <cellStyle name="Total 9 12 3" xfId="16081" xr:uid="{6C09E34B-1C98-43B9-B18A-D7493D672B72}"/>
    <cellStyle name="Total 9 12 3 2" xfId="30582" xr:uid="{22F66657-B4E6-4981-81D7-5C9D1147139E}"/>
    <cellStyle name="Total 9 12 3 3" xfId="22704" xr:uid="{CEFB3B49-E151-400F-AAF5-42A5EE63E25D}"/>
    <cellStyle name="Total 9 12 3 4" xfId="23596" xr:uid="{06DDC2C6-FD07-493D-A452-B6DF528A6DE6}"/>
    <cellStyle name="Total 9 12 4" xfId="16362" xr:uid="{EE14FCDB-B785-4822-ADE3-11001B646471}"/>
    <cellStyle name="Total 9 12 4 2" xfId="26162" xr:uid="{C73F1821-6842-4C7E-A62B-3FA870081711}"/>
    <cellStyle name="Total 9 12 4 3" xfId="27989" xr:uid="{C9ACDB2C-2177-4D6F-9D6F-575C8BD153DE}"/>
    <cellStyle name="Total 9 12 5" xfId="36292" xr:uid="{3CE0B6CF-B633-44AA-A44A-1E77D51D6D26}"/>
    <cellStyle name="Total 9 12 6" xfId="26804" xr:uid="{DF007440-7019-4436-A2EB-6EC05FE78717}"/>
    <cellStyle name="Total 9 13" xfId="17936" xr:uid="{44F6A9F9-E972-4E20-B137-228ACD1115D0}"/>
    <cellStyle name="Total 9 13 2" xfId="31969" xr:uid="{2FC2AD09-92C1-4B17-BCE1-A1EB3DC76A9C}"/>
    <cellStyle name="Total 9 13 3" xfId="22934" xr:uid="{AD4A1272-11D2-4F22-97BA-F69D344C4EA0}"/>
    <cellStyle name="Total 9 13 4" xfId="30952" xr:uid="{88FB2C39-C31D-4E28-940E-A11C4EAE9CDA}"/>
    <cellStyle name="Total 9 14" xfId="25522" xr:uid="{5DA57B8E-C9F9-4673-A651-E82DD02482E3}"/>
    <cellStyle name="Total 9 15" xfId="39387" xr:uid="{353462B6-AD12-433D-94FE-7390C79D908A}"/>
    <cellStyle name="Total 9 16" xfId="39668" xr:uid="{2C355BFE-555B-4D70-8486-FD07CED4752A}"/>
    <cellStyle name="Total 9 17" xfId="39594" xr:uid="{2456CA56-D0F8-4D9E-B976-B2934C4FB0F7}"/>
    <cellStyle name="Total 9 2" xfId="15506" xr:uid="{D4057AD8-0584-4983-8E26-206DEACB4D7C}"/>
    <cellStyle name="Total 9 2 10" xfId="39461" xr:uid="{DC454560-3DF3-460B-BFC3-E81AC2E87BC3}"/>
    <cellStyle name="Total 9 2 2" xfId="15795" xr:uid="{3230E888-DB6C-4763-B8D1-2231928EB11D}"/>
    <cellStyle name="Total 9 2 2 2" xfId="19977" xr:uid="{8B12C9E4-B6E0-4764-BBC1-F32F425A159B}"/>
    <cellStyle name="Total 9 2 2 2 2" xfId="21374" xr:uid="{8F6BA93D-A853-442F-986A-1C95DC7AAC92}"/>
    <cellStyle name="Total 9 2 2 2 2 2" xfId="34542" xr:uid="{01E6CC6D-7644-4A02-89FA-090584E61D18}"/>
    <cellStyle name="Total 9 2 2 2 2 3" xfId="37959" xr:uid="{247080C2-496F-49B8-B5E0-6479ACB294DB}"/>
    <cellStyle name="Total 9 2 2 2 2 4" xfId="24590" xr:uid="{BF4C41E4-A936-405A-9F1E-3C9114F68813}"/>
    <cellStyle name="Total 9 2 2 2 3" xfId="22287" xr:uid="{8448DA49-6DAD-4C59-B1F5-2B7FE44D0987}"/>
    <cellStyle name="Total 9 2 2 2 3 2" xfId="38855" xr:uid="{DA4A2F15-C42C-4D39-80F0-095E0AB83DE7}"/>
    <cellStyle name="Total 9 2 2 2 3 3" xfId="39222" xr:uid="{951FDD27-E936-4031-A6E1-E2723A5006CA}"/>
    <cellStyle name="Total 9 2 2 2 4" xfId="36575" xr:uid="{E4D2C926-EC31-48E0-878E-2215A623BAE9}"/>
    <cellStyle name="Total 9 2 2 2 5" xfId="26909" xr:uid="{9CA1C41D-D312-4F2B-A9D3-42349BA46CAB}"/>
    <cellStyle name="Total 9 2 2 3" xfId="18648" xr:uid="{D24C378E-CCDC-4760-B545-DD86F0855DE6}"/>
    <cellStyle name="Total 9 2 2 3 2" xfId="32581" xr:uid="{9647ADFE-6416-4505-AB1E-5F30CB678FE1}"/>
    <cellStyle name="Total 9 2 2 3 3" xfId="35272" xr:uid="{059BED3C-5DB8-41BC-B128-5026291977F0}"/>
    <cellStyle name="Total 9 2 2 3 4" xfId="22708" xr:uid="{A18C7C1D-E0D8-4CB9-9B27-04203A75D745}"/>
    <cellStyle name="Total 9 2 2 4" xfId="17117" xr:uid="{D5280B63-215E-41EF-8F71-FD6860B82436}"/>
    <cellStyle name="Total 9 2 2 4 2" xfId="31340" xr:uid="{F40E12F7-6438-4239-B7B3-09292BF91393}"/>
    <cellStyle name="Total 9 2 2 4 3" xfId="30281" xr:uid="{87C06832-74E9-4BED-BC47-3C9F4781F795}"/>
    <cellStyle name="Total 9 2 2 4 4" xfId="25240" xr:uid="{A4F20296-8EC4-4E2C-894A-57D6F1950B27}"/>
    <cellStyle name="Total 9 2 2 5" xfId="17785" xr:uid="{F8AE94DF-B37E-4D96-9A2D-3D3718E12DC0}"/>
    <cellStyle name="Total 9 2 2 5 2" xfId="23913" xr:uid="{8D0832FB-7CE8-44EB-A97B-A1119F38986A}"/>
    <cellStyle name="Total 9 2 2 5 3" xfId="28013" xr:uid="{55B499DA-FEC0-4909-A270-D26F653FF4C6}"/>
    <cellStyle name="Total 9 2 2 6" xfId="30322" xr:uid="{8D3736F8-0C3B-4B32-A412-E938A973CDB2}"/>
    <cellStyle name="Total 9 2 2 7" xfId="26729" xr:uid="{21831DAA-8455-4630-86F8-CF2003EAD726}"/>
    <cellStyle name="Total 9 2 3" xfId="15956" xr:uid="{F77F31C8-E51A-4179-AAD8-C3F90AE56987}"/>
    <cellStyle name="Total 9 2 3 2" xfId="18964" xr:uid="{AD64CD37-7D58-45E7-B277-85EB3F4D0552}"/>
    <cellStyle name="Total 9 2 3 2 2" xfId="32846" xr:uid="{313E2D35-DE3B-471A-9D7A-992E07C97650}"/>
    <cellStyle name="Total 9 2 3 2 3" xfId="35588" xr:uid="{11C3712E-FE95-4CD5-88AB-2A7D9CCD1C63}"/>
    <cellStyle name="Total 9 2 3 2 4" xfId="35133" xr:uid="{3013311A-A646-4545-A15D-510150FEA018}"/>
    <cellStyle name="Total 9 2 3 3" xfId="20460" xr:uid="{0A487A36-542B-45B8-961C-C655D01CE049}"/>
    <cellStyle name="Total 9 2 3 3 2" xfId="33640" xr:uid="{C679B4FE-2214-4C3A-A8D1-3E042BA91D18}"/>
    <cellStyle name="Total 9 2 3 3 3" xfId="37045" xr:uid="{A0E196C0-6630-42B7-8334-0E1F6CBC860F}"/>
    <cellStyle name="Total 9 2 3 3 4" xfId="33301" xr:uid="{A4A581E9-C68A-4471-A01E-A8491637566B}"/>
    <cellStyle name="Total 9 2 3 4" xfId="18110" xr:uid="{F2B72351-F1CE-4404-A388-4F3E8B49B8A2}"/>
    <cellStyle name="Total 9 2 3 4 2" xfId="32093" xr:uid="{519B0BE5-3148-4B5E-A6FA-D01F88070BD5}"/>
    <cellStyle name="Total 9 2 3 4 3" xfId="28238" xr:uid="{4045B3F5-F0C9-4B88-B9BE-83BD9368C6FD}"/>
    <cellStyle name="Total 9 2 3 4 4" xfId="31424" xr:uid="{BF4645F4-68B6-41B8-BEFD-E335B40820BF}"/>
    <cellStyle name="Total 9 2 3 5" xfId="16262" xr:uid="{7367A175-4AB0-4AFC-9C52-CDCF47FC490E}"/>
    <cellStyle name="Total 9 2 3 5 2" xfId="23533" xr:uid="{49BB26D4-E0E0-445A-A820-9BCA398F5E91}"/>
    <cellStyle name="Total 9 2 3 5 3" xfId="29584" xr:uid="{94D110C2-EBCC-4C38-B34E-30DA36A31B35}"/>
    <cellStyle name="Total 9 2 3 6" xfId="30481" xr:uid="{115CA946-544E-4566-B294-859A1C8372A6}"/>
    <cellStyle name="Total 9 2 3 7" xfId="28497" xr:uid="{A0D144DE-504E-4C05-9ECD-D08E68747629}"/>
    <cellStyle name="Total 9 2 4" xfId="19129" xr:uid="{24D83BFB-05AF-44EE-A069-4312F293526F}"/>
    <cellStyle name="Total 9 2 4 2" xfId="20624" xr:uid="{264BC8B9-563E-4CC0-A0D4-7ED05D253F71}"/>
    <cellStyle name="Total 9 2 4 2 2" xfId="33804" xr:uid="{27FD2315-D82B-45C6-8FDA-ED02FB9014E4}"/>
    <cellStyle name="Total 9 2 4 2 3" xfId="37209" xr:uid="{5886FF5A-0C3F-406F-8930-0C984FD68C1E}"/>
    <cellStyle name="Total 9 2 4 2 4" xfId="24639" xr:uid="{14A72F24-8E4D-4B5C-8967-D13A724E077B}"/>
    <cellStyle name="Total 9 2 4 3" xfId="16047" xr:uid="{6314311D-301B-460F-A265-76552614FF0D}"/>
    <cellStyle name="Total 9 2 4 3 2" xfId="30560" xr:uid="{6CB1F7BB-756A-403A-ACF3-F92014459D2E}"/>
    <cellStyle name="Total 9 2 4 3 3" xfId="26059" xr:uid="{55C738F5-3AF9-4B0F-B356-2E4DC7F2D881}"/>
    <cellStyle name="Total 9 2 4 3 4" xfId="27425" xr:uid="{1E5DE088-5AB4-43AC-A793-DC5B221CE11C}"/>
    <cellStyle name="Total 9 2 4 4" xfId="17021" xr:uid="{1151B0C5-DFE2-46FA-ACD6-C13E3C829521}"/>
    <cellStyle name="Total 9 2 4 4 2" xfId="27710" xr:uid="{CB42340E-B93C-48B3-A338-DB53F4A21443}"/>
    <cellStyle name="Total 9 2 4 4 3" xfId="22444" xr:uid="{74DE916B-CB00-44CB-A9E4-1CA1CC39AAB7}"/>
    <cellStyle name="Total 9 2 4 5" xfId="35753" xr:uid="{B466A1A7-6502-438C-98EB-AF3A9D97AEB0}"/>
    <cellStyle name="Total 9 2 4 6" xfId="27777" xr:uid="{884B2D9D-46FD-41FC-8F0D-0CF0EBEF3971}"/>
    <cellStyle name="Total 9 2 5" xfId="19287" xr:uid="{55F7137F-93C9-455C-9CC7-1EDBC6A9D952}"/>
    <cellStyle name="Total 9 2 5 2" xfId="20782" xr:uid="{0F718729-6A73-4B8A-90DC-64D9F21C1D1B}"/>
    <cellStyle name="Total 9 2 5 2 2" xfId="33962" xr:uid="{1DAC7D07-2839-434D-99E7-7A765D180898}"/>
    <cellStyle name="Total 9 2 5 2 3" xfId="37367" xr:uid="{DC886970-5696-46A4-B111-93A1C03C0077}"/>
    <cellStyle name="Total 9 2 5 2 4" xfId="24564" xr:uid="{43711497-2F86-4424-8FAB-07EE0E995C5D}"/>
    <cellStyle name="Total 9 2 5 3" xfId="18355" xr:uid="{DC127330-11C9-44A1-8A05-F5BEFA836907}"/>
    <cellStyle name="Total 9 2 5 3 2" xfId="32302" xr:uid="{6FCC8874-C8DB-433A-BF19-782F71F26A9E}"/>
    <cellStyle name="Total 9 2 5 3 3" xfId="26052" xr:uid="{D1D1A091-BFC3-4997-ADDF-BF7465646245}"/>
    <cellStyle name="Total 9 2 5 3 4" xfId="25968" xr:uid="{C196C1F6-B8BE-4459-8F22-9A550C1892BC}"/>
    <cellStyle name="Total 9 2 5 4" xfId="16441" xr:uid="{E59D1392-46C5-4F1F-B647-BF2C60A1B6D5}"/>
    <cellStyle name="Total 9 2 5 4 2" xfId="24484" xr:uid="{B13DD361-3586-4A48-B57D-7518E3C40BB4}"/>
    <cellStyle name="Total 9 2 5 4 3" xfId="35063" xr:uid="{C0FE91EC-0D40-4086-9EB8-A90A9C8D210D}"/>
    <cellStyle name="Total 9 2 5 5" xfId="35911" xr:uid="{6050091F-1383-4FE3-A038-86309C821029}"/>
    <cellStyle name="Total 9 2 5 6" xfId="27568" xr:uid="{76E7BF70-7B8E-48DB-852E-1D3071D5EC9A}"/>
    <cellStyle name="Total 9 2 6" xfId="19619" xr:uid="{EEA56261-5E36-48AD-8A66-9A6D9F0F232D}"/>
    <cellStyle name="Total 9 2 6 2" xfId="21105" xr:uid="{97B62D8A-7709-4935-A91A-BF42E5D0C463}"/>
    <cellStyle name="Total 9 2 6 2 2" xfId="34285" xr:uid="{948AF200-9710-419E-BCEE-CEAA7E6382F9}"/>
    <cellStyle name="Total 9 2 6 2 3" xfId="37690" xr:uid="{B0632257-E1ED-40BD-8820-13897E8BC59D}"/>
    <cellStyle name="Total 9 2 6 2 4" xfId="26813" xr:uid="{3040A11C-BFB3-4565-8473-280BA4A9039B}"/>
    <cellStyle name="Total 9 2 6 3" xfId="17947" xr:uid="{67EDF511-A641-4661-9434-3B749C363DAD}"/>
    <cellStyle name="Total 9 2 6 3 2" xfId="31980" xr:uid="{1AD7120D-B48A-4D06-AD97-9E54F396CE70}"/>
    <cellStyle name="Total 9 2 6 3 3" xfId="29506" xr:uid="{709F7020-6672-430A-BE42-55F4C944986E}"/>
    <cellStyle name="Total 9 2 6 3 4" xfId="26757" xr:uid="{F9198B45-10C3-4183-A8B9-97FCAEDDCBAC}"/>
    <cellStyle name="Total 9 2 6 4" xfId="17527" xr:uid="{AAE8572F-74E1-4417-8FBA-520F4D160F8E}"/>
    <cellStyle name="Total 9 2 6 4 2" xfId="22480" xr:uid="{4CC16814-76A6-4760-947C-F31574395995}"/>
    <cellStyle name="Total 9 2 6 4 3" xfId="24108" xr:uid="{ABC07E7E-6D86-4A21-B7E8-CCD96C117174}"/>
    <cellStyle name="Total 9 2 6 5" xfId="36240" xr:uid="{58BEB9F8-02F3-4FB6-B2D9-7C50B44DFFF4}"/>
    <cellStyle name="Total 9 2 6 6" xfId="22710" xr:uid="{A4A47771-EF3B-42E2-B03C-33160D4B436F}"/>
    <cellStyle name="Total 9 2 7" xfId="20154" xr:uid="{7E06C2C6-66D0-413B-BE83-816B0DC188AB}"/>
    <cellStyle name="Total 9 2 7 2" xfId="21827" xr:uid="{E2D35F02-D83B-4D9C-B981-47B7C2D5F2BF}"/>
    <cellStyle name="Total 9 2 7 2 2" xfId="34944" xr:uid="{0527F821-8FAB-47FF-8E48-E80DDD047559}"/>
    <cellStyle name="Total 9 2 7 2 3" xfId="38412" xr:uid="{04F86258-E54A-41FC-86D7-5375CD5187DC}"/>
    <cellStyle name="Total 9 2 7 2 4" xfId="25166" xr:uid="{47F8F06D-DC94-48CD-97FA-27D9E931001A}"/>
    <cellStyle name="Total 9 2 7 3" xfId="17154" xr:uid="{4A755097-099F-4F9D-9678-B23184FE1561}"/>
    <cellStyle name="Total 9 2 7 3 2" xfId="31371" xr:uid="{F2DC59D9-4088-4555-A25F-F3B4142C3CCD}"/>
    <cellStyle name="Total 9 2 7 3 3" xfId="23675" xr:uid="{B9E58EAB-1CB2-4704-91FC-3884F215540C}"/>
    <cellStyle name="Total 9 2 7 3 4" xfId="25814" xr:uid="{CE124D17-CFAD-4433-A88E-4FC610754923}"/>
    <cellStyle name="Total 9 2 7 4" xfId="22009" xr:uid="{778EAAF6-099F-480A-87AB-E0B81051DD89}"/>
    <cellStyle name="Total 9 2 7 4 2" xfId="38586" xr:uid="{9D6DF6E0-AF9E-4511-83D1-57AA722C9780}"/>
    <cellStyle name="Total 9 2 7 4 3" xfId="33288" xr:uid="{3317A6C5-8C13-4114-A187-9C73655664D1}"/>
    <cellStyle name="Total 9 2 7 5" xfId="36739" xr:uid="{DFF90D24-F30B-4F68-B083-16B29938FB50}"/>
    <cellStyle name="Total 9 2 7 6" xfId="23178" xr:uid="{2CA4134B-5FC8-40EB-95BF-4EBA40BB20C5}"/>
    <cellStyle name="Total 9 2 8" xfId="18499" xr:uid="{B34B0958-884D-4EFE-BC05-99DB73C457F4}"/>
    <cellStyle name="Total 9 2 8 2" xfId="32433" xr:uid="{EA286E6D-2481-4E07-94D5-DA006643DA6F}"/>
    <cellStyle name="Total 9 2 8 3" xfId="24119" xr:uid="{508F1F16-8434-4643-B887-8C737E385233}"/>
    <cellStyle name="Total 9 2 8 4" xfId="28382" xr:uid="{0273F1C7-8388-4955-BEDF-0694FB4B5FEB}"/>
    <cellStyle name="Total 9 2 9" xfId="23161" xr:uid="{460F1678-5408-4EA7-8A2B-A6E780D561DC}"/>
    <cellStyle name="Total 9 3" xfId="15591" xr:uid="{25C0EEDE-81BF-4C7A-A95A-1135E942375D}"/>
    <cellStyle name="Total 9 3 2" xfId="19810" xr:uid="{85CD7CDA-5BDB-49A2-A51B-2C27955B1ECC}"/>
    <cellStyle name="Total 9 3 2 2" xfId="21211" xr:uid="{E53C04EB-60CC-4822-87B4-38E6F99AAE71}"/>
    <cellStyle name="Total 9 3 2 2 2" xfId="34380" xr:uid="{64AFC9DF-0979-4C33-BE78-D6516EAD9449}"/>
    <cellStyle name="Total 9 3 2 2 3" xfId="37796" xr:uid="{FFF52361-AF14-45B7-8F13-396E9CDCFAAF}"/>
    <cellStyle name="Total 9 3 2 2 4" xfId="22839" xr:uid="{0FA5FBDD-7EE9-4D6A-90B8-3FBB57C01775}"/>
    <cellStyle name="Total 9 3 2 3" xfId="18437" xr:uid="{25BB244D-A8A2-464B-BD1E-AFCAF53E9F40}"/>
    <cellStyle name="Total 9 3 2 3 2" xfId="32377" xr:uid="{6A6F0B3F-960A-4987-BDDC-446A14EEA238}"/>
    <cellStyle name="Total 9 3 2 3 3" xfId="25972" xr:uid="{020A71C3-0993-4CF2-8758-D5C9AA8D9F4A}"/>
    <cellStyle name="Total 9 3 2 3 4" xfId="27342" xr:uid="{18ABC132-984D-4C23-B7CD-2E4EAEF7DEC2}"/>
    <cellStyle name="Total 9 3 2 4" xfId="22128" xr:uid="{EA53F33F-E3D8-4A99-BD73-2A7C8A77A0B6}"/>
    <cellStyle name="Total 9 3 2 4 2" xfId="38699" xr:uid="{BB2C3D8D-FF2B-49C9-904C-969A8AA2CF33}"/>
    <cellStyle name="Total 9 3 2 4 3" xfId="35174" xr:uid="{D2B793E2-1A3B-4D4B-93FD-C96382559C47}"/>
    <cellStyle name="Total 9 3 2 5" xfId="36413" xr:uid="{026E3666-FD0D-426D-ADB1-76B35715E9C2}"/>
    <cellStyle name="Total 9 3 2 6" xfId="29719" xr:uid="{85D5A329-1B8A-4D8B-834A-D96B5848E8BF}"/>
    <cellStyle name="Total 9 3 3" xfId="20068" xr:uid="{60C2E8D7-7638-4149-BCC1-FA6C81D63206}"/>
    <cellStyle name="Total 9 3 3 2" xfId="21459" xr:uid="{B8847218-CA84-4BFF-B9D0-74F2C9D14CE6}"/>
    <cellStyle name="Total 9 3 3 2 2" xfId="34627" xr:uid="{D2B767B8-99C8-42E2-9FDF-F828EE035567}"/>
    <cellStyle name="Total 9 3 3 2 3" xfId="38044" xr:uid="{2185615A-0A92-4EDD-8CC6-7EE7FB748C48}"/>
    <cellStyle name="Total 9 3 3 2 4" xfId="26081" xr:uid="{A659A039-C39D-4F0F-B886-EC94D26D1740}"/>
    <cellStyle name="Total 9 3 3 3" xfId="22371" xr:uid="{A1489106-5983-4B02-856F-1231FC8AD6ED}"/>
    <cellStyle name="Total 9 3 3 3 2" xfId="38939" xr:uid="{5C0246A2-6B30-41EE-8F79-319881010340}"/>
    <cellStyle name="Total 9 3 3 3 3" xfId="39306" xr:uid="{4734D470-263B-4491-9D09-E427932C87AE}"/>
    <cellStyle name="Total 9 3 3 4" xfId="36662" xr:uid="{69DCA7D8-8DD5-4510-BAD4-A6ED463EF3E0}"/>
    <cellStyle name="Total 9 3 3 5" xfId="23302" xr:uid="{B55DD2EA-6323-4595-AF45-E1D78EDC9C02}"/>
    <cellStyle name="Total 9 3 4" xfId="18574" xr:uid="{4369399F-86CA-4DFC-8ADC-330244FAE92D}"/>
    <cellStyle name="Total 9 3 4 2" xfId="32507" xr:uid="{76F0D622-E421-4EF8-8CED-A4407EA0442B}"/>
    <cellStyle name="Total 9 3 4 3" xfId="29188" xr:uid="{C5141613-0874-485B-A86E-4D6B74560260}"/>
    <cellStyle name="Total 9 3 4 4" xfId="29280" xr:uid="{59A29B38-FF85-4DC5-A359-1D2EA9D74552}"/>
    <cellStyle name="Total 9 3 5" xfId="16054" xr:uid="{66BAC3AA-F510-4C59-A147-E969EF31E2FB}"/>
    <cellStyle name="Total 9 3 5 2" xfId="30566" xr:uid="{9524F863-002E-4F17-B7BF-8B1FDA0D73F7}"/>
    <cellStyle name="Total 9 3 5 3" xfId="26953" xr:uid="{51188041-22D6-40BD-8301-FFCEE223E551}"/>
    <cellStyle name="Total 9 3 5 4" xfId="24716" xr:uid="{3AE6CF1F-05F5-4ABC-BD66-EEE309F8AC2D}"/>
    <cellStyle name="Total 9 3 6" xfId="18036" xr:uid="{6CF05232-5B41-4973-8C7C-DCEFC06761BB}"/>
    <cellStyle name="Total 9 3 6 2" xfId="24935" xr:uid="{A6C327F0-AA5E-4178-B62D-3F7165B834AD}"/>
    <cellStyle name="Total 9 3 6 3" xfId="26014" xr:uid="{3D1AA456-C865-413B-9C73-24D12EDA3F54}"/>
    <cellStyle name="Total 9 3 7" xfId="29276" xr:uid="{7EA77008-61B9-44D1-B962-2FD6A8D4F6F2}"/>
    <cellStyle name="Total 9 3 8" xfId="29588" xr:uid="{6352D6E3-AEEA-4195-8F2E-E9667394777A}"/>
    <cellStyle name="Total 9 4" xfId="15687" xr:uid="{9FDA5FCF-AC49-470E-A229-7E1E9990D6A9}"/>
    <cellStyle name="Total 9 4 2" xfId="19878" xr:uid="{E520E97B-9F23-495E-9704-9FE622006124}"/>
    <cellStyle name="Total 9 4 2 2" xfId="21275" xr:uid="{B5568FD9-5DF6-48EE-AFD4-06EF5CC69180}"/>
    <cellStyle name="Total 9 4 2 2 2" xfId="34443" xr:uid="{71DBE191-5FE4-4B1E-ADB2-E4DBE7151DCD}"/>
    <cellStyle name="Total 9 4 2 2 3" xfId="37860" xr:uid="{DDB0B692-8718-410C-BAC0-87DC7C6DD90C}"/>
    <cellStyle name="Total 9 4 2 2 4" xfId="24593" xr:uid="{469A9F16-1ED7-49D2-B6C5-0DAEC7300BBC}"/>
    <cellStyle name="Total 9 4 2 3" xfId="22188" xr:uid="{C1EE01E3-F5B3-420D-BEF9-411714DA6669}"/>
    <cellStyle name="Total 9 4 2 3 2" xfId="38756" xr:uid="{3CBCD952-6C6D-4533-BBFA-32B2A24CF130}"/>
    <cellStyle name="Total 9 4 2 3 3" xfId="39123" xr:uid="{21BC8E55-586C-4223-9FB8-04C6482845DB}"/>
    <cellStyle name="Total 9 4 2 4" xfId="36476" xr:uid="{C6F4ABE2-2804-4955-9473-B5C347D43D56}"/>
    <cellStyle name="Total 9 4 2 5" xfId="28481" xr:uid="{B3F0CD37-D87C-4F7B-8F8E-05EE8BF973C7}"/>
    <cellStyle name="Total 9 4 3" xfId="18825" xr:uid="{73758B68-09FA-47D2-8F82-FED3C6168023}"/>
    <cellStyle name="Total 9 4 3 2" xfId="32739" xr:uid="{BE1FDCC0-7196-41E2-A378-C81D781B95BA}"/>
    <cellStyle name="Total 9 4 3 3" xfId="35449" xr:uid="{65BD9A29-3DD7-459C-8C72-D6BD5D196362}"/>
    <cellStyle name="Total 9 4 3 4" xfId="32997" xr:uid="{71710706-6D19-4664-8430-289049B10279}"/>
    <cellStyle name="Total 9 4 4" xfId="17385" xr:uid="{08032BE9-D938-4B73-9BF3-677D71FEB1FF}"/>
    <cellStyle name="Total 9 4 4 2" xfId="31529" xr:uid="{E9A04FFC-2F80-40C3-AF7E-8E583D2818D4}"/>
    <cellStyle name="Total 9 4 4 3" xfId="29124" xr:uid="{DFECE899-5A9D-4E00-8776-27A0E7945386}"/>
    <cellStyle name="Total 9 4 4 4" xfId="27883" xr:uid="{AB7887C0-420E-42B3-953A-2AB05BD26059}"/>
    <cellStyle name="Total 9 4 5" xfId="17564" xr:uid="{54282BFB-C7AB-4294-85E4-62B5192C1DC0}"/>
    <cellStyle name="Total 9 4 5 2" xfId="24700" xr:uid="{ACE60FCE-33FB-4AA8-B4D2-D5B81FF20561}"/>
    <cellStyle name="Total 9 4 5 3" xfId="23142" xr:uid="{00A98786-15BF-4853-8790-1130A1482891}"/>
    <cellStyle name="Total 9 4 6" xfId="30216" xr:uid="{4BFD1FD9-2C3D-476C-A4BC-6CDAE4924796}"/>
    <cellStyle name="Total 9 4 7" xfId="25815" xr:uid="{12272632-FF54-4C32-B119-15EA7422C257}"/>
    <cellStyle name="Total 9 5" xfId="15882" xr:uid="{22364D69-EC12-4A39-8012-2A7E895B3878}"/>
    <cellStyle name="Total 9 5 2" xfId="18771" xr:uid="{2A9B6C9C-1730-4683-A03B-71933DB6B075}"/>
    <cellStyle name="Total 9 5 2 2" xfId="32688" xr:uid="{29732521-73B7-4796-B2AA-B472064B72E1}"/>
    <cellStyle name="Total 9 5 2 3" xfId="35395" xr:uid="{F18C450A-B736-4075-9CD0-71DEBE7DD1FC}"/>
    <cellStyle name="Total 9 5 2 4" xfId="27548" xr:uid="{49FE39BE-3FF0-44E8-9B81-B0F6BC32116E}"/>
    <cellStyle name="Total 9 5 3" xfId="20337" xr:uid="{833D63D0-7D89-4C0C-8E21-EBDD95F50661}"/>
    <cellStyle name="Total 9 5 3 2" xfId="33520" xr:uid="{A6263BDF-EC62-45C2-B8AC-8D0455B39FD9}"/>
    <cellStyle name="Total 9 5 3 3" xfId="36922" xr:uid="{6B27E77D-4690-42B4-BCD6-2ACFCB3CE84B}"/>
    <cellStyle name="Total 9 5 3 4" xfId="30537" xr:uid="{DD867B81-8D62-4EEF-ADD3-99B307643E2C}"/>
    <cellStyle name="Total 9 5 4" xfId="16343" xr:uid="{D6A61ACA-3A56-4723-9DEB-5DCD867690F3}"/>
    <cellStyle name="Total 9 5 4 2" xfId="30775" xr:uid="{5D6F5E14-943D-43C9-A46C-BE691A64565C}"/>
    <cellStyle name="Total 9 5 4 3" xfId="29858" xr:uid="{3370EFCD-725F-4B31-B7AB-AFB25AAA1658}"/>
    <cellStyle name="Total 9 5 4 4" xfId="31269" xr:uid="{13D649A8-1235-43FB-8C97-DCD648FF83BF}"/>
    <cellStyle name="Total 9 5 5" xfId="16058" xr:uid="{C1802F5A-9CD7-4418-BBE4-870B241AE07E}"/>
    <cellStyle name="Total 9 5 5 2" xfId="30569" xr:uid="{0FC8F249-5D2F-4FE4-9BAD-7E032A882D84}"/>
    <cellStyle name="Total 9 5 5 3" xfId="25923" xr:uid="{2AD35E15-13E1-4B7A-9F21-F7F6C38967FB}"/>
    <cellStyle name="Total 9 5 5 4" xfId="23835" xr:uid="{06498BA5-D115-4C50-A025-52AFF08D8B64}"/>
    <cellStyle name="Total 9 5 6" xfId="17556" xr:uid="{692748B9-63A3-44F2-9BD9-A758C2EA4F72}"/>
    <cellStyle name="Total 9 5 6 2" xfId="25937" xr:uid="{BF1B52C3-310D-4483-B6BF-83B1BAB2CE77}"/>
    <cellStyle name="Total 9 5 6 3" xfId="33314" xr:uid="{DAD2E5BD-CD04-4C9D-B79D-EC22943ED707}"/>
    <cellStyle name="Total 9 5 7" xfId="30407" xr:uid="{9BE0292D-963C-47AC-AC05-9EAD1B47DA77}"/>
    <cellStyle name="Total 9 5 8" xfId="28550" xr:uid="{17A49D99-6286-4F49-90F3-43A145C4173D}"/>
    <cellStyle name="Total 9 6" xfId="18772" xr:uid="{17C55C2B-F507-4AAB-82DE-5269B449BEF0}"/>
    <cellStyle name="Total 9 6 2" xfId="20338" xr:uid="{87756FB1-FA53-4B31-A119-5FD286785E14}"/>
    <cellStyle name="Total 9 6 2 2" xfId="33521" xr:uid="{26522C59-9A44-4FFC-9A80-610CD10A71A4}"/>
    <cellStyle name="Total 9 6 2 3" xfId="36923" xr:uid="{FB0F6961-58ED-4435-A95C-9B4B352C8606}"/>
    <cellStyle name="Total 9 6 2 4" xfId="25619" xr:uid="{45FDD348-661B-4DE9-B519-C681505AD981}"/>
    <cellStyle name="Total 9 6 3" xfId="16090" xr:uid="{0772A820-A60A-4890-9C85-FA5A0F8D59E5}"/>
    <cellStyle name="Total 9 6 3 2" xfId="30587" xr:uid="{7793D48D-9F5A-417D-AEC4-94EE6100C9F5}"/>
    <cellStyle name="Total 9 6 3 3" xfId="29696" xr:uid="{22A4E289-0120-411C-A944-661529EAD874}"/>
    <cellStyle name="Total 9 6 3 4" xfId="31007" xr:uid="{384968B9-06A7-4790-981B-5B994EE0A458}"/>
    <cellStyle name="Total 9 6 4" xfId="17257" xr:uid="{282007A0-B96C-4D63-8E02-24FD636F2679}"/>
    <cellStyle name="Total 9 6 4 2" xfId="29670" xr:uid="{AB467F6B-1701-40C9-A6C0-4D04FBCAAFB1}"/>
    <cellStyle name="Total 9 6 4 3" xfId="35181" xr:uid="{4C4C875B-50F2-463D-BCB2-EBAD3A57487E}"/>
    <cellStyle name="Total 9 6 5" xfId="35396" xr:uid="{3BBA6038-D544-4011-B366-274EE8CA45B3}"/>
    <cellStyle name="Total 9 6 6" xfId="30047" xr:uid="{25DF87D3-7A58-4A09-993D-A30C62735A15}"/>
    <cellStyle name="Total 9 7" xfId="19055" xr:uid="{9ACFF779-87AB-4B4F-9B29-C495978EE9B3}"/>
    <cellStyle name="Total 9 7 2" xfId="20550" xr:uid="{FD98E020-7D6F-4873-828C-0657BEE2A0BE}"/>
    <cellStyle name="Total 9 7 2 2" xfId="33730" xr:uid="{1A6CBE37-6066-4C91-96A5-4B5A4CC22BD9}"/>
    <cellStyle name="Total 9 7 2 3" xfId="37135" xr:uid="{B0E6479D-4BF2-464D-9BCC-91A2E018776D}"/>
    <cellStyle name="Total 9 7 2 4" xfId="27078" xr:uid="{598F91EF-687D-471F-A1AA-B5C8EEF0B4E8}"/>
    <cellStyle name="Total 9 7 3" xfId="16939" xr:uid="{7202E893-22C0-4B56-BD4F-41D15F5215B8}"/>
    <cellStyle name="Total 9 7 3 2" xfId="31200" xr:uid="{E202A33A-E4FF-4168-82D9-5EAB3DA4C9DA}"/>
    <cellStyle name="Total 9 7 3 3" xfId="29550" xr:uid="{A92FF492-BA05-4206-A7A0-BAD06AF15276}"/>
    <cellStyle name="Total 9 7 3 4" xfId="26068" xr:uid="{C3584E74-EBA5-42A6-B2A6-FD3BACC1C95D}"/>
    <cellStyle name="Total 9 7 4" xfId="16581" xr:uid="{3BEDE5AE-D996-40A9-80CD-CD95D8076309}"/>
    <cellStyle name="Total 9 7 4 2" xfId="29098" xr:uid="{D16BCCCB-87EB-4B4D-9076-0AA9F7649386}"/>
    <cellStyle name="Total 9 7 4 3" xfId="29737" xr:uid="{A7FB9E1C-644F-4FBC-BC8C-8B1E3E7FA796}"/>
    <cellStyle name="Total 9 7 5" xfId="35679" xr:uid="{F8408BDE-FE29-4BEE-9743-5AAB295D5D5B}"/>
    <cellStyle name="Total 9 7 6" xfId="29799" xr:uid="{87BBA39A-9A16-43E8-86CD-C3BE3EAF2DD5}"/>
    <cellStyle name="Total 9 8" xfId="19213" xr:uid="{0E5D3FB2-682F-4D93-AF37-66149ECED8D3}"/>
    <cellStyle name="Total 9 8 2" xfId="20708" xr:uid="{57201BDE-2469-4097-864A-19814A5E9F39}"/>
    <cellStyle name="Total 9 8 2 2" xfId="33888" xr:uid="{48A92F21-2826-4CD2-8EAE-C64CA58B384D}"/>
    <cellStyle name="Total 9 8 2 3" xfId="37293" xr:uid="{7CE28421-C157-4522-B971-8089C8318E58}"/>
    <cellStyle name="Total 9 8 2 4" xfId="27707" xr:uid="{5943F312-A1BF-42DD-864B-42C462A05784}"/>
    <cellStyle name="Total 9 8 3" xfId="17675" xr:uid="{8C1861A0-A082-4394-BD83-D1383081ECC4}"/>
    <cellStyle name="Total 9 8 3 2" xfId="31774" xr:uid="{A4109628-7290-415D-81B4-3D154085049D}"/>
    <cellStyle name="Total 9 8 3 3" xfId="24684" xr:uid="{9736E2BB-A407-4145-A1DD-14FB1F04589C}"/>
    <cellStyle name="Total 9 8 3 4" xfId="26033" xr:uid="{4FC4EE12-920D-4332-979F-9CFEF66209EC}"/>
    <cellStyle name="Total 9 8 4" xfId="16597" xr:uid="{5E5D08B7-2A0A-474C-AE96-B90E489F7BBF}"/>
    <cellStyle name="Total 9 8 4 2" xfId="23121" xr:uid="{53393F9C-B793-464C-816D-65418B02D962}"/>
    <cellStyle name="Total 9 8 4 3" xfId="22596" xr:uid="{E5EDEAB6-7EF1-49A3-8A1F-2B502D990EC9}"/>
    <cellStyle name="Total 9 8 5" xfId="35837" xr:uid="{A0853E33-D7A0-4A37-B806-31F2B974D2E8}"/>
    <cellStyle name="Total 9 8 6" xfId="29153" xr:uid="{DF1529F8-9C4E-464E-9172-9A72B0536559}"/>
    <cellStyle name="Total 9 9" xfId="19375" xr:uid="{46FAAD28-2A43-4DE0-9BE2-096E45FCB283}"/>
    <cellStyle name="Total 9 9 2" xfId="20868" xr:uid="{78253A05-8435-4796-967E-9BC0016FC888}"/>
    <cellStyle name="Total 9 9 2 2" xfId="34048" xr:uid="{640F2451-A3AF-40A0-A4F3-83BC12A91E88}"/>
    <cellStyle name="Total 9 9 2 3" xfId="37453" xr:uid="{336CA414-C491-4D4C-A290-6A06D85E6214}"/>
    <cellStyle name="Total 9 9 2 4" xfId="28022" xr:uid="{775418C4-213C-4192-A7C3-75C33A30F495}"/>
    <cellStyle name="Total 9 9 3" xfId="21584" xr:uid="{C2F0643C-840B-4AAC-A5BB-7B28205CA1A9}"/>
    <cellStyle name="Total 9 9 3 2" xfId="34734" xr:uid="{BBB7964E-7779-48A0-95CE-F27A02EF0905}"/>
    <cellStyle name="Total 9 9 3 3" xfId="38169" xr:uid="{A8024E07-F4E2-45A1-B8AF-ABD709304DF6}"/>
    <cellStyle name="Total 9 9 3 4" xfId="26494" xr:uid="{F870413C-4A0A-4B00-979B-1B4C2F1DDEFA}"/>
    <cellStyle name="Total 9 9 4" xfId="17483" xr:uid="{633ED3BF-488F-49BF-AE8B-99149F7176D5}"/>
    <cellStyle name="Total 9 9 4 2" xfId="31605" xr:uid="{42FEEB1C-B6EF-4A2E-93ED-E79834D39DC3}"/>
    <cellStyle name="Total 9 9 4 3" xfId="23699" xr:uid="{CF3857E6-37C8-421C-89B7-9AAA60521569}"/>
    <cellStyle name="Total 9 9 4 4" xfId="27861" xr:uid="{3123B1ED-1729-4F31-B398-DA21FF53384E}"/>
    <cellStyle name="Total 9 9 5" xfId="17897" xr:uid="{7D249E40-37A6-4153-9337-9D96E4CE500D}"/>
    <cellStyle name="Total 9 9 5 2" xfId="24099" xr:uid="{195425F8-6B0C-43B5-AC44-5289A490009C}"/>
    <cellStyle name="Total 9 9 5 3" xfId="26486" xr:uid="{A38A04F9-05F6-4E7A-B323-9C1CCC721AEF}"/>
    <cellStyle name="Total 9 9 6" xfId="35999" xr:uid="{3EF24D75-C56B-43F1-871F-4347D1DF23B1}"/>
    <cellStyle name="Total 9 9 7" xfId="28261" xr:uid="{A89DB3DF-C0B3-40D2-BCA3-A68BB75B4503}"/>
    <cellStyle name="Update" xfId="440" xr:uid="{ADD5E23B-4C8D-427D-A025-E2165E320817}"/>
    <cellStyle name="Update 2" xfId="40090" xr:uid="{2169C0C1-FDA2-4BC9-BDE1-2D97B0F75F74}"/>
    <cellStyle name="Warning Text" xfId="14" builtinId="11" customBuiltin="1"/>
    <cellStyle name="Warning Text 2" xfId="44439" xr:uid="{4104821F-3E96-4FA4-A25B-79BD2D8B7698}"/>
    <cellStyle name="Warning Text 3" xfId="44440" xr:uid="{8A2E451C-34B3-49A4-A31E-02BB7A4607ED}"/>
    <cellStyle name="Warning Text 4" xfId="44441" xr:uid="{421D36A6-3EF8-4596-B316-1FD74675998C}"/>
    <cellStyle name="Warning Text 5" xfId="44442" xr:uid="{35288E78-E22B-4F76-A4D3-32D28E76D509}"/>
    <cellStyle name="Warning Text 6" xfId="44443" xr:uid="{6DECEC78-B0FE-49B5-A2DA-BD6DDF8B8949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al.alabi\Documents\Chigozie\2024%20Documents\Sales%20Reports\Daily%20Reports\Sales%20Transaction%20Report\STR%20May\EMTS%20Sales%20Transactions%20Report%208th%20May%20'24.xlsx" TargetMode="External"/><Relationship Id="rId1" Type="http://schemas.openxmlformats.org/officeDocument/2006/relationships/externalLinkPath" Target="/Users/micheal.alabi/Documents/Chigozie/2024%20Documents/Sales%20Reports/Daily%20Reports/Sales%20Transaction%20Report/STR%20May/EMTS%20Sales%20Transactions%20Report%208th%20May%20'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icheal_alabi_9mobile_com_ng/Documents/Desktop/Reporting/2025%20Documents/Target/Monthly%20Target/Jan/CS%20&amp;%20S%20Targ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9mobilecom-my.sharepoint.com/personal/micheal_alabi_9mobile_com_ng/Documents/Desktop/Reporting/2024%20Documents/Sales%20Reports/Sim%20Activation/Oct%20'24%20SIM%20Activations/04102024.xlsx" TargetMode="External"/><Relationship Id="rId1" Type="http://schemas.openxmlformats.org/officeDocument/2006/relationships/externalLinkPath" Target="/personal/micheal_alabi_9mobile_com_ng/Documents/Desktop/Reporting/2024%20Documents/Sales%20Reports/Sim%20Activation/Oct%20'24%20SIM%20Activations/041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eal.alabi\Documents\Chigozie\2024%20Documents\Sales%20Reports\Sim%20Activation\Jun%20'24%20SIM%20Activations\13062024.xlsx" TargetMode="External"/><Relationship Id="rId1" Type="http://schemas.openxmlformats.org/officeDocument/2006/relationships/externalLinkPath" Target="/Users/micheal.alabi/Documents/Chigozie/2024%20Documents/Sales%20Reports/Sim%20Activation/Jun%20'24%20SIM%20Activations/13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EMTS Sales Transactions Report"/>
      <sheetName val="Spc credit"/>
      <sheetName val="Daily Record"/>
      <sheetName val="MTD Record"/>
      <sheetName val="Daily"/>
      <sheetName val="MTD"/>
      <sheetName val="Macro1"/>
    </sheetNames>
    <sheetDataSet>
      <sheetData sheetId="0"/>
      <sheetData sheetId="1"/>
      <sheetData sheetId="2"/>
      <sheetData sheetId="3">
        <row r="2">
          <cell r="C2" t="str">
            <v>64GMU31</v>
          </cell>
        </row>
        <row r="3">
          <cell r="B3" t="str">
            <v>CS000165</v>
          </cell>
        </row>
        <row r="4">
          <cell r="B4" t="str">
            <v>CS000182</v>
          </cell>
        </row>
        <row r="5">
          <cell r="B5" t="str">
            <v>DPLN0121</v>
          </cell>
        </row>
        <row r="6">
          <cell r="B6" t="str">
            <v>DPNC0038</v>
          </cell>
        </row>
        <row r="7">
          <cell r="B7" t="str">
            <v>DPNC0039</v>
          </cell>
        </row>
        <row r="8">
          <cell r="B8" t="str">
            <v>DPNC0074</v>
          </cell>
        </row>
        <row r="9">
          <cell r="B9" t="str">
            <v>RFR00010</v>
          </cell>
        </row>
        <row r="10">
          <cell r="B10" t="str">
            <v>SP0000487</v>
          </cell>
        </row>
        <row r="11">
          <cell r="B11" t="str">
            <v>SP0000494</v>
          </cell>
        </row>
        <row r="12">
          <cell r="B12" t="str">
            <v>SP0000551</v>
          </cell>
        </row>
        <row r="13">
          <cell r="B13" t="str">
            <v>TKLA0091</v>
          </cell>
        </row>
        <row r="14">
          <cell r="B14" t="str">
            <v>TKLA0218</v>
          </cell>
        </row>
        <row r="15">
          <cell r="B15" t="str">
            <v>TKLA0241</v>
          </cell>
        </row>
        <row r="16">
          <cell r="B16" t="str">
            <v>TKNC0238</v>
          </cell>
        </row>
        <row r="17">
          <cell r="B17" t="str">
            <v>TKNC0389</v>
          </cell>
        </row>
        <row r="18">
          <cell r="B18" t="str">
            <v>TKNC0481</v>
          </cell>
        </row>
        <row r="19">
          <cell r="B19" t="str">
            <v>TKSS0214</v>
          </cell>
        </row>
        <row r="20">
          <cell r="B20" t="str">
            <v>VDLA0012</v>
          </cell>
        </row>
        <row r="21">
          <cell r="B21" t="str">
            <v>VDLA0023</v>
          </cell>
        </row>
        <row r="22">
          <cell r="B22" t="str">
            <v>VDLA0029</v>
          </cell>
        </row>
        <row r="23">
          <cell r="B23" t="str">
            <v>VDLA0043</v>
          </cell>
        </row>
        <row r="24">
          <cell r="B24" t="str">
            <v>VDLA0066</v>
          </cell>
        </row>
        <row r="25">
          <cell r="B25" t="str">
            <v>VDLA0083</v>
          </cell>
        </row>
        <row r="26">
          <cell r="B26" t="str">
            <v>Grand Total</v>
          </cell>
        </row>
      </sheetData>
      <sheetData sheetId="4">
        <row r="2">
          <cell r="C2" t="str">
            <v>64GMU31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al Total"/>
      <sheetName val="DP Target"/>
      <sheetName val="TKA Target"/>
      <sheetName val="Retail Target"/>
      <sheetName val="TMA Target"/>
      <sheetName val="VAD Target"/>
      <sheetName val="Sheet1"/>
      <sheetName val="CS &amp; S Target"/>
    </sheetNames>
    <sheetDataSet>
      <sheetData sheetId="0">
        <row r="15">
          <cell r="G15">
            <v>235690000</v>
          </cell>
        </row>
      </sheetData>
      <sheetData sheetId="1">
        <row r="4">
          <cell r="C4" t="str">
            <v>DPLN0014</v>
          </cell>
          <cell r="F4">
            <v>108118000</v>
          </cell>
          <cell r="G4">
            <v>107930000</v>
          </cell>
          <cell r="I4">
            <v>105118301.69469993</v>
          </cell>
          <cell r="J4">
            <v>2811698.3053000714</v>
          </cell>
          <cell r="K4">
            <v>470</v>
          </cell>
          <cell r="L4">
            <v>188000</v>
          </cell>
          <cell r="M4">
            <v>423</v>
          </cell>
          <cell r="N4">
            <v>102770000</v>
          </cell>
        </row>
        <row r="5">
          <cell r="C5" t="str">
            <v>DPLS0004</v>
          </cell>
          <cell r="F5">
            <v>108118000</v>
          </cell>
          <cell r="G5">
            <v>107930000</v>
          </cell>
          <cell r="I5">
            <v>105118301.69469993</v>
          </cell>
          <cell r="J5">
            <v>2811698.3053000714</v>
          </cell>
          <cell r="K5">
            <v>470</v>
          </cell>
          <cell r="L5">
            <v>188000</v>
          </cell>
          <cell r="M5">
            <v>423</v>
          </cell>
          <cell r="N5">
            <v>102770000</v>
          </cell>
        </row>
        <row r="6">
          <cell r="C6" t="str">
            <v>DPLN0018</v>
          </cell>
          <cell r="F6">
            <v>0</v>
          </cell>
          <cell r="G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 t="str">
            <v>DPLS0175</v>
          </cell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C8" t="str">
            <v>DPLN0121</v>
          </cell>
          <cell r="F8">
            <v>59105672.777777776</v>
          </cell>
          <cell r="G8">
            <v>59047895</v>
          </cell>
          <cell r="I8">
            <v>57509630.696256496</v>
          </cell>
          <cell r="J8">
            <v>1538264.3037435056</v>
          </cell>
          <cell r="K8">
            <v>144.44444444444443</v>
          </cell>
          <cell r="L8">
            <v>57777.777777777774</v>
          </cell>
          <cell r="M8">
            <v>130</v>
          </cell>
          <cell r="N8">
            <v>56312324</v>
          </cell>
        </row>
        <row r="9">
          <cell r="C9" t="str">
            <v>DPLN0016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 t="str">
            <v>DPLS0071</v>
          </cell>
          <cell r="F10">
            <v>93384370.333333328</v>
          </cell>
          <cell r="G10">
            <v>93311037</v>
          </cell>
          <cell r="I10">
            <v>90880179.179202333</v>
          </cell>
          <cell r="J10">
            <v>2430857.8207976674</v>
          </cell>
          <cell r="K10">
            <v>183.33333333333334</v>
          </cell>
          <cell r="L10">
            <v>73333.333333333343</v>
          </cell>
          <cell r="M10">
            <v>165</v>
          </cell>
          <cell r="N10">
            <v>88987169</v>
          </cell>
        </row>
        <row r="11">
          <cell r="C11" t="str">
            <v>DPLN0173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 t="str">
            <v>DPLN0174</v>
          </cell>
          <cell r="F12">
            <v>83384401.333333328</v>
          </cell>
          <cell r="G12">
            <v>83331068</v>
          </cell>
          <cell r="I12">
            <v>81160199.634629428</v>
          </cell>
          <cell r="J12">
            <v>2170868.3653705642</v>
          </cell>
          <cell r="K12">
            <v>133.33333333333334</v>
          </cell>
          <cell r="L12">
            <v>53333.333333333336</v>
          </cell>
          <cell r="M12">
            <v>120</v>
          </cell>
          <cell r="N12">
            <v>79470507</v>
          </cell>
        </row>
        <row r="13">
          <cell r="C13" t="str">
            <v>DPNC0177</v>
          </cell>
          <cell r="F13">
            <v>2515473</v>
          </cell>
          <cell r="G13">
            <v>2459473</v>
          </cell>
          <cell r="I13">
            <v>2395400.9526912696</v>
          </cell>
          <cell r="J13">
            <v>64072.047308730493</v>
          </cell>
          <cell r="K13">
            <v>140</v>
          </cell>
          <cell r="L13">
            <v>56000</v>
          </cell>
          <cell r="M13">
            <v>126</v>
          </cell>
          <cell r="N13">
            <v>2345547</v>
          </cell>
        </row>
        <row r="14">
          <cell r="C14" t="str">
            <v>DPNC0048</v>
          </cell>
          <cell r="F14">
            <v>75739321</v>
          </cell>
          <cell r="G14">
            <v>75683321</v>
          </cell>
          <cell r="I14">
            <v>73711685.074907988</v>
          </cell>
          <cell r="J14">
            <v>1971635.9250920161</v>
          </cell>
          <cell r="K14">
            <v>140</v>
          </cell>
          <cell r="L14">
            <v>56000</v>
          </cell>
          <cell r="M14">
            <v>126</v>
          </cell>
          <cell r="N14">
            <v>72177542</v>
          </cell>
        </row>
        <row r="15">
          <cell r="C15" t="str">
            <v>DPNC0055</v>
          </cell>
          <cell r="F15">
            <v>12298446</v>
          </cell>
          <cell r="G15">
            <v>12242446</v>
          </cell>
          <cell r="I15">
            <v>11923516.465385642</v>
          </cell>
          <cell r="J15">
            <v>318929.53461435781</v>
          </cell>
          <cell r="K15">
            <v>140</v>
          </cell>
          <cell r="L15">
            <v>56000</v>
          </cell>
          <cell r="M15">
            <v>126</v>
          </cell>
          <cell r="N15">
            <v>11675356</v>
          </cell>
        </row>
        <row r="16">
          <cell r="C16" t="str">
            <v>DPNC0125</v>
          </cell>
          <cell r="F16">
            <v>7434420</v>
          </cell>
          <cell r="G16">
            <v>7378420</v>
          </cell>
          <cell r="I16">
            <v>7186203.83202268</v>
          </cell>
          <cell r="J16">
            <v>192216.16797732003</v>
          </cell>
          <cell r="K16">
            <v>140</v>
          </cell>
          <cell r="L16">
            <v>56000</v>
          </cell>
          <cell r="M16">
            <v>126</v>
          </cell>
          <cell r="N16">
            <v>7036640</v>
          </cell>
        </row>
        <row r="17">
          <cell r="C17" t="str">
            <v>DPNC0038</v>
          </cell>
          <cell r="F17">
            <v>28005466</v>
          </cell>
          <cell r="G17">
            <v>27949466</v>
          </cell>
          <cell r="I17">
            <v>27221350.868097454</v>
          </cell>
          <cell r="J17">
            <v>728115.13190254755</v>
          </cell>
          <cell r="K17">
            <v>140</v>
          </cell>
          <cell r="L17">
            <v>56000</v>
          </cell>
          <cell r="M17">
            <v>126</v>
          </cell>
          <cell r="N17">
            <v>26654799</v>
          </cell>
        </row>
        <row r="18">
          <cell r="C18" t="str">
            <v>DPNC0040</v>
          </cell>
          <cell r="F18">
            <v>31059339.444444444</v>
          </cell>
          <cell r="G18">
            <v>30942895</v>
          </cell>
          <cell r="I18">
            <v>30136797.664388232</v>
          </cell>
          <cell r="J18">
            <v>806097.33561176737</v>
          </cell>
          <cell r="K18">
            <v>291.11111111111109</v>
          </cell>
          <cell r="L18">
            <v>116444.44444444444</v>
          </cell>
          <cell r="M18">
            <v>262</v>
          </cell>
          <cell r="N18">
            <v>29395750</v>
          </cell>
        </row>
        <row r="19">
          <cell r="C19" t="str">
            <v>DPNC0039</v>
          </cell>
          <cell r="F19">
            <v>43907352</v>
          </cell>
          <cell r="G19">
            <v>43851352</v>
          </cell>
          <cell r="I19">
            <v>42708974.791591614</v>
          </cell>
          <cell r="J19">
            <v>1142377.2084083841</v>
          </cell>
          <cell r="K19">
            <v>140</v>
          </cell>
          <cell r="L19">
            <v>56000</v>
          </cell>
          <cell r="M19">
            <v>126</v>
          </cell>
          <cell r="N19">
            <v>41820084</v>
          </cell>
        </row>
        <row r="20">
          <cell r="C20" t="str">
            <v>DPNC0175</v>
          </cell>
          <cell r="F20">
            <v>67100765</v>
          </cell>
          <cell r="G20">
            <v>67044765</v>
          </cell>
          <cell r="I20">
            <v>65298173.207822278</v>
          </cell>
          <cell r="J20">
            <v>1746591.7921777219</v>
          </cell>
          <cell r="K20">
            <v>140</v>
          </cell>
          <cell r="L20">
            <v>56000</v>
          </cell>
          <cell r="M20">
            <v>126</v>
          </cell>
          <cell r="N20">
            <v>63960708</v>
          </cell>
        </row>
        <row r="21">
          <cell r="C21" t="str">
            <v>DPNC0117</v>
          </cell>
          <cell r="F21">
            <v>10907815.444444444</v>
          </cell>
          <cell r="G21">
            <v>10791371</v>
          </cell>
          <cell r="I21">
            <v>10510243.606758414</v>
          </cell>
          <cell r="J21">
            <v>281127.39324158564</v>
          </cell>
          <cell r="K21">
            <v>291.11111111111109</v>
          </cell>
          <cell r="L21">
            <v>116444.44444444444</v>
          </cell>
          <cell r="M21">
            <v>262</v>
          </cell>
          <cell r="N21">
            <v>10151802</v>
          </cell>
        </row>
        <row r="22">
          <cell r="C22" t="str">
            <v>DPNC0041</v>
          </cell>
          <cell r="F22">
            <v>33507775.444444444</v>
          </cell>
          <cell r="G22">
            <v>33391331</v>
          </cell>
          <cell r="I22">
            <v>32521449.143385399</v>
          </cell>
          <cell r="J22">
            <v>869881.85661459959</v>
          </cell>
          <cell r="K22">
            <v>291.11111111111109</v>
          </cell>
          <cell r="L22">
            <v>116444.44444444444</v>
          </cell>
          <cell r="M22">
            <v>262</v>
          </cell>
          <cell r="N22">
            <v>31721765</v>
          </cell>
        </row>
        <row r="23">
          <cell r="C23" t="str">
            <v>DPNC0157</v>
          </cell>
          <cell r="F23">
            <v>0</v>
          </cell>
          <cell r="G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 t="str">
            <v>DPNC0107</v>
          </cell>
          <cell r="F24">
            <v>5064606.444444444</v>
          </cell>
          <cell r="G24">
            <v>5008162</v>
          </cell>
          <cell r="I24">
            <v>4877693.7278970797</v>
          </cell>
          <cell r="J24">
            <v>130468.27210292056</v>
          </cell>
          <cell r="K24">
            <v>141.11111111111111</v>
          </cell>
          <cell r="L24">
            <v>56444.444444444445</v>
          </cell>
          <cell r="M24">
            <v>127</v>
          </cell>
          <cell r="N24">
            <v>4776176</v>
          </cell>
        </row>
        <row r="25">
          <cell r="C25" t="str">
            <v>DPNC0176</v>
          </cell>
          <cell r="F25">
            <v>9585940</v>
          </cell>
          <cell r="G25">
            <v>9529940</v>
          </cell>
          <cell r="I25">
            <v>9281674.3079068717</v>
          </cell>
          <cell r="J25">
            <v>248265.69209312851</v>
          </cell>
          <cell r="K25">
            <v>140</v>
          </cell>
          <cell r="L25">
            <v>56000</v>
          </cell>
          <cell r="M25">
            <v>126</v>
          </cell>
          <cell r="N25">
            <v>9088495</v>
          </cell>
        </row>
        <row r="26">
          <cell r="C26" t="str">
            <v>DPNC0045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 t="str">
            <v>DPNC0178</v>
          </cell>
          <cell r="F27">
            <v>16993543.555555556</v>
          </cell>
          <cell r="G27">
            <v>16845988</v>
          </cell>
          <cell r="I27">
            <v>16407131.000919992</v>
          </cell>
          <cell r="J27">
            <v>438856.99908000865</v>
          </cell>
          <cell r="K27">
            <v>368.88888888888886</v>
          </cell>
          <cell r="L27">
            <v>147555.55555555553</v>
          </cell>
          <cell r="M27">
            <v>332</v>
          </cell>
          <cell r="N27">
            <v>16062454</v>
          </cell>
        </row>
        <row r="28">
          <cell r="C28" t="str">
            <v>DPNC0074</v>
          </cell>
          <cell r="F28">
            <v>15579005.444444444</v>
          </cell>
          <cell r="G28">
            <v>15462561</v>
          </cell>
          <cell r="I28">
            <v>15059743.835548051</v>
          </cell>
          <cell r="J28">
            <v>402817.16445195011</v>
          </cell>
          <cell r="K28">
            <v>291.11111111111109</v>
          </cell>
          <cell r="L28">
            <v>116444.44444444444</v>
          </cell>
          <cell r="M28">
            <v>262</v>
          </cell>
          <cell r="N28">
            <v>14639433</v>
          </cell>
        </row>
        <row r="29">
          <cell r="C29" t="str">
            <v>DPNC0118</v>
          </cell>
          <cell r="F29">
            <v>16114929.444444444</v>
          </cell>
          <cell r="G29">
            <v>15990485</v>
          </cell>
          <cell r="I29">
            <v>15573914.819555024</v>
          </cell>
          <cell r="J29">
            <v>416570.18044497556</v>
          </cell>
          <cell r="K29">
            <v>311.11111111111109</v>
          </cell>
          <cell r="L29">
            <v>124444.44444444444</v>
          </cell>
          <cell r="M29">
            <v>280</v>
          </cell>
          <cell r="N29">
            <v>15246741</v>
          </cell>
        </row>
        <row r="30">
          <cell r="C30" t="str">
            <v>DPNC0142</v>
          </cell>
          <cell r="F30">
            <v>8102415.888888889</v>
          </cell>
          <cell r="G30">
            <v>8013527</v>
          </cell>
          <cell r="I30">
            <v>7804765.5779173877</v>
          </cell>
          <cell r="J30">
            <v>208761.42208261247</v>
          </cell>
          <cell r="K30">
            <v>222.22222222222223</v>
          </cell>
          <cell r="L30">
            <v>88888.888888888891</v>
          </cell>
          <cell r="M30">
            <v>200</v>
          </cell>
          <cell r="N30">
            <v>7640805</v>
          </cell>
        </row>
        <row r="31">
          <cell r="C31" t="str">
            <v>DPNC0163</v>
          </cell>
          <cell r="F31">
            <v>4528286.444444444</v>
          </cell>
          <cell r="G31">
            <v>4411842</v>
          </cell>
          <cell r="I31">
            <v>4296908.5368789798</v>
          </cell>
          <cell r="J31">
            <v>114933.46312101989</v>
          </cell>
          <cell r="K31">
            <v>291.11111111111109</v>
          </cell>
          <cell r="L31">
            <v>116444.44444444444</v>
          </cell>
          <cell r="M31">
            <v>262</v>
          </cell>
          <cell r="N31">
            <v>4341250</v>
          </cell>
        </row>
        <row r="32">
          <cell r="C32" t="str">
            <v>DPSE0031</v>
          </cell>
          <cell r="F32">
            <v>66666.666666666657</v>
          </cell>
          <cell r="G32">
            <v>0</v>
          </cell>
          <cell r="I32">
            <v>0</v>
          </cell>
          <cell r="J32">
            <v>0</v>
          </cell>
          <cell r="K32">
            <v>166.66666666666666</v>
          </cell>
          <cell r="L32">
            <v>66666.666666666657</v>
          </cell>
          <cell r="M32">
            <v>150</v>
          </cell>
          <cell r="N32">
            <v>0</v>
          </cell>
        </row>
        <row r="33">
          <cell r="C33" t="str">
            <v>DPSE0167</v>
          </cell>
          <cell r="F33">
            <v>5022222.222222222</v>
          </cell>
          <cell r="G33">
            <v>5000000</v>
          </cell>
          <cell r="I33">
            <v>4869744.3572083721</v>
          </cell>
          <cell r="J33">
            <v>130255.6427916275</v>
          </cell>
          <cell r="K33">
            <v>55.555555555555557</v>
          </cell>
          <cell r="L33">
            <v>22222.222222222223</v>
          </cell>
          <cell r="M33">
            <v>50</v>
          </cell>
          <cell r="N33">
            <v>5000000</v>
          </cell>
        </row>
        <row r="34">
          <cell r="C34" t="str">
            <v>DPSE0159</v>
          </cell>
          <cell r="F34">
            <v>15376666.666666666</v>
          </cell>
          <cell r="G34">
            <v>15310000</v>
          </cell>
          <cell r="I34">
            <v>14911157.221772037</v>
          </cell>
          <cell r="J34">
            <v>398842.77822796343</v>
          </cell>
          <cell r="K34">
            <v>166.66666666666666</v>
          </cell>
          <cell r="L34">
            <v>66666.666666666657</v>
          </cell>
          <cell r="M34">
            <v>150</v>
          </cell>
          <cell r="N34">
            <v>15000000</v>
          </cell>
        </row>
        <row r="35">
          <cell r="C35" t="str">
            <v>DPSE0172</v>
          </cell>
          <cell r="F35">
            <v>15039555.555555556</v>
          </cell>
          <cell r="G35">
            <v>15000000</v>
          </cell>
          <cell r="I35">
            <v>14609233.071625117</v>
          </cell>
          <cell r="J35">
            <v>390766.9283748825</v>
          </cell>
          <cell r="K35">
            <v>98.888888888888886</v>
          </cell>
          <cell r="L35">
            <v>39555.555555555555</v>
          </cell>
          <cell r="M35">
            <v>89</v>
          </cell>
          <cell r="N35">
            <v>15000000</v>
          </cell>
        </row>
        <row r="36">
          <cell r="C36" t="str">
            <v>DPSE0161</v>
          </cell>
          <cell r="F36">
            <v>37883976.888888888</v>
          </cell>
          <cell r="G36">
            <v>37791088</v>
          </cell>
          <cell r="I36">
            <v>36806587.508153006</v>
          </cell>
          <cell r="J36">
            <v>984500.49184699217</v>
          </cell>
          <cell r="K36">
            <v>232.22222222222223</v>
          </cell>
          <cell r="L36">
            <v>92888.888888888891</v>
          </cell>
          <cell r="M36">
            <v>209</v>
          </cell>
          <cell r="N36">
            <v>36007099</v>
          </cell>
        </row>
        <row r="37">
          <cell r="C37" t="str">
            <v>DPSE0092</v>
          </cell>
          <cell r="F37">
            <v>16671825.555555556</v>
          </cell>
          <cell r="G37">
            <v>16596270</v>
          </cell>
          <cell r="I37">
            <v>16163918.436641319</v>
          </cell>
          <cell r="J37">
            <v>432351.56335868075</v>
          </cell>
          <cell r="K37">
            <v>188.88888888888889</v>
          </cell>
          <cell r="L37">
            <v>75555.555555555547</v>
          </cell>
          <cell r="M37">
            <v>170</v>
          </cell>
          <cell r="N37">
            <v>15812817</v>
          </cell>
        </row>
        <row r="38">
          <cell r="C38" t="str">
            <v>DPSS0180</v>
          </cell>
          <cell r="F38">
            <v>0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 t="str">
            <v>DPSS0134</v>
          </cell>
          <cell r="F39">
            <v>12657775.333333334</v>
          </cell>
          <cell r="G39">
            <v>12524442</v>
          </cell>
          <cell r="I39">
            <v>12198166.151336709</v>
          </cell>
          <cell r="J39">
            <v>326275.84866329137</v>
          </cell>
          <cell r="K39">
            <v>333.33333333333331</v>
          </cell>
          <cell r="L39">
            <v>133333.33333333331</v>
          </cell>
          <cell r="M39">
            <v>300</v>
          </cell>
          <cell r="N39">
            <v>11933205</v>
          </cell>
        </row>
        <row r="40">
          <cell r="C40" t="str">
            <v>DPSS0164</v>
          </cell>
          <cell r="F40">
            <v>34018091.888888888</v>
          </cell>
          <cell r="G40">
            <v>33989203</v>
          </cell>
          <cell r="I40">
            <v>33103745.903051976</v>
          </cell>
          <cell r="J40">
            <v>885457.09694802272</v>
          </cell>
          <cell r="K40">
            <v>72.222222222222214</v>
          </cell>
          <cell r="L40">
            <v>28888.888888888887</v>
          </cell>
          <cell r="M40">
            <v>65</v>
          </cell>
          <cell r="N40">
            <v>32384688</v>
          </cell>
        </row>
        <row r="41">
          <cell r="C41" t="str">
            <v>DPSS0063</v>
          </cell>
          <cell r="F41">
            <v>0</v>
          </cell>
          <cell r="G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 t="str">
            <v>DPSS0129</v>
          </cell>
          <cell r="F42">
            <v>15022222.222222222</v>
          </cell>
          <cell r="G42">
            <v>15000000</v>
          </cell>
          <cell r="I42">
            <v>14609233.071625117</v>
          </cell>
          <cell r="J42">
            <v>390766.9283748825</v>
          </cell>
          <cell r="K42">
            <v>55.555555555555557</v>
          </cell>
          <cell r="L42">
            <v>22222.222222222223</v>
          </cell>
          <cell r="M42">
            <v>50</v>
          </cell>
          <cell r="N42">
            <v>11750000</v>
          </cell>
        </row>
        <row r="43">
          <cell r="C43" t="str">
            <v>DPSS0061</v>
          </cell>
          <cell r="F43">
            <v>37784536.777777776</v>
          </cell>
          <cell r="G43">
            <v>37662759</v>
          </cell>
          <cell r="I43">
            <v>36681601.623429768</v>
          </cell>
          <cell r="J43">
            <v>981157.37657023082</v>
          </cell>
          <cell r="K43">
            <v>304.44444444444446</v>
          </cell>
          <cell r="L43">
            <v>121777.77777777778</v>
          </cell>
          <cell r="M43">
            <v>274</v>
          </cell>
          <cell r="N43">
            <v>35884828</v>
          </cell>
        </row>
        <row r="44">
          <cell r="C44" t="str">
            <v>DPSS0062</v>
          </cell>
          <cell r="F44">
            <v>0</v>
          </cell>
          <cell r="G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C45" t="str">
            <v>DPSS0165</v>
          </cell>
          <cell r="F45">
            <v>0</v>
          </cell>
          <cell r="G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C46" t="str">
            <v>DPSS0166</v>
          </cell>
          <cell r="F46">
            <v>37312214.555555552</v>
          </cell>
          <cell r="G46">
            <v>37184659</v>
          </cell>
          <cell r="I46">
            <v>36215956.667993508</v>
          </cell>
          <cell r="J46">
            <v>968702.33200649533</v>
          </cell>
          <cell r="K46">
            <v>318.88888888888886</v>
          </cell>
          <cell r="L46">
            <v>127555.55555555555</v>
          </cell>
          <cell r="M46">
            <v>287</v>
          </cell>
          <cell r="N46">
            <v>35429297</v>
          </cell>
        </row>
        <row r="47">
          <cell r="C47" t="str">
            <v>DPSW0020</v>
          </cell>
          <cell r="F47">
            <v>26105353.666666668</v>
          </cell>
          <cell r="G47">
            <v>26038687</v>
          </cell>
          <cell r="I47">
            <v>25360349.817473002</v>
          </cell>
          <cell r="J47">
            <v>678337.18252699892</v>
          </cell>
          <cell r="K47">
            <v>166.66666666666666</v>
          </cell>
          <cell r="L47">
            <v>66666.666666666657</v>
          </cell>
          <cell r="M47">
            <v>150</v>
          </cell>
          <cell r="N47">
            <v>24693820</v>
          </cell>
        </row>
        <row r="48">
          <cell r="C48" t="str">
            <v>DPSW0061</v>
          </cell>
          <cell r="F48">
            <v>26209522.444444444</v>
          </cell>
          <cell r="G48">
            <v>26149078</v>
          </cell>
          <cell r="I48">
            <v>25467865.007340319</v>
          </cell>
          <cell r="J48">
            <v>681212.99265968101</v>
          </cell>
          <cell r="K48">
            <v>151.11111111111111</v>
          </cell>
          <cell r="L48">
            <v>60444.444444444445</v>
          </cell>
          <cell r="M48">
            <v>136</v>
          </cell>
          <cell r="N48">
            <v>24798509</v>
          </cell>
        </row>
        <row r="49">
          <cell r="C49" t="str">
            <v>DPSW0077</v>
          </cell>
          <cell r="F49">
            <v>10812545.444444444</v>
          </cell>
          <cell r="G49">
            <v>10768101</v>
          </cell>
          <cell r="I49">
            <v>10487579.816519966</v>
          </cell>
          <cell r="J49">
            <v>280521.18348003336</v>
          </cell>
          <cell r="K49">
            <v>111.11111111111111</v>
          </cell>
          <cell r="L49">
            <v>44444.444444444445</v>
          </cell>
          <cell r="M49">
            <v>100</v>
          </cell>
          <cell r="N49">
            <v>10211942</v>
          </cell>
        </row>
        <row r="50">
          <cell r="C50" t="str">
            <v>DPSW0078</v>
          </cell>
          <cell r="F50">
            <v>16404939.444444444</v>
          </cell>
          <cell r="G50">
            <v>16360495</v>
          </cell>
          <cell r="I50">
            <v>15934285.641477158</v>
          </cell>
          <cell r="J50">
            <v>426209.35852284153</v>
          </cell>
          <cell r="K50">
            <v>111.11111111111111</v>
          </cell>
          <cell r="L50">
            <v>44444.444444444445</v>
          </cell>
          <cell r="M50">
            <v>100</v>
          </cell>
          <cell r="N50">
            <v>15515495</v>
          </cell>
        </row>
        <row r="51">
          <cell r="C51" t="str">
            <v>DPSW0058</v>
          </cell>
          <cell r="F51">
            <v>17238996.666666668</v>
          </cell>
          <cell r="G51">
            <v>17172330</v>
          </cell>
          <cell r="I51">
            <v>16724971.423524011</v>
          </cell>
          <cell r="J51">
            <v>447358.57647598971</v>
          </cell>
          <cell r="K51">
            <v>166.66666666666666</v>
          </cell>
          <cell r="L51">
            <v>66666.666666666657</v>
          </cell>
          <cell r="M51">
            <v>150</v>
          </cell>
          <cell r="N51">
            <v>16285400</v>
          </cell>
        </row>
        <row r="52">
          <cell r="C52" t="str">
            <v>DPSW0022</v>
          </cell>
          <cell r="F52">
            <v>14376662.444444444</v>
          </cell>
          <cell r="G52">
            <v>14332218</v>
          </cell>
          <cell r="I52">
            <v>13958847.546356054</v>
          </cell>
          <cell r="J52">
            <v>373370.45364394679</v>
          </cell>
          <cell r="K52">
            <v>111.11111111111111</v>
          </cell>
          <cell r="L52">
            <v>44444.444444444445</v>
          </cell>
          <cell r="M52">
            <v>100</v>
          </cell>
          <cell r="N52">
            <v>13591977</v>
          </cell>
        </row>
        <row r="53">
          <cell r="C53" t="str">
            <v>DPSE0065</v>
          </cell>
          <cell r="F53">
            <v>20044444.444444444</v>
          </cell>
          <cell r="G53">
            <v>20000000</v>
          </cell>
          <cell r="I53">
            <v>19478977.428833488</v>
          </cell>
          <cell r="J53">
            <v>521022.57116651</v>
          </cell>
          <cell r="K53">
            <v>111.11111111111111</v>
          </cell>
          <cell r="L53">
            <v>44444.444444444445</v>
          </cell>
          <cell r="M53">
            <v>100</v>
          </cell>
          <cell r="N53">
            <v>20000000</v>
          </cell>
        </row>
      </sheetData>
      <sheetData sheetId="2">
        <row r="4">
          <cell r="C4" t="str">
            <v>TKLA0458</v>
          </cell>
          <cell r="F4">
            <v>1656967.7022466841</v>
          </cell>
          <cell r="G4">
            <v>1633817.2969751218</v>
          </cell>
          <cell r="H4">
            <v>1372406.5294591023</v>
          </cell>
          <cell r="I4">
            <v>261410.76751601949</v>
          </cell>
          <cell r="J4">
            <v>57.876013178905659</v>
          </cell>
          <cell r="K4">
            <v>23150.405271562264</v>
          </cell>
          <cell r="L4">
            <v>52.088411861015096</v>
          </cell>
          <cell r="M4">
            <v>1558119.1982735717</v>
          </cell>
        </row>
        <row r="5">
          <cell r="C5" t="str">
            <v>TKLA0217</v>
          </cell>
          <cell r="F5">
            <v>1312457.8058237103</v>
          </cell>
          <cell r="G5">
            <v>1307768.5813982661</v>
          </cell>
          <cell r="H5">
            <v>1098525.6083745435</v>
          </cell>
          <cell r="I5">
            <v>209242.97302372259</v>
          </cell>
          <cell r="J5">
            <v>11.723061063610455</v>
          </cell>
          <cell r="K5">
            <v>4689.2244254441821</v>
          </cell>
          <cell r="L5">
            <v>10.55075495724941</v>
          </cell>
          <cell r="M5">
            <v>1247176.9868933272</v>
          </cell>
        </row>
        <row r="6">
          <cell r="C6" t="str">
            <v>TKLA0218</v>
          </cell>
          <cell r="F6">
            <v>1584697.0159969719</v>
          </cell>
          <cell r="G6">
            <v>1561546.6107254096</v>
          </cell>
          <cell r="H6">
            <v>1311699.1530093439</v>
          </cell>
          <cell r="I6">
            <v>249847.45771606555</v>
          </cell>
          <cell r="J6">
            <v>57.876013178905659</v>
          </cell>
          <cell r="K6">
            <v>23150.405271562264</v>
          </cell>
          <cell r="L6">
            <v>52.088411861015096</v>
          </cell>
          <cell r="M6">
            <v>1489196.9608076299</v>
          </cell>
        </row>
        <row r="7">
          <cell r="C7" t="str">
            <v>TKLA0011</v>
          </cell>
          <cell r="F7">
            <v>830573.76718569687</v>
          </cell>
          <cell r="G7">
            <v>825884.54276025272</v>
          </cell>
          <cell r="H7">
            <v>693743.01591861225</v>
          </cell>
          <cell r="I7">
            <v>132141.52684164044</v>
          </cell>
          <cell r="J7">
            <v>11.723061063610455</v>
          </cell>
          <cell r="K7">
            <v>4689.2244254441821</v>
          </cell>
          <cell r="L7">
            <v>10.55075495724941</v>
          </cell>
          <cell r="M7">
            <v>787619.62186016375</v>
          </cell>
        </row>
        <row r="8">
          <cell r="C8" t="str">
            <v>TKLA0173</v>
          </cell>
          <cell r="F8">
            <v>615164.27140919364</v>
          </cell>
          <cell r="G8">
            <v>610475.04698374949</v>
          </cell>
          <cell r="H8">
            <v>512799.03946634952</v>
          </cell>
          <cell r="I8">
            <v>97676.007517399921</v>
          </cell>
          <cell r="J8">
            <v>11.723061063610455</v>
          </cell>
          <cell r="K8">
            <v>4689.2244254441821</v>
          </cell>
          <cell r="L8">
            <v>10.55075495724941</v>
          </cell>
          <cell r="M8">
            <v>582190.48882234027</v>
          </cell>
        </row>
        <row r="9">
          <cell r="C9" t="str">
            <v>TKLA0091</v>
          </cell>
          <cell r="F9">
            <v>2147006.5988399559</v>
          </cell>
          <cell r="G9">
            <v>2063452.5053613579</v>
          </cell>
          <cell r="H9">
            <v>1733300.1045035406</v>
          </cell>
          <cell r="I9">
            <v>330152.40085781727</v>
          </cell>
          <cell r="J9">
            <v>208.88523369649431</v>
          </cell>
          <cell r="K9">
            <v>83554.09347859773</v>
          </cell>
          <cell r="L9">
            <v>187.99671032684489</v>
          </cell>
          <cell r="M9">
            <v>1967848.5282789783</v>
          </cell>
        </row>
        <row r="10">
          <cell r="C10" t="str">
            <v>TKLA0564</v>
          </cell>
          <cell r="F10">
            <v>374837.16776696162</v>
          </cell>
          <cell r="G10">
            <v>370147.94334151741</v>
          </cell>
          <cell r="H10">
            <v>310924.27240687463</v>
          </cell>
          <cell r="I10">
            <v>59223.670934642789</v>
          </cell>
          <cell r="J10">
            <v>11.723061063610455</v>
          </cell>
          <cell r="K10">
            <v>4689.2244254441821</v>
          </cell>
          <cell r="L10">
            <v>10.55075495724941</v>
          </cell>
          <cell r="M10">
            <v>352998.23168090655</v>
          </cell>
        </row>
        <row r="11">
          <cell r="C11" t="str">
            <v>TKLA0345</v>
          </cell>
          <cell r="F11">
            <v>1746801.4701714062</v>
          </cell>
          <cell r="G11">
            <v>1737577.9206258629</v>
          </cell>
          <cell r="H11">
            <v>1459565.4533257247</v>
          </cell>
          <cell r="I11">
            <v>278012.46730013809</v>
          </cell>
          <cell r="J11">
            <v>23.058873863858402</v>
          </cell>
          <cell r="K11">
            <v>9223.5495455433611</v>
          </cell>
          <cell r="L11">
            <v>20.752986477472561</v>
          </cell>
          <cell r="M11">
            <v>1657072.3799018846</v>
          </cell>
        </row>
        <row r="12">
          <cell r="C12" t="str">
            <v>TKLA0348</v>
          </cell>
          <cell r="F12">
            <v>697212.31522794184</v>
          </cell>
          <cell r="G12">
            <v>692523.0908024977</v>
          </cell>
          <cell r="H12">
            <v>581719.39627409808</v>
          </cell>
          <cell r="I12">
            <v>110803.69452839963</v>
          </cell>
          <cell r="J12">
            <v>11.723061063610455</v>
          </cell>
          <cell r="K12">
            <v>4689.2244254441821</v>
          </cell>
          <cell r="L12">
            <v>10.55075495724941</v>
          </cell>
          <cell r="M12">
            <v>660437.07887342444</v>
          </cell>
        </row>
        <row r="13">
          <cell r="C13" t="str">
            <v>TKLA0102</v>
          </cell>
          <cell r="F13">
            <v>444767.16776696162</v>
          </cell>
          <cell r="G13">
            <v>440077.94334151741</v>
          </cell>
          <cell r="H13">
            <v>369665.47240687459</v>
          </cell>
          <cell r="I13">
            <v>70412.470934642784</v>
          </cell>
          <cell r="J13">
            <v>11.723061063610455</v>
          </cell>
          <cell r="K13">
            <v>4689.2244254441821</v>
          </cell>
          <cell r="L13">
            <v>10.55075495724941</v>
          </cell>
          <cell r="M13">
            <v>419688.23168090655</v>
          </cell>
        </row>
        <row r="14">
          <cell r="C14" t="str">
            <v>TKLA0399</v>
          </cell>
          <cell r="F14">
            <v>1344096.3351115684</v>
          </cell>
          <cell r="G14">
            <v>1316249.6645370463</v>
          </cell>
          <cell r="H14">
            <v>1105649.7182111188</v>
          </cell>
          <cell r="I14">
            <v>210599.94632592742</v>
          </cell>
          <cell r="J14">
            <v>69.616676436305326</v>
          </cell>
          <cell r="K14">
            <v>27846.67057452213</v>
          </cell>
          <cell r="L14">
            <v>62.655008792674799</v>
          </cell>
          <cell r="M14">
            <v>1255265.1240951754</v>
          </cell>
        </row>
        <row r="15">
          <cell r="C15" t="str">
            <v>TKLA0331</v>
          </cell>
          <cell r="F15">
            <v>585829.4234906839</v>
          </cell>
          <cell r="G15">
            <v>581140.19906523975</v>
          </cell>
          <cell r="H15">
            <v>488157.7672148014</v>
          </cell>
          <cell r="I15">
            <v>92982.431850438355</v>
          </cell>
          <cell r="J15">
            <v>11.723061063610455</v>
          </cell>
          <cell r="K15">
            <v>4689.2244254441821</v>
          </cell>
          <cell r="L15">
            <v>10.55075495724941</v>
          </cell>
          <cell r="M15">
            <v>554214.78443673439</v>
          </cell>
        </row>
        <row r="16">
          <cell r="C16" t="str">
            <v>TKLA0349</v>
          </cell>
          <cell r="F16">
            <v>481154.07776696165</v>
          </cell>
          <cell r="G16">
            <v>476464.85334151745</v>
          </cell>
          <cell r="H16">
            <v>400230.47680687462</v>
          </cell>
          <cell r="I16">
            <v>76234.376534642797</v>
          </cell>
          <cell r="J16">
            <v>11.723061063610455</v>
          </cell>
          <cell r="K16">
            <v>4689.2244254441821</v>
          </cell>
          <cell r="L16">
            <v>10.55075495724941</v>
          </cell>
          <cell r="M16">
            <v>454389.26168090658</v>
          </cell>
        </row>
        <row r="17">
          <cell r="C17" t="str">
            <v>TKLA0441</v>
          </cell>
          <cell r="F17">
            <v>1773527.0885786226</v>
          </cell>
          <cell r="G17">
            <v>1727057.2969751216</v>
          </cell>
          <cell r="H17">
            <v>1450728.1294591022</v>
          </cell>
          <cell r="I17">
            <v>276329.16751601949</v>
          </cell>
          <cell r="J17">
            <v>116.17447900875224</v>
          </cell>
          <cell r="K17">
            <v>46469.791603500897</v>
          </cell>
          <cell r="L17">
            <v>104.55703110787702</v>
          </cell>
          <cell r="M17">
            <v>1647039.1982735714</v>
          </cell>
        </row>
        <row r="18">
          <cell r="C18" t="str">
            <v>TKLN0210</v>
          </cell>
          <cell r="F18">
            <v>725632.0754336894</v>
          </cell>
          <cell r="G18">
            <v>716408.52588814602</v>
          </cell>
          <cell r="H18">
            <v>601783.16174604266</v>
          </cell>
          <cell r="I18">
            <v>114625.36414210337</v>
          </cell>
          <cell r="J18">
            <v>23.058873863858402</v>
          </cell>
          <cell r="K18">
            <v>9223.5495455433611</v>
          </cell>
          <cell r="L18">
            <v>20.752986477472561</v>
          </cell>
          <cell r="M18">
            <v>683215.85287402337</v>
          </cell>
        </row>
        <row r="19">
          <cell r="C19" t="str">
            <v>TKLA0332</v>
          </cell>
          <cell r="F19">
            <v>498508.90288706083</v>
          </cell>
          <cell r="G19">
            <v>489285.35334151745</v>
          </cell>
          <cell r="H19">
            <v>410999.69680687465</v>
          </cell>
          <cell r="I19">
            <v>78285.656534642796</v>
          </cell>
          <cell r="J19">
            <v>23.058873863858402</v>
          </cell>
          <cell r="K19">
            <v>9223.5495455433611</v>
          </cell>
          <cell r="L19">
            <v>20.752986477472561</v>
          </cell>
          <cell r="M19">
            <v>466615.76168090658</v>
          </cell>
        </row>
        <row r="20">
          <cell r="C20" t="str">
            <v>TKLA0460</v>
          </cell>
          <cell r="F20">
            <v>1997916.0084168967</v>
          </cell>
          <cell r="G20">
            <v>1923592.5053613579</v>
          </cell>
          <cell r="H20">
            <v>1615817.7045035406</v>
          </cell>
          <cell r="I20">
            <v>307774.80085781729</v>
          </cell>
          <cell r="J20">
            <v>185.8087576388468</v>
          </cell>
          <cell r="K20">
            <v>74323.50305553872</v>
          </cell>
          <cell r="L20">
            <v>167.22788187496212</v>
          </cell>
          <cell r="M20">
            <v>1834468.5282789783</v>
          </cell>
        </row>
        <row r="21">
          <cell r="C21" t="str">
            <v>TKLA0464</v>
          </cell>
          <cell r="F21">
            <v>650525.48113041138</v>
          </cell>
          <cell r="G21">
            <v>636605.66628190817</v>
          </cell>
          <cell r="H21">
            <v>534748.75967680279</v>
          </cell>
          <cell r="I21">
            <v>101856.90660510531</v>
          </cell>
          <cell r="J21">
            <v>34.799537121258055</v>
          </cell>
          <cell r="K21">
            <v>13919.814848503222</v>
          </cell>
          <cell r="L21">
            <v>31.319583409132253</v>
          </cell>
          <cell r="M21">
            <v>607110.42305649153</v>
          </cell>
        </row>
        <row r="22">
          <cell r="C22" t="str">
            <v>TKLA0491</v>
          </cell>
          <cell r="F22">
            <v>702727.34240702621</v>
          </cell>
          <cell r="G22">
            <v>679576.93713546393</v>
          </cell>
          <cell r="H22">
            <v>570844.6271937897</v>
          </cell>
          <cell r="I22">
            <v>108732.30994167423</v>
          </cell>
          <cell r="J22">
            <v>57.876013178905659</v>
          </cell>
          <cell r="K22">
            <v>23150.405271562264</v>
          </cell>
          <cell r="L22">
            <v>52.088411861015096</v>
          </cell>
          <cell r="M22">
            <v>648090.74699791346</v>
          </cell>
        </row>
        <row r="23">
          <cell r="C23" t="str">
            <v>TKLA0492</v>
          </cell>
          <cell r="F23">
            <v>1404584.046563606</v>
          </cell>
          <cell r="G23">
            <v>1348883.6645370461</v>
          </cell>
          <cell r="H23">
            <v>1133062.2782111187</v>
          </cell>
          <cell r="I23">
            <v>215821.38632592739</v>
          </cell>
          <cell r="J23">
            <v>139.25095506639988</v>
          </cell>
          <cell r="K23">
            <v>55700.38202655995</v>
          </cell>
          <cell r="L23">
            <v>125.32585955975991</v>
          </cell>
          <cell r="M23">
            <v>1286387.1240951752</v>
          </cell>
        </row>
        <row r="24">
          <cell r="C24" t="str">
            <v>TKLA0567</v>
          </cell>
          <cell r="F24">
            <v>767085.32349297847</v>
          </cell>
          <cell r="G24">
            <v>748469.24334151542</v>
          </cell>
          <cell r="H24">
            <v>628714.16440687294</v>
          </cell>
          <cell r="I24">
            <v>119755.07893464247</v>
          </cell>
          <cell r="J24">
            <v>46.540200378657708</v>
          </cell>
          <cell r="K24">
            <v>18616.080151463084</v>
          </cell>
          <cell r="L24">
            <v>41.886180340791938</v>
          </cell>
          <cell r="M24">
            <v>713791.13168090465</v>
          </cell>
        </row>
        <row r="25">
          <cell r="C25" t="str">
            <v>TKLA0563</v>
          </cell>
          <cell r="F25">
            <v>374837.16776696162</v>
          </cell>
          <cell r="G25">
            <v>370147.94334151741</v>
          </cell>
          <cell r="H25">
            <v>310924.27240687463</v>
          </cell>
          <cell r="I25">
            <v>59223.670934642789</v>
          </cell>
          <cell r="J25">
            <v>11.723061063610455</v>
          </cell>
          <cell r="K25">
            <v>4689.2244254441821</v>
          </cell>
          <cell r="L25">
            <v>10.55075495724941</v>
          </cell>
          <cell r="M25">
            <v>352998.23168090655</v>
          </cell>
        </row>
        <row r="26">
          <cell r="C26" t="str">
            <v>TKLA0394</v>
          </cell>
          <cell r="F26">
            <v>1057535.8889624903</v>
          </cell>
          <cell r="G26">
            <v>1052846.6645370461</v>
          </cell>
          <cell r="H26">
            <v>884391.1982111187</v>
          </cell>
          <cell r="I26">
            <v>168455.46632592738</v>
          </cell>
          <cell r="J26">
            <v>11.723061063610455</v>
          </cell>
          <cell r="K26">
            <v>4689.2244254441821</v>
          </cell>
          <cell r="L26">
            <v>10.55075495724941</v>
          </cell>
          <cell r="M26">
            <v>1004066.1240951752</v>
          </cell>
        </row>
        <row r="27">
          <cell r="C27" t="str">
            <v>TKLA0068</v>
          </cell>
          <cell r="F27">
            <v>1197588.288106652</v>
          </cell>
          <cell r="G27">
            <v>1188828.288106652</v>
          </cell>
          <cell r="H27">
            <v>998615.7620095876</v>
          </cell>
          <cell r="I27">
            <v>190212.52609706431</v>
          </cell>
          <cell r="J27">
            <v>21.900000000000006</v>
          </cell>
          <cell r="K27">
            <v>8760.0000000000018</v>
          </cell>
          <cell r="L27">
            <v>19.710000000000004</v>
          </cell>
          <cell r="M27">
            <v>1131991.8759262543</v>
          </cell>
        </row>
        <row r="28">
          <cell r="C28" t="str">
            <v>TKLA0305</v>
          </cell>
          <cell r="F28">
            <v>1693062.2881066534</v>
          </cell>
          <cell r="G28">
            <v>1684302.2881066534</v>
          </cell>
          <cell r="H28">
            <v>1414813.9220095887</v>
          </cell>
          <cell r="I28">
            <v>269488.36609706457</v>
          </cell>
          <cell r="J28">
            <v>21.900000000000006</v>
          </cell>
          <cell r="K28">
            <v>8760.0000000000018</v>
          </cell>
          <cell r="L28">
            <v>19.710000000000004</v>
          </cell>
          <cell r="M28">
            <v>1603777.8759262557</v>
          </cell>
        </row>
        <row r="29">
          <cell r="C29" t="str">
            <v>TKLA0314</v>
          </cell>
          <cell r="F29">
            <v>1162448.288106652</v>
          </cell>
          <cell r="G29">
            <v>1153688.288106652</v>
          </cell>
          <cell r="H29">
            <v>969098.16200958763</v>
          </cell>
          <cell r="I29">
            <v>184590.12609706432</v>
          </cell>
          <cell r="J29">
            <v>21.900000000000006</v>
          </cell>
          <cell r="K29">
            <v>8760.0000000000018</v>
          </cell>
          <cell r="L29">
            <v>19.710000000000004</v>
          </cell>
          <cell r="M29">
            <v>1098531.8759262543</v>
          </cell>
        </row>
        <row r="30">
          <cell r="C30" t="str">
            <v>TKLA0241</v>
          </cell>
          <cell r="F30">
            <v>1194733.176995541</v>
          </cell>
          <cell r="G30">
            <v>1188828.288106652</v>
          </cell>
          <cell r="H30">
            <v>998615.7620095876</v>
          </cell>
          <cell r="I30">
            <v>190212.52609706431</v>
          </cell>
          <cell r="J30">
            <v>14.762222222222226</v>
          </cell>
          <cell r="K30">
            <v>5904.8888888888905</v>
          </cell>
          <cell r="L30">
            <v>13.286000000000003</v>
          </cell>
          <cell r="M30">
            <v>1131991.8759262543</v>
          </cell>
        </row>
        <row r="31">
          <cell r="C31" t="str">
            <v>TKLA0182</v>
          </cell>
          <cell r="F31">
            <v>1479227.3992177637</v>
          </cell>
          <cell r="G31">
            <v>1469948.2881066527</v>
          </cell>
          <cell r="H31">
            <v>1234756.5620095881</v>
          </cell>
          <cell r="I31">
            <v>235191.72609706444</v>
          </cell>
          <cell r="J31">
            <v>23.19777777777778</v>
          </cell>
          <cell r="K31">
            <v>9279.1111111111113</v>
          </cell>
          <cell r="L31">
            <v>20.878000000000004</v>
          </cell>
          <cell r="M31">
            <v>1399671.875926255</v>
          </cell>
        </row>
        <row r="32">
          <cell r="C32" t="str">
            <v>TKLA0132</v>
          </cell>
          <cell r="F32">
            <v>1879204.2128541295</v>
          </cell>
          <cell r="G32">
            <v>1859023.768409685</v>
          </cell>
          <cell r="H32">
            <v>1561579.9654641354</v>
          </cell>
          <cell r="I32">
            <v>297443.8029455496</v>
          </cell>
          <cell r="J32">
            <v>50.451111111111118</v>
          </cell>
          <cell r="K32">
            <v>20180.444444444445</v>
          </cell>
          <cell r="L32">
            <v>45.406000000000006</v>
          </cell>
          <cell r="M32">
            <v>1770146.1380474691</v>
          </cell>
        </row>
        <row r="33">
          <cell r="C33" t="str">
            <v>TKLA0259</v>
          </cell>
          <cell r="F33">
            <v>1723390.5103288761</v>
          </cell>
          <cell r="G33">
            <v>1715928.2881066538</v>
          </cell>
          <cell r="H33">
            <v>1441379.7620095892</v>
          </cell>
          <cell r="I33">
            <v>274548.5260970646</v>
          </cell>
          <cell r="J33">
            <v>18.655555555555562</v>
          </cell>
          <cell r="K33">
            <v>7462.2222222222244</v>
          </cell>
          <cell r="L33">
            <v>16.790000000000006</v>
          </cell>
          <cell r="M33">
            <v>1633891.8759262562</v>
          </cell>
        </row>
        <row r="34">
          <cell r="C34" t="str">
            <v>TKLA0353</v>
          </cell>
          <cell r="F34">
            <v>1868562.4350763517</v>
          </cell>
          <cell r="G34">
            <v>1859023.768409685</v>
          </cell>
          <cell r="H34">
            <v>1561579.9654641354</v>
          </cell>
          <cell r="I34">
            <v>297443.8029455496</v>
          </cell>
          <cell r="J34">
            <v>23.846666666666671</v>
          </cell>
          <cell r="K34">
            <v>9538.6666666666679</v>
          </cell>
          <cell r="L34">
            <v>21.462000000000003</v>
          </cell>
          <cell r="M34">
            <v>1770146.1380474691</v>
          </cell>
        </row>
        <row r="35">
          <cell r="C35" t="str">
            <v>TKLA0354</v>
          </cell>
          <cell r="F35">
            <v>1099136.2128541274</v>
          </cell>
          <cell r="G35">
            <v>1092971.7684096829</v>
          </cell>
          <cell r="H35">
            <v>918096.2854641336</v>
          </cell>
          <cell r="I35">
            <v>174875.48294554927</v>
          </cell>
          <cell r="J35">
            <v>15.411111111111115</v>
          </cell>
          <cell r="K35">
            <v>6164.4444444444462</v>
          </cell>
          <cell r="L35">
            <v>13.870000000000005</v>
          </cell>
          <cell r="M35">
            <v>1040718.138047467</v>
          </cell>
        </row>
        <row r="36">
          <cell r="C36" t="str">
            <v>TKLA0298</v>
          </cell>
          <cell r="F36">
            <v>948753.17699554109</v>
          </cell>
          <cell r="G36">
            <v>942848.28810665221</v>
          </cell>
          <cell r="H36">
            <v>791992.56200958788</v>
          </cell>
          <cell r="I36">
            <v>150855.72609706435</v>
          </cell>
          <cell r="J36">
            <v>14.762222222222226</v>
          </cell>
          <cell r="K36">
            <v>5904.8888888888905</v>
          </cell>
          <cell r="L36">
            <v>13.286000000000003</v>
          </cell>
          <cell r="M36">
            <v>897771.87592625455</v>
          </cell>
        </row>
        <row r="37">
          <cell r="C37" t="str">
            <v>TKLA0309</v>
          </cell>
          <cell r="F37">
            <v>702773.17699554109</v>
          </cell>
          <cell r="G37">
            <v>696868.28810665221</v>
          </cell>
          <cell r="H37">
            <v>585369.36200958781</v>
          </cell>
          <cell r="I37">
            <v>111498.92609706435</v>
          </cell>
          <cell r="J37">
            <v>14.762222222222226</v>
          </cell>
          <cell r="K37">
            <v>5904.8888888888905</v>
          </cell>
          <cell r="L37">
            <v>13.286000000000003</v>
          </cell>
          <cell r="M37">
            <v>663551.87592625455</v>
          </cell>
        </row>
        <row r="38">
          <cell r="C38" t="str">
            <v>TKLA0296</v>
          </cell>
          <cell r="F38">
            <v>987007.84366220748</v>
          </cell>
          <cell r="G38">
            <v>977988.28810665198</v>
          </cell>
          <cell r="H38">
            <v>821510.16200958763</v>
          </cell>
          <cell r="I38">
            <v>156478.12609706432</v>
          </cell>
          <cell r="J38">
            <v>22.548888888888889</v>
          </cell>
          <cell r="K38">
            <v>9019.5555555555566</v>
          </cell>
          <cell r="L38">
            <v>20.294</v>
          </cell>
          <cell r="M38">
            <v>931231.87592625432</v>
          </cell>
        </row>
        <row r="39">
          <cell r="C39" t="str">
            <v>TKLA0381</v>
          </cell>
          <cell r="F39">
            <v>1582830.5103288745</v>
          </cell>
          <cell r="G39">
            <v>1575368.2881066522</v>
          </cell>
          <cell r="H39">
            <v>1323309.3620095877</v>
          </cell>
          <cell r="I39">
            <v>252058.92609706437</v>
          </cell>
          <cell r="J39">
            <v>18.655555555555562</v>
          </cell>
          <cell r="K39">
            <v>7462.2222222222244</v>
          </cell>
          <cell r="L39">
            <v>16.790000000000006</v>
          </cell>
          <cell r="M39">
            <v>1500051.8759262545</v>
          </cell>
        </row>
        <row r="40">
          <cell r="C40" t="str">
            <v>TKLA0436</v>
          </cell>
          <cell r="F40">
            <v>913613.17699554109</v>
          </cell>
          <cell r="G40">
            <v>907708.28810665221</v>
          </cell>
          <cell r="H40">
            <v>762474.96200958779</v>
          </cell>
          <cell r="I40">
            <v>145233.32609706436</v>
          </cell>
          <cell r="J40">
            <v>14.762222222222226</v>
          </cell>
          <cell r="K40">
            <v>5904.8888888888905</v>
          </cell>
          <cell r="L40">
            <v>13.286000000000003</v>
          </cell>
          <cell r="M40">
            <v>864311.87592625455</v>
          </cell>
        </row>
        <row r="41">
          <cell r="C41" t="str">
            <v>TKLA0297</v>
          </cell>
          <cell r="F41">
            <v>960073.84366220736</v>
          </cell>
          <cell r="G41">
            <v>953390.28810665186</v>
          </cell>
          <cell r="H41">
            <v>800847.84200958756</v>
          </cell>
          <cell r="I41">
            <v>152542.4460970643</v>
          </cell>
          <cell r="J41">
            <v>16.708888888888893</v>
          </cell>
          <cell r="K41">
            <v>6683.5555555555575</v>
          </cell>
          <cell r="L41">
            <v>15.038000000000006</v>
          </cell>
          <cell r="M41">
            <v>907809.8759262542</v>
          </cell>
        </row>
        <row r="42">
          <cell r="C42" t="str">
            <v>TKLA0355</v>
          </cell>
          <cell r="F42">
            <v>948753.17699554109</v>
          </cell>
          <cell r="G42">
            <v>942848.28810665221</v>
          </cell>
          <cell r="H42">
            <v>791992.56200958788</v>
          </cell>
          <cell r="I42">
            <v>150855.72609706435</v>
          </cell>
          <cell r="J42">
            <v>14.762222222222226</v>
          </cell>
          <cell r="K42">
            <v>5904.8888888888905</v>
          </cell>
          <cell r="L42">
            <v>13.286000000000003</v>
          </cell>
          <cell r="M42">
            <v>897771.87592625455</v>
          </cell>
        </row>
        <row r="43">
          <cell r="C43" t="str">
            <v>TKLA0284</v>
          </cell>
          <cell r="F43">
            <v>1063756.5461874614</v>
          </cell>
          <cell r="G43">
            <v>1042018.7684096835</v>
          </cell>
          <cell r="H43">
            <v>875295.76546413405</v>
          </cell>
          <cell r="I43">
            <v>166723.00294554935</v>
          </cell>
          <cell r="J43">
            <v>54.344444444444456</v>
          </cell>
          <cell r="K43">
            <v>21737.777777777781</v>
          </cell>
          <cell r="L43">
            <v>48.910000000000011</v>
          </cell>
          <cell r="M43">
            <v>992201.13804746757</v>
          </cell>
        </row>
        <row r="44">
          <cell r="C44" t="str">
            <v>TKLA0330</v>
          </cell>
          <cell r="F44">
            <v>1394272.2128541274</v>
          </cell>
          <cell r="G44">
            <v>1374091.7684096829</v>
          </cell>
          <cell r="H44">
            <v>1154237.0854641336</v>
          </cell>
          <cell r="I44">
            <v>219854.68294554926</v>
          </cell>
          <cell r="J44">
            <v>50.451111111111118</v>
          </cell>
          <cell r="K44">
            <v>20180.444444444445</v>
          </cell>
          <cell r="L44">
            <v>45.406000000000006</v>
          </cell>
          <cell r="M44">
            <v>1308398.138047467</v>
          </cell>
        </row>
        <row r="45">
          <cell r="C45" t="str">
            <v>TKLA0329</v>
          </cell>
          <cell r="F45">
            <v>1205594.4350763503</v>
          </cell>
          <cell r="G45">
            <v>1198391.7684096836</v>
          </cell>
          <cell r="H45">
            <v>1006649.0854641342</v>
          </cell>
          <cell r="I45">
            <v>191742.68294554937</v>
          </cell>
          <cell r="J45">
            <v>18.006666666666671</v>
          </cell>
          <cell r="K45">
            <v>7202.6666666666688</v>
          </cell>
          <cell r="L45">
            <v>16.206000000000003</v>
          </cell>
          <cell r="M45">
            <v>1141098.1380474677</v>
          </cell>
        </row>
        <row r="46">
          <cell r="C46" t="str">
            <v>TKLA0316</v>
          </cell>
          <cell r="F46">
            <v>1099395.7684096829</v>
          </cell>
          <cell r="G46">
            <v>1092971.7684096829</v>
          </cell>
          <cell r="H46">
            <v>918096.2854641336</v>
          </cell>
          <cell r="I46">
            <v>174875.48294554927</v>
          </cell>
          <cell r="J46">
            <v>16.060000000000006</v>
          </cell>
          <cell r="K46">
            <v>6424.0000000000027</v>
          </cell>
          <cell r="L46">
            <v>14.454000000000004</v>
          </cell>
          <cell r="M46">
            <v>1040718.138047467</v>
          </cell>
        </row>
        <row r="47">
          <cell r="C47" t="str">
            <v>TKLA0207</v>
          </cell>
          <cell r="F47">
            <v>1239696.2128541281</v>
          </cell>
          <cell r="G47">
            <v>1233531.7684096836</v>
          </cell>
          <cell r="H47">
            <v>1036166.6854641342</v>
          </cell>
          <cell r="I47">
            <v>197365.08294554939</v>
          </cell>
          <cell r="J47">
            <v>15.411111111111115</v>
          </cell>
          <cell r="K47">
            <v>6164.4444444444462</v>
          </cell>
          <cell r="L47">
            <v>13.870000000000005</v>
          </cell>
          <cell r="M47">
            <v>1174558.1380474677</v>
          </cell>
        </row>
        <row r="48">
          <cell r="C48" t="str">
            <v>TKLA0570</v>
          </cell>
          <cell r="F48">
            <v>703032.73255109671</v>
          </cell>
          <cell r="G48">
            <v>696868.28810665221</v>
          </cell>
          <cell r="H48">
            <v>585369.36200958781</v>
          </cell>
          <cell r="I48">
            <v>111498.92609706435</v>
          </cell>
          <cell r="J48">
            <v>15.411111111111115</v>
          </cell>
          <cell r="K48">
            <v>6164.4444444444462</v>
          </cell>
          <cell r="L48">
            <v>13.870000000000005</v>
          </cell>
          <cell r="M48">
            <v>663551.87592625455</v>
          </cell>
        </row>
        <row r="49">
          <cell r="C49" t="str">
            <v>TKLA0470</v>
          </cell>
          <cell r="F49">
            <v>1029575.1769955381</v>
          </cell>
          <cell r="G49">
            <v>1023670.2881066492</v>
          </cell>
          <cell r="H49">
            <v>859883.0420095853</v>
          </cell>
          <cell r="I49">
            <v>163787.24609706388</v>
          </cell>
          <cell r="J49">
            <v>14.762222222222226</v>
          </cell>
          <cell r="K49">
            <v>5904.8888888888905</v>
          </cell>
          <cell r="L49">
            <v>13.286000000000003</v>
          </cell>
          <cell r="M49">
            <v>974729.87592625164</v>
          </cell>
        </row>
        <row r="50">
          <cell r="C50" t="str">
            <v>TKLA0315</v>
          </cell>
          <cell r="F50">
            <v>626524.15455235972</v>
          </cell>
          <cell r="G50">
            <v>620619.26566347084</v>
          </cell>
          <cell r="H50">
            <v>521320.18315731548</v>
          </cell>
          <cell r="I50">
            <v>99299.082506155333</v>
          </cell>
          <cell r="J50">
            <v>14.762222222222226</v>
          </cell>
          <cell r="K50">
            <v>5904.8888888888905</v>
          </cell>
          <cell r="L50">
            <v>13.286000000000003</v>
          </cell>
          <cell r="M50">
            <v>590948.22507398226</v>
          </cell>
        </row>
        <row r="51">
          <cell r="C51" t="str">
            <v>TKLA0505</v>
          </cell>
          <cell r="F51">
            <v>983893.17699554085</v>
          </cell>
          <cell r="G51">
            <v>977988.28810665198</v>
          </cell>
          <cell r="H51">
            <v>821510.16200958763</v>
          </cell>
          <cell r="I51">
            <v>156478.12609706432</v>
          </cell>
          <cell r="J51">
            <v>14.762222222222226</v>
          </cell>
          <cell r="K51">
            <v>5904.8888888888905</v>
          </cell>
          <cell r="L51">
            <v>13.286000000000003</v>
          </cell>
          <cell r="M51">
            <v>931231.87592625432</v>
          </cell>
        </row>
        <row r="52">
          <cell r="C52" t="str">
            <v>TKLA0060</v>
          </cell>
          <cell r="F52">
            <v>1099136.2128541274</v>
          </cell>
          <cell r="G52">
            <v>1092971.7684096829</v>
          </cell>
          <cell r="H52">
            <v>918096.2854641336</v>
          </cell>
          <cell r="I52">
            <v>174875.48294554927</v>
          </cell>
          <cell r="J52">
            <v>15.411111111111115</v>
          </cell>
          <cell r="K52">
            <v>6164.4444444444462</v>
          </cell>
          <cell r="L52">
            <v>13.870000000000005</v>
          </cell>
          <cell r="M52">
            <v>1040718.138047467</v>
          </cell>
        </row>
        <row r="53">
          <cell r="C53" t="str">
            <v>TKLA0571</v>
          </cell>
          <cell r="F53">
            <v>703032.73255109671</v>
          </cell>
          <cell r="G53">
            <v>696868.28810665221</v>
          </cell>
          <cell r="H53">
            <v>585369.36200958781</v>
          </cell>
          <cell r="I53">
            <v>111498.92609706435</v>
          </cell>
          <cell r="J53">
            <v>15.411111111111115</v>
          </cell>
          <cell r="K53">
            <v>6164.4444444444462</v>
          </cell>
          <cell r="L53">
            <v>13.870000000000005</v>
          </cell>
          <cell r="M53">
            <v>663551.87592625455</v>
          </cell>
        </row>
        <row r="54">
          <cell r="C54" t="str">
            <v>TKLA0556</v>
          </cell>
          <cell r="F54">
            <v>1099136.2128541274</v>
          </cell>
          <cell r="G54">
            <v>1092971.7684096829</v>
          </cell>
          <cell r="H54">
            <v>918096.2854641336</v>
          </cell>
          <cell r="I54">
            <v>174875.48294554927</v>
          </cell>
          <cell r="J54">
            <v>15.411111111111115</v>
          </cell>
          <cell r="K54">
            <v>6164.4444444444462</v>
          </cell>
          <cell r="L54">
            <v>13.870000000000005</v>
          </cell>
          <cell r="M54">
            <v>1040718.138047467</v>
          </cell>
        </row>
        <row r="55">
          <cell r="C55" t="str">
            <v>TKLA0468</v>
          </cell>
          <cell r="F55">
            <v>703032.73255109671</v>
          </cell>
          <cell r="G55">
            <v>696868.28810665221</v>
          </cell>
          <cell r="H55">
            <v>585369.36200958781</v>
          </cell>
          <cell r="I55">
            <v>111498.92609706435</v>
          </cell>
          <cell r="J55">
            <v>15.411111111111115</v>
          </cell>
          <cell r="K55">
            <v>6164.4444444444462</v>
          </cell>
          <cell r="L55">
            <v>13.870000000000005</v>
          </cell>
          <cell r="M55">
            <v>663551.87592625455</v>
          </cell>
        </row>
        <row r="56">
          <cell r="C56" t="str">
            <v>TKLA0558</v>
          </cell>
          <cell r="F56">
            <v>702773.17699554109</v>
          </cell>
          <cell r="G56">
            <v>696868.28810665221</v>
          </cell>
          <cell r="H56">
            <v>585369.36200958781</v>
          </cell>
          <cell r="I56">
            <v>111498.92609706435</v>
          </cell>
          <cell r="J56">
            <v>14.762222222222226</v>
          </cell>
          <cell r="K56">
            <v>5904.8888888888905</v>
          </cell>
          <cell r="L56">
            <v>13.286000000000003</v>
          </cell>
          <cell r="M56">
            <v>663551.87592625455</v>
          </cell>
        </row>
        <row r="57">
          <cell r="C57" t="str">
            <v>TKLA0549</v>
          </cell>
          <cell r="F57">
            <v>702773.17699554109</v>
          </cell>
          <cell r="G57">
            <v>696868.28810665221</v>
          </cell>
          <cell r="H57">
            <v>585369.36200958781</v>
          </cell>
          <cell r="I57">
            <v>111498.92609706435</v>
          </cell>
          <cell r="J57">
            <v>14.762222222222226</v>
          </cell>
          <cell r="K57">
            <v>5904.8888888888905</v>
          </cell>
          <cell r="L57">
            <v>13.286000000000003</v>
          </cell>
          <cell r="M57">
            <v>663551.87592625455</v>
          </cell>
        </row>
        <row r="58">
          <cell r="C58" t="str">
            <v>TKLA0443</v>
          </cell>
          <cell r="F58">
            <v>702773.17699554109</v>
          </cell>
          <cell r="G58">
            <v>696868.28810665221</v>
          </cell>
          <cell r="H58">
            <v>585369.36200958781</v>
          </cell>
          <cell r="I58">
            <v>111498.92609706435</v>
          </cell>
          <cell r="J58">
            <v>14.762222222222226</v>
          </cell>
          <cell r="K58">
            <v>5904.8888888888905</v>
          </cell>
          <cell r="L58">
            <v>13.286000000000003</v>
          </cell>
          <cell r="M58">
            <v>663551.87592625455</v>
          </cell>
        </row>
        <row r="59">
          <cell r="C59" t="str">
            <v>TKNC0086</v>
          </cell>
          <cell r="F59">
            <v>369027.63979529135</v>
          </cell>
          <cell r="G59">
            <v>360499.57654320973</v>
          </cell>
          <cell r="H59">
            <v>302819.64429629617</v>
          </cell>
          <cell r="I59">
            <v>57679.932246913559</v>
          </cell>
          <cell r="J59">
            <v>21.320158130204035</v>
          </cell>
          <cell r="K59">
            <v>8528.0632520816143</v>
          </cell>
          <cell r="L59">
            <v>19.188142317183633</v>
          </cell>
          <cell r="M59">
            <v>342474.59771604923</v>
          </cell>
        </row>
        <row r="60">
          <cell r="C60" t="str">
            <v>TKNC0385</v>
          </cell>
          <cell r="F60">
            <v>314387.60233333329</v>
          </cell>
          <cell r="G60">
            <v>296054.26899999997</v>
          </cell>
          <cell r="H60">
            <v>248685.58595999997</v>
          </cell>
          <cell r="I60">
            <v>47368.683039999996</v>
          </cell>
          <cell r="J60">
            <v>45.833333333333321</v>
          </cell>
          <cell r="K60">
            <v>18333.333333333328</v>
          </cell>
          <cell r="L60">
            <v>41.249999999999993</v>
          </cell>
          <cell r="M60">
            <v>234051.54939999999</v>
          </cell>
        </row>
        <row r="61">
          <cell r="C61" t="str">
            <v>TKNC0327</v>
          </cell>
          <cell r="F61">
            <v>81182.568999999989</v>
          </cell>
          <cell r="G61">
            <v>36682.568999999996</v>
          </cell>
          <cell r="H61">
            <v>30813.357959999994</v>
          </cell>
          <cell r="I61">
            <v>5869.2110399999992</v>
          </cell>
          <cell r="J61">
            <v>111.25</v>
          </cell>
          <cell r="K61">
            <v>44500</v>
          </cell>
          <cell r="L61">
            <v>100.125</v>
          </cell>
          <cell r="M61">
            <v>29000.129399999998</v>
          </cell>
        </row>
        <row r="62">
          <cell r="C62" t="str">
            <v>TKNC0477</v>
          </cell>
          <cell r="F62">
            <v>174559.27233333333</v>
          </cell>
          <cell r="G62">
            <v>136725.93900000001</v>
          </cell>
          <cell r="H62">
            <v>114849.78876000001</v>
          </cell>
          <cell r="I62">
            <v>21876.150240000003</v>
          </cell>
          <cell r="J62">
            <v>94.583333333333329</v>
          </cell>
          <cell r="K62">
            <v>37833.333333333328</v>
          </cell>
          <cell r="L62">
            <v>85.125</v>
          </cell>
          <cell r="M62">
            <v>108091.39140000001</v>
          </cell>
        </row>
        <row r="63">
          <cell r="C63" t="str">
            <v>TKNC0481</v>
          </cell>
          <cell r="F63">
            <v>221421.51900000003</v>
          </cell>
          <cell r="G63">
            <v>203421.51900000003</v>
          </cell>
          <cell r="H63">
            <v>170874.07596000002</v>
          </cell>
          <cell r="I63">
            <v>32547.443040000006</v>
          </cell>
          <cell r="J63">
            <v>44.999999999999993</v>
          </cell>
          <cell r="K63">
            <v>17999.999999999996</v>
          </cell>
          <cell r="L63">
            <v>40.499999999999993</v>
          </cell>
          <cell r="M63">
            <v>160818.89940000002</v>
          </cell>
        </row>
        <row r="64">
          <cell r="C64" t="str">
            <v>TKNC0525</v>
          </cell>
          <cell r="F64">
            <v>96556.908999999985</v>
          </cell>
          <cell r="G64">
            <v>88556.908999999985</v>
          </cell>
          <cell r="H64">
            <v>74387.803559999986</v>
          </cell>
          <cell r="I64">
            <v>14169.105439999998</v>
          </cell>
          <cell r="J64">
            <v>19.999999999999996</v>
          </cell>
          <cell r="K64">
            <v>7999.9999999999982</v>
          </cell>
          <cell r="L64">
            <v>17.999999999999996</v>
          </cell>
          <cell r="M64">
            <v>70010.41339999999</v>
          </cell>
        </row>
        <row r="65">
          <cell r="C65" t="str">
            <v>TKNC0533</v>
          </cell>
          <cell r="F65">
            <v>99428.885666666669</v>
          </cell>
          <cell r="G65">
            <v>92262.218999999997</v>
          </cell>
          <cell r="H65">
            <v>77500.263959999997</v>
          </cell>
          <cell r="I65">
            <v>14761.955040000001</v>
          </cell>
          <cell r="J65">
            <v>17.916666666666668</v>
          </cell>
          <cell r="K65">
            <v>7166.666666666667</v>
          </cell>
          <cell r="L65">
            <v>16.125</v>
          </cell>
          <cell r="M65">
            <v>72939.719400000002</v>
          </cell>
        </row>
        <row r="66">
          <cell r="C66" t="str">
            <v>TKNC0389</v>
          </cell>
          <cell r="F66">
            <v>114711.48233333332</v>
          </cell>
          <cell r="G66">
            <v>103378.14899999999</v>
          </cell>
          <cell r="H66">
            <v>86837.645159999985</v>
          </cell>
          <cell r="I66">
            <v>16540.503839999998</v>
          </cell>
          <cell r="J66">
            <v>28.333333333333329</v>
          </cell>
          <cell r="K66">
            <v>11333.333333333332</v>
          </cell>
          <cell r="L66">
            <v>25.499999999999996</v>
          </cell>
          <cell r="M66">
            <v>81727.637399999992</v>
          </cell>
        </row>
        <row r="67">
          <cell r="C67" t="str">
            <v>TKNC0572</v>
          </cell>
          <cell r="F67">
            <v>603351.0456666667</v>
          </cell>
          <cell r="G67">
            <v>596184.37900000007</v>
          </cell>
          <cell r="H67">
            <v>500794.87836000003</v>
          </cell>
          <cell r="I67">
            <v>95389.500640000013</v>
          </cell>
          <cell r="J67">
            <v>17.916666666666668</v>
          </cell>
          <cell r="K67">
            <v>7166.666666666667</v>
          </cell>
          <cell r="L67">
            <v>16.125</v>
          </cell>
          <cell r="M67">
            <v>471325.33540000004</v>
          </cell>
        </row>
        <row r="68">
          <cell r="C68" t="str">
            <v>TKNC0573</v>
          </cell>
          <cell r="F68">
            <v>156861.19066666666</v>
          </cell>
          <cell r="G68">
            <v>149694.524</v>
          </cell>
          <cell r="H68">
            <v>125743.40016</v>
          </cell>
          <cell r="I68">
            <v>23951.12384</v>
          </cell>
          <cell r="J68">
            <v>17.916666666666668</v>
          </cell>
          <cell r="K68">
            <v>7166.666666666667</v>
          </cell>
          <cell r="L68">
            <v>16.125</v>
          </cell>
          <cell r="M68">
            <v>118343.9624</v>
          </cell>
        </row>
        <row r="69">
          <cell r="C69" t="str">
            <v>TKNC0268</v>
          </cell>
          <cell r="F69">
            <v>726675.93892377056</v>
          </cell>
          <cell r="G69">
            <v>695499.57654320984</v>
          </cell>
          <cell r="H69">
            <v>584219.64429629629</v>
          </cell>
          <cell r="I69">
            <v>111279.93224691358</v>
          </cell>
          <cell r="J69">
            <v>77.940905951401675</v>
          </cell>
          <cell r="K69">
            <v>31176.362380560669</v>
          </cell>
          <cell r="L69">
            <v>70.146815356261513</v>
          </cell>
          <cell r="M69">
            <v>660724.59771604929</v>
          </cell>
        </row>
        <row r="70">
          <cell r="C70" t="str">
            <v>TKNC0252</v>
          </cell>
          <cell r="F70">
            <v>661278.60034256906</v>
          </cell>
          <cell r="G70">
            <v>630499.57654320973</v>
          </cell>
          <cell r="H70">
            <v>529619.64429629617</v>
          </cell>
          <cell r="I70">
            <v>100879.93224691355</v>
          </cell>
          <cell r="J70">
            <v>76.947559498398206</v>
          </cell>
          <cell r="K70">
            <v>30779.023799359282</v>
          </cell>
          <cell r="L70">
            <v>69.25280354855839</v>
          </cell>
          <cell r="M70">
            <v>598974.59771604917</v>
          </cell>
        </row>
        <row r="71">
          <cell r="C71" t="str">
            <v>TKNC0269</v>
          </cell>
          <cell r="F71">
            <v>178429.01983414934</v>
          </cell>
          <cell r="G71">
            <v>167255.72565157767</v>
          </cell>
          <cell r="H71">
            <v>140494.80954732525</v>
          </cell>
          <cell r="I71">
            <v>26760.916104252428</v>
          </cell>
          <cell r="J71">
            <v>27.933235456429163</v>
          </cell>
          <cell r="K71">
            <v>11173.294182571664</v>
          </cell>
          <cell r="L71">
            <v>25.139911910786246</v>
          </cell>
          <cell r="M71">
            <v>159476.38957476013</v>
          </cell>
        </row>
        <row r="72">
          <cell r="C72" t="str">
            <v>TKNC0346</v>
          </cell>
          <cell r="F72">
            <v>820156.2906558793</v>
          </cell>
          <cell r="G72">
            <v>795999.57654320984</v>
          </cell>
          <cell r="H72">
            <v>668639.64429629629</v>
          </cell>
          <cell r="I72">
            <v>127359.93224691358</v>
          </cell>
          <cell r="J72">
            <v>60.391785281673769</v>
          </cell>
          <cell r="K72">
            <v>24156.714112669506</v>
          </cell>
          <cell r="L72">
            <v>54.352606753506393</v>
          </cell>
          <cell r="M72">
            <v>756199.59771604929</v>
          </cell>
        </row>
        <row r="73">
          <cell r="C73" t="str">
            <v>TKNC0216</v>
          </cell>
          <cell r="F73">
            <v>235878.16074912468</v>
          </cell>
          <cell r="G73">
            <v>228455.34293552814</v>
          </cell>
          <cell r="H73">
            <v>191902.48806584365</v>
          </cell>
          <cell r="I73">
            <v>36552.854869684503</v>
          </cell>
          <cell r="J73">
            <v>18.557044533991391</v>
          </cell>
          <cell r="K73">
            <v>7422.8178135965563</v>
          </cell>
          <cell r="L73">
            <v>16.701340080592253</v>
          </cell>
          <cell r="M73">
            <v>217829.51303155013</v>
          </cell>
        </row>
        <row r="74">
          <cell r="C74" t="str">
            <v>TKNC0238</v>
          </cell>
          <cell r="F74">
            <v>410019.55643212778</v>
          </cell>
          <cell r="G74">
            <v>378955.34293552744</v>
          </cell>
          <cell r="H74">
            <v>318322.48806584306</v>
          </cell>
          <cell r="I74">
            <v>60632.854869684394</v>
          </cell>
          <cell r="J74">
            <v>77.660533741500856</v>
          </cell>
          <cell r="K74">
            <v>31064.213496600343</v>
          </cell>
          <cell r="L74">
            <v>69.894480367350766</v>
          </cell>
          <cell r="M74">
            <v>361329.51303154946</v>
          </cell>
        </row>
        <row r="75">
          <cell r="C75" t="str">
            <v>TKNC0419</v>
          </cell>
          <cell r="F75">
            <v>419827.9200651123</v>
          </cell>
          <cell r="G75">
            <v>401763.73086419742</v>
          </cell>
          <cell r="H75">
            <v>337481.53392592585</v>
          </cell>
          <cell r="I75">
            <v>64282.196938271591</v>
          </cell>
          <cell r="J75">
            <v>45.160473002287254</v>
          </cell>
          <cell r="K75">
            <v>18064.189200914901</v>
          </cell>
          <cell r="L75">
            <v>40.644425702058527</v>
          </cell>
          <cell r="M75">
            <v>381675.54432098754</v>
          </cell>
        </row>
        <row r="76">
          <cell r="C76" t="str">
            <v>TKNE0205</v>
          </cell>
          <cell r="F76">
            <v>404539.64186563081</v>
          </cell>
          <cell r="G76">
            <v>390713.73086419737</v>
          </cell>
          <cell r="H76">
            <v>328199.53392592579</v>
          </cell>
          <cell r="I76">
            <v>62514.196938271576</v>
          </cell>
          <cell r="J76">
            <v>34.564777503583613</v>
          </cell>
          <cell r="K76">
            <v>13825.911001433446</v>
          </cell>
          <cell r="L76">
            <v>31.108299753225253</v>
          </cell>
          <cell r="M76">
            <v>371178.04432098748</v>
          </cell>
        </row>
        <row r="77">
          <cell r="C77" t="str">
            <v>TKNC0395</v>
          </cell>
          <cell r="F77">
            <v>442331.59929785493</v>
          </cell>
          <cell r="G77">
            <v>418174.88518518541</v>
          </cell>
          <cell r="H77">
            <v>351266.90355555573</v>
          </cell>
          <cell r="I77">
            <v>66907.981629629663</v>
          </cell>
          <cell r="J77">
            <v>60.391785281673769</v>
          </cell>
          <cell r="K77">
            <v>24156.714112669506</v>
          </cell>
          <cell r="L77">
            <v>54.352606753506393</v>
          </cell>
          <cell r="M77">
            <v>397266.1409259261</v>
          </cell>
        </row>
        <row r="78">
          <cell r="C78" t="str">
            <v>TKNC0483</v>
          </cell>
          <cell r="F78">
            <v>464497.47288393282</v>
          </cell>
          <cell r="G78">
            <v>403174.88518518541</v>
          </cell>
          <cell r="H78">
            <v>338666.90355555573</v>
          </cell>
          <cell r="I78">
            <v>64507.98162962967</v>
          </cell>
          <cell r="J78">
            <v>153.30646924686849</v>
          </cell>
          <cell r="K78">
            <v>61322.587698747397</v>
          </cell>
          <cell r="L78">
            <v>137.97582232218164</v>
          </cell>
          <cell r="M78">
            <v>383016.1409259261</v>
          </cell>
        </row>
        <row r="79">
          <cell r="C79" t="str">
            <v>TKNC0484</v>
          </cell>
          <cell r="F79">
            <v>551702.94843726698</v>
          </cell>
          <cell r="G79">
            <v>543174.88518518535</v>
          </cell>
          <cell r="H79">
            <v>456266.90355555568</v>
          </cell>
          <cell r="I79">
            <v>86907.981629629663</v>
          </cell>
          <cell r="J79">
            <v>21.320158130204035</v>
          </cell>
          <cell r="K79">
            <v>8528.0632520816143</v>
          </cell>
          <cell r="L79">
            <v>19.188142317183633</v>
          </cell>
          <cell r="M79">
            <v>516016.14092592604</v>
          </cell>
        </row>
        <row r="80">
          <cell r="C80" t="str">
            <v>TKNC0488</v>
          </cell>
          <cell r="F80">
            <v>175080.380218993</v>
          </cell>
          <cell r="G80">
            <v>167255.72565157767</v>
          </cell>
          <cell r="H80">
            <v>140494.80954732525</v>
          </cell>
          <cell r="I80">
            <v>26760.916104252428</v>
          </cell>
          <cell r="J80">
            <v>19.561636418538296</v>
          </cell>
          <cell r="K80">
            <v>7824.6545674153185</v>
          </cell>
          <cell r="L80">
            <v>17.605472776684465</v>
          </cell>
          <cell r="M80">
            <v>159476.38957476013</v>
          </cell>
        </row>
        <row r="81">
          <cell r="C81" t="str">
            <v>TKNC0529</v>
          </cell>
          <cell r="F81">
            <v>276264.48817860655</v>
          </cell>
          <cell r="G81">
            <v>249955.3429355282</v>
          </cell>
          <cell r="H81">
            <v>209962.48806584367</v>
          </cell>
          <cell r="I81">
            <v>39992.85486968451</v>
          </cell>
          <cell r="J81">
            <v>65.772863107695841</v>
          </cell>
          <cell r="K81">
            <v>26309.145243078336</v>
          </cell>
          <cell r="L81">
            <v>59.195576796926261</v>
          </cell>
          <cell r="M81">
            <v>238329.51303155016</v>
          </cell>
        </row>
        <row r="82">
          <cell r="C82" t="str">
            <v>TKNC0530</v>
          </cell>
          <cell r="F82">
            <v>182179.49620312444</v>
          </cell>
          <cell r="G82">
            <v>167255.72565157767</v>
          </cell>
          <cell r="H82">
            <v>140494.80954732525</v>
          </cell>
          <cell r="I82">
            <v>26760.916104252428</v>
          </cell>
          <cell r="J82">
            <v>37.309426378866938</v>
          </cell>
          <cell r="K82">
            <v>14923.770551546775</v>
          </cell>
          <cell r="L82">
            <v>33.578483740980246</v>
          </cell>
          <cell r="M82">
            <v>159476.38957476013</v>
          </cell>
        </row>
        <row r="83">
          <cell r="C83" t="str">
            <v>TKNC0535</v>
          </cell>
          <cell r="F83">
            <v>364878.16074912413</v>
          </cell>
          <cell r="G83">
            <v>357455.34293552756</v>
          </cell>
          <cell r="H83">
            <v>300262.48806584312</v>
          </cell>
          <cell r="I83">
            <v>57192.854869684408</v>
          </cell>
          <cell r="J83">
            <v>18.557044533991391</v>
          </cell>
          <cell r="K83">
            <v>7422.8178135965563</v>
          </cell>
          <cell r="L83">
            <v>16.701340080592253</v>
          </cell>
          <cell r="M83">
            <v>340829.51303154952</v>
          </cell>
        </row>
        <row r="84">
          <cell r="C84" t="str">
            <v>TKNC0482</v>
          </cell>
          <cell r="F84">
            <v>174678.54346517421</v>
          </cell>
          <cell r="G84">
            <v>167255.72565157767</v>
          </cell>
          <cell r="H84">
            <v>140494.80954732525</v>
          </cell>
          <cell r="I84">
            <v>26760.916104252428</v>
          </cell>
          <cell r="J84">
            <v>18.557044533991391</v>
          </cell>
          <cell r="K84">
            <v>7422.8178135965563</v>
          </cell>
          <cell r="L84">
            <v>16.701340080592253</v>
          </cell>
          <cell r="M84">
            <v>159476.38957476013</v>
          </cell>
        </row>
        <row r="85">
          <cell r="C85" t="str">
            <v>TKNC0538</v>
          </cell>
          <cell r="F85">
            <v>271703.30528068665</v>
          </cell>
          <cell r="G85">
            <v>266155.72565157764</v>
          </cell>
          <cell r="H85">
            <v>223570.80954732522</v>
          </cell>
          <cell r="I85">
            <v>42584.916104252421</v>
          </cell>
          <cell r="J85">
            <v>13.868949072772516</v>
          </cell>
          <cell r="K85">
            <v>5547.5796291090064</v>
          </cell>
          <cell r="L85">
            <v>12.482054165495265</v>
          </cell>
          <cell r="M85">
            <v>253776.38957476008</v>
          </cell>
        </row>
        <row r="86">
          <cell r="C86" t="str">
            <v>TKNC0581</v>
          </cell>
          <cell r="F86">
            <v>375517.50328824739</v>
          </cell>
          <cell r="G86">
            <v>360499.57654320978</v>
          </cell>
          <cell r="H86">
            <v>302819.64429629623</v>
          </cell>
          <cell r="I86">
            <v>57679.932246913566</v>
          </cell>
          <cell r="J86">
            <v>37.544816862593997</v>
          </cell>
          <cell r="K86">
            <v>15017.926745037599</v>
          </cell>
          <cell r="L86">
            <v>33.790335176334601</v>
          </cell>
          <cell r="M86">
            <v>342474.59771604935</v>
          </cell>
        </row>
        <row r="87">
          <cell r="C87" t="str">
            <v>TKSE0023</v>
          </cell>
          <cell r="F87">
            <v>2159511.6522654798</v>
          </cell>
          <cell r="G87">
            <v>2151936.2956135077</v>
          </cell>
          <cell r="H87">
            <v>1807626.4883153464</v>
          </cell>
          <cell r="I87">
            <v>344309.80729816126</v>
          </cell>
          <cell r="J87">
            <v>18.938391629929935</v>
          </cell>
          <cell r="K87">
            <v>7575.3566519719743</v>
          </cell>
          <cell r="L87">
            <v>17.044552466936942</v>
          </cell>
          <cell r="M87">
            <v>2042977.4958356086</v>
          </cell>
        </row>
        <row r="88">
          <cell r="C88" t="str">
            <v>TKSE0279</v>
          </cell>
          <cell r="F88">
            <v>1010946.68123385</v>
          </cell>
          <cell r="G88">
            <v>1003995.324581878</v>
          </cell>
          <cell r="H88">
            <v>843356.07264877751</v>
          </cell>
          <cell r="I88">
            <v>160639.25193310049</v>
          </cell>
          <cell r="J88">
            <v>17.378391629929933</v>
          </cell>
          <cell r="K88">
            <v>6951.3566519719734</v>
          </cell>
          <cell r="L88">
            <v>15.64055246693694</v>
          </cell>
          <cell r="M88">
            <v>953160.11827393482</v>
          </cell>
        </row>
        <row r="89">
          <cell r="C89" t="str">
            <v>TKSE0247</v>
          </cell>
          <cell r="F89">
            <v>1274542.5266883955</v>
          </cell>
          <cell r="G89">
            <v>1268171.324581878</v>
          </cell>
          <cell r="H89">
            <v>1065263.9126487775</v>
          </cell>
          <cell r="I89">
            <v>202907.41193310049</v>
          </cell>
          <cell r="J89">
            <v>15.928005266293564</v>
          </cell>
          <cell r="K89">
            <v>6371.2021065174258</v>
          </cell>
          <cell r="L89">
            <v>14.335204739664208</v>
          </cell>
          <cell r="M89">
            <v>1203960.1182739348</v>
          </cell>
        </row>
        <row r="90">
          <cell r="C90" t="str">
            <v>TKSE0286</v>
          </cell>
          <cell r="F90">
            <v>1274453.1518197085</v>
          </cell>
          <cell r="G90">
            <v>1268171.324581878</v>
          </cell>
          <cell r="H90">
            <v>1065263.9126487775</v>
          </cell>
          <cell r="I90">
            <v>202907.41193310049</v>
          </cell>
          <cell r="J90">
            <v>15.704568094576391</v>
          </cell>
          <cell r="K90">
            <v>6281.8272378305564</v>
          </cell>
          <cell r="L90">
            <v>14.134111285118752</v>
          </cell>
          <cell r="M90">
            <v>1203960.1182739348</v>
          </cell>
        </row>
        <row r="91">
          <cell r="C91" t="str">
            <v>TKSE0301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 t="str">
            <v>TKSE0407</v>
          </cell>
          <cell r="F92">
            <v>775224.42910875473</v>
          </cell>
          <cell r="G92">
            <v>769317.43502734951</v>
          </cell>
          <cell r="H92">
            <v>646226.64542297355</v>
          </cell>
          <cell r="I92">
            <v>123090.78960437592</v>
          </cell>
          <cell r="J92">
            <v>14.767485203512983</v>
          </cell>
          <cell r="K92">
            <v>5906.9940814051934</v>
          </cell>
          <cell r="L92">
            <v>13.290736683161684</v>
          </cell>
          <cell r="M92">
            <v>730364.65350697737</v>
          </cell>
        </row>
        <row r="93">
          <cell r="C93" t="str">
            <v>TKSE0319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TKNC0386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TKNC0387</v>
          </cell>
          <cell r="F95">
            <v>156861.19066666666</v>
          </cell>
          <cell r="G95">
            <v>149694.524</v>
          </cell>
          <cell r="H95">
            <v>125743.40016</v>
          </cell>
          <cell r="I95">
            <v>23951.12384</v>
          </cell>
          <cell r="J95">
            <v>17.916666666666668</v>
          </cell>
          <cell r="K95">
            <v>7166.666666666667</v>
          </cell>
          <cell r="L95">
            <v>16.125</v>
          </cell>
          <cell r="M95">
            <v>118343.9624</v>
          </cell>
        </row>
        <row r="96">
          <cell r="C96" t="str">
            <v>TKSS0434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C97" t="str">
            <v>TKSS0214</v>
          </cell>
          <cell r="F97">
            <v>2235766.0033282554</v>
          </cell>
          <cell r="G97">
            <v>2228408.2956135082</v>
          </cell>
          <cell r="H97">
            <v>1871862.9683153469</v>
          </cell>
          <cell r="I97">
            <v>356545.32729816134</v>
          </cell>
          <cell r="J97">
            <v>18.394269286868294</v>
          </cell>
          <cell r="K97">
            <v>7357.7077147473174</v>
          </cell>
          <cell r="L97">
            <v>16.554842358181464</v>
          </cell>
          <cell r="M97">
            <v>2115577.4958356088</v>
          </cell>
        </row>
        <row r="98">
          <cell r="C98" t="str">
            <v>TKSS0256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TKSS0521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TKSS0254</v>
          </cell>
          <cell r="F100">
            <v>1620695.5859757313</v>
          </cell>
          <cell r="G100">
            <v>1612700.5985070595</v>
          </cell>
          <cell r="H100">
            <v>1354668.5027459299</v>
          </cell>
          <cell r="I100">
            <v>258032.09576112952</v>
          </cell>
          <cell r="J100">
            <v>19.987468671679192</v>
          </cell>
          <cell r="K100">
            <v>7994.9874686716767</v>
          </cell>
          <cell r="L100">
            <v>17.988721804511272</v>
          </cell>
          <cell r="M100">
            <v>1563905.8118752572</v>
          </cell>
        </row>
        <row r="101">
          <cell r="C101" t="str">
            <v>TKSS0250</v>
          </cell>
          <cell r="F101">
            <v>500065.92134565488</v>
          </cell>
          <cell r="G101">
            <v>491586.38918191218</v>
          </cell>
          <cell r="H101">
            <v>412932.56691280619</v>
          </cell>
          <cell r="I101">
            <v>78653.822269105949</v>
          </cell>
          <cell r="J101">
            <v>21.198830409356724</v>
          </cell>
          <cell r="K101">
            <v>8479.5321637426896</v>
          </cell>
          <cell r="L101">
            <v>19.078947368421051</v>
          </cell>
          <cell r="M101">
            <v>476712.67177061143</v>
          </cell>
        </row>
        <row r="102">
          <cell r="C102" t="str">
            <v>TKSS0325</v>
          </cell>
          <cell r="F102">
            <v>928081.13569835655</v>
          </cell>
          <cell r="G102">
            <v>922993.41640011093</v>
          </cell>
          <cell r="H102">
            <v>775314.46977609314</v>
          </cell>
          <cell r="I102">
            <v>147678.94662401776</v>
          </cell>
          <cell r="J102">
            <v>12.719298245614032</v>
          </cell>
          <cell r="K102">
            <v>5087.7192982456127</v>
          </cell>
          <cell r="L102">
            <v>11.44736842105263</v>
          </cell>
          <cell r="M102">
            <v>895066.8025838238</v>
          </cell>
        </row>
        <row r="103">
          <cell r="C103" t="str">
            <v>TKSS0263</v>
          </cell>
          <cell r="F103">
            <v>1251247.040130592</v>
          </cell>
          <cell r="G103">
            <v>1248339.7719601658</v>
          </cell>
          <cell r="H103">
            <v>1048605.4084465392</v>
          </cell>
          <cell r="I103">
            <v>199734.36351362654</v>
          </cell>
          <cell r="J103">
            <v>7.2681704260651623</v>
          </cell>
          <cell r="K103">
            <v>2907.2681704260649</v>
          </cell>
          <cell r="L103">
            <v>6.5413533834586461</v>
          </cell>
          <cell r="M103">
            <v>1210569.2937491585</v>
          </cell>
        </row>
        <row r="104">
          <cell r="C104" t="str">
            <v>TKSS0439</v>
          </cell>
          <cell r="F104">
            <v>1615674.39085466</v>
          </cell>
          <cell r="G104">
            <v>1614463.0291169824</v>
          </cell>
          <cell r="H104">
            <v>1356148.9444582651</v>
          </cell>
          <cell r="I104">
            <v>258314.08465871718</v>
          </cell>
          <cell r="J104">
            <v>3.0284043441938175</v>
          </cell>
          <cell r="K104">
            <v>1211.3617376775271</v>
          </cell>
          <cell r="L104">
            <v>2.725563909774436</v>
          </cell>
          <cell r="M104">
            <v>1565614.9173821546</v>
          </cell>
        </row>
        <row r="105">
          <cell r="C105" t="str">
            <v>TKSS0273</v>
          </cell>
          <cell r="F105">
            <v>1296400.6959841454</v>
          </cell>
          <cell r="G105">
            <v>1269266.1930601688</v>
          </cell>
          <cell r="H105">
            <v>1066183.6021705416</v>
          </cell>
          <cell r="I105">
            <v>203082.590889627</v>
          </cell>
          <cell r="J105">
            <v>67.836257309941516</v>
          </cell>
          <cell r="K105">
            <v>27134.502923976608</v>
          </cell>
          <cell r="L105">
            <v>61.052631578947363</v>
          </cell>
          <cell r="M105">
            <v>1230862.5531491614</v>
          </cell>
        </row>
        <row r="106">
          <cell r="C106" t="str">
            <v>TKSS0453</v>
          </cell>
          <cell r="F106">
            <v>1023776.683017807</v>
          </cell>
          <cell r="G106">
            <v>1020869.4148473809</v>
          </cell>
          <cell r="H106">
            <v>857530.30847179994</v>
          </cell>
          <cell r="I106">
            <v>163339.10637558094</v>
          </cell>
          <cell r="J106">
            <v>7.2681704260651623</v>
          </cell>
          <cell r="K106">
            <v>2907.2681704260649</v>
          </cell>
          <cell r="L106">
            <v>6.5413533834586461</v>
          </cell>
          <cell r="M106">
            <v>989981.4091490357</v>
          </cell>
        </row>
        <row r="107">
          <cell r="C107" t="str">
            <v>TKSS0520</v>
          </cell>
          <cell r="F107">
            <v>660277.41562233877</v>
          </cell>
          <cell r="G107">
            <v>657370.14745191275</v>
          </cell>
          <cell r="H107">
            <v>552190.92385960673</v>
          </cell>
          <cell r="I107">
            <v>105179.22359230604</v>
          </cell>
          <cell r="J107">
            <v>7.2681704260651623</v>
          </cell>
          <cell r="K107">
            <v>2907.2681704260649</v>
          </cell>
          <cell r="L107">
            <v>6.5413533834586461</v>
          </cell>
          <cell r="M107">
            <v>637480.38235061197</v>
          </cell>
        </row>
        <row r="108">
          <cell r="C108" t="str">
            <v>TKSS0433</v>
          </cell>
          <cell r="F108">
            <v>1151831.2631719557</v>
          </cell>
          <cell r="G108">
            <v>1139233.1011001095</v>
          </cell>
          <cell r="H108">
            <v>956955.80492409191</v>
          </cell>
          <cell r="I108">
            <v>182277.29617601752</v>
          </cell>
          <cell r="J108">
            <v>31.495405179615702</v>
          </cell>
          <cell r="K108">
            <v>12598.16207184628</v>
          </cell>
          <cell r="L108">
            <v>28.345864661654133</v>
          </cell>
          <cell r="M108">
            <v>1104763.8163838224</v>
          </cell>
        </row>
        <row r="109">
          <cell r="C109" t="str">
            <v>TKSS0518</v>
          </cell>
          <cell r="F109">
            <v>802017.76512868761</v>
          </cell>
          <cell r="G109">
            <v>789904.14775191236</v>
          </cell>
          <cell r="H109">
            <v>663519.48411160638</v>
          </cell>
          <cell r="I109">
            <v>126384.66364030598</v>
          </cell>
          <cell r="J109">
            <v>30.284043441938177</v>
          </cell>
          <cell r="K109">
            <v>12113.617376775272</v>
          </cell>
          <cell r="L109">
            <v>27.255639097744361</v>
          </cell>
          <cell r="M109">
            <v>766004.35855061165</v>
          </cell>
        </row>
        <row r="110">
          <cell r="C110" t="str">
            <v>TKSS0523</v>
          </cell>
          <cell r="F110">
            <v>1082504.1731126646</v>
          </cell>
          <cell r="G110">
            <v>1065060.5640901083</v>
          </cell>
          <cell r="H110">
            <v>894650.8738356909</v>
          </cell>
          <cell r="I110">
            <v>170409.69025441734</v>
          </cell>
          <cell r="J110">
            <v>43.609022556390975</v>
          </cell>
          <cell r="K110">
            <v>17443.609022556389</v>
          </cell>
          <cell r="L110">
            <v>39.248120300751879</v>
          </cell>
          <cell r="M110">
            <v>1032835.4858438212</v>
          </cell>
        </row>
        <row r="111">
          <cell r="C111" t="str">
            <v>TKSS0400</v>
          </cell>
          <cell r="F111">
            <v>795476.41174522904</v>
          </cell>
          <cell r="G111">
            <v>789904.14775191236</v>
          </cell>
          <cell r="H111">
            <v>663519.48411160638</v>
          </cell>
          <cell r="I111">
            <v>126384.66364030598</v>
          </cell>
          <cell r="J111">
            <v>13.930659983291562</v>
          </cell>
          <cell r="K111">
            <v>5572.2639933166247</v>
          </cell>
          <cell r="L111">
            <v>12.537593984962406</v>
          </cell>
          <cell r="M111">
            <v>766004.35855061165</v>
          </cell>
        </row>
        <row r="112">
          <cell r="C112" t="str">
            <v>TKSS0519</v>
          </cell>
          <cell r="F112">
            <v>799110.49695826159</v>
          </cell>
          <cell r="G112">
            <v>789904.14775191236</v>
          </cell>
          <cell r="H112">
            <v>663519.48411160638</v>
          </cell>
          <cell r="I112">
            <v>126384.66364030598</v>
          </cell>
          <cell r="J112">
            <v>23.015873015873012</v>
          </cell>
          <cell r="K112">
            <v>9206.3492063492049</v>
          </cell>
          <cell r="L112">
            <v>20.714285714285712</v>
          </cell>
          <cell r="M112">
            <v>766004.35855061165</v>
          </cell>
        </row>
        <row r="113">
          <cell r="C113" t="str">
            <v>TKSS0531</v>
          </cell>
          <cell r="F113">
            <v>1082988.7178077358</v>
          </cell>
          <cell r="G113">
            <v>1065060.5640901083</v>
          </cell>
          <cell r="H113">
            <v>894650.8738356909</v>
          </cell>
          <cell r="I113">
            <v>170409.69025441734</v>
          </cell>
          <cell r="J113">
            <v>44.820384294068504</v>
          </cell>
          <cell r="K113">
            <v>17928.1537176274</v>
          </cell>
          <cell r="L113">
            <v>40.338345864661655</v>
          </cell>
          <cell r="M113">
            <v>1032835.4858438212</v>
          </cell>
        </row>
        <row r="114">
          <cell r="C114" t="str">
            <v>TKSS0249</v>
          </cell>
          <cell r="F114">
            <v>1259726.5722943339</v>
          </cell>
          <cell r="G114">
            <v>1248339.7719601651</v>
          </cell>
          <cell r="H114">
            <v>1048605.4084465387</v>
          </cell>
          <cell r="I114">
            <v>199734.36351362642</v>
          </cell>
          <cell r="J114">
            <v>28.467000835421885</v>
          </cell>
          <cell r="K114">
            <v>11386.800334168754</v>
          </cell>
          <cell r="L114">
            <v>25.620300751879697</v>
          </cell>
          <cell r="M114">
            <v>1210569.293749158</v>
          </cell>
        </row>
        <row r="115">
          <cell r="C115" t="str">
            <v>TKSE0126</v>
          </cell>
          <cell r="F115">
            <v>1141356.6544735667</v>
          </cell>
          <cell r="G115">
            <v>1134815.301090108</v>
          </cell>
          <cell r="H115">
            <v>953244.85291569063</v>
          </cell>
          <cell r="I115">
            <v>181570.44817441728</v>
          </cell>
          <cell r="J115">
            <v>16.353383458646615</v>
          </cell>
          <cell r="K115">
            <v>6541.353383458646</v>
          </cell>
          <cell r="L115">
            <v>14.718045112781954</v>
          </cell>
          <cell r="M115">
            <v>1100479.6838438211</v>
          </cell>
        </row>
        <row r="116">
          <cell r="C116" t="str">
            <v>TKSE0184</v>
          </cell>
          <cell r="F116">
            <v>1140872.1097784957</v>
          </cell>
          <cell r="G116">
            <v>1134815.301090108</v>
          </cell>
          <cell r="H116">
            <v>953244.85291569063</v>
          </cell>
          <cell r="I116">
            <v>181570.44817441728</v>
          </cell>
          <cell r="J116">
            <v>15.142021720969089</v>
          </cell>
          <cell r="K116">
            <v>6056.8086883876358</v>
          </cell>
          <cell r="L116">
            <v>13.62781954887218</v>
          </cell>
          <cell r="M116">
            <v>1100479.6838438211</v>
          </cell>
        </row>
        <row r="117">
          <cell r="C117" t="str">
            <v>TKSE0208</v>
          </cell>
          <cell r="F117">
            <v>1142083.4715161731</v>
          </cell>
          <cell r="G117">
            <v>1134815.301090108</v>
          </cell>
          <cell r="H117">
            <v>953244.85291569063</v>
          </cell>
          <cell r="I117">
            <v>181570.44817441728</v>
          </cell>
          <cell r="J117">
            <v>18.170426065162903</v>
          </cell>
          <cell r="K117">
            <v>7268.1704260651613</v>
          </cell>
          <cell r="L117">
            <v>16.353383458646615</v>
          </cell>
          <cell r="M117">
            <v>1100479.6838438211</v>
          </cell>
        </row>
        <row r="118">
          <cell r="C118" t="str">
            <v>TKSE0320</v>
          </cell>
          <cell r="F118">
            <v>967851.09234588966</v>
          </cell>
          <cell r="G118">
            <v>962521.10070010857</v>
          </cell>
          <cell r="H118">
            <v>808517.72458809114</v>
          </cell>
          <cell r="I118">
            <v>154003.37611201737</v>
          </cell>
          <cell r="J118">
            <v>13.3249791144528</v>
          </cell>
          <cell r="K118">
            <v>5329.9916457811196</v>
          </cell>
          <cell r="L118">
            <v>11.99248120300752</v>
          </cell>
          <cell r="M118">
            <v>933398.51478382153</v>
          </cell>
        </row>
        <row r="119">
          <cell r="C119" t="str">
            <v>TKSE0412</v>
          </cell>
          <cell r="F119">
            <v>796687.77348290652</v>
          </cell>
          <cell r="G119">
            <v>789904.14775191236</v>
          </cell>
          <cell r="H119">
            <v>663519.48411160638</v>
          </cell>
          <cell r="I119">
            <v>126384.66364030598</v>
          </cell>
          <cell r="J119">
            <v>16.959064327485379</v>
          </cell>
          <cell r="K119">
            <v>6783.625730994152</v>
          </cell>
          <cell r="L119">
            <v>15.263157894736841</v>
          </cell>
          <cell r="M119">
            <v>766004.35855061165</v>
          </cell>
        </row>
        <row r="120">
          <cell r="C120" t="str">
            <v>TKSE0204</v>
          </cell>
          <cell r="F120">
            <v>796687.77348290652</v>
          </cell>
          <cell r="G120">
            <v>789904.14775191236</v>
          </cell>
          <cell r="H120">
            <v>663519.48411160638</v>
          </cell>
          <cell r="I120">
            <v>126384.66364030598</v>
          </cell>
          <cell r="J120">
            <v>16.959064327485379</v>
          </cell>
          <cell r="K120">
            <v>6783.625730994152</v>
          </cell>
          <cell r="L120">
            <v>15.263157894736841</v>
          </cell>
          <cell r="M120">
            <v>766004.35855061165</v>
          </cell>
        </row>
        <row r="121">
          <cell r="C121" t="str">
            <v>TKSE0190</v>
          </cell>
          <cell r="F121">
            <v>795476.41174522904</v>
          </cell>
          <cell r="G121">
            <v>789904.14775191236</v>
          </cell>
          <cell r="H121">
            <v>663519.48411160638</v>
          </cell>
          <cell r="I121">
            <v>126384.66364030598</v>
          </cell>
          <cell r="J121">
            <v>13.930659983291562</v>
          </cell>
          <cell r="K121">
            <v>5572.2639933166247</v>
          </cell>
          <cell r="L121">
            <v>12.537593984962406</v>
          </cell>
          <cell r="M121">
            <v>766004.35855061165</v>
          </cell>
        </row>
        <row r="122">
          <cell r="C122" t="str">
            <v>TKSE0300</v>
          </cell>
          <cell r="F122">
            <v>794022.77766001597</v>
          </cell>
          <cell r="G122">
            <v>789904.14775191236</v>
          </cell>
          <cell r="H122">
            <v>663519.48411160638</v>
          </cell>
          <cell r="I122">
            <v>126384.66364030598</v>
          </cell>
          <cell r="J122">
            <v>10.29657477025898</v>
          </cell>
          <cell r="K122">
            <v>4118.6299081035922</v>
          </cell>
          <cell r="L122">
            <v>9.2669172932330817</v>
          </cell>
          <cell r="M122">
            <v>766004.35855061165</v>
          </cell>
        </row>
        <row r="123">
          <cell r="C123" t="str">
            <v>TKSW0423</v>
          </cell>
          <cell r="F123">
            <v>796576.6260206583</v>
          </cell>
          <cell r="G123">
            <v>786843.6625536154</v>
          </cell>
          <cell r="H123">
            <v>660948.67654503696</v>
          </cell>
          <cell r="I123">
            <v>125894.98600857846</v>
          </cell>
          <cell r="J123">
            <v>24.332408667607144</v>
          </cell>
          <cell r="K123">
            <v>9732.9634670428568</v>
          </cell>
          <cell r="L123">
            <v>21.899167800846431</v>
          </cell>
          <cell r="M123">
            <v>751207.4301841805</v>
          </cell>
        </row>
        <row r="124">
          <cell r="C124" t="str">
            <v>TKSW0224</v>
          </cell>
          <cell r="F124">
            <v>919812.33169912663</v>
          </cell>
          <cell r="G124">
            <v>899560.02655361674</v>
          </cell>
          <cell r="H124">
            <v>755630.42230503808</v>
          </cell>
          <cell r="I124">
            <v>143929.60424857869</v>
          </cell>
          <cell r="J124">
            <v>50.630762863774706</v>
          </cell>
          <cell r="K124">
            <v>20252.305145509883</v>
          </cell>
          <cell r="L124">
            <v>45.567686577397239</v>
          </cell>
          <cell r="M124">
            <v>858818.85818418174</v>
          </cell>
        </row>
        <row r="125">
          <cell r="C125" t="str">
            <v>TKSW0370</v>
          </cell>
          <cell r="F125">
            <v>1032072.2797051463</v>
          </cell>
          <cell r="G125">
            <v>1022339.3162381034</v>
          </cell>
          <cell r="H125">
            <v>858765.02564000688</v>
          </cell>
          <cell r="I125">
            <v>163574.29059809656</v>
          </cell>
          <cell r="J125">
            <v>24.332408667607144</v>
          </cell>
          <cell r="K125">
            <v>9732.9634670428568</v>
          </cell>
          <cell r="L125">
            <v>21.899167800846431</v>
          </cell>
          <cell r="M125">
            <v>976037.46090430929</v>
          </cell>
        </row>
        <row r="126">
          <cell r="C126" t="str">
            <v>TKSW0257</v>
          </cell>
          <cell r="F126">
            <v>1032072.2797051463</v>
          </cell>
          <cell r="G126">
            <v>1022339.3162381034</v>
          </cell>
          <cell r="H126">
            <v>858765.02564000688</v>
          </cell>
          <cell r="I126">
            <v>163574.29059809656</v>
          </cell>
          <cell r="J126">
            <v>24.332408667607144</v>
          </cell>
          <cell r="K126">
            <v>9732.9634670428568</v>
          </cell>
          <cell r="L126">
            <v>21.899167800846431</v>
          </cell>
          <cell r="M126">
            <v>976037.46090430929</v>
          </cell>
        </row>
        <row r="127">
          <cell r="C127" t="str">
            <v>TKSW0074</v>
          </cell>
          <cell r="F127">
            <v>1032072.2797051463</v>
          </cell>
          <cell r="G127">
            <v>1022339.3162381034</v>
          </cell>
          <cell r="H127">
            <v>858765.02564000688</v>
          </cell>
          <cell r="I127">
            <v>163574.29059809656</v>
          </cell>
          <cell r="J127">
            <v>24.332408667607144</v>
          </cell>
          <cell r="K127">
            <v>9732.9634670428568</v>
          </cell>
          <cell r="L127">
            <v>21.899167800846431</v>
          </cell>
          <cell r="M127">
            <v>976037.46090430929</v>
          </cell>
        </row>
        <row r="128">
          <cell r="C128" t="str">
            <v>TKSW0150</v>
          </cell>
          <cell r="F128">
            <v>1032072.2797051463</v>
          </cell>
          <cell r="G128">
            <v>1022339.3162381034</v>
          </cell>
          <cell r="H128">
            <v>858765.02564000688</v>
          </cell>
          <cell r="I128">
            <v>163574.29059809656</v>
          </cell>
          <cell r="J128">
            <v>24.332408667607144</v>
          </cell>
          <cell r="K128">
            <v>9732.9634670428568</v>
          </cell>
          <cell r="L128">
            <v>21.899167800846431</v>
          </cell>
          <cell r="M128">
            <v>976037.46090430929</v>
          </cell>
        </row>
        <row r="129">
          <cell r="C129" t="str">
            <v>TKSW0404</v>
          </cell>
          <cell r="F129">
            <v>923409.89474604314</v>
          </cell>
          <cell r="G129">
            <v>899560.02655361674</v>
          </cell>
          <cell r="H129">
            <v>755630.42230503808</v>
          </cell>
          <cell r="I129">
            <v>143929.60424857869</v>
          </cell>
          <cell r="J129">
            <v>59.624670481065891</v>
          </cell>
          <cell r="K129">
            <v>23849.868192426358</v>
          </cell>
          <cell r="L129">
            <v>53.662203432959302</v>
          </cell>
          <cell r="M129">
            <v>858818.85818418174</v>
          </cell>
        </row>
        <row r="130">
          <cell r="C130" t="str">
            <v>TKSW0393</v>
          </cell>
          <cell r="F130">
            <v>1046133.9374035279</v>
          </cell>
          <cell r="G130">
            <v>1022339.3162381034</v>
          </cell>
          <cell r="H130">
            <v>858765.02564000688</v>
          </cell>
          <cell r="I130">
            <v>163574.29059809656</v>
          </cell>
          <cell r="J130">
            <v>59.486552913561177</v>
          </cell>
          <cell r="K130">
            <v>23794.621165424469</v>
          </cell>
          <cell r="L130">
            <v>53.537897622205058</v>
          </cell>
          <cell r="M130">
            <v>976037.46090430929</v>
          </cell>
        </row>
        <row r="131">
          <cell r="C131" t="str">
            <v>TKSW0276</v>
          </cell>
          <cell r="F131">
            <v>796576.6260206583</v>
          </cell>
          <cell r="G131">
            <v>786843.6625536154</v>
          </cell>
          <cell r="H131">
            <v>660948.67654503696</v>
          </cell>
          <cell r="I131">
            <v>125894.98600857846</v>
          </cell>
          <cell r="J131">
            <v>24.332408667607144</v>
          </cell>
          <cell r="K131">
            <v>9732.9634670428568</v>
          </cell>
          <cell r="L131">
            <v>21.899167800846431</v>
          </cell>
          <cell r="M131">
            <v>751207.4301841805</v>
          </cell>
        </row>
        <row r="132">
          <cell r="C132" t="str">
            <v>TKSW0306</v>
          </cell>
          <cell r="F132">
            <v>924104.92498974735</v>
          </cell>
          <cell r="G132">
            <v>914371.96152270446</v>
          </cell>
          <cell r="H132">
            <v>768072.44767907169</v>
          </cell>
          <cell r="I132">
            <v>146299.51384363271</v>
          </cell>
          <cell r="J132">
            <v>24.332408667607144</v>
          </cell>
          <cell r="K132">
            <v>9732.9634670428568</v>
          </cell>
          <cell r="L132">
            <v>21.899167800846431</v>
          </cell>
          <cell r="M132">
            <v>872959.95905811223</v>
          </cell>
        </row>
        <row r="133">
          <cell r="C133" t="str">
            <v>TKSW0232</v>
          </cell>
          <cell r="F133">
            <v>796576.6260206583</v>
          </cell>
          <cell r="G133">
            <v>786843.6625536154</v>
          </cell>
          <cell r="H133">
            <v>660948.67654503696</v>
          </cell>
          <cell r="I133">
            <v>125894.98600857846</v>
          </cell>
          <cell r="J133">
            <v>24.332408667607144</v>
          </cell>
          <cell r="K133">
            <v>9732.9634670428568</v>
          </cell>
          <cell r="L133">
            <v>21.899167800846431</v>
          </cell>
          <cell r="M133">
            <v>751207.4301841805</v>
          </cell>
        </row>
        <row r="134">
          <cell r="C134" t="str">
            <v>TKSW0318</v>
          </cell>
          <cell r="F134">
            <v>796576.6260206583</v>
          </cell>
          <cell r="G134">
            <v>786843.6625536154</v>
          </cell>
          <cell r="H134">
            <v>660948.67654503696</v>
          </cell>
          <cell r="I134">
            <v>125894.98600857846</v>
          </cell>
          <cell r="J134">
            <v>24.332408667607144</v>
          </cell>
          <cell r="K134">
            <v>9732.9634670428568</v>
          </cell>
          <cell r="L134">
            <v>21.899167800846431</v>
          </cell>
          <cell r="M134">
            <v>751207.4301841805</v>
          </cell>
        </row>
        <row r="135">
          <cell r="C135" t="str">
            <v>TKSW0113</v>
          </cell>
          <cell r="F135">
            <v>796576.6260206583</v>
          </cell>
          <cell r="G135">
            <v>786843.6625536154</v>
          </cell>
          <cell r="H135">
            <v>660948.67654503696</v>
          </cell>
          <cell r="I135">
            <v>125894.98600857846</v>
          </cell>
          <cell r="J135">
            <v>24.332408667607144</v>
          </cell>
          <cell r="K135">
            <v>9732.9634670428568</v>
          </cell>
          <cell r="L135">
            <v>21.899167800846431</v>
          </cell>
          <cell r="M135">
            <v>751207.4301841805</v>
          </cell>
        </row>
        <row r="136">
          <cell r="C136" t="str">
            <v>TKSW0486</v>
          </cell>
          <cell r="F136">
            <v>814702.57482208393</v>
          </cell>
          <cell r="G136">
            <v>786843.6625536154</v>
          </cell>
          <cell r="H136">
            <v>660948.67654503696</v>
          </cell>
          <cell r="I136">
            <v>125894.98600857846</v>
          </cell>
          <cell r="J136">
            <v>69.647280671171387</v>
          </cell>
          <cell r="K136">
            <v>27858.912268468554</v>
          </cell>
          <cell r="L136">
            <v>62.682552604054251</v>
          </cell>
          <cell r="M136">
            <v>751207.4301841805</v>
          </cell>
        </row>
        <row r="137">
          <cell r="C137" t="str">
            <v>TKSW0426</v>
          </cell>
          <cell r="F137">
            <v>796576.6260206583</v>
          </cell>
          <cell r="G137">
            <v>786843.6625536154</v>
          </cell>
          <cell r="H137">
            <v>660948.67654503696</v>
          </cell>
          <cell r="I137">
            <v>125894.98600857846</v>
          </cell>
          <cell r="J137">
            <v>24.332408667607144</v>
          </cell>
          <cell r="K137">
            <v>9732.9634670428568</v>
          </cell>
          <cell r="L137">
            <v>21.899167800846431</v>
          </cell>
          <cell r="M137">
            <v>751207.4301841805</v>
          </cell>
        </row>
        <row r="138">
          <cell r="C138" t="str">
            <v>TKSW0342</v>
          </cell>
          <cell r="F138">
            <v>796576.6260206583</v>
          </cell>
          <cell r="G138">
            <v>786843.6625536154</v>
          </cell>
          <cell r="H138">
            <v>660948.67654503696</v>
          </cell>
          <cell r="I138">
            <v>125894.98600857846</v>
          </cell>
          <cell r="J138">
            <v>24.332408667607144</v>
          </cell>
          <cell r="K138">
            <v>9732.9634670428568</v>
          </cell>
          <cell r="L138">
            <v>21.899167800846431</v>
          </cell>
          <cell r="M138">
            <v>751207.4301841805</v>
          </cell>
        </row>
        <row r="139">
          <cell r="C139" t="str">
            <v>TKSW0245</v>
          </cell>
          <cell r="F139">
            <v>796576.6260206583</v>
          </cell>
          <cell r="G139">
            <v>786843.6625536154</v>
          </cell>
          <cell r="H139">
            <v>660948.67654503696</v>
          </cell>
          <cell r="I139">
            <v>125894.98600857846</v>
          </cell>
          <cell r="J139">
            <v>24.332408667607144</v>
          </cell>
          <cell r="K139">
            <v>9732.9634670428568</v>
          </cell>
          <cell r="L139">
            <v>21.899167800846431</v>
          </cell>
          <cell r="M139">
            <v>751207.4301841805</v>
          </cell>
        </row>
        <row r="140">
          <cell r="C140" t="str">
            <v>TKSW0149</v>
          </cell>
          <cell r="F140">
            <v>796576.6260206583</v>
          </cell>
          <cell r="G140">
            <v>786843.6625536154</v>
          </cell>
          <cell r="H140">
            <v>660948.67654503696</v>
          </cell>
          <cell r="I140">
            <v>125894.98600857846</v>
          </cell>
          <cell r="J140">
            <v>24.332408667607144</v>
          </cell>
          <cell r="K140">
            <v>9732.9634670428568</v>
          </cell>
          <cell r="L140">
            <v>21.899167800846431</v>
          </cell>
          <cell r="M140">
            <v>751207.4301841805</v>
          </cell>
        </row>
        <row r="141">
          <cell r="C141" t="str">
            <v>TKSW0451</v>
          </cell>
          <cell r="F141">
            <v>796576.6260206583</v>
          </cell>
          <cell r="G141">
            <v>786843.6625536154</v>
          </cell>
          <cell r="H141">
            <v>660948.67654503696</v>
          </cell>
          <cell r="I141">
            <v>125894.98600857846</v>
          </cell>
          <cell r="J141">
            <v>24.332408667607144</v>
          </cell>
          <cell r="K141">
            <v>9732.9634670428568</v>
          </cell>
          <cell r="L141">
            <v>21.899167800846431</v>
          </cell>
          <cell r="M141">
            <v>751207.4301841805</v>
          </cell>
        </row>
        <row r="142">
          <cell r="C142" t="str">
            <v>TKSW0282</v>
          </cell>
          <cell r="F142">
            <v>796576.6260206583</v>
          </cell>
          <cell r="G142">
            <v>786843.6625536154</v>
          </cell>
          <cell r="H142">
            <v>660948.67654503696</v>
          </cell>
          <cell r="I142">
            <v>125894.98600857846</v>
          </cell>
          <cell r="J142">
            <v>24.332408667607144</v>
          </cell>
          <cell r="K142">
            <v>9732.9634670428568</v>
          </cell>
          <cell r="L142">
            <v>21.899167800846431</v>
          </cell>
          <cell r="M142">
            <v>751207.4301841805</v>
          </cell>
        </row>
        <row r="143">
          <cell r="C143" t="str">
            <v>TKSW0472</v>
          </cell>
          <cell r="F143">
            <v>807095.96769912529</v>
          </cell>
          <cell r="G143">
            <v>786843.6625536154</v>
          </cell>
          <cell r="H143">
            <v>660948.67654503696</v>
          </cell>
          <cell r="I143">
            <v>125894.98600857846</v>
          </cell>
          <cell r="J143">
            <v>50.630762863774706</v>
          </cell>
          <cell r="K143">
            <v>20252.305145509883</v>
          </cell>
          <cell r="L143">
            <v>45.567686577397239</v>
          </cell>
          <cell r="M143">
            <v>751207.4301841805</v>
          </cell>
        </row>
        <row r="144">
          <cell r="C144" t="str">
            <v>TKSW0343</v>
          </cell>
          <cell r="F144">
            <v>796576.6260206583</v>
          </cell>
          <cell r="G144">
            <v>786843.6625536154</v>
          </cell>
          <cell r="H144">
            <v>660948.67654503696</v>
          </cell>
          <cell r="I144">
            <v>125894.98600857846</v>
          </cell>
          <cell r="J144">
            <v>24.332408667607144</v>
          </cell>
          <cell r="K144">
            <v>9732.9634670428568</v>
          </cell>
          <cell r="L144">
            <v>21.899167800846431</v>
          </cell>
          <cell r="M144">
            <v>751207.4301841805</v>
          </cell>
        </row>
        <row r="145">
          <cell r="C145" t="str">
            <v>TKSW0283</v>
          </cell>
          <cell r="F145">
            <v>1303800.2640206583</v>
          </cell>
          <cell r="G145">
            <v>1294067.3005536154</v>
          </cell>
          <cell r="H145">
            <v>1087016.532465037</v>
          </cell>
          <cell r="I145">
            <v>207050.76808857848</v>
          </cell>
          <cell r="J145">
            <v>24.332408667607144</v>
          </cell>
          <cell r="K145">
            <v>9732.9634670428568</v>
          </cell>
          <cell r="L145">
            <v>21.899167800846431</v>
          </cell>
          <cell r="M145">
            <v>1235458.8561841806</v>
          </cell>
        </row>
        <row r="146">
          <cell r="C146" t="str">
            <v>TKSW0307</v>
          </cell>
          <cell r="F146">
            <v>1304676.8758271972</v>
          </cell>
          <cell r="G146">
            <v>1294067.3005536154</v>
          </cell>
          <cell r="H146">
            <v>1087016.532465037</v>
          </cell>
          <cell r="I146">
            <v>207050.76808857848</v>
          </cell>
          <cell r="J146">
            <v>26.523938183954449</v>
          </cell>
          <cell r="K146">
            <v>10609.57527358178</v>
          </cell>
          <cell r="L146">
            <v>23.871544365559004</v>
          </cell>
          <cell r="M146">
            <v>1235458.8561841806</v>
          </cell>
        </row>
        <row r="147">
          <cell r="C147" t="str">
            <v>TKSW0233</v>
          </cell>
          <cell r="F147">
            <v>1304676.8758271972</v>
          </cell>
          <cell r="G147">
            <v>1294067.3005536154</v>
          </cell>
          <cell r="H147">
            <v>1087016.532465037</v>
          </cell>
          <cell r="I147">
            <v>207050.76808857848</v>
          </cell>
          <cell r="J147">
            <v>26.523938183954449</v>
          </cell>
          <cell r="K147">
            <v>10609.57527358178</v>
          </cell>
          <cell r="L147">
            <v>23.871544365559004</v>
          </cell>
          <cell r="M147">
            <v>1235458.8561841806</v>
          </cell>
        </row>
        <row r="148">
          <cell r="C148" t="str">
            <v>TKSW0287</v>
          </cell>
          <cell r="F148">
            <v>1304676.8758271972</v>
          </cell>
          <cell r="G148">
            <v>1294067.3005536154</v>
          </cell>
          <cell r="H148">
            <v>1087016.532465037</v>
          </cell>
          <cell r="I148">
            <v>207050.76808857848</v>
          </cell>
          <cell r="J148">
            <v>26.523938183954449</v>
          </cell>
          <cell r="K148">
            <v>10609.57527358178</v>
          </cell>
          <cell r="L148">
            <v>23.871544365559004</v>
          </cell>
          <cell r="M148">
            <v>1235458.8561841806</v>
          </cell>
        </row>
        <row r="149">
          <cell r="C149" t="str">
            <v>TKSW0444</v>
          </cell>
          <cell r="F149">
            <v>1304676.8758271972</v>
          </cell>
          <cell r="G149">
            <v>1294067.3005536154</v>
          </cell>
          <cell r="H149">
            <v>1087016.532465037</v>
          </cell>
          <cell r="I149">
            <v>207050.76808857848</v>
          </cell>
          <cell r="J149">
            <v>26.523938183954449</v>
          </cell>
          <cell r="K149">
            <v>10609.57527358178</v>
          </cell>
          <cell r="L149">
            <v>23.871544365559004</v>
          </cell>
          <cell r="M149">
            <v>1235458.8561841806</v>
          </cell>
        </row>
        <row r="150">
          <cell r="C150" t="str">
            <v>TKSW0446</v>
          </cell>
          <cell r="F150">
            <v>1304676.8758271972</v>
          </cell>
          <cell r="G150">
            <v>1294067.3005536154</v>
          </cell>
          <cell r="H150">
            <v>1087016.532465037</v>
          </cell>
          <cell r="I150">
            <v>207050.76808857848</v>
          </cell>
          <cell r="J150">
            <v>26.523938183954449</v>
          </cell>
          <cell r="K150">
            <v>10609.57527358178</v>
          </cell>
          <cell r="L150">
            <v>23.871544365559004</v>
          </cell>
          <cell r="M150">
            <v>1235458.8561841806</v>
          </cell>
        </row>
        <row r="151">
          <cell r="C151" t="str">
            <v>TKSW0143</v>
          </cell>
          <cell r="F151">
            <v>807095.96769912529</v>
          </cell>
          <cell r="G151">
            <v>786843.6625536154</v>
          </cell>
          <cell r="H151">
            <v>660948.67654503696</v>
          </cell>
          <cell r="I151">
            <v>125894.98600857846</v>
          </cell>
          <cell r="J151">
            <v>50.630762863774706</v>
          </cell>
          <cell r="K151">
            <v>20252.305145509883</v>
          </cell>
          <cell r="L151">
            <v>45.567686577397239</v>
          </cell>
          <cell r="M151">
            <v>751207.4301841805</v>
          </cell>
        </row>
        <row r="152">
          <cell r="C152" t="str">
            <v>TKSW0474</v>
          </cell>
          <cell r="F152">
            <v>797453.23782719718</v>
          </cell>
          <cell r="G152">
            <v>786843.6625536154</v>
          </cell>
          <cell r="H152">
            <v>660948.67654503696</v>
          </cell>
          <cell r="I152">
            <v>125894.98600857846</v>
          </cell>
          <cell r="J152">
            <v>26.523938183954449</v>
          </cell>
          <cell r="K152">
            <v>10609.57527358178</v>
          </cell>
          <cell r="L152">
            <v>23.871544365559004</v>
          </cell>
          <cell r="M152">
            <v>751207.4301841805</v>
          </cell>
        </row>
        <row r="153">
          <cell r="C153"/>
          <cell r="F153"/>
          <cell r="G153"/>
          <cell r="H153"/>
          <cell r="I153"/>
          <cell r="J153"/>
          <cell r="K153"/>
          <cell r="L153"/>
          <cell r="M153"/>
        </row>
        <row r="154">
          <cell r="C154"/>
          <cell r="F154"/>
          <cell r="G154"/>
          <cell r="H154"/>
          <cell r="I154"/>
          <cell r="J154"/>
          <cell r="K154"/>
          <cell r="L154"/>
          <cell r="M154"/>
        </row>
        <row r="155">
          <cell r="C155"/>
          <cell r="F155"/>
          <cell r="G155"/>
          <cell r="H155"/>
          <cell r="I155"/>
          <cell r="J155"/>
          <cell r="K155"/>
          <cell r="L155"/>
          <cell r="M155"/>
        </row>
        <row r="156">
          <cell r="C156"/>
          <cell r="F156"/>
          <cell r="G156"/>
          <cell r="H156"/>
          <cell r="I156"/>
          <cell r="J156"/>
          <cell r="K156"/>
          <cell r="L156"/>
          <cell r="M156"/>
        </row>
        <row r="157">
          <cell r="C157"/>
          <cell r="F157"/>
          <cell r="G157"/>
          <cell r="H157"/>
          <cell r="I157"/>
          <cell r="J157"/>
          <cell r="K157"/>
          <cell r="L157"/>
          <cell r="M157"/>
        </row>
        <row r="158">
          <cell r="C158"/>
          <cell r="F158"/>
          <cell r="G158"/>
          <cell r="H158"/>
          <cell r="I158"/>
          <cell r="J158"/>
          <cell r="K158"/>
          <cell r="L158"/>
          <cell r="M158"/>
        </row>
        <row r="159">
          <cell r="C159"/>
          <cell r="F159"/>
          <cell r="G159"/>
          <cell r="H159"/>
          <cell r="I159"/>
          <cell r="J159"/>
          <cell r="K159"/>
          <cell r="L159"/>
          <cell r="M159"/>
        </row>
        <row r="160">
          <cell r="C160"/>
          <cell r="F160"/>
          <cell r="G160"/>
          <cell r="H160"/>
          <cell r="I160"/>
          <cell r="J160"/>
          <cell r="K160"/>
          <cell r="L160"/>
          <cell r="M160"/>
        </row>
      </sheetData>
      <sheetData sheetId="3">
        <row r="5">
          <cell r="C5">
            <v>101</v>
          </cell>
        </row>
        <row r="229">
          <cell r="F229">
            <v>193999999.81964788</v>
          </cell>
          <cell r="G229">
            <v>160000000.16109228</v>
          </cell>
          <cell r="H229">
            <v>157376000.15845039</v>
          </cell>
          <cell r="I229">
            <v>6999.7994307745321</v>
          </cell>
          <cell r="J229">
            <v>13999999.658555577</v>
          </cell>
        </row>
      </sheetData>
      <sheetData sheetId="4"/>
      <sheetData sheetId="5">
        <row r="5">
          <cell r="C5" t="str">
            <v>VDLA0022</v>
          </cell>
          <cell r="F5">
            <v>30000000</v>
          </cell>
          <cell r="L5">
            <v>30000000</v>
          </cell>
        </row>
        <row r="6">
          <cell r="C6" t="str">
            <v>VDLA0008</v>
          </cell>
          <cell r="F6">
            <v>133000000</v>
          </cell>
          <cell r="L6">
            <v>130000000</v>
          </cell>
        </row>
        <row r="7">
          <cell r="C7" t="str">
            <v>VDLA0031</v>
          </cell>
          <cell r="F7">
            <v>0</v>
          </cell>
          <cell r="L7">
            <v>0</v>
          </cell>
        </row>
        <row r="8">
          <cell r="C8" t="str">
            <v>VDLA0048</v>
          </cell>
          <cell r="F8">
            <v>200000000</v>
          </cell>
          <cell r="L8">
            <v>190000000</v>
          </cell>
        </row>
        <row r="9">
          <cell r="C9" t="str">
            <v>VDLA0003</v>
          </cell>
          <cell r="F9">
            <v>0</v>
          </cell>
          <cell r="L9">
            <v>0</v>
          </cell>
        </row>
        <row r="10">
          <cell r="C10" t="str">
            <v>VDLA0032</v>
          </cell>
          <cell r="F10">
            <v>33000000</v>
          </cell>
          <cell r="L10">
            <v>30000000</v>
          </cell>
        </row>
        <row r="11">
          <cell r="C11" t="str">
            <v>VDLA0034</v>
          </cell>
          <cell r="F11">
            <v>60000000</v>
          </cell>
          <cell r="L11">
            <v>55000000</v>
          </cell>
        </row>
        <row r="12">
          <cell r="C12" t="str">
            <v>VDLA0055</v>
          </cell>
          <cell r="F12">
            <v>30000000</v>
          </cell>
          <cell r="L12">
            <v>30000000</v>
          </cell>
        </row>
        <row r="13">
          <cell r="C13" t="str">
            <v>VDLA0043</v>
          </cell>
          <cell r="F13">
            <v>130000000</v>
          </cell>
          <cell r="L13">
            <v>127000000</v>
          </cell>
        </row>
        <row r="14">
          <cell r="C14" t="str">
            <v>VDLA0066</v>
          </cell>
          <cell r="F14">
            <v>1000000</v>
          </cell>
          <cell r="L14">
            <v>1000000</v>
          </cell>
        </row>
        <row r="15">
          <cell r="C15" t="str">
            <v>VDLA0044</v>
          </cell>
          <cell r="F15">
            <v>0</v>
          </cell>
          <cell r="L15">
            <v>0</v>
          </cell>
        </row>
        <row r="16">
          <cell r="C16" t="str">
            <v>VDFC0027</v>
          </cell>
          <cell r="F16">
            <v>0</v>
          </cell>
          <cell r="L16">
            <v>0</v>
          </cell>
        </row>
        <row r="17">
          <cell r="C17" t="str">
            <v>VDLA0079</v>
          </cell>
          <cell r="F17">
            <v>0</v>
          </cell>
          <cell r="L17">
            <v>0</v>
          </cell>
        </row>
        <row r="18">
          <cell r="C18" t="str">
            <v>VDLA0033</v>
          </cell>
          <cell r="F18">
            <v>0</v>
          </cell>
          <cell r="L18">
            <v>0</v>
          </cell>
        </row>
        <row r="19">
          <cell r="C19" t="str">
            <v>VDLA0012</v>
          </cell>
          <cell r="F19">
            <v>1200000</v>
          </cell>
          <cell r="L19">
            <v>1000000</v>
          </cell>
        </row>
        <row r="20">
          <cell r="C20" t="str">
            <v>VDLA0072</v>
          </cell>
          <cell r="F20">
            <v>400000000</v>
          </cell>
          <cell r="L20">
            <v>380000000</v>
          </cell>
        </row>
        <row r="21">
          <cell r="C21" t="str">
            <v>VDLA0029</v>
          </cell>
          <cell r="F21">
            <v>30000000</v>
          </cell>
          <cell r="L21">
            <v>29000000</v>
          </cell>
        </row>
        <row r="22">
          <cell r="C22" t="str">
            <v>VDLA0047</v>
          </cell>
          <cell r="F22">
            <v>7000000</v>
          </cell>
          <cell r="L22">
            <v>6000000</v>
          </cell>
        </row>
        <row r="23">
          <cell r="C23" t="str">
            <v>VDLA0017</v>
          </cell>
          <cell r="F23">
            <v>0</v>
          </cell>
          <cell r="L23">
            <v>0</v>
          </cell>
        </row>
        <row r="24">
          <cell r="C24" t="str">
            <v>VDLA0023</v>
          </cell>
          <cell r="F24">
            <v>0</v>
          </cell>
          <cell r="L24">
            <v>0</v>
          </cell>
        </row>
        <row r="25">
          <cell r="C25" t="str">
            <v>VDFC0052</v>
          </cell>
          <cell r="F25">
            <v>0</v>
          </cell>
          <cell r="L25">
            <v>0</v>
          </cell>
        </row>
        <row r="26">
          <cell r="C26" t="str">
            <v>VDLA0069</v>
          </cell>
          <cell r="F26">
            <v>0</v>
          </cell>
          <cell r="L26">
            <v>0</v>
          </cell>
        </row>
        <row r="27">
          <cell r="C27" t="str">
            <v>VDLA0071</v>
          </cell>
          <cell r="F27">
            <v>110000000</v>
          </cell>
          <cell r="L27">
            <v>104000000</v>
          </cell>
        </row>
        <row r="28">
          <cell r="C28" t="str">
            <v>VDLA0068</v>
          </cell>
          <cell r="F28">
            <v>1400000</v>
          </cell>
          <cell r="L28">
            <v>1000000</v>
          </cell>
        </row>
        <row r="29">
          <cell r="C29" t="str">
            <v>VDLA0070</v>
          </cell>
          <cell r="F29">
            <v>0</v>
          </cell>
          <cell r="L29">
            <v>0</v>
          </cell>
        </row>
        <row r="30">
          <cell r="C30" t="str">
            <v>VDFC0019</v>
          </cell>
          <cell r="F30">
            <v>0</v>
          </cell>
          <cell r="L30">
            <v>0</v>
          </cell>
        </row>
        <row r="31">
          <cell r="C31" t="str">
            <v>VDLA0040</v>
          </cell>
          <cell r="F31">
            <v>0</v>
          </cell>
          <cell r="L31">
            <v>0</v>
          </cell>
        </row>
        <row r="32">
          <cell r="C32" t="str">
            <v>VDLA0045</v>
          </cell>
          <cell r="F32">
            <v>0</v>
          </cell>
          <cell r="L32">
            <v>0</v>
          </cell>
        </row>
        <row r="33">
          <cell r="C33" t="str">
            <v>VDLA0030</v>
          </cell>
          <cell r="F33">
            <v>0</v>
          </cell>
          <cell r="L33">
            <v>0</v>
          </cell>
        </row>
        <row r="34">
          <cell r="C34" t="str">
            <v>VDLA0038</v>
          </cell>
          <cell r="F34">
            <v>0</v>
          </cell>
          <cell r="L34">
            <v>0</v>
          </cell>
        </row>
        <row r="35">
          <cell r="C35" t="str">
            <v>VDLA0050</v>
          </cell>
          <cell r="F35">
            <v>1500000</v>
          </cell>
          <cell r="L35">
            <v>1500000</v>
          </cell>
        </row>
        <row r="36">
          <cell r="C36" t="str">
            <v>VDLA0051</v>
          </cell>
          <cell r="F36">
            <v>2500000</v>
          </cell>
          <cell r="L36">
            <v>2000000</v>
          </cell>
        </row>
        <row r="37">
          <cell r="C37" t="str">
            <v>VDLA0065</v>
          </cell>
          <cell r="F37">
            <v>0</v>
          </cell>
          <cell r="L37">
            <v>0</v>
          </cell>
        </row>
        <row r="38">
          <cell r="C38" t="str">
            <v>VDLA0063</v>
          </cell>
          <cell r="F38">
            <v>0</v>
          </cell>
          <cell r="L38">
            <v>0</v>
          </cell>
        </row>
        <row r="39">
          <cell r="C39" t="str">
            <v>VDLA0078</v>
          </cell>
          <cell r="F39">
            <v>100000000</v>
          </cell>
          <cell r="L39">
            <v>90000000</v>
          </cell>
        </row>
        <row r="40">
          <cell r="C40" t="str">
            <v>LCC</v>
          </cell>
          <cell r="F40">
            <v>0</v>
          </cell>
          <cell r="L40">
            <v>0</v>
          </cell>
        </row>
        <row r="41">
          <cell r="C41" t="str">
            <v>VDLA0056</v>
          </cell>
          <cell r="F41">
            <v>0</v>
          </cell>
          <cell r="L41">
            <v>0</v>
          </cell>
        </row>
        <row r="42">
          <cell r="C42" t="str">
            <v>VDLA0083</v>
          </cell>
          <cell r="F42">
            <v>2000000</v>
          </cell>
          <cell r="L42">
            <v>2000000</v>
          </cell>
        </row>
        <row r="43">
          <cell r="C43" t="str">
            <v>VDLA0054</v>
          </cell>
          <cell r="F43">
            <v>700000</v>
          </cell>
          <cell r="L43">
            <v>500000</v>
          </cell>
        </row>
        <row r="44">
          <cell r="C44" t="str">
            <v>VDLA0087</v>
          </cell>
          <cell r="F44">
            <v>10000000</v>
          </cell>
          <cell r="L44">
            <v>10000000</v>
          </cell>
        </row>
        <row r="45">
          <cell r="C45" t="str">
            <v>VDFC0053</v>
          </cell>
          <cell r="F45">
            <v>1200000</v>
          </cell>
          <cell r="L45">
            <v>1000000</v>
          </cell>
        </row>
        <row r="46">
          <cell r="C46" t="str">
            <v>VDLA0085</v>
          </cell>
          <cell r="F46">
            <v>133000000</v>
          </cell>
          <cell r="L46">
            <v>130000000</v>
          </cell>
        </row>
        <row r="47">
          <cell r="C47" t="str">
            <v>VDLA2026</v>
          </cell>
          <cell r="F47">
            <v>14000000</v>
          </cell>
          <cell r="L47">
            <v>13000000</v>
          </cell>
        </row>
        <row r="53">
          <cell r="F53">
            <v>1000000</v>
          </cell>
          <cell r="L53">
            <v>1000000</v>
          </cell>
        </row>
        <row r="54">
          <cell r="F54">
            <v>500000</v>
          </cell>
          <cell r="L54">
            <v>500000</v>
          </cell>
        </row>
      </sheetData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nel Sales"/>
      <sheetName val="Raw Data"/>
      <sheetName val="Sheet2"/>
    </sheetNames>
    <sheetDataSet>
      <sheetData sheetId="0">
        <row r="4">
          <cell r="B4" t="str">
            <v>DPLS0004</v>
          </cell>
          <cell r="E4" t="str">
            <v>LS</v>
          </cell>
        </row>
        <row r="5">
          <cell r="B5" t="str">
            <v>DPLN0014</v>
          </cell>
          <cell r="E5" t="str">
            <v>LS</v>
          </cell>
        </row>
        <row r="6">
          <cell r="B6" t="str">
            <v>DPLS0175</v>
          </cell>
          <cell r="E6" t="str">
            <v>LS</v>
          </cell>
        </row>
        <row r="7">
          <cell r="B7" t="str">
            <v>DPLN0018</v>
          </cell>
          <cell r="E7" t="str">
            <v>LS</v>
          </cell>
        </row>
        <row r="8">
          <cell r="B8" t="str">
            <v>DPLS0112</v>
          </cell>
          <cell r="E8" t="str">
            <v>LS</v>
          </cell>
        </row>
        <row r="9">
          <cell r="B9" t="str">
            <v>DPLS0141</v>
          </cell>
          <cell r="E9" t="str">
            <v>LS</v>
          </cell>
        </row>
        <row r="10">
          <cell r="B10" t="str">
            <v>DPLS0120</v>
          </cell>
          <cell r="E10" t="str">
            <v>LS</v>
          </cell>
        </row>
        <row r="11">
          <cell r="B11" t="str">
            <v>DPLS0001</v>
          </cell>
          <cell r="E11" t="str">
            <v>LS</v>
          </cell>
        </row>
        <row r="12">
          <cell r="B12" t="str">
            <v>DPLS0002</v>
          </cell>
          <cell r="E12" t="str">
            <v>LS</v>
          </cell>
        </row>
        <row r="13">
          <cell r="B13" t="str">
            <v>DPLS0003</v>
          </cell>
          <cell r="E13" t="str">
            <v>LS</v>
          </cell>
        </row>
        <row r="14">
          <cell r="B14" t="str">
            <v>DPLS0115</v>
          </cell>
          <cell r="E14" t="str">
            <v>LS</v>
          </cell>
        </row>
        <row r="15">
          <cell r="B15" t="str">
            <v>DPLS0005</v>
          </cell>
          <cell r="E15" t="str">
            <v>LS</v>
          </cell>
        </row>
        <row r="16">
          <cell r="B16" t="str">
            <v>DPLS0007</v>
          </cell>
          <cell r="E16" t="str">
            <v>LS</v>
          </cell>
        </row>
        <row r="17">
          <cell r="B17" t="str">
            <v>DPLS0150</v>
          </cell>
          <cell r="E17" t="str">
            <v>LS</v>
          </cell>
        </row>
        <row r="18">
          <cell r="B18" t="str">
            <v>DPLS0108</v>
          </cell>
          <cell r="E18" t="str">
            <v>LS</v>
          </cell>
        </row>
        <row r="19">
          <cell r="B19" t="str">
            <v>DPLN0151</v>
          </cell>
          <cell r="E19" t="str">
            <v>LS</v>
          </cell>
        </row>
        <row r="20">
          <cell r="B20" t="str">
            <v>DPLS0071</v>
          </cell>
          <cell r="E20" t="str">
            <v>LN</v>
          </cell>
        </row>
        <row r="21">
          <cell r="B21" t="str">
            <v>DPLN0172</v>
          </cell>
          <cell r="E21" t="str">
            <v>LN</v>
          </cell>
        </row>
        <row r="22">
          <cell r="B22" t="str">
            <v>DPLN0114</v>
          </cell>
          <cell r="E22" t="str">
            <v>LN</v>
          </cell>
        </row>
        <row r="23">
          <cell r="B23" t="str">
            <v>DPLN0173</v>
          </cell>
          <cell r="E23" t="str">
            <v>LN</v>
          </cell>
        </row>
        <row r="24">
          <cell r="B24" t="str">
            <v>DPLN0016</v>
          </cell>
          <cell r="E24" t="str">
            <v>LN</v>
          </cell>
        </row>
        <row r="25">
          <cell r="B25" t="str">
            <v>DPLN0121</v>
          </cell>
          <cell r="E25" t="str">
            <v>LN</v>
          </cell>
        </row>
        <row r="26">
          <cell r="B26" t="str">
            <v>DPLN0174</v>
          </cell>
          <cell r="E26" t="str">
            <v>LN</v>
          </cell>
        </row>
        <row r="27">
          <cell r="B27" t="str">
            <v>DPLN0011</v>
          </cell>
          <cell r="E27" t="str">
            <v>LN</v>
          </cell>
        </row>
        <row r="28">
          <cell r="B28" t="str">
            <v>DPLN0010</v>
          </cell>
          <cell r="E28" t="str">
            <v>LN</v>
          </cell>
        </row>
        <row r="29">
          <cell r="B29" t="str">
            <v>DPLN0013</v>
          </cell>
          <cell r="E29" t="str">
            <v>LN</v>
          </cell>
        </row>
        <row r="30">
          <cell r="B30" t="str">
            <v>DPLN0113</v>
          </cell>
          <cell r="E30" t="str">
            <v>LN</v>
          </cell>
        </row>
        <row r="31">
          <cell r="B31" t="str">
            <v>DPLN0144</v>
          </cell>
          <cell r="E31" t="str">
            <v>LN</v>
          </cell>
        </row>
        <row r="32">
          <cell r="B32" t="str">
            <v>DPLS0006</v>
          </cell>
          <cell r="E32" t="str">
            <v>LN</v>
          </cell>
        </row>
        <row r="33">
          <cell r="B33" t="str">
            <v>DPLN0122</v>
          </cell>
          <cell r="E33" t="str">
            <v>LN</v>
          </cell>
        </row>
        <row r="34">
          <cell r="B34" t="str">
            <v>DPLN0146</v>
          </cell>
          <cell r="E34" t="str">
            <v>LN</v>
          </cell>
        </row>
        <row r="35">
          <cell r="B35" t="str">
            <v>DPLN0009</v>
          </cell>
          <cell r="E35" t="str">
            <v>LN</v>
          </cell>
        </row>
        <row r="36">
          <cell r="B36" t="str">
            <v>DPNC0042</v>
          </cell>
          <cell r="E36" t="str">
            <v>N1</v>
          </cell>
        </row>
        <row r="37">
          <cell r="B37" t="str">
            <v>DPNC0140</v>
          </cell>
          <cell r="E37" t="str">
            <v>N1</v>
          </cell>
        </row>
        <row r="38">
          <cell r="B38" t="str">
            <v>DPNC0103</v>
          </cell>
          <cell r="E38" t="str">
            <v>N1</v>
          </cell>
        </row>
        <row r="39">
          <cell r="B39" t="str">
            <v>DPNC0106</v>
          </cell>
          <cell r="E39" t="str">
            <v>N1</v>
          </cell>
        </row>
        <row r="40">
          <cell r="B40" t="str">
            <v>DPNC0126</v>
          </cell>
          <cell r="E40" t="str">
            <v>N1</v>
          </cell>
        </row>
        <row r="41">
          <cell r="B41" t="str">
            <v>DPNC0128</v>
          </cell>
          <cell r="E41" t="str">
            <v>N1</v>
          </cell>
        </row>
        <row r="42">
          <cell r="B42" t="str">
            <v>DPNC0105</v>
          </cell>
          <cell r="E42" t="str">
            <v>N1</v>
          </cell>
        </row>
        <row r="43">
          <cell r="B43" t="str">
            <v>DPNC0049</v>
          </cell>
          <cell r="E43" t="str">
            <v>N1</v>
          </cell>
        </row>
        <row r="44">
          <cell r="B44" t="str">
            <v>DPNC0153</v>
          </cell>
          <cell r="E44" t="str">
            <v>N1</v>
          </cell>
        </row>
        <row r="45">
          <cell r="B45" t="str">
            <v>DPNC0152</v>
          </cell>
          <cell r="E45" t="str">
            <v>N1</v>
          </cell>
        </row>
        <row r="46">
          <cell r="B46" t="str">
            <v>DPNC0123</v>
          </cell>
          <cell r="E46" t="str">
            <v>N1</v>
          </cell>
        </row>
        <row r="47">
          <cell r="B47" t="str">
            <v>DPNC0154</v>
          </cell>
          <cell r="E47" t="str">
            <v>N1</v>
          </cell>
        </row>
        <row r="48">
          <cell r="B48" t="str">
            <v>DPNC0043</v>
          </cell>
          <cell r="E48" t="str">
            <v>N1</v>
          </cell>
        </row>
        <row r="49">
          <cell r="B49" t="str">
            <v>DPNC0037</v>
          </cell>
          <cell r="E49" t="str">
            <v>N1</v>
          </cell>
        </row>
        <row r="50">
          <cell r="B50" t="str">
            <v>DPNC0176</v>
          </cell>
          <cell r="E50" t="str">
            <v>N1</v>
          </cell>
        </row>
        <row r="51">
          <cell r="B51" t="str">
            <v>DPNC0048</v>
          </cell>
          <cell r="E51" t="str">
            <v>N1</v>
          </cell>
        </row>
        <row r="52">
          <cell r="B52" t="str">
            <v>DPNC0055</v>
          </cell>
          <cell r="E52" t="str">
            <v>N1</v>
          </cell>
        </row>
        <row r="53">
          <cell r="B53" t="str">
            <v>DPNC0038</v>
          </cell>
          <cell r="E53" t="str">
            <v>N1</v>
          </cell>
        </row>
        <row r="54">
          <cell r="B54" t="str">
            <v>DPNC0054</v>
          </cell>
          <cell r="E54" t="str">
            <v>N1</v>
          </cell>
        </row>
        <row r="55">
          <cell r="B55" t="str">
            <v>DPNC0039</v>
          </cell>
          <cell r="E55" t="str">
            <v>N1</v>
          </cell>
        </row>
        <row r="56">
          <cell r="B56" t="str">
            <v>DPNC0169</v>
          </cell>
          <cell r="E56" t="str">
            <v>N1</v>
          </cell>
        </row>
        <row r="57">
          <cell r="B57" t="str">
            <v>DPNC0158</v>
          </cell>
          <cell r="E57" t="str">
            <v>N1</v>
          </cell>
        </row>
        <row r="58">
          <cell r="B58" t="str">
            <v>DPNC0107</v>
          </cell>
          <cell r="E58" t="str">
            <v>N1</v>
          </cell>
        </row>
        <row r="59">
          <cell r="B59" t="str">
            <v>DPNC0125</v>
          </cell>
          <cell r="E59" t="str">
            <v>N1</v>
          </cell>
        </row>
        <row r="60">
          <cell r="B60" t="str">
            <v>DPNC0102</v>
          </cell>
          <cell r="E60" t="str">
            <v>N1</v>
          </cell>
        </row>
        <row r="61">
          <cell r="B61" t="str">
            <v>DPNC0040</v>
          </cell>
          <cell r="E61" t="str">
            <v>N2</v>
          </cell>
        </row>
        <row r="62">
          <cell r="B62" t="str">
            <v>DPNC0041</v>
          </cell>
          <cell r="E62" t="str">
            <v>N2</v>
          </cell>
        </row>
        <row r="63">
          <cell r="B63" t="str">
            <v>DPNC0117</v>
          </cell>
          <cell r="E63" t="str">
            <v>N2</v>
          </cell>
        </row>
        <row r="64">
          <cell r="B64" t="str">
            <v>DPSS0111</v>
          </cell>
          <cell r="E64" t="str">
            <v>N1</v>
          </cell>
        </row>
        <row r="65">
          <cell r="B65" t="str">
            <v>DPNC0157</v>
          </cell>
          <cell r="E65" t="str">
            <v>N1</v>
          </cell>
        </row>
        <row r="66">
          <cell r="B66" t="str">
            <v>DPNC0172</v>
          </cell>
          <cell r="E66" t="str">
            <v>N1</v>
          </cell>
        </row>
        <row r="67">
          <cell r="B67" t="str">
            <v>DPNC0173</v>
          </cell>
          <cell r="E67" t="str">
            <v>N1</v>
          </cell>
        </row>
        <row r="68">
          <cell r="B68" t="str">
            <v>DPNC0174</v>
          </cell>
          <cell r="E68" t="str">
            <v>N1</v>
          </cell>
        </row>
        <row r="69">
          <cell r="B69" t="str">
            <v>DPNC0175</v>
          </cell>
          <cell r="E69" t="str">
            <v>N1</v>
          </cell>
        </row>
        <row r="70">
          <cell r="B70" t="str">
            <v>DPNC0069</v>
          </cell>
          <cell r="E70" t="str">
            <v>N1</v>
          </cell>
        </row>
        <row r="71">
          <cell r="B71" t="str">
            <v>DPNC0036</v>
          </cell>
          <cell r="E71" t="str">
            <v>N1</v>
          </cell>
        </row>
        <row r="72">
          <cell r="B72" t="str">
            <v>DPNC0052</v>
          </cell>
          <cell r="E72" t="str">
            <v>N1</v>
          </cell>
        </row>
        <row r="73">
          <cell r="B73" t="str">
            <v>DPNC0177</v>
          </cell>
          <cell r="E73" t="str">
            <v>N1</v>
          </cell>
        </row>
        <row r="74">
          <cell r="B74" t="str">
            <v>DPNC0119</v>
          </cell>
          <cell r="E74" t="str">
            <v>N2</v>
          </cell>
        </row>
        <row r="75">
          <cell r="B75" t="str">
            <v>DPNC0066</v>
          </cell>
          <cell r="E75" t="str">
            <v>N2</v>
          </cell>
        </row>
        <row r="76">
          <cell r="B76" t="str">
            <v>DPNC0104</v>
          </cell>
          <cell r="E76" t="str">
            <v>N2</v>
          </cell>
        </row>
        <row r="77">
          <cell r="B77" t="str">
            <v>DPNC0050</v>
          </cell>
          <cell r="E77" t="str">
            <v>N2</v>
          </cell>
        </row>
        <row r="78">
          <cell r="B78" t="str">
            <v>DPNC0076</v>
          </cell>
          <cell r="E78" t="str">
            <v>N2</v>
          </cell>
        </row>
        <row r="79">
          <cell r="B79" t="str">
            <v>DPNC0047</v>
          </cell>
          <cell r="E79" t="str">
            <v>N2</v>
          </cell>
        </row>
        <row r="80">
          <cell r="B80" t="str">
            <v>DPNC0075</v>
          </cell>
          <cell r="E80" t="str">
            <v>N2</v>
          </cell>
        </row>
        <row r="81">
          <cell r="B81" t="str">
            <v>DPNC0045</v>
          </cell>
          <cell r="E81" t="str">
            <v>N2</v>
          </cell>
        </row>
        <row r="82">
          <cell r="B82" t="str">
            <v>DPNC0163</v>
          </cell>
          <cell r="E82" t="str">
            <v>N2</v>
          </cell>
        </row>
        <row r="83">
          <cell r="B83" t="str">
            <v>DPNC0170</v>
          </cell>
          <cell r="E83" t="str">
            <v>N2</v>
          </cell>
        </row>
        <row r="84">
          <cell r="B84" t="str">
            <v>DPNC0142</v>
          </cell>
          <cell r="E84" t="str">
            <v>N3</v>
          </cell>
        </row>
        <row r="85">
          <cell r="B85" t="str">
            <v>DPNC0074</v>
          </cell>
          <cell r="E85" t="str">
            <v>N2</v>
          </cell>
        </row>
        <row r="86">
          <cell r="B86" t="str">
            <v>DPNC0053</v>
          </cell>
          <cell r="E86" t="str">
            <v>N2</v>
          </cell>
        </row>
        <row r="87">
          <cell r="B87" t="str">
            <v>DPNC0168</v>
          </cell>
          <cell r="E87" t="str">
            <v>N2</v>
          </cell>
        </row>
        <row r="88">
          <cell r="B88" t="str">
            <v>DPNC0068</v>
          </cell>
          <cell r="E88" t="str">
            <v>N2</v>
          </cell>
        </row>
        <row r="89">
          <cell r="B89" t="str">
            <v>DPNC0118</v>
          </cell>
          <cell r="E89" t="str">
            <v>N3</v>
          </cell>
        </row>
        <row r="90">
          <cell r="B90" t="str">
            <v>DPNC0046</v>
          </cell>
          <cell r="E90" t="str">
            <v>N2</v>
          </cell>
        </row>
        <row r="91">
          <cell r="B91" t="str">
            <v>DPNC0130</v>
          </cell>
          <cell r="E91" t="str">
            <v>N2</v>
          </cell>
        </row>
        <row r="92">
          <cell r="B92" t="str">
            <v>DPNC0178</v>
          </cell>
          <cell r="E92" t="str">
            <v>N3</v>
          </cell>
        </row>
        <row r="93">
          <cell r="B93" t="str">
            <v>DPSE0064</v>
          </cell>
          <cell r="E93" t="str">
            <v>SE</v>
          </cell>
        </row>
        <row r="94">
          <cell r="B94" t="str">
            <v>DPSE0159</v>
          </cell>
          <cell r="E94" t="str">
            <v>SE</v>
          </cell>
        </row>
        <row r="95">
          <cell r="B95" t="str">
            <v>DPSE0160</v>
          </cell>
          <cell r="E95" t="str">
            <v>SE</v>
          </cell>
        </row>
        <row r="96">
          <cell r="B96" t="str">
            <v>DPSE0161</v>
          </cell>
          <cell r="E96" t="str">
            <v>SS</v>
          </cell>
        </row>
        <row r="97">
          <cell r="B97" t="str">
            <v>DPSE0124</v>
          </cell>
          <cell r="E97" t="str">
            <v>SE</v>
          </cell>
        </row>
        <row r="98">
          <cell r="B98" t="str">
            <v>DPSE0166</v>
          </cell>
          <cell r="E98" t="str">
            <v>SE</v>
          </cell>
        </row>
        <row r="99">
          <cell r="B99" t="str">
            <v>DPSE0033</v>
          </cell>
          <cell r="E99" t="str">
            <v>SE</v>
          </cell>
        </row>
        <row r="100">
          <cell r="B100" t="str">
            <v>DPSE0167</v>
          </cell>
          <cell r="E100" t="str">
            <v>SE</v>
          </cell>
        </row>
        <row r="101">
          <cell r="B101" t="str">
            <v>DPSE0035</v>
          </cell>
          <cell r="E101" t="str">
            <v>SE</v>
          </cell>
        </row>
        <row r="102">
          <cell r="B102" t="str">
            <v>DPSE0031</v>
          </cell>
          <cell r="E102" t="str">
            <v>SE</v>
          </cell>
        </row>
        <row r="103">
          <cell r="B103" t="str">
            <v>DPSE0172</v>
          </cell>
          <cell r="E103" t="str">
            <v>SE</v>
          </cell>
        </row>
        <row r="104">
          <cell r="B104" t="str">
            <v>DPSE0092</v>
          </cell>
          <cell r="E104" t="str">
            <v>SS</v>
          </cell>
        </row>
        <row r="105">
          <cell r="B105" t="str">
            <v>DPSE0065</v>
          </cell>
          <cell r="E105" t="str">
            <v>SE</v>
          </cell>
        </row>
        <row r="106">
          <cell r="B106" t="str">
            <v>DPSE0162</v>
          </cell>
          <cell r="E106" t="str">
            <v>SE</v>
          </cell>
        </row>
        <row r="107">
          <cell r="B107" t="str">
            <v>DPSE0097</v>
          </cell>
          <cell r="E107" t="str">
            <v>SE</v>
          </cell>
        </row>
        <row r="108">
          <cell r="B108" t="str">
            <v>DPSE0165</v>
          </cell>
          <cell r="E108" t="str">
            <v>SE</v>
          </cell>
        </row>
        <row r="109">
          <cell r="B109" t="str">
            <v>DPSE0098</v>
          </cell>
          <cell r="E109" t="str">
            <v>SE</v>
          </cell>
        </row>
        <row r="110">
          <cell r="B110" t="str">
            <v>DPSE0096</v>
          </cell>
          <cell r="E110" t="str">
            <v>SE</v>
          </cell>
        </row>
        <row r="111">
          <cell r="B111" t="str">
            <v>DPSE0127</v>
          </cell>
          <cell r="E111" t="str">
            <v>SE</v>
          </cell>
        </row>
        <row r="112">
          <cell r="B112" t="str">
            <v>DPSS0110</v>
          </cell>
          <cell r="E112" t="str">
            <v>SE</v>
          </cell>
        </row>
        <row r="113">
          <cell r="B113" t="str">
            <v>DPSE0034</v>
          </cell>
          <cell r="E113" t="str">
            <v>SE</v>
          </cell>
        </row>
        <row r="114">
          <cell r="B114" t="str">
            <v>DPSE0137</v>
          </cell>
          <cell r="E114" t="str">
            <v>SE</v>
          </cell>
        </row>
        <row r="115">
          <cell r="B115" t="str">
            <v>DPSS0180</v>
          </cell>
          <cell r="E115" t="str">
            <v>SS</v>
          </cell>
        </row>
        <row r="116">
          <cell r="B116" t="str">
            <v>DPES0156</v>
          </cell>
          <cell r="E116" t="str">
            <v>SE</v>
          </cell>
        </row>
        <row r="117">
          <cell r="B117" t="str">
            <v>DPSS0149</v>
          </cell>
          <cell r="E117" t="str">
            <v>SE</v>
          </cell>
        </row>
        <row r="118">
          <cell r="B118" t="str">
            <v>DPSS0100</v>
          </cell>
          <cell r="E118" t="str">
            <v>SE</v>
          </cell>
        </row>
        <row r="119">
          <cell r="B119" t="str">
            <v>DPSS0027</v>
          </cell>
          <cell r="E119" t="str">
            <v>SE</v>
          </cell>
        </row>
        <row r="120">
          <cell r="B120" t="str">
            <v>DPSE0136</v>
          </cell>
          <cell r="E120" t="str">
            <v>SE</v>
          </cell>
        </row>
        <row r="121">
          <cell r="B121" t="str">
            <v>DPSS0023</v>
          </cell>
          <cell r="E121" t="str">
            <v>SS</v>
          </cell>
        </row>
        <row r="122">
          <cell r="B122" t="str">
            <v>DPSS0166</v>
          </cell>
          <cell r="E122" t="str">
            <v>SS</v>
          </cell>
        </row>
        <row r="123">
          <cell r="B123" t="str">
            <v>DPSS0057</v>
          </cell>
          <cell r="E123" t="str">
            <v>SS</v>
          </cell>
        </row>
        <row r="124">
          <cell r="B124" t="str">
            <v>DPSS0164</v>
          </cell>
          <cell r="E124" t="str">
            <v>SS</v>
          </cell>
        </row>
        <row r="125">
          <cell r="B125" t="str">
            <v>DPSS0061</v>
          </cell>
          <cell r="E125" t="str">
            <v>SS</v>
          </cell>
        </row>
        <row r="126">
          <cell r="B126" t="str">
            <v>DPSS0129</v>
          </cell>
          <cell r="E126" t="str">
            <v>SE</v>
          </cell>
        </row>
        <row r="127">
          <cell r="B127" t="str">
            <v>DPSS0056</v>
          </cell>
          <cell r="E127" t="str">
            <v>SS</v>
          </cell>
        </row>
        <row r="128">
          <cell r="B128" t="str">
            <v>DPSS0138</v>
          </cell>
          <cell r="E128" t="str">
            <v>SS</v>
          </cell>
        </row>
        <row r="129">
          <cell r="B129" t="str">
            <v>DPSS0073</v>
          </cell>
          <cell r="E129" t="str">
            <v>SS</v>
          </cell>
        </row>
        <row r="130">
          <cell r="B130" t="str">
            <v>DPSS0088</v>
          </cell>
          <cell r="E130" t="str">
            <v>SS</v>
          </cell>
        </row>
        <row r="131">
          <cell r="B131" t="str">
            <v>DPSS0109</v>
          </cell>
          <cell r="E131" t="str">
            <v>SS</v>
          </cell>
        </row>
        <row r="132">
          <cell r="B132" t="str">
            <v>DPSS0028</v>
          </cell>
          <cell r="E132" t="str">
            <v>SS</v>
          </cell>
        </row>
        <row r="133">
          <cell r="B133" t="str">
            <v>DPSS0145</v>
          </cell>
          <cell r="E133" t="str">
            <v>SS</v>
          </cell>
        </row>
        <row r="134">
          <cell r="B134" t="str">
            <v>DPSS0030</v>
          </cell>
          <cell r="E134" t="str">
            <v>SS</v>
          </cell>
        </row>
        <row r="135">
          <cell r="B135" t="str">
            <v>DPSS0055</v>
          </cell>
          <cell r="E135" t="str">
            <v>SS</v>
          </cell>
        </row>
        <row r="136">
          <cell r="B136" t="str">
            <v>DPSS0134</v>
          </cell>
          <cell r="E136" t="str">
            <v>SS</v>
          </cell>
        </row>
        <row r="137">
          <cell r="B137" t="str">
            <v>DPSS0090</v>
          </cell>
          <cell r="E137" t="str">
            <v>SS</v>
          </cell>
        </row>
        <row r="138">
          <cell r="B138" t="str">
            <v>DPSS0072</v>
          </cell>
          <cell r="E138" t="str">
            <v>SS</v>
          </cell>
        </row>
        <row r="139">
          <cell r="B139" t="str">
            <v>DPSS0133</v>
          </cell>
          <cell r="E139" t="str">
            <v>SS</v>
          </cell>
        </row>
        <row r="140">
          <cell r="B140" t="str">
            <v>DPSS0132</v>
          </cell>
          <cell r="E140" t="str">
            <v>SS</v>
          </cell>
        </row>
        <row r="141">
          <cell r="B141" t="str">
            <v>DPSS0063</v>
          </cell>
          <cell r="E141" t="str">
            <v>SS</v>
          </cell>
        </row>
        <row r="142">
          <cell r="B142" t="str">
            <v>DPSS0091</v>
          </cell>
          <cell r="E142" t="str">
            <v>SS</v>
          </cell>
        </row>
        <row r="143">
          <cell r="B143" t="str">
            <v>DPSS0024</v>
          </cell>
          <cell r="E143" t="str">
            <v>SS</v>
          </cell>
        </row>
        <row r="144">
          <cell r="B144" t="str">
            <v>DPSS0058</v>
          </cell>
          <cell r="E144" t="str">
            <v>SS</v>
          </cell>
        </row>
        <row r="145">
          <cell r="B145" t="str">
            <v>DPSS0165</v>
          </cell>
          <cell r="E145" t="str">
            <v>SS</v>
          </cell>
        </row>
        <row r="146">
          <cell r="B146" t="str">
            <v>DPSS0054</v>
          </cell>
          <cell r="E146" t="str">
            <v>SS</v>
          </cell>
        </row>
        <row r="147">
          <cell r="B147" t="str">
            <v>DPSS0101</v>
          </cell>
          <cell r="E147" t="str">
            <v>SS</v>
          </cell>
        </row>
        <row r="148">
          <cell r="B148" t="str">
            <v>DPSS0025</v>
          </cell>
          <cell r="E148" t="str">
            <v>SS</v>
          </cell>
        </row>
        <row r="149">
          <cell r="B149" t="str">
            <v>DPSS0026</v>
          </cell>
          <cell r="E149" t="str">
            <v>SS</v>
          </cell>
        </row>
        <row r="150">
          <cell r="B150" t="str">
            <v>DPSE0032</v>
          </cell>
          <cell r="E150" t="str">
            <v>SS</v>
          </cell>
        </row>
        <row r="151">
          <cell r="B151" t="str">
            <v>DPSE0093</v>
          </cell>
          <cell r="E151" t="str">
            <v>SS</v>
          </cell>
        </row>
        <row r="152">
          <cell r="B152" t="str">
            <v>DPSW0020</v>
          </cell>
          <cell r="E152" t="str">
            <v>SW</v>
          </cell>
        </row>
        <row r="153">
          <cell r="B153" t="str">
            <v>DPSW0021</v>
          </cell>
          <cell r="E153" t="str">
            <v>SW</v>
          </cell>
        </row>
        <row r="154">
          <cell r="B154" t="str">
            <v>DPSW0077</v>
          </cell>
          <cell r="E154" t="str">
            <v>SW</v>
          </cell>
        </row>
        <row r="155">
          <cell r="B155" t="str">
            <v>DPSW0078</v>
          </cell>
          <cell r="E155" t="str">
            <v>SW</v>
          </cell>
        </row>
        <row r="156">
          <cell r="B156" t="str">
            <v>DPSW0061</v>
          </cell>
          <cell r="E156" t="str">
            <v>SW</v>
          </cell>
        </row>
        <row r="157">
          <cell r="B157" t="str">
            <v>DPSW0139</v>
          </cell>
          <cell r="E157" t="str">
            <v>SW</v>
          </cell>
        </row>
        <row r="158">
          <cell r="B158" t="str">
            <v>DPSW0161</v>
          </cell>
          <cell r="E158" t="str">
            <v>SW</v>
          </cell>
        </row>
        <row r="159">
          <cell r="B159" t="str">
            <v>DPSW0022</v>
          </cell>
          <cell r="E159" t="str">
            <v>SW</v>
          </cell>
        </row>
        <row r="160">
          <cell r="B160" t="str">
            <v>DPSW0155</v>
          </cell>
          <cell r="E160" t="str">
            <v>SW</v>
          </cell>
        </row>
        <row r="161">
          <cell r="B161" t="str">
            <v>DPSW0058</v>
          </cell>
          <cell r="E161" t="str">
            <v>SW</v>
          </cell>
        </row>
        <row r="162">
          <cell r="B162" t="str">
            <v>DPSW0079</v>
          </cell>
          <cell r="E162" t="str">
            <v>SW</v>
          </cell>
        </row>
        <row r="163">
          <cell r="B163" t="str">
            <v>DPSW0062</v>
          </cell>
          <cell r="E163" t="str">
            <v>SW</v>
          </cell>
        </row>
        <row r="164">
          <cell r="B164" t="str">
            <v>DPSW0085</v>
          </cell>
          <cell r="E164" t="str">
            <v>SW</v>
          </cell>
        </row>
        <row r="165">
          <cell r="B165" t="str">
            <v>DPSW0019</v>
          </cell>
          <cell r="E165" t="str">
            <v>SW</v>
          </cell>
        </row>
        <row r="166">
          <cell r="B166" t="str">
            <v>DPSW0080</v>
          </cell>
          <cell r="E166" t="str">
            <v>SW</v>
          </cell>
        </row>
        <row r="167">
          <cell r="B167" t="str">
            <v>DPSW0063</v>
          </cell>
          <cell r="E167" t="str">
            <v>SW</v>
          </cell>
        </row>
        <row r="168">
          <cell r="B168" t="str">
            <v>DPSW0081</v>
          </cell>
          <cell r="E168" t="str">
            <v>SW</v>
          </cell>
        </row>
        <row r="169">
          <cell r="B169" t="str">
            <v>DPSW0086</v>
          </cell>
          <cell r="E169" t="str">
            <v>SW</v>
          </cell>
        </row>
        <row r="170">
          <cell r="B170" t="str">
            <v>DPSW0084</v>
          </cell>
          <cell r="E170" t="str">
            <v>SW</v>
          </cell>
        </row>
        <row r="171">
          <cell r="B171" t="str">
            <v>DPSW0082</v>
          </cell>
          <cell r="E171" t="str">
            <v>SW</v>
          </cell>
        </row>
        <row r="172">
          <cell r="B172" t="str">
            <v>DPSW0083</v>
          </cell>
          <cell r="E172" t="str">
            <v>SW</v>
          </cell>
        </row>
        <row r="173">
          <cell r="B173" t="str">
            <v>DPSW0087</v>
          </cell>
          <cell r="E173" t="str">
            <v>SW</v>
          </cell>
        </row>
        <row r="174">
          <cell r="B174" t="str">
            <v>TKLA0567</v>
          </cell>
          <cell r="E174" t="str">
            <v>LN</v>
          </cell>
        </row>
        <row r="175">
          <cell r="B175" t="str">
            <v>TKLA0570</v>
          </cell>
          <cell r="E175" t="str">
            <v>LS</v>
          </cell>
        </row>
        <row r="176">
          <cell r="B176" t="str">
            <v>TKLA0571</v>
          </cell>
          <cell r="E176" t="str">
            <v>LS</v>
          </cell>
        </row>
        <row r="177">
          <cell r="B177" t="str">
            <v>TKLN0277</v>
          </cell>
          <cell r="E177" t="str">
            <v>LN</v>
          </cell>
        </row>
        <row r="178">
          <cell r="B178" t="str">
            <v>TKLA0203</v>
          </cell>
          <cell r="E178" t="str">
            <v>LN</v>
          </cell>
        </row>
        <row r="179">
          <cell r="B179" t="str">
            <v>TKLA0146</v>
          </cell>
          <cell r="E179" t="str">
            <v>LN</v>
          </cell>
        </row>
        <row r="180">
          <cell r="B180" t="str">
            <v>TKLA0102</v>
          </cell>
          <cell r="E180" t="str">
            <v>LN</v>
          </cell>
        </row>
        <row r="181">
          <cell r="B181" t="str">
            <v>TKLA0091</v>
          </cell>
          <cell r="E181" t="str">
            <v>LN</v>
          </cell>
        </row>
        <row r="182">
          <cell r="B182" t="str">
            <v>TKLA0011</v>
          </cell>
          <cell r="E182" t="str">
            <v>LN</v>
          </cell>
        </row>
        <row r="183">
          <cell r="B183" t="str">
            <v>TKLA0173</v>
          </cell>
          <cell r="E183" t="str">
            <v>LN</v>
          </cell>
        </row>
        <row r="184">
          <cell r="B184" t="str">
            <v>TKLA0005</v>
          </cell>
          <cell r="E184" t="str">
            <v>LN</v>
          </cell>
        </row>
        <row r="185">
          <cell r="B185" t="str">
            <v>TKLA0196</v>
          </cell>
          <cell r="E185" t="str">
            <v>LN</v>
          </cell>
        </row>
        <row r="186">
          <cell r="B186" t="str">
            <v>TKLA0460</v>
          </cell>
          <cell r="E186" t="str">
            <v>LN</v>
          </cell>
        </row>
        <row r="187">
          <cell r="B187" t="str">
            <v>TKLA0464</v>
          </cell>
          <cell r="E187" t="str">
            <v>LN</v>
          </cell>
        </row>
        <row r="188">
          <cell r="B188" t="str">
            <v>TKLA0135</v>
          </cell>
          <cell r="E188" t="str">
            <v>LN</v>
          </cell>
        </row>
        <row r="189">
          <cell r="B189" t="str">
            <v>TKLA0217</v>
          </cell>
          <cell r="E189" t="str">
            <v>LN</v>
          </cell>
        </row>
        <row r="190">
          <cell r="B190" t="str">
            <v>TKLA0218</v>
          </cell>
          <cell r="E190" t="str">
            <v>LN</v>
          </cell>
        </row>
        <row r="191">
          <cell r="B191" t="str">
            <v>TKLA0228</v>
          </cell>
          <cell r="E191" t="str">
            <v>LN</v>
          </cell>
        </row>
        <row r="192">
          <cell r="B192" t="str">
            <v>TKLA0271</v>
          </cell>
          <cell r="E192" t="str">
            <v>LN</v>
          </cell>
        </row>
        <row r="193">
          <cell r="B193" t="str">
            <v>TKLA0090</v>
          </cell>
          <cell r="E193" t="str">
            <v>LN</v>
          </cell>
        </row>
        <row r="194">
          <cell r="B194" t="str">
            <v>TKLA0227</v>
          </cell>
          <cell r="E194" t="str">
            <v>LN</v>
          </cell>
        </row>
        <row r="195">
          <cell r="B195" t="str">
            <v>TKLA0266</v>
          </cell>
          <cell r="E195" t="str">
            <v>LN</v>
          </cell>
        </row>
        <row r="196">
          <cell r="B196" t="str">
            <v>TKLA0345</v>
          </cell>
          <cell r="E196" t="str">
            <v>LN</v>
          </cell>
        </row>
        <row r="197">
          <cell r="B197" t="str">
            <v>TKLA0332</v>
          </cell>
          <cell r="E197" t="str">
            <v>LN</v>
          </cell>
        </row>
        <row r="198">
          <cell r="B198" t="str">
            <v>TKLA0151</v>
          </cell>
          <cell r="E198" t="str">
            <v>LN</v>
          </cell>
        </row>
        <row r="199">
          <cell r="B199" t="str">
            <v>TKLA0333</v>
          </cell>
          <cell r="E199" t="str">
            <v>LN</v>
          </cell>
        </row>
        <row r="200">
          <cell r="B200" t="str">
            <v>TKLA0331</v>
          </cell>
          <cell r="E200" t="str">
            <v>LN</v>
          </cell>
        </row>
        <row r="201">
          <cell r="B201" t="str">
            <v>TKLA0344</v>
          </cell>
          <cell r="E201" t="str">
            <v>LN</v>
          </cell>
        </row>
        <row r="202">
          <cell r="B202" t="str">
            <v>TKLA0049</v>
          </cell>
          <cell r="E202" t="str">
            <v>LN</v>
          </cell>
        </row>
        <row r="203">
          <cell r="B203" t="str">
            <v>TKLA0348</v>
          </cell>
          <cell r="E203" t="str">
            <v>LN</v>
          </cell>
        </row>
        <row r="204">
          <cell r="B204" t="str">
            <v>TKLA0349</v>
          </cell>
          <cell r="E204" t="str">
            <v>LN</v>
          </cell>
        </row>
        <row r="205">
          <cell r="B205" t="str">
            <v>TKLA0189</v>
          </cell>
          <cell r="E205" t="str">
            <v>LN</v>
          </cell>
        </row>
        <row r="206">
          <cell r="B206" t="str">
            <v>TKLA0359</v>
          </cell>
          <cell r="E206" t="str">
            <v>LN</v>
          </cell>
        </row>
        <row r="207">
          <cell r="B207" t="str">
            <v>TKLA0194</v>
          </cell>
          <cell r="E207" t="str">
            <v>LN</v>
          </cell>
        </row>
        <row r="208">
          <cell r="B208" t="str">
            <v>TKLA0164</v>
          </cell>
          <cell r="E208" t="str">
            <v>LN</v>
          </cell>
        </row>
        <row r="209">
          <cell r="B209" t="str">
            <v>TKLA0197</v>
          </cell>
          <cell r="E209" t="str">
            <v>LN</v>
          </cell>
        </row>
        <row r="210">
          <cell r="B210" t="str">
            <v>TKLA0053</v>
          </cell>
          <cell r="E210" t="str">
            <v>LN</v>
          </cell>
        </row>
        <row r="211">
          <cell r="B211" t="str">
            <v>TKLA0372</v>
          </cell>
          <cell r="E211" t="str">
            <v>LN</v>
          </cell>
        </row>
        <row r="212">
          <cell r="B212" t="str">
            <v>TKLA0394</v>
          </cell>
          <cell r="E212" t="str">
            <v>LN</v>
          </cell>
        </row>
        <row r="213">
          <cell r="B213" t="str">
            <v>TKLA0399</v>
          </cell>
          <cell r="E213" t="str">
            <v>LN</v>
          </cell>
        </row>
        <row r="214">
          <cell r="B214" t="str">
            <v>TKLA0398</v>
          </cell>
          <cell r="E214" t="str">
            <v>LN</v>
          </cell>
        </row>
        <row r="215">
          <cell r="B215" t="str">
            <v>TKLA0410</v>
          </cell>
          <cell r="E215" t="str">
            <v>LN</v>
          </cell>
        </row>
        <row r="216">
          <cell r="B216" t="str">
            <v>TKLA0429</v>
          </cell>
          <cell r="E216" t="str">
            <v>LN</v>
          </cell>
        </row>
        <row r="217">
          <cell r="B217" t="str">
            <v>TKLA0422</v>
          </cell>
          <cell r="E217" t="str">
            <v>LN</v>
          </cell>
        </row>
        <row r="218">
          <cell r="B218" t="str">
            <v>TKLA0441</v>
          </cell>
          <cell r="E218" t="str">
            <v>LN</v>
          </cell>
        </row>
        <row r="219">
          <cell r="B219" t="str">
            <v>TKLA0442</v>
          </cell>
          <cell r="E219" t="str">
            <v>LN</v>
          </cell>
        </row>
        <row r="220">
          <cell r="B220" t="str">
            <v>TKLA0458</v>
          </cell>
          <cell r="E220" t="str">
            <v>LN</v>
          </cell>
        </row>
        <row r="221">
          <cell r="B221" t="str">
            <v>TKLA0295</v>
          </cell>
          <cell r="E221" t="str">
            <v>LN</v>
          </cell>
        </row>
        <row r="222">
          <cell r="B222" t="str">
            <v>TKLN0210</v>
          </cell>
          <cell r="E222" t="str">
            <v>LN</v>
          </cell>
        </row>
        <row r="223">
          <cell r="B223" t="str">
            <v>TKLA0172</v>
          </cell>
          <cell r="E223" t="str">
            <v>LN</v>
          </cell>
        </row>
        <row r="224">
          <cell r="B224" t="str">
            <v>TKLA0008</v>
          </cell>
          <cell r="E224" t="str">
            <v>LN</v>
          </cell>
        </row>
        <row r="225">
          <cell r="B225" t="str">
            <v>TKLA0012</v>
          </cell>
          <cell r="E225" t="str">
            <v>LN</v>
          </cell>
        </row>
        <row r="226">
          <cell r="B226" t="str">
            <v>TKLA0430</v>
          </cell>
          <cell r="E226" t="str">
            <v>LN</v>
          </cell>
        </row>
        <row r="227">
          <cell r="B227" t="str">
            <v>TKLA0071</v>
          </cell>
          <cell r="E227" t="str">
            <v>LN</v>
          </cell>
        </row>
        <row r="228">
          <cell r="B228" t="str">
            <v>TKLA0112</v>
          </cell>
          <cell r="E228" t="str">
            <v>LN</v>
          </cell>
        </row>
        <row r="229">
          <cell r="B229" t="str">
            <v>TKLA0190</v>
          </cell>
          <cell r="E229" t="str">
            <v>LN</v>
          </cell>
        </row>
        <row r="230">
          <cell r="B230" t="str">
            <v>TKLA0191</v>
          </cell>
          <cell r="E230" t="str">
            <v>LN</v>
          </cell>
        </row>
        <row r="231">
          <cell r="B231" t="str">
            <v>TKLA0200</v>
          </cell>
          <cell r="E231" t="str">
            <v>LN</v>
          </cell>
        </row>
        <row r="232">
          <cell r="B232" t="str">
            <v>TKLA0202</v>
          </cell>
          <cell r="E232" t="str">
            <v>LN</v>
          </cell>
        </row>
        <row r="233">
          <cell r="B233" t="str">
            <v>TKLA0264</v>
          </cell>
          <cell r="E233" t="str">
            <v>LN</v>
          </cell>
        </row>
        <row r="234">
          <cell r="B234" t="str">
            <v>TKLA0265</v>
          </cell>
          <cell r="E234" t="str">
            <v>LN</v>
          </cell>
        </row>
        <row r="235">
          <cell r="B235" t="str">
            <v>TKLA0270</v>
          </cell>
          <cell r="E235" t="str">
            <v>LN</v>
          </cell>
        </row>
        <row r="236">
          <cell r="B236" t="str">
            <v>TKLA0334</v>
          </cell>
          <cell r="E236" t="str">
            <v>LN</v>
          </cell>
        </row>
        <row r="237">
          <cell r="B237" t="str">
            <v>TKLA0358</v>
          </cell>
          <cell r="E237" t="str">
            <v>LN</v>
          </cell>
        </row>
        <row r="238">
          <cell r="B238" t="str">
            <v>TKLA0045</v>
          </cell>
          <cell r="E238" t="str">
            <v>LN</v>
          </cell>
        </row>
        <row r="239">
          <cell r="B239" t="str">
            <v>TKLA0050</v>
          </cell>
          <cell r="E239" t="str">
            <v>LN</v>
          </cell>
        </row>
        <row r="240">
          <cell r="B240" t="str">
            <v>TKLA0066</v>
          </cell>
          <cell r="E240" t="str">
            <v>LN</v>
          </cell>
        </row>
        <row r="241">
          <cell r="B241" t="str">
            <v>TKLA0076</v>
          </cell>
          <cell r="E241" t="str">
            <v>LN</v>
          </cell>
        </row>
        <row r="242">
          <cell r="B242" t="str">
            <v>TKLA0504</v>
          </cell>
          <cell r="E242" t="str">
            <v>LS</v>
          </cell>
        </row>
        <row r="243">
          <cell r="B243" t="str">
            <v>TKLA0505</v>
          </cell>
          <cell r="E243" t="str">
            <v>LS</v>
          </cell>
        </row>
        <row r="244">
          <cell r="B244" t="str">
            <v>TKLA0296</v>
          </cell>
          <cell r="E244" t="str">
            <v>LS</v>
          </cell>
        </row>
        <row r="245">
          <cell r="B245" t="str">
            <v>TKLA0165</v>
          </cell>
          <cell r="E245" t="str">
            <v>LS</v>
          </cell>
        </row>
        <row r="246">
          <cell r="B246" t="str">
            <v>TKLA0152</v>
          </cell>
          <cell r="E246" t="str">
            <v>LS</v>
          </cell>
        </row>
        <row r="247">
          <cell r="B247" t="str">
            <v>TKLA0314</v>
          </cell>
          <cell r="E247" t="str">
            <v>LS</v>
          </cell>
        </row>
        <row r="248">
          <cell r="B248" t="str">
            <v>TKLA0206</v>
          </cell>
          <cell r="E248" t="str">
            <v>LS</v>
          </cell>
        </row>
        <row r="249">
          <cell r="B249" t="str">
            <v>TKLA0241</v>
          </cell>
          <cell r="E249" t="str">
            <v>LS</v>
          </cell>
        </row>
        <row r="250">
          <cell r="B250" t="str">
            <v>TKLA0060</v>
          </cell>
          <cell r="E250" t="str">
            <v>LS</v>
          </cell>
        </row>
        <row r="251">
          <cell r="B251" t="str">
            <v>TKLA0088</v>
          </cell>
          <cell r="E251" t="str">
            <v>LS</v>
          </cell>
        </row>
        <row r="252">
          <cell r="B252" t="str">
            <v>TKLA0259</v>
          </cell>
          <cell r="E252" t="str">
            <v>LS</v>
          </cell>
        </row>
        <row r="253">
          <cell r="B253" t="str">
            <v>TKLA0316</v>
          </cell>
          <cell r="E253" t="str">
            <v>LS</v>
          </cell>
        </row>
        <row r="254">
          <cell r="B254" t="str">
            <v>TKLA0309</v>
          </cell>
          <cell r="E254" t="str">
            <v>LS</v>
          </cell>
        </row>
        <row r="255">
          <cell r="B255" t="str">
            <v>TKLA0297</v>
          </cell>
          <cell r="E255" t="str">
            <v>LS</v>
          </cell>
        </row>
        <row r="256">
          <cell r="B256" t="str">
            <v>TKLA0162</v>
          </cell>
          <cell r="E256" t="str">
            <v>LS</v>
          </cell>
        </row>
        <row r="257">
          <cell r="B257" t="str">
            <v>TKLA0322</v>
          </cell>
          <cell r="E257" t="str">
            <v>LS</v>
          </cell>
        </row>
        <row r="258">
          <cell r="B258" t="str">
            <v>TKLA0240</v>
          </cell>
          <cell r="E258" t="str">
            <v>LS</v>
          </cell>
        </row>
        <row r="259">
          <cell r="B259" t="str">
            <v>TKLA0156</v>
          </cell>
          <cell r="E259" t="str">
            <v>LS</v>
          </cell>
        </row>
        <row r="260">
          <cell r="B260" t="str">
            <v>TKLA0298</v>
          </cell>
          <cell r="E260" t="str">
            <v>LS</v>
          </cell>
        </row>
        <row r="261">
          <cell r="B261" t="str">
            <v>TKLA0305</v>
          </cell>
          <cell r="E261" t="str">
            <v>LS</v>
          </cell>
        </row>
        <row r="262">
          <cell r="B262" t="str">
            <v>TKLA0182</v>
          </cell>
          <cell r="E262" t="str">
            <v>LS</v>
          </cell>
        </row>
        <row r="263">
          <cell r="B263" t="str">
            <v>TKLA0284</v>
          </cell>
          <cell r="E263" t="str">
            <v>LS</v>
          </cell>
        </row>
        <row r="264">
          <cell r="B264" t="str">
            <v>TKLA0192</v>
          </cell>
          <cell r="E264" t="str">
            <v>LS</v>
          </cell>
        </row>
        <row r="265">
          <cell r="B265" t="str">
            <v>TKLA0315</v>
          </cell>
          <cell r="E265" t="str">
            <v>LS</v>
          </cell>
        </row>
        <row r="266">
          <cell r="B266" t="str">
            <v>TKLA0299</v>
          </cell>
          <cell r="E266" t="str">
            <v>LS</v>
          </cell>
        </row>
        <row r="267">
          <cell r="B267" t="str">
            <v>TKLA0132</v>
          </cell>
          <cell r="E267" t="str">
            <v>LS</v>
          </cell>
        </row>
        <row r="268">
          <cell r="B268" t="str">
            <v>TKLA0153</v>
          </cell>
          <cell r="E268" t="str">
            <v>LS</v>
          </cell>
        </row>
        <row r="269">
          <cell r="B269" t="str">
            <v>TKLA0068</v>
          </cell>
          <cell r="E269" t="str">
            <v>LS</v>
          </cell>
        </row>
        <row r="270">
          <cell r="B270" t="str">
            <v>TKLA0207</v>
          </cell>
          <cell r="E270" t="str">
            <v>LS</v>
          </cell>
        </row>
        <row r="271">
          <cell r="B271" t="str">
            <v>TKLA0155</v>
          </cell>
          <cell r="E271" t="str">
            <v>LS</v>
          </cell>
        </row>
        <row r="272">
          <cell r="B272" t="str">
            <v>TKLA0072</v>
          </cell>
          <cell r="E272" t="str">
            <v>LS</v>
          </cell>
        </row>
        <row r="273">
          <cell r="B273" t="str">
            <v>TKLA0351</v>
          </cell>
          <cell r="E273" t="str">
            <v>LS</v>
          </cell>
        </row>
        <row r="274">
          <cell r="B274" t="str">
            <v>TKLA0353</v>
          </cell>
          <cell r="E274" t="str">
            <v>LS</v>
          </cell>
        </row>
        <row r="275">
          <cell r="B275" t="str">
            <v>TKLA0354</v>
          </cell>
          <cell r="E275" t="str">
            <v>LS</v>
          </cell>
        </row>
        <row r="276">
          <cell r="B276" t="str">
            <v>TKLA0352</v>
          </cell>
          <cell r="E276" t="str">
            <v>LS</v>
          </cell>
        </row>
        <row r="277">
          <cell r="B277" t="str">
            <v>TKLA0355</v>
          </cell>
          <cell r="E277" t="str">
            <v>LS</v>
          </cell>
        </row>
        <row r="278">
          <cell r="B278" t="str">
            <v>TKLA0330</v>
          </cell>
          <cell r="E278" t="str">
            <v>LS</v>
          </cell>
        </row>
        <row r="279">
          <cell r="B279" t="str">
            <v>TKLA0356</v>
          </cell>
          <cell r="E279" t="str">
            <v>LS</v>
          </cell>
        </row>
        <row r="280">
          <cell r="B280" t="str">
            <v>TKLA0375</v>
          </cell>
          <cell r="E280" t="str">
            <v>LS</v>
          </cell>
        </row>
        <row r="281">
          <cell r="B281" t="str">
            <v>TKLA0376</v>
          </cell>
          <cell r="E281" t="str">
            <v>LS</v>
          </cell>
        </row>
        <row r="282">
          <cell r="B282" t="str">
            <v>TKLA0377</v>
          </cell>
          <cell r="E282" t="str">
            <v>LS</v>
          </cell>
        </row>
        <row r="283">
          <cell r="B283" t="str">
            <v>TKLA0176</v>
          </cell>
          <cell r="E283" t="str">
            <v>LS</v>
          </cell>
        </row>
        <row r="284">
          <cell r="B284" t="str">
            <v>TKLA0321</v>
          </cell>
          <cell r="E284" t="str">
            <v>LS</v>
          </cell>
        </row>
        <row r="285">
          <cell r="B285" t="str">
            <v>TKLA0362</v>
          </cell>
          <cell r="E285" t="str">
            <v>LS</v>
          </cell>
        </row>
        <row r="286">
          <cell r="B286" t="str">
            <v>TKLA0396</v>
          </cell>
          <cell r="E286" t="str">
            <v>LS</v>
          </cell>
        </row>
        <row r="287">
          <cell r="B287" t="str">
            <v>TKLA0411</v>
          </cell>
          <cell r="E287" t="str">
            <v>LS</v>
          </cell>
        </row>
        <row r="288">
          <cell r="B288" t="str">
            <v>TKLA0381</v>
          </cell>
          <cell r="E288" t="str">
            <v>LS</v>
          </cell>
        </row>
        <row r="289">
          <cell r="B289" t="str">
            <v>TKLA0416</v>
          </cell>
          <cell r="E289" t="str">
            <v>LS</v>
          </cell>
        </row>
        <row r="290">
          <cell r="B290" t="str">
            <v>TKLA0409</v>
          </cell>
          <cell r="E290" t="str">
            <v>LS</v>
          </cell>
        </row>
        <row r="291">
          <cell r="B291" t="str">
            <v>TKLA0437</v>
          </cell>
          <cell r="E291" t="str">
            <v>LS</v>
          </cell>
        </row>
        <row r="292">
          <cell r="B292" t="str">
            <v>TKLA0436</v>
          </cell>
          <cell r="E292" t="str">
            <v>LN</v>
          </cell>
        </row>
        <row r="293">
          <cell r="B293" t="str">
            <v>TKLA0438</v>
          </cell>
          <cell r="E293" t="str">
            <v>LS</v>
          </cell>
        </row>
        <row r="294">
          <cell r="B294" t="str">
            <v>TKLA0329</v>
          </cell>
          <cell r="E294" t="str">
            <v>LS</v>
          </cell>
        </row>
        <row r="295">
          <cell r="B295" t="str">
            <v>TKLA0443</v>
          </cell>
          <cell r="E295" t="str">
            <v>LS</v>
          </cell>
        </row>
        <row r="296">
          <cell r="B296" t="str">
            <v>TKLA0428</v>
          </cell>
          <cell r="E296" t="str">
            <v>LS</v>
          </cell>
        </row>
        <row r="297">
          <cell r="B297" t="str">
            <v>TKLA0223</v>
          </cell>
          <cell r="E297" t="str">
            <v>LS</v>
          </cell>
        </row>
        <row r="298">
          <cell r="B298" t="str">
            <v>TKLA0048</v>
          </cell>
          <cell r="E298" t="str">
            <v>LS</v>
          </cell>
        </row>
        <row r="299">
          <cell r="B299" t="str">
            <v>TKLA0177</v>
          </cell>
          <cell r="E299" t="str">
            <v>LS</v>
          </cell>
        </row>
        <row r="300">
          <cell r="B300" t="str">
            <v>TKLA0181</v>
          </cell>
          <cell r="E300" t="str">
            <v>LS</v>
          </cell>
        </row>
        <row r="301">
          <cell r="B301" t="str">
            <v>TKLA0198</v>
          </cell>
          <cell r="E301" t="str">
            <v>LS</v>
          </cell>
        </row>
        <row r="302">
          <cell r="B302" t="str">
            <v>TKLA0229</v>
          </cell>
          <cell r="E302" t="str">
            <v>LS</v>
          </cell>
        </row>
        <row r="303">
          <cell r="B303" t="str">
            <v>TKLA0239</v>
          </cell>
          <cell r="E303" t="str">
            <v>LS</v>
          </cell>
        </row>
        <row r="304">
          <cell r="B304" t="str">
            <v>TKLA0246</v>
          </cell>
          <cell r="E304" t="str">
            <v>LS</v>
          </cell>
        </row>
        <row r="305">
          <cell r="B305" t="str">
            <v>TKLA0304</v>
          </cell>
          <cell r="E305" t="str">
            <v>LS</v>
          </cell>
        </row>
        <row r="306">
          <cell r="B306" t="str">
            <v>TKLA0310</v>
          </cell>
          <cell r="E306" t="str">
            <v>LS</v>
          </cell>
        </row>
        <row r="307">
          <cell r="B307" t="str">
            <v>TKLA0350</v>
          </cell>
          <cell r="E307" t="str">
            <v>LS</v>
          </cell>
        </row>
        <row r="308">
          <cell r="B308" t="str">
            <v>TKLA0357</v>
          </cell>
          <cell r="E308" t="str">
            <v>LS</v>
          </cell>
        </row>
        <row r="309">
          <cell r="B309" t="str">
            <v>TKLA0380</v>
          </cell>
          <cell r="E309" t="str">
            <v>LS</v>
          </cell>
        </row>
        <row r="310">
          <cell r="B310" t="str">
            <v>TKLA0382</v>
          </cell>
          <cell r="E310" t="str">
            <v>LS</v>
          </cell>
        </row>
        <row r="311">
          <cell r="B311" t="str">
            <v>TKLA0054</v>
          </cell>
          <cell r="E311" t="str">
            <v>LS</v>
          </cell>
        </row>
        <row r="312">
          <cell r="B312" t="str">
            <v>TKLA0133</v>
          </cell>
          <cell r="E312" t="str">
            <v>LS</v>
          </cell>
        </row>
        <row r="313">
          <cell r="B313" t="str">
            <v>TKLA0225</v>
          </cell>
          <cell r="E313" t="str">
            <v>LS</v>
          </cell>
        </row>
        <row r="314">
          <cell r="B314" t="str">
            <v>TKNC0111</v>
          </cell>
          <cell r="E314" t="str">
            <v>N1</v>
          </cell>
        </row>
        <row r="315">
          <cell r="B315" t="str">
            <v>TKNC0086</v>
          </cell>
          <cell r="E315" t="str">
            <v>N2</v>
          </cell>
        </row>
        <row r="316">
          <cell r="B316" t="str">
            <v>TKNC0328</v>
          </cell>
          <cell r="E316" t="str">
            <v>N1</v>
          </cell>
        </row>
        <row r="317">
          <cell r="B317" t="str">
            <v>TKNC0174</v>
          </cell>
          <cell r="E317" t="str">
            <v>N1</v>
          </cell>
        </row>
        <row r="318">
          <cell r="B318" t="str">
            <v>TKNC0510</v>
          </cell>
          <cell r="E318" t="str">
            <v>N1</v>
          </cell>
        </row>
        <row r="319">
          <cell r="B319" t="str">
            <v>TKNC0080</v>
          </cell>
          <cell r="E319" t="str">
            <v>N1</v>
          </cell>
        </row>
        <row r="320">
          <cell r="B320" t="str">
            <v>TKNC0136</v>
          </cell>
          <cell r="E320" t="str">
            <v>N1</v>
          </cell>
        </row>
        <row r="321">
          <cell r="B321" t="str">
            <v>TKNC0188</v>
          </cell>
          <cell r="E321" t="str">
            <v>N1</v>
          </cell>
        </row>
        <row r="322">
          <cell r="B322" t="str">
            <v>TKNC0272</v>
          </cell>
          <cell r="E322" t="str">
            <v>N1</v>
          </cell>
        </row>
        <row r="323">
          <cell r="B323" t="str">
            <v>TKNC0244</v>
          </cell>
          <cell r="E323" t="str">
            <v>N1</v>
          </cell>
        </row>
        <row r="324">
          <cell r="B324" t="str">
            <v>TKNC0326</v>
          </cell>
          <cell r="E324" t="str">
            <v>N1</v>
          </cell>
        </row>
        <row r="325">
          <cell r="B325" t="str">
            <v>TKNC0168</v>
          </cell>
          <cell r="E325" t="str">
            <v>N1</v>
          </cell>
        </row>
        <row r="326">
          <cell r="B326" t="str">
            <v>TKNC0171</v>
          </cell>
          <cell r="E326" t="str">
            <v>N1</v>
          </cell>
        </row>
        <row r="327">
          <cell r="B327" t="str">
            <v>TKNC0215</v>
          </cell>
          <cell r="E327" t="str">
            <v>N1</v>
          </cell>
        </row>
        <row r="328">
          <cell r="B328" t="str">
            <v>TKNC0327</v>
          </cell>
          <cell r="E328" t="str">
            <v>N1</v>
          </cell>
        </row>
        <row r="329">
          <cell r="B329" t="str">
            <v>TKNC0201</v>
          </cell>
          <cell r="E329" t="str">
            <v>N1</v>
          </cell>
        </row>
        <row r="330">
          <cell r="B330" t="str">
            <v>TKSW0187</v>
          </cell>
          <cell r="E330" t="str">
            <v>N1</v>
          </cell>
        </row>
        <row r="331">
          <cell r="B331" t="str">
            <v>TKNC0335</v>
          </cell>
          <cell r="E331" t="str">
            <v>N1</v>
          </cell>
        </row>
        <row r="332">
          <cell r="B332" t="str">
            <v>TKNC0336</v>
          </cell>
          <cell r="E332" t="str">
            <v>N1</v>
          </cell>
        </row>
        <row r="333">
          <cell r="B333" t="str">
            <v>TKNC0340</v>
          </cell>
          <cell r="E333" t="str">
            <v>N1</v>
          </cell>
        </row>
        <row r="334">
          <cell r="B334" t="str">
            <v>TKNC0337</v>
          </cell>
          <cell r="E334" t="str">
            <v>N1</v>
          </cell>
        </row>
        <row r="335">
          <cell r="B335" t="str">
            <v>TKNC0364</v>
          </cell>
          <cell r="E335" t="str">
            <v>N1</v>
          </cell>
        </row>
        <row r="336">
          <cell r="B336" t="str">
            <v>TKNC0051</v>
          </cell>
          <cell r="E336" t="str">
            <v>N1</v>
          </cell>
        </row>
        <row r="337">
          <cell r="B337" t="str">
            <v>TKNC0363</v>
          </cell>
          <cell r="E337" t="str">
            <v>N1</v>
          </cell>
        </row>
        <row r="338">
          <cell r="B338" t="str">
            <v>TKNC0366</v>
          </cell>
          <cell r="E338" t="str">
            <v>N1</v>
          </cell>
        </row>
        <row r="339">
          <cell r="B339" t="str">
            <v>TKNC0079</v>
          </cell>
          <cell r="E339" t="str">
            <v>N1</v>
          </cell>
        </row>
        <row r="340">
          <cell r="B340" t="str">
            <v>TKNC0365</v>
          </cell>
          <cell r="E340" t="str">
            <v>N1</v>
          </cell>
        </row>
        <row r="341">
          <cell r="B341" t="str">
            <v>TKNC0338</v>
          </cell>
          <cell r="E341" t="str">
            <v>N1</v>
          </cell>
        </row>
        <row r="342">
          <cell r="B342" t="str">
            <v>TKNC0373</v>
          </cell>
          <cell r="E342" t="str">
            <v>N1</v>
          </cell>
        </row>
        <row r="343">
          <cell r="B343" t="str">
            <v>TKNC0383</v>
          </cell>
          <cell r="E343" t="str">
            <v>N1</v>
          </cell>
        </row>
        <row r="344">
          <cell r="B344" t="str">
            <v>TKNC0384</v>
          </cell>
          <cell r="E344" t="str">
            <v>N1</v>
          </cell>
        </row>
        <row r="345">
          <cell r="B345" t="str">
            <v>TKNC0385</v>
          </cell>
          <cell r="E345" t="str">
            <v>N1</v>
          </cell>
        </row>
        <row r="346">
          <cell r="B346" t="str">
            <v>TKNC0386</v>
          </cell>
          <cell r="E346" t="str">
            <v>N1</v>
          </cell>
        </row>
        <row r="347">
          <cell r="B347" t="str">
            <v>TKNC0387</v>
          </cell>
          <cell r="E347" t="str">
            <v>N1</v>
          </cell>
        </row>
        <row r="348">
          <cell r="B348" t="str">
            <v>TKNC0569</v>
          </cell>
          <cell r="E348" t="str">
            <v>N1</v>
          </cell>
        </row>
        <row r="349">
          <cell r="B349" t="str">
            <v>TKNC0397</v>
          </cell>
          <cell r="E349" t="str">
            <v>N1</v>
          </cell>
        </row>
        <row r="350">
          <cell r="B350" t="str">
            <v>TKNC0406</v>
          </cell>
          <cell r="E350" t="str">
            <v>N1</v>
          </cell>
        </row>
        <row r="351">
          <cell r="B351" t="str">
            <v>TKNC0415</v>
          </cell>
          <cell r="E351" t="str">
            <v>N1</v>
          </cell>
        </row>
        <row r="352">
          <cell r="B352" t="str">
            <v>TKNC0417</v>
          </cell>
          <cell r="E352" t="str">
            <v>N1</v>
          </cell>
        </row>
        <row r="353">
          <cell r="B353" t="str">
            <v>TKNC0421</v>
          </cell>
          <cell r="E353" t="str">
            <v>N1</v>
          </cell>
        </row>
        <row r="354">
          <cell r="B354" t="str">
            <v>TKNC0425</v>
          </cell>
          <cell r="E354" t="str">
            <v>N1</v>
          </cell>
        </row>
        <row r="355">
          <cell r="B355" t="str">
            <v>TKNC0424</v>
          </cell>
          <cell r="E355" t="str">
            <v>N1</v>
          </cell>
        </row>
        <row r="356">
          <cell r="B356" t="str">
            <v>TKNC0449</v>
          </cell>
          <cell r="E356" t="str">
            <v>N1</v>
          </cell>
        </row>
        <row r="357">
          <cell r="B357" t="str">
            <v>TKNC0447</v>
          </cell>
          <cell r="E357" t="str">
            <v>N1</v>
          </cell>
        </row>
        <row r="358">
          <cell r="B358" t="str">
            <v>TKNC0448</v>
          </cell>
          <cell r="E358" t="str">
            <v>N1</v>
          </cell>
        </row>
        <row r="359">
          <cell r="B359" t="str">
            <v>TKNC0455</v>
          </cell>
          <cell r="E359" t="str">
            <v>N1</v>
          </cell>
        </row>
        <row r="360">
          <cell r="B360" t="str">
            <v>TKNC0456</v>
          </cell>
          <cell r="E360" t="str">
            <v>N1</v>
          </cell>
        </row>
        <row r="361">
          <cell r="B361" t="str">
            <v>TKNC0457</v>
          </cell>
          <cell r="E361" t="str">
            <v>N1</v>
          </cell>
        </row>
        <row r="362">
          <cell r="B362" t="str">
            <v>TKNC0065</v>
          </cell>
          <cell r="E362" t="str">
            <v>N1</v>
          </cell>
        </row>
        <row r="363">
          <cell r="B363" t="str">
            <v>TKNC0134</v>
          </cell>
          <cell r="E363" t="str">
            <v>N1</v>
          </cell>
        </row>
        <row r="364">
          <cell r="B364" t="str">
            <v>TKNC0137</v>
          </cell>
          <cell r="E364" t="str">
            <v>N1</v>
          </cell>
        </row>
        <row r="365">
          <cell r="B365" t="str">
            <v>TKNC0140</v>
          </cell>
          <cell r="E365" t="str">
            <v>N1</v>
          </cell>
        </row>
        <row r="366">
          <cell r="B366" t="str">
            <v>TKNC0141</v>
          </cell>
          <cell r="E366" t="str">
            <v>N1</v>
          </cell>
        </row>
        <row r="367">
          <cell r="B367" t="str">
            <v>TKNC0157</v>
          </cell>
          <cell r="E367" t="str">
            <v>N1</v>
          </cell>
        </row>
        <row r="368">
          <cell r="B368" t="str">
            <v>TKNC0158</v>
          </cell>
          <cell r="E368" t="str">
            <v>N1</v>
          </cell>
        </row>
        <row r="369">
          <cell r="B369" t="str">
            <v>TKNC0159</v>
          </cell>
          <cell r="E369" t="str">
            <v>N1</v>
          </cell>
        </row>
        <row r="370">
          <cell r="B370" t="str">
            <v>TKNC0160</v>
          </cell>
          <cell r="E370" t="str">
            <v>N1</v>
          </cell>
        </row>
        <row r="371">
          <cell r="B371" t="str">
            <v>TKNC0183</v>
          </cell>
          <cell r="E371" t="str">
            <v>N1</v>
          </cell>
        </row>
        <row r="372">
          <cell r="B372" t="str">
            <v>TKNC0185</v>
          </cell>
          <cell r="E372" t="str">
            <v>N1</v>
          </cell>
        </row>
        <row r="373">
          <cell r="B373" t="str">
            <v>TKNC0186</v>
          </cell>
          <cell r="E373" t="str">
            <v>N1</v>
          </cell>
        </row>
        <row r="374">
          <cell r="B374" t="str">
            <v>TKNC0230</v>
          </cell>
          <cell r="E374" t="str">
            <v>N1</v>
          </cell>
        </row>
        <row r="375">
          <cell r="B375" t="str">
            <v>TKNC0260</v>
          </cell>
          <cell r="E375" t="str">
            <v>N1</v>
          </cell>
        </row>
        <row r="376">
          <cell r="B376" t="str">
            <v>TKNC0275</v>
          </cell>
          <cell r="E376" t="str">
            <v>N1</v>
          </cell>
        </row>
        <row r="377">
          <cell r="B377" t="str">
            <v>TKNC0291</v>
          </cell>
          <cell r="E377" t="str">
            <v>N1</v>
          </cell>
        </row>
        <row r="378">
          <cell r="B378" t="str">
            <v>TKNC0339</v>
          </cell>
          <cell r="E378" t="str">
            <v>N1</v>
          </cell>
        </row>
        <row r="379">
          <cell r="B379" t="str">
            <v>TKNC0506</v>
          </cell>
          <cell r="E379" t="str">
            <v>N1</v>
          </cell>
        </row>
        <row r="380">
          <cell r="B380" t="str">
            <v>TKNC0169</v>
          </cell>
          <cell r="E380" t="str">
            <v>N1</v>
          </cell>
        </row>
        <row r="381">
          <cell r="B381" t="str">
            <v xml:space="preserve">TKNC0170 </v>
          </cell>
          <cell r="E381" t="str">
            <v>N1</v>
          </cell>
        </row>
        <row r="382">
          <cell r="B382" t="str">
            <v>TKNC0481</v>
          </cell>
          <cell r="E382" t="str">
            <v>N1</v>
          </cell>
        </row>
        <row r="383">
          <cell r="B383" t="str">
            <v>TKNC0252</v>
          </cell>
          <cell r="E383" t="str">
            <v>N2</v>
          </cell>
        </row>
        <row r="384">
          <cell r="B384" t="str">
            <v>TKNC0221</v>
          </cell>
          <cell r="E384" t="str">
            <v>N2</v>
          </cell>
        </row>
        <row r="385">
          <cell r="B385" t="str">
            <v>TKNC0268</v>
          </cell>
          <cell r="E385" t="str">
            <v>N2</v>
          </cell>
        </row>
        <row r="386">
          <cell r="B386" t="str">
            <v>TKNC0269</v>
          </cell>
          <cell r="E386" t="str">
            <v>N2</v>
          </cell>
        </row>
        <row r="387">
          <cell r="B387" t="str">
            <v>TKNC0216</v>
          </cell>
          <cell r="E387" t="str">
            <v>N3</v>
          </cell>
        </row>
        <row r="388">
          <cell r="B388" t="str">
            <v>TKNC0238</v>
          </cell>
          <cell r="E388" t="str">
            <v>N3</v>
          </cell>
        </row>
        <row r="389">
          <cell r="B389" t="str">
            <v>TKNE0205</v>
          </cell>
          <cell r="E389" t="str">
            <v>N2</v>
          </cell>
        </row>
        <row r="390">
          <cell r="B390" t="str">
            <v>TKNC0303</v>
          </cell>
          <cell r="E390" t="str">
            <v>N2</v>
          </cell>
        </row>
        <row r="391">
          <cell r="B391" t="str">
            <v>TKNC0222</v>
          </cell>
          <cell r="E391" t="str">
            <v>N2</v>
          </cell>
        </row>
        <row r="392">
          <cell r="B392" t="str">
            <v>TKNC0346</v>
          </cell>
          <cell r="E392" t="str">
            <v>N2</v>
          </cell>
        </row>
        <row r="393">
          <cell r="B393" t="str">
            <v>TKNC0379</v>
          </cell>
          <cell r="E393" t="str">
            <v>N2</v>
          </cell>
        </row>
        <row r="394">
          <cell r="B394" t="str">
            <v>TKNC0374</v>
          </cell>
          <cell r="E394" t="str">
            <v>N2</v>
          </cell>
        </row>
        <row r="395">
          <cell r="B395" t="str">
            <v>TKNC0390</v>
          </cell>
          <cell r="E395" t="str">
            <v>N2</v>
          </cell>
        </row>
        <row r="396">
          <cell r="B396" t="str">
            <v>TKNC0395</v>
          </cell>
          <cell r="E396" t="str">
            <v>N2</v>
          </cell>
        </row>
        <row r="397">
          <cell r="B397" t="str">
            <v>TKNC0418</v>
          </cell>
          <cell r="E397" t="str">
            <v>N2</v>
          </cell>
        </row>
        <row r="398">
          <cell r="B398" t="str">
            <v>TKNC0419</v>
          </cell>
          <cell r="E398" t="str">
            <v>N2</v>
          </cell>
        </row>
        <row r="399">
          <cell r="B399" t="str">
            <v>TKNC0431</v>
          </cell>
          <cell r="E399" t="str">
            <v>N2</v>
          </cell>
        </row>
        <row r="400">
          <cell r="B400" t="str">
            <v>TKNC0432</v>
          </cell>
          <cell r="E400" t="str">
            <v>N2</v>
          </cell>
        </row>
        <row r="401">
          <cell r="B401" t="str">
            <v>TKNC0388</v>
          </cell>
          <cell r="E401" t="str">
            <v>N2</v>
          </cell>
        </row>
        <row r="402">
          <cell r="B402" t="str">
            <v>TKSE0083</v>
          </cell>
          <cell r="E402" t="str">
            <v>SE</v>
          </cell>
        </row>
        <row r="403">
          <cell r="B403" t="str">
            <v>TKSE0278</v>
          </cell>
          <cell r="E403" t="str">
            <v>SE</v>
          </cell>
        </row>
        <row r="404">
          <cell r="B404" t="str">
            <v>TKSE0039</v>
          </cell>
          <cell r="E404" t="str">
            <v>SE</v>
          </cell>
        </row>
        <row r="405">
          <cell r="B405" t="str">
            <v>TKSE0285</v>
          </cell>
          <cell r="E405" t="str">
            <v>SE</v>
          </cell>
        </row>
        <row r="406">
          <cell r="B406" t="str">
            <v>TKSE0067</v>
          </cell>
          <cell r="E406" t="str">
            <v>SE</v>
          </cell>
        </row>
        <row r="407">
          <cell r="B407" t="str">
            <v>TKSE0184</v>
          </cell>
          <cell r="E407" t="str">
            <v>SS</v>
          </cell>
        </row>
        <row r="408">
          <cell r="B408" t="str">
            <v>TKSE0126</v>
          </cell>
          <cell r="E408" t="str">
            <v>SS</v>
          </cell>
        </row>
        <row r="409">
          <cell r="B409" t="str">
            <v>TKSE0312</v>
          </cell>
          <cell r="E409" t="str">
            <v>SE</v>
          </cell>
        </row>
        <row r="410">
          <cell r="B410" t="str">
            <v>TKSE0235</v>
          </cell>
          <cell r="E410" t="str">
            <v>SE</v>
          </cell>
        </row>
        <row r="411">
          <cell r="B411" t="str">
            <v>TKSS0075</v>
          </cell>
          <cell r="E411" t="str">
            <v>SE</v>
          </cell>
        </row>
        <row r="412">
          <cell r="B412" t="str">
            <v>TKSE0320</v>
          </cell>
          <cell r="E412" t="str">
            <v>SS</v>
          </cell>
        </row>
        <row r="413">
          <cell r="B413" t="str">
            <v>TKSE0204</v>
          </cell>
          <cell r="E413" t="str">
            <v>SS</v>
          </cell>
        </row>
        <row r="414">
          <cell r="B414" t="str">
            <v>TKSE0023</v>
          </cell>
          <cell r="E414" t="str">
            <v>SE</v>
          </cell>
        </row>
        <row r="415">
          <cell r="B415" t="str">
            <v>TKSE0145</v>
          </cell>
          <cell r="E415" t="str">
            <v>SE</v>
          </cell>
        </row>
        <row r="416">
          <cell r="B416" t="str">
            <v>TKSE0261</v>
          </cell>
          <cell r="E416" t="str">
            <v>SE</v>
          </cell>
        </row>
        <row r="417">
          <cell r="B417" t="str">
            <v>TKSE0055</v>
          </cell>
          <cell r="E417" t="str">
            <v>SE</v>
          </cell>
        </row>
        <row r="418">
          <cell r="B418" t="str">
            <v>TKSE0279</v>
          </cell>
          <cell r="E418" t="str">
            <v>SE</v>
          </cell>
        </row>
        <row r="419">
          <cell r="B419" t="str">
            <v>TKSE0267</v>
          </cell>
          <cell r="E419" t="str">
            <v>SE</v>
          </cell>
        </row>
        <row r="420">
          <cell r="B420" t="str">
            <v>TKSE0208</v>
          </cell>
          <cell r="E420" t="str">
            <v>SS</v>
          </cell>
        </row>
        <row r="421">
          <cell r="B421" t="str">
            <v>TKSE0319</v>
          </cell>
          <cell r="E421" t="str">
            <v>SE</v>
          </cell>
        </row>
        <row r="422">
          <cell r="B422" t="str">
            <v>TKSE0302</v>
          </cell>
          <cell r="E422" t="str">
            <v>SE</v>
          </cell>
        </row>
        <row r="423">
          <cell r="B423" t="str">
            <v>TKSE0247</v>
          </cell>
          <cell r="E423" t="str">
            <v>SE</v>
          </cell>
        </row>
        <row r="424">
          <cell r="B424" t="str">
            <v>TKSE0286</v>
          </cell>
          <cell r="E424" t="str">
            <v>SE</v>
          </cell>
        </row>
        <row r="425">
          <cell r="B425" t="str">
            <v>TKSE0138</v>
          </cell>
          <cell r="E425" t="str">
            <v>SE</v>
          </cell>
        </row>
        <row r="426">
          <cell r="B426" t="str">
            <v>TKSE0300</v>
          </cell>
          <cell r="E426" t="str">
            <v>SE</v>
          </cell>
        </row>
        <row r="427">
          <cell r="B427" t="str">
            <v>TKSE0301</v>
          </cell>
          <cell r="E427" t="str">
            <v>SE</v>
          </cell>
        </row>
        <row r="428">
          <cell r="B428" t="str">
            <v>TKSE0163</v>
          </cell>
          <cell r="E428" t="str">
            <v>SE</v>
          </cell>
        </row>
        <row r="429">
          <cell r="B429" t="str">
            <v>TKSE0190</v>
          </cell>
          <cell r="E429" t="str">
            <v>SS</v>
          </cell>
        </row>
        <row r="430">
          <cell r="B430" t="str">
            <v>TKSE0368</v>
          </cell>
          <cell r="E430" t="str">
            <v>SE</v>
          </cell>
        </row>
        <row r="431">
          <cell r="B431" t="str">
            <v>TKSE0367</v>
          </cell>
          <cell r="E431" t="str">
            <v>SE</v>
          </cell>
        </row>
        <row r="432">
          <cell r="B432" t="str">
            <v>TKSE0041</v>
          </cell>
          <cell r="E432" t="str">
            <v>SE</v>
          </cell>
        </row>
        <row r="433">
          <cell r="B433" t="str">
            <v>TKSE0119</v>
          </cell>
          <cell r="E433" t="str">
            <v>SE</v>
          </cell>
        </row>
        <row r="434">
          <cell r="B434" t="str">
            <v>TKSE0038</v>
          </cell>
          <cell r="E434" t="str">
            <v>SE</v>
          </cell>
        </row>
        <row r="435">
          <cell r="B435" t="str">
            <v>TKSE0035</v>
          </cell>
          <cell r="E435" t="str">
            <v>SE</v>
          </cell>
        </row>
        <row r="436">
          <cell r="B436" t="str">
            <v>TKSE0024</v>
          </cell>
          <cell r="E436" t="str">
            <v>SE</v>
          </cell>
        </row>
        <row r="437">
          <cell r="B437" t="str">
            <v>TKSE0087</v>
          </cell>
          <cell r="E437" t="str">
            <v>SE</v>
          </cell>
        </row>
        <row r="438">
          <cell r="B438" t="str">
            <v xml:space="preserve">TKSE0285 </v>
          </cell>
          <cell r="E438" t="str">
            <v>SE</v>
          </cell>
        </row>
        <row r="439">
          <cell r="B439" t="str">
            <v xml:space="preserve">TKSE0300 </v>
          </cell>
          <cell r="E439" t="str">
            <v>SE</v>
          </cell>
        </row>
        <row r="440">
          <cell r="B440" t="str">
            <v>TKSE0378</v>
          </cell>
          <cell r="E440" t="str">
            <v>SE</v>
          </cell>
        </row>
        <row r="441">
          <cell r="B441" t="str">
            <v>TKSE0028</v>
          </cell>
          <cell r="E441" t="str">
            <v>SE</v>
          </cell>
        </row>
        <row r="442">
          <cell r="B442" t="str">
            <v>TKSE0127</v>
          </cell>
          <cell r="E442" t="str">
            <v>SE</v>
          </cell>
        </row>
        <row r="443">
          <cell r="B443" t="str">
            <v>TKSE0407</v>
          </cell>
          <cell r="E443" t="str">
            <v>SE</v>
          </cell>
        </row>
        <row r="444">
          <cell r="B444" t="str">
            <v>TKSE0408</v>
          </cell>
          <cell r="E444" t="str">
            <v>SE</v>
          </cell>
        </row>
        <row r="445">
          <cell r="B445" t="str">
            <v>TKSE0093</v>
          </cell>
          <cell r="E445" t="str">
            <v>SE</v>
          </cell>
        </row>
        <row r="446">
          <cell r="B446" t="str">
            <v>TKSE0412</v>
          </cell>
          <cell r="E446" t="str">
            <v>SS</v>
          </cell>
        </row>
        <row r="447">
          <cell r="B447" t="str">
            <v>TKSE0427</v>
          </cell>
          <cell r="E447" t="str">
            <v>SE</v>
          </cell>
        </row>
        <row r="448">
          <cell r="B448" t="str">
            <v>TKSE0311</v>
          </cell>
          <cell r="E448" t="str">
            <v>SE</v>
          </cell>
        </row>
        <row r="449">
          <cell r="B449" t="str">
            <v>TKSE0313</v>
          </cell>
          <cell r="E449" t="str">
            <v>SE</v>
          </cell>
        </row>
        <row r="450">
          <cell r="B450" t="str">
            <v>TKSE0075</v>
          </cell>
          <cell r="E450" t="str">
            <v>SE</v>
          </cell>
        </row>
        <row r="451">
          <cell r="B451" t="str">
            <v>TKSE0078</v>
          </cell>
          <cell r="E451" t="str">
            <v>SE</v>
          </cell>
        </row>
        <row r="452">
          <cell r="B452" t="str">
            <v>TKSE0118</v>
          </cell>
          <cell r="E452" t="str">
            <v>SE</v>
          </cell>
        </row>
        <row r="453">
          <cell r="B453" t="str">
            <v>TKSE0123</v>
          </cell>
          <cell r="E453" t="str">
            <v>SE</v>
          </cell>
        </row>
        <row r="454">
          <cell r="B454" t="str">
            <v>TKSE0178</v>
          </cell>
          <cell r="E454" t="str">
            <v>SE</v>
          </cell>
        </row>
        <row r="455">
          <cell r="B455" t="str">
            <v>TKSE0237</v>
          </cell>
          <cell r="E455" t="str">
            <v>SE</v>
          </cell>
        </row>
        <row r="456">
          <cell r="B456" t="str">
            <v>TKSE0251</v>
          </cell>
          <cell r="E456" t="str">
            <v>SE</v>
          </cell>
        </row>
        <row r="457">
          <cell r="B457" t="str">
            <v>TKSE0033</v>
          </cell>
          <cell r="E457" t="str">
            <v>SE</v>
          </cell>
        </row>
        <row r="458">
          <cell r="B458" t="str">
            <v>TKSS0262</v>
          </cell>
          <cell r="E458" t="str">
            <v>SS</v>
          </cell>
        </row>
        <row r="459">
          <cell r="B459" t="str">
            <v>TKSS0147</v>
          </cell>
          <cell r="E459" t="str">
            <v>SS</v>
          </cell>
        </row>
        <row r="460">
          <cell r="B460" t="str">
            <v>TKSS0249</v>
          </cell>
          <cell r="E460" t="str">
            <v>SS</v>
          </cell>
        </row>
        <row r="461">
          <cell r="B461" t="str">
            <v>TKSS0214</v>
          </cell>
          <cell r="E461" t="str">
            <v>SE</v>
          </cell>
        </row>
        <row r="462">
          <cell r="B462" t="str">
            <v>TKSS0213</v>
          </cell>
          <cell r="E462" t="str">
            <v>SS</v>
          </cell>
        </row>
        <row r="463">
          <cell r="B463" t="str">
            <v>TKSS0274</v>
          </cell>
          <cell r="E463" t="str">
            <v>SS</v>
          </cell>
        </row>
        <row r="464">
          <cell r="B464" t="str">
            <v>TKSS0325</v>
          </cell>
          <cell r="E464" t="str">
            <v>SS</v>
          </cell>
        </row>
        <row r="465">
          <cell r="B465" t="str">
            <v>TKSS0120</v>
          </cell>
          <cell r="E465" t="str">
            <v>SS</v>
          </cell>
        </row>
        <row r="466">
          <cell r="B466" t="str">
            <v>TKSS0154</v>
          </cell>
          <cell r="E466" t="str">
            <v>SS</v>
          </cell>
        </row>
        <row r="467">
          <cell r="B467" t="str">
            <v>TKSS0004</v>
          </cell>
          <cell r="E467" t="str">
            <v>SS</v>
          </cell>
        </row>
        <row r="468">
          <cell r="B468" t="str">
            <v>TKSS0175</v>
          </cell>
          <cell r="E468" t="str">
            <v>SS</v>
          </cell>
        </row>
        <row r="469">
          <cell r="B469" t="str">
            <v>TKSS0248</v>
          </cell>
          <cell r="E469" t="str">
            <v>SS</v>
          </cell>
        </row>
        <row r="470">
          <cell r="B470" t="str">
            <v>TKSS0254</v>
          </cell>
          <cell r="E470" t="str">
            <v>SS</v>
          </cell>
        </row>
        <row r="471">
          <cell r="B471" t="str">
            <v>TKSS0273</v>
          </cell>
          <cell r="E471" t="str">
            <v>SS</v>
          </cell>
        </row>
        <row r="472">
          <cell r="B472" t="str">
            <v>TKSS0256</v>
          </cell>
          <cell r="E472" t="str">
            <v>SE</v>
          </cell>
        </row>
        <row r="473">
          <cell r="B473" t="str">
            <v>TKSS0044</v>
          </cell>
          <cell r="E473" t="str">
            <v>SS</v>
          </cell>
        </row>
        <row r="474">
          <cell r="B474" t="str">
            <v>TKSS0263</v>
          </cell>
          <cell r="E474" t="str">
            <v>SS</v>
          </cell>
        </row>
        <row r="475">
          <cell r="B475" t="str">
            <v>TKSS0243</v>
          </cell>
          <cell r="E475" t="str">
            <v>SS</v>
          </cell>
        </row>
        <row r="476">
          <cell r="B476" t="str">
            <v>TKSS0226</v>
          </cell>
          <cell r="E476" t="str">
            <v>SS</v>
          </cell>
        </row>
        <row r="477">
          <cell r="B477" t="str">
            <v>TKSS0069</v>
          </cell>
          <cell r="E477" t="str">
            <v>SS</v>
          </cell>
        </row>
        <row r="478">
          <cell r="B478" t="str">
            <v>TKSS0250</v>
          </cell>
          <cell r="E478" t="str">
            <v>SS</v>
          </cell>
        </row>
        <row r="479">
          <cell r="B479" t="str">
            <v>TKSS0129</v>
          </cell>
          <cell r="E479" t="str">
            <v>SS</v>
          </cell>
        </row>
        <row r="480">
          <cell r="B480" t="str">
            <v>TKSS0097</v>
          </cell>
          <cell r="E480" t="str">
            <v>SS</v>
          </cell>
        </row>
        <row r="481">
          <cell r="B481" t="str">
            <v>TKSS0084</v>
          </cell>
          <cell r="E481" t="str">
            <v>SS</v>
          </cell>
        </row>
        <row r="482">
          <cell r="B482" t="str">
            <v>TKSS0255</v>
          </cell>
          <cell r="E482" t="str">
            <v>SS</v>
          </cell>
        </row>
        <row r="483">
          <cell r="B483" t="str">
            <v>TKSS0081</v>
          </cell>
          <cell r="E483" t="str">
            <v>SS</v>
          </cell>
        </row>
        <row r="484">
          <cell r="B484" t="str">
            <v>TKSS0341</v>
          </cell>
          <cell r="E484" t="str">
            <v>SS</v>
          </cell>
        </row>
        <row r="485">
          <cell r="B485" t="str">
            <v>TKSS0323</v>
          </cell>
          <cell r="E485" t="str">
            <v>SS</v>
          </cell>
        </row>
        <row r="486">
          <cell r="B486" t="str">
            <v>TKSS0360</v>
          </cell>
          <cell r="E486" t="str">
            <v>SE</v>
          </cell>
        </row>
        <row r="487">
          <cell r="B487" t="str">
            <v>TKSS0108</v>
          </cell>
          <cell r="E487" t="str">
            <v>SS</v>
          </cell>
        </row>
        <row r="488">
          <cell r="B488" t="str">
            <v>TKSS0021</v>
          </cell>
          <cell r="E488" t="str">
            <v>SS</v>
          </cell>
        </row>
        <row r="489">
          <cell r="B489" t="str">
            <v>TKSS0009</v>
          </cell>
          <cell r="E489" t="str">
            <v>SS</v>
          </cell>
        </row>
        <row r="490">
          <cell r="B490" t="str">
            <v>TKSS0371</v>
          </cell>
          <cell r="E490" t="str">
            <v>SS</v>
          </cell>
        </row>
        <row r="491">
          <cell r="B491" t="str">
            <v>TKSS0361</v>
          </cell>
          <cell r="E491" t="str">
            <v>SS</v>
          </cell>
        </row>
        <row r="492">
          <cell r="B492" t="str">
            <v>TKSS0401</v>
          </cell>
          <cell r="E492" t="str">
            <v>SS</v>
          </cell>
        </row>
        <row r="493">
          <cell r="B493" t="str">
            <v>TKSS0400</v>
          </cell>
          <cell r="E493" t="str">
            <v>SS</v>
          </cell>
        </row>
        <row r="494">
          <cell r="B494" t="str">
            <v>TKSS0402</v>
          </cell>
          <cell r="E494" t="str">
            <v>SS</v>
          </cell>
        </row>
        <row r="495">
          <cell r="B495" t="str">
            <v>TKSS0413</v>
          </cell>
          <cell r="E495" t="str">
            <v>SS</v>
          </cell>
        </row>
        <row r="496">
          <cell r="B496" t="str">
            <v>TKSS0420</v>
          </cell>
          <cell r="E496" t="str">
            <v>SS</v>
          </cell>
        </row>
        <row r="497">
          <cell r="B497" t="str">
            <v>TKSS0414</v>
          </cell>
          <cell r="E497" t="str">
            <v>SS</v>
          </cell>
        </row>
        <row r="498">
          <cell r="B498" t="str">
            <v>TKSS0439</v>
          </cell>
          <cell r="E498" t="str">
            <v>SS</v>
          </cell>
        </row>
        <row r="499">
          <cell r="B499" t="str">
            <v>TKSS0434</v>
          </cell>
          <cell r="E499" t="str">
            <v>SE</v>
          </cell>
        </row>
        <row r="500">
          <cell r="B500" t="str">
            <v>TKSS0433</v>
          </cell>
          <cell r="E500" t="str">
            <v>SS</v>
          </cell>
        </row>
        <row r="501">
          <cell r="B501" t="str">
            <v>TKSS0452</v>
          </cell>
          <cell r="E501" t="str">
            <v>SS</v>
          </cell>
        </row>
        <row r="502">
          <cell r="B502" t="str">
            <v>TKSS0453</v>
          </cell>
          <cell r="E502" t="str">
            <v>SS</v>
          </cell>
        </row>
        <row r="503">
          <cell r="B503" t="str">
            <v>TKSS0440</v>
          </cell>
          <cell r="E503" t="str">
            <v>SE</v>
          </cell>
        </row>
        <row r="504">
          <cell r="B504" t="str">
            <v>TKSS0454</v>
          </cell>
          <cell r="E504" t="str">
            <v>SS</v>
          </cell>
        </row>
        <row r="505">
          <cell r="B505" t="str">
            <v>TKSS0161</v>
          </cell>
          <cell r="E505" t="str">
            <v>SS</v>
          </cell>
        </row>
        <row r="506">
          <cell r="B506" t="str">
            <v>TKSE0166</v>
          </cell>
          <cell r="E506" t="str">
            <v>SS</v>
          </cell>
        </row>
        <row r="507">
          <cell r="B507" t="str">
            <v>TKSS0242</v>
          </cell>
          <cell r="E507" t="str">
            <v>SS</v>
          </cell>
        </row>
        <row r="508">
          <cell r="B508" t="str">
            <v>TKSS0289</v>
          </cell>
          <cell r="E508" t="str">
            <v>SS</v>
          </cell>
        </row>
        <row r="509">
          <cell r="B509" t="str">
            <v>TKSS0290</v>
          </cell>
          <cell r="E509" t="str">
            <v>SS</v>
          </cell>
        </row>
        <row r="510">
          <cell r="B510" t="str">
            <v>TKSS0324</v>
          </cell>
          <cell r="E510" t="str">
            <v>SS</v>
          </cell>
        </row>
        <row r="511">
          <cell r="B511" t="str">
            <v>TKSS0094</v>
          </cell>
          <cell r="E511" t="str">
            <v>SS</v>
          </cell>
        </row>
        <row r="512">
          <cell r="B512" t="str">
            <v>TKSS0117</v>
          </cell>
          <cell r="E512" t="str">
            <v>SS</v>
          </cell>
        </row>
        <row r="513">
          <cell r="B513" t="str">
            <v>TKSS0121</v>
          </cell>
          <cell r="E513" t="str">
            <v>SS</v>
          </cell>
        </row>
        <row r="514">
          <cell r="B514" t="str">
            <v>TKSS0128</v>
          </cell>
          <cell r="E514" t="str">
            <v>SS</v>
          </cell>
        </row>
        <row r="515">
          <cell r="B515" t="str">
            <v>TKSS0139</v>
          </cell>
          <cell r="E515" t="str">
            <v>SS</v>
          </cell>
        </row>
        <row r="516">
          <cell r="B516" t="str">
            <v>TKSS0231</v>
          </cell>
          <cell r="E516" t="str">
            <v>SS</v>
          </cell>
        </row>
        <row r="517">
          <cell r="B517" t="str">
            <v>TKSS0211</v>
          </cell>
          <cell r="E517" t="str">
            <v>SS</v>
          </cell>
        </row>
        <row r="518">
          <cell r="B518" t="str">
            <v>TKSS0219</v>
          </cell>
          <cell r="E518" t="str">
            <v>SS</v>
          </cell>
        </row>
        <row r="519">
          <cell r="B519" t="str">
            <v>TKSS0220</v>
          </cell>
          <cell r="E519" t="str">
            <v>SS</v>
          </cell>
        </row>
        <row r="520">
          <cell r="B520" t="str">
            <v>TKSS0435</v>
          </cell>
          <cell r="E520" t="str">
            <v>SS</v>
          </cell>
        </row>
        <row r="521">
          <cell r="B521" t="str">
            <v>TKSW0404</v>
          </cell>
          <cell r="E521" t="str">
            <v>SW</v>
          </cell>
        </row>
        <row r="522">
          <cell r="B522" t="str">
            <v>TKSW0224</v>
          </cell>
          <cell r="E522" t="str">
            <v>SW</v>
          </cell>
        </row>
        <row r="523">
          <cell r="B523" t="str">
            <v>TKSW0257</v>
          </cell>
          <cell r="E523" t="str">
            <v>SW</v>
          </cell>
        </row>
        <row r="524">
          <cell r="B524" t="str">
            <v>TKSW0122</v>
          </cell>
          <cell r="E524" t="str">
            <v>SW</v>
          </cell>
        </row>
        <row r="525">
          <cell r="B525" t="str">
            <v>TKSW0245</v>
          </cell>
          <cell r="E525" t="str">
            <v>SW</v>
          </cell>
        </row>
        <row r="526">
          <cell r="B526" t="str">
            <v>TKSW0294</v>
          </cell>
          <cell r="E526" t="str">
            <v>SW</v>
          </cell>
        </row>
        <row r="527">
          <cell r="B527" t="str">
            <v>TKSW0318</v>
          </cell>
          <cell r="E527" t="str">
            <v>SW</v>
          </cell>
        </row>
        <row r="528">
          <cell r="B528" t="str">
            <v>TKSW0258</v>
          </cell>
          <cell r="E528" t="str">
            <v>SW</v>
          </cell>
        </row>
        <row r="529">
          <cell r="B529" t="str">
            <v>TKSW0276</v>
          </cell>
          <cell r="E529" t="str">
            <v>SW</v>
          </cell>
        </row>
        <row r="530">
          <cell r="B530" t="str">
            <v>TKSW0253</v>
          </cell>
          <cell r="E530" t="str">
            <v>SW</v>
          </cell>
        </row>
        <row r="531">
          <cell r="B531" t="str">
            <v>TKSW0306</v>
          </cell>
          <cell r="E531" t="str">
            <v>SW</v>
          </cell>
        </row>
        <row r="532">
          <cell r="B532" t="str">
            <v>TKSW0149</v>
          </cell>
          <cell r="E532" t="str">
            <v>SW</v>
          </cell>
        </row>
        <row r="533">
          <cell r="B533" t="str">
            <v>TKSW0233</v>
          </cell>
          <cell r="E533" t="str">
            <v>SW</v>
          </cell>
        </row>
        <row r="534">
          <cell r="B534" t="str">
            <v>TKSW0061</v>
          </cell>
          <cell r="E534" t="str">
            <v>SW</v>
          </cell>
        </row>
        <row r="535">
          <cell r="B535" t="str">
            <v>TKSW0059</v>
          </cell>
          <cell r="E535" t="str">
            <v>SW</v>
          </cell>
        </row>
        <row r="536">
          <cell r="B536" t="str">
            <v>TKSW0014</v>
          </cell>
          <cell r="E536" t="str">
            <v>SW</v>
          </cell>
        </row>
        <row r="537">
          <cell r="B537" t="str">
            <v>TKSW0308</v>
          </cell>
          <cell r="E537" t="str">
            <v>SW</v>
          </cell>
        </row>
        <row r="538">
          <cell r="B538" t="str">
            <v>TKSW0131</v>
          </cell>
          <cell r="E538" t="str">
            <v>SW</v>
          </cell>
        </row>
        <row r="539">
          <cell r="B539" t="str">
            <v>TKSW0232</v>
          </cell>
          <cell r="E539" t="str">
            <v>SW</v>
          </cell>
        </row>
        <row r="540">
          <cell r="B540" t="str">
            <v>TKSW0150</v>
          </cell>
          <cell r="E540" t="str">
            <v>SW</v>
          </cell>
        </row>
        <row r="541">
          <cell r="B541" t="str">
            <v>TKSW0280</v>
          </cell>
          <cell r="E541" t="str">
            <v>SW</v>
          </cell>
        </row>
        <row r="542">
          <cell r="B542" t="str">
            <v>TKSW0282</v>
          </cell>
          <cell r="E542" t="str">
            <v>SW</v>
          </cell>
        </row>
        <row r="543">
          <cell r="B543" t="str">
            <v>TKSW0085</v>
          </cell>
          <cell r="E543" t="str">
            <v>SW</v>
          </cell>
        </row>
        <row r="544">
          <cell r="B544" t="str">
            <v>TKSW0074</v>
          </cell>
          <cell r="E544" t="str">
            <v>SW</v>
          </cell>
        </row>
        <row r="545">
          <cell r="B545" t="str">
            <v>TKSW0283</v>
          </cell>
          <cell r="E545" t="str">
            <v>SW</v>
          </cell>
        </row>
        <row r="546">
          <cell r="B546" t="str">
            <v>TKSW0288</v>
          </cell>
          <cell r="E546" t="str">
            <v>N1</v>
          </cell>
        </row>
        <row r="547">
          <cell r="B547" t="str">
            <v>TKSW0287</v>
          </cell>
          <cell r="E547" t="str">
            <v>SW</v>
          </cell>
        </row>
        <row r="548">
          <cell r="B548" t="str">
            <v>TKSW0113</v>
          </cell>
          <cell r="E548" t="str">
            <v>SW</v>
          </cell>
        </row>
        <row r="549">
          <cell r="B549" t="str">
            <v>TKSW0307</v>
          </cell>
          <cell r="E549" t="str">
            <v>SW</v>
          </cell>
        </row>
        <row r="550">
          <cell r="B550" t="str">
            <v>TKSW0347</v>
          </cell>
          <cell r="E550" t="str">
            <v>SW</v>
          </cell>
        </row>
        <row r="551">
          <cell r="B551" t="str">
            <v>TKSW0115</v>
          </cell>
          <cell r="E551" t="str">
            <v>SW</v>
          </cell>
        </row>
        <row r="552">
          <cell r="B552" t="str">
            <v>TKSW0281</v>
          </cell>
          <cell r="E552" t="str">
            <v>SW</v>
          </cell>
        </row>
        <row r="553">
          <cell r="B553" t="str">
            <v>TKSW0342</v>
          </cell>
          <cell r="E553" t="str">
            <v>SW</v>
          </cell>
        </row>
        <row r="554">
          <cell r="B554" t="str">
            <v>TKSW0103</v>
          </cell>
          <cell r="E554" t="str">
            <v>SW</v>
          </cell>
        </row>
        <row r="555">
          <cell r="B555" t="str">
            <v>TKSW0234</v>
          </cell>
          <cell r="E555" t="str">
            <v>SW</v>
          </cell>
        </row>
        <row r="556">
          <cell r="B556" t="str">
            <v>TKSW0370</v>
          </cell>
          <cell r="E556" t="str">
            <v>SW</v>
          </cell>
        </row>
        <row r="557">
          <cell r="B557" t="str">
            <v>TKSW0100</v>
          </cell>
          <cell r="E557" t="str">
            <v>SW</v>
          </cell>
        </row>
        <row r="558">
          <cell r="B558" t="str">
            <v>TKSW0143</v>
          </cell>
          <cell r="E558" t="str">
            <v>SW</v>
          </cell>
        </row>
        <row r="559">
          <cell r="B559" t="str">
            <v>TKSW0369</v>
          </cell>
          <cell r="E559" t="str">
            <v>SW</v>
          </cell>
        </row>
        <row r="560">
          <cell r="B560" t="str">
            <v>TKSW0142</v>
          </cell>
          <cell r="E560" t="str">
            <v>SW</v>
          </cell>
        </row>
        <row r="561">
          <cell r="B561" t="str">
            <v>TKSW0107</v>
          </cell>
          <cell r="E561" t="str">
            <v>SW</v>
          </cell>
        </row>
        <row r="562">
          <cell r="B562" t="str">
            <v>TKSW0124</v>
          </cell>
          <cell r="E562" t="str">
            <v>SW</v>
          </cell>
        </row>
        <row r="563">
          <cell r="B563" t="str">
            <v>TKSW0077</v>
          </cell>
          <cell r="E563" t="str">
            <v>SW</v>
          </cell>
        </row>
        <row r="564">
          <cell r="B564" t="str">
            <v>TKSW0180</v>
          </cell>
          <cell r="E564" t="str">
            <v>SW</v>
          </cell>
        </row>
        <row r="565">
          <cell r="B565" t="str">
            <v>TKSW0063</v>
          </cell>
          <cell r="E565" t="str">
            <v>SW</v>
          </cell>
        </row>
        <row r="566">
          <cell r="B566" t="str">
            <v>TKSW0343</v>
          </cell>
          <cell r="E566" t="str">
            <v>SW</v>
          </cell>
        </row>
        <row r="567">
          <cell r="B567" t="str">
            <v>TKSW0393</v>
          </cell>
          <cell r="E567" t="str">
            <v>SW</v>
          </cell>
        </row>
        <row r="568">
          <cell r="B568" t="str">
            <v>TKSW0405</v>
          </cell>
          <cell r="E568" t="str">
            <v>SW</v>
          </cell>
        </row>
        <row r="569">
          <cell r="B569" t="str">
            <v>TKSW0392</v>
          </cell>
          <cell r="E569" t="str">
            <v>SW</v>
          </cell>
        </row>
        <row r="570">
          <cell r="B570" t="str">
            <v>TKSW0403</v>
          </cell>
          <cell r="E570" t="str">
            <v>SW</v>
          </cell>
        </row>
        <row r="571">
          <cell r="B571" t="str">
            <v>TKSW0212</v>
          </cell>
          <cell r="E571" t="str">
            <v>SW</v>
          </cell>
        </row>
        <row r="572">
          <cell r="B572" t="str">
            <v>TKSW0426</v>
          </cell>
          <cell r="E572" t="str">
            <v>SW</v>
          </cell>
        </row>
        <row r="573">
          <cell r="B573" t="str">
            <v>TKSW0423</v>
          </cell>
          <cell r="E573" t="str">
            <v>SW</v>
          </cell>
        </row>
        <row r="574">
          <cell r="B574" t="str">
            <v>TKSW0444</v>
          </cell>
          <cell r="E574" t="str">
            <v>SW</v>
          </cell>
        </row>
        <row r="575">
          <cell r="B575" t="str">
            <v>TKSW0451</v>
          </cell>
          <cell r="E575" t="str">
            <v>SW</v>
          </cell>
        </row>
        <row r="576">
          <cell r="B576" t="str">
            <v>TKSW0450</v>
          </cell>
          <cell r="E576" t="str">
            <v>SW</v>
          </cell>
        </row>
        <row r="577">
          <cell r="B577" t="str">
            <v>TKSW0446</v>
          </cell>
          <cell r="E577" t="str">
            <v>SW</v>
          </cell>
        </row>
        <row r="578">
          <cell r="B578" t="str">
            <v>TKSW0062</v>
          </cell>
          <cell r="E578" t="str">
            <v>SW</v>
          </cell>
        </row>
        <row r="579">
          <cell r="B579" t="str">
            <v>TKSW0064</v>
          </cell>
          <cell r="E579" t="str">
            <v>SW</v>
          </cell>
        </row>
        <row r="580">
          <cell r="B580" t="str">
            <v>TKSW0125</v>
          </cell>
          <cell r="E580" t="str">
            <v>SW</v>
          </cell>
        </row>
        <row r="581">
          <cell r="B581" t="str">
            <v>TKSW0179</v>
          </cell>
          <cell r="E581" t="str">
            <v>SW</v>
          </cell>
        </row>
        <row r="582">
          <cell r="B582" t="str">
            <v>TKSW0209</v>
          </cell>
          <cell r="E582" t="str">
            <v>SW</v>
          </cell>
        </row>
        <row r="583">
          <cell r="B583" t="str">
            <v>TKSW0236</v>
          </cell>
          <cell r="E583" t="str">
            <v>SW</v>
          </cell>
        </row>
        <row r="584">
          <cell r="B584" t="str">
            <v>TKSW0292</v>
          </cell>
          <cell r="E584" t="str">
            <v>SW</v>
          </cell>
        </row>
        <row r="585">
          <cell r="B585" t="str">
            <v>TKSW0293</v>
          </cell>
          <cell r="E585" t="str">
            <v>SW</v>
          </cell>
        </row>
        <row r="586">
          <cell r="B586" t="str">
            <v>TKSW0317</v>
          </cell>
          <cell r="E586" t="str">
            <v>SW</v>
          </cell>
        </row>
        <row r="587">
          <cell r="B587" t="str">
            <v>TKSW0391</v>
          </cell>
          <cell r="E587" t="str">
            <v>SW</v>
          </cell>
        </row>
        <row r="588">
          <cell r="B588" t="str">
            <v>TKSW0445</v>
          </cell>
          <cell r="E588" t="str">
            <v>SW</v>
          </cell>
        </row>
        <row r="589">
          <cell r="B589" t="str">
            <v>TKSW0013</v>
          </cell>
          <cell r="E589" t="str">
            <v>SW</v>
          </cell>
        </row>
        <row r="590">
          <cell r="B590" t="str">
            <v>TKSW0110</v>
          </cell>
          <cell r="E590" t="str">
            <v>SW</v>
          </cell>
        </row>
        <row r="591">
          <cell r="B591" t="str">
            <v>TKSW0114</v>
          </cell>
          <cell r="E591" t="str">
            <v>SW</v>
          </cell>
        </row>
        <row r="592">
          <cell r="B592" t="str">
            <v>TKSW0511</v>
          </cell>
          <cell r="E592" t="str">
            <v>SW</v>
          </cell>
        </row>
        <row r="593">
          <cell r="B593" t="str">
            <v>TKSW0486</v>
          </cell>
          <cell r="E593" t="str">
            <v>SW</v>
          </cell>
        </row>
        <row r="594">
          <cell r="B594" t="str">
            <v>TKSW0148</v>
          </cell>
          <cell r="E594" t="str">
            <v>SW</v>
          </cell>
        </row>
        <row r="595">
          <cell r="B595" t="str">
            <v>TKLA0461</v>
          </cell>
          <cell r="E595" t="str">
            <v>LN</v>
          </cell>
        </row>
        <row r="596">
          <cell r="B596" t="str">
            <v>TKLA0463</v>
          </cell>
          <cell r="E596" t="str">
            <v>LN</v>
          </cell>
        </row>
        <row r="597">
          <cell r="B597" t="str">
            <v>TKNC0476</v>
          </cell>
          <cell r="E597" t="str">
            <v>N1</v>
          </cell>
        </row>
        <row r="598">
          <cell r="B598" t="str">
            <v>TKSW0472</v>
          </cell>
          <cell r="E598" t="str">
            <v>SW</v>
          </cell>
        </row>
        <row r="599">
          <cell r="B599" t="str">
            <v>TKSW0474</v>
          </cell>
          <cell r="E599" t="str">
            <v>SW</v>
          </cell>
        </row>
        <row r="600">
          <cell r="B600" t="str">
            <v>TKLA0466</v>
          </cell>
          <cell r="E600" t="str">
            <v>LS</v>
          </cell>
        </row>
        <row r="601">
          <cell r="B601" t="str">
            <v>TKLA0467</v>
          </cell>
          <cell r="E601" t="str">
            <v>LS</v>
          </cell>
        </row>
        <row r="602">
          <cell r="B602" t="str">
            <v>TKLA0468</v>
          </cell>
          <cell r="E602" t="str">
            <v>LS</v>
          </cell>
        </row>
        <row r="603">
          <cell r="B603" t="str">
            <v>TKLA0469</v>
          </cell>
          <cell r="E603" t="str">
            <v>LS</v>
          </cell>
        </row>
        <row r="604">
          <cell r="B604" t="str">
            <v>TKLA0470</v>
          </cell>
          <cell r="E604" t="str">
            <v>LS</v>
          </cell>
        </row>
        <row r="605">
          <cell r="B605" t="str">
            <v>TKNC0477</v>
          </cell>
          <cell r="E605" t="str">
            <v>N1</v>
          </cell>
        </row>
        <row r="606">
          <cell r="B606" t="str">
            <v>TKNC0478</v>
          </cell>
          <cell r="E606" t="str">
            <v>N1</v>
          </cell>
        </row>
        <row r="607">
          <cell r="B607" t="str">
            <v>TKSW0473</v>
          </cell>
          <cell r="E607" t="str">
            <v>SW</v>
          </cell>
        </row>
        <row r="608">
          <cell r="B608" t="str">
            <v>TKNC0529</v>
          </cell>
          <cell r="E608" t="str">
            <v>N3</v>
          </cell>
        </row>
        <row r="609">
          <cell r="B609" t="str">
            <v>TKNC0480</v>
          </cell>
          <cell r="E609" t="str">
            <v>N1</v>
          </cell>
        </row>
        <row r="610">
          <cell r="B610" t="str">
            <v>SCLS0001</v>
          </cell>
          <cell r="E610" t="str">
            <v>LS</v>
          </cell>
        </row>
        <row r="611">
          <cell r="B611" t="str">
            <v>SCLN0021</v>
          </cell>
          <cell r="E611" t="str">
            <v>LS</v>
          </cell>
        </row>
        <row r="612">
          <cell r="B612" t="str">
            <v>SCLN0022</v>
          </cell>
          <cell r="E612" t="str">
            <v>LS</v>
          </cell>
        </row>
        <row r="613">
          <cell r="B613" t="str">
            <v>SALN0016</v>
          </cell>
          <cell r="E613" t="str">
            <v>N1</v>
          </cell>
        </row>
        <row r="614">
          <cell r="B614" t="str">
            <v>SCNW0006</v>
          </cell>
          <cell r="E614" t="str">
            <v>N1</v>
          </cell>
        </row>
        <row r="615">
          <cell r="B615" t="str">
            <v>SCNC0008</v>
          </cell>
          <cell r="E615" t="str">
            <v>N1</v>
          </cell>
        </row>
        <row r="616">
          <cell r="B616" t="str">
            <v>SCNC0015</v>
          </cell>
          <cell r="E616" t="str">
            <v>N1</v>
          </cell>
        </row>
        <row r="617">
          <cell r="B617" t="str">
            <v>SANC0004</v>
          </cell>
          <cell r="E617" t="str">
            <v>N1</v>
          </cell>
        </row>
        <row r="618">
          <cell r="B618" t="str">
            <v>SCLN0016</v>
          </cell>
          <cell r="E618" t="str">
            <v>N2</v>
          </cell>
        </row>
        <row r="619">
          <cell r="B619" t="str">
            <v>SCSS0012</v>
          </cell>
          <cell r="E619" t="str">
            <v>SS</v>
          </cell>
        </row>
        <row r="620">
          <cell r="B620" t="str">
            <v>SCSE0017</v>
          </cell>
          <cell r="E620" t="str">
            <v>SE</v>
          </cell>
        </row>
        <row r="621">
          <cell r="B621" t="str">
            <v>SCSE0013</v>
          </cell>
          <cell r="E621" t="str">
            <v>SE</v>
          </cell>
        </row>
        <row r="622">
          <cell r="B622" t="str">
            <v>SCSS0009</v>
          </cell>
          <cell r="E622" t="str">
            <v>SS</v>
          </cell>
        </row>
        <row r="623">
          <cell r="B623" t="str">
            <v>SCSS0011</v>
          </cell>
          <cell r="E623" t="str">
            <v>SS</v>
          </cell>
        </row>
        <row r="624">
          <cell r="B624" t="str">
            <v>SALW0009</v>
          </cell>
          <cell r="E624" t="str">
            <v>SW</v>
          </cell>
        </row>
        <row r="625">
          <cell r="B625" t="str">
            <v>SP0000481</v>
          </cell>
          <cell r="E625" t="str">
            <v>L</v>
          </cell>
        </row>
        <row r="626">
          <cell r="B626" t="str">
            <v>SP0000002</v>
          </cell>
          <cell r="E626" t="str">
            <v>L</v>
          </cell>
        </row>
        <row r="627">
          <cell r="B627" t="str">
            <v>SP0000003</v>
          </cell>
          <cell r="E627" t="str">
            <v>L</v>
          </cell>
        </row>
        <row r="628">
          <cell r="B628" t="str">
            <v>SP0000004</v>
          </cell>
          <cell r="E628" t="str">
            <v>L</v>
          </cell>
        </row>
        <row r="629">
          <cell r="B629" t="str">
            <v>SP0000005</v>
          </cell>
          <cell r="E629" t="str">
            <v>L</v>
          </cell>
        </row>
        <row r="630">
          <cell r="B630" t="str">
            <v>SP0000006</v>
          </cell>
          <cell r="E630" t="str">
            <v>L</v>
          </cell>
        </row>
        <row r="631">
          <cell r="B631" t="str">
            <v>SP0000007</v>
          </cell>
          <cell r="E631" t="str">
            <v>L</v>
          </cell>
        </row>
        <row r="632">
          <cell r="B632" t="str">
            <v>SP0000008</v>
          </cell>
          <cell r="E632" t="str">
            <v>L</v>
          </cell>
        </row>
        <row r="633">
          <cell r="B633" t="str">
            <v>SP0000009</v>
          </cell>
          <cell r="E633" t="str">
            <v>L</v>
          </cell>
        </row>
        <row r="634">
          <cell r="B634" t="str">
            <v>SP0000010</v>
          </cell>
          <cell r="E634" t="str">
            <v>L</v>
          </cell>
        </row>
        <row r="635">
          <cell r="B635" t="str">
            <v>SP0000011</v>
          </cell>
          <cell r="E635" t="str">
            <v>L</v>
          </cell>
        </row>
        <row r="636">
          <cell r="B636" t="str">
            <v>SP0000545</v>
          </cell>
          <cell r="E636">
            <v>0</v>
          </cell>
        </row>
        <row r="637">
          <cell r="B637" t="str">
            <v>SP0000547</v>
          </cell>
          <cell r="E637">
            <v>0</v>
          </cell>
        </row>
        <row r="638">
          <cell r="B638" t="str">
            <v>SP0000548</v>
          </cell>
          <cell r="E638">
            <v>0</v>
          </cell>
        </row>
        <row r="639">
          <cell r="B639" t="str">
            <v>SP0000550</v>
          </cell>
          <cell r="E639">
            <v>0</v>
          </cell>
        </row>
        <row r="640">
          <cell r="B640" t="str">
            <v>SP0000551</v>
          </cell>
          <cell r="E640">
            <v>0</v>
          </cell>
        </row>
        <row r="641">
          <cell r="B641" t="str">
            <v>SP0000554</v>
          </cell>
          <cell r="E641">
            <v>0</v>
          </cell>
        </row>
        <row r="642">
          <cell r="B642" t="str">
            <v>SP0000555</v>
          </cell>
          <cell r="E642">
            <v>0</v>
          </cell>
        </row>
        <row r="643">
          <cell r="B643" t="str">
            <v>SP0000019</v>
          </cell>
          <cell r="E643" t="str">
            <v>L</v>
          </cell>
        </row>
        <row r="644">
          <cell r="B644" t="str">
            <v>SP0000020</v>
          </cell>
          <cell r="E644" t="str">
            <v>L</v>
          </cell>
        </row>
        <row r="645">
          <cell r="B645" t="str">
            <v>SP0000021</v>
          </cell>
          <cell r="E645" t="str">
            <v>L</v>
          </cell>
        </row>
        <row r="646">
          <cell r="B646" t="str">
            <v>SP0000024</v>
          </cell>
          <cell r="E646" t="str">
            <v>L</v>
          </cell>
        </row>
        <row r="647">
          <cell r="B647" t="str">
            <v>SP0000025</v>
          </cell>
          <cell r="E647" t="str">
            <v>L</v>
          </cell>
        </row>
        <row r="648">
          <cell r="B648" t="str">
            <v>SP0000026</v>
          </cell>
          <cell r="E648" t="str">
            <v>L</v>
          </cell>
        </row>
        <row r="649">
          <cell r="B649" t="str">
            <v>SP0000027</v>
          </cell>
          <cell r="E649" t="str">
            <v>L</v>
          </cell>
        </row>
        <row r="650">
          <cell r="B650" t="str">
            <v>SP0000028</v>
          </cell>
          <cell r="E650" t="str">
            <v>L</v>
          </cell>
        </row>
        <row r="651">
          <cell r="B651" t="str">
            <v>SP0000029</v>
          </cell>
          <cell r="E651" t="str">
            <v>L</v>
          </cell>
        </row>
        <row r="652">
          <cell r="B652" t="str">
            <v>SP0000030</v>
          </cell>
          <cell r="E652" t="str">
            <v>L</v>
          </cell>
        </row>
        <row r="653">
          <cell r="B653" t="str">
            <v>SP0000031</v>
          </cell>
          <cell r="E653" t="str">
            <v>L</v>
          </cell>
        </row>
        <row r="654">
          <cell r="B654" t="str">
            <v>SP0000032</v>
          </cell>
          <cell r="E654" t="str">
            <v>L</v>
          </cell>
        </row>
        <row r="655">
          <cell r="B655" t="str">
            <v>SP0000033</v>
          </cell>
          <cell r="E655" t="str">
            <v>L</v>
          </cell>
        </row>
        <row r="656">
          <cell r="B656" t="str">
            <v>SP0000034</v>
          </cell>
          <cell r="E656" t="str">
            <v>L</v>
          </cell>
        </row>
        <row r="657">
          <cell r="B657" t="str">
            <v>SP0000035</v>
          </cell>
          <cell r="E657" t="str">
            <v>L</v>
          </cell>
        </row>
        <row r="658">
          <cell r="B658" t="str">
            <v>SP0000036</v>
          </cell>
          <cell r="E658" t="str">
            <v>N1</v>
          </cell>
        </row>
        <row r="659">
          <cell r="B659" t="str">
            <v>SP0000037</v>
          </cell>
          <cell r="E659" t="str">
            <v>N1</v>
          </cell>
        </row>
        <row r="660">
          <cell r="B660" t="str">
            <v>SP0000038</v>
          </cell>
          <cell r="E660" t="str">
            <v>N1</v>
          </cell>
        </row>
        <row r="661">
          <cell r="B661" t="str">
            <v>SP0000039</v>
          </cell>
          <cell r="E661" t="str">
            <v>N1</v>
          </cell>
        </row>
        <row r="662">
          <cell r="B662" t="str">
            <v>SP0000040</v>
          </cell>
          <cell r="E662" t="str">
            <v>N1</v>
          </cell>
        </row>
        <row r="663">
          <cell r="B663" t="str">
            <v>SP0000041</v>
          </cell>
          <cell r="E663" t="str">
            <v>N1</v>
          </cell>
        </row>
        <row r="664">
          <cell r="B664" t="str">
            <v>SP0000042</v>
          </cell>
          <cell r="E664" t="str">
            <v>N1</v>
          </cell>
        </row>
        <row r="665">
          <cell r="B665" t="str">
            <v>SP0000043</v>
          </cell>
          <cell r="E665" t="str">
            <v>N1</v>
          </cell>
        </row>
        <row r="666">
          <cell r="B666" t="str">
            <v>SP0000044</v>
          </cell>
          <cell r="E666" t="str">
            <v>N1</v>
          </cell>
        </row>
        <row r="667">
          <cell r="B667" t="str">
            <v>SP0000045</v>
          </cell>
          <cell r="E667" t="str">
            <v>SS</v>
          </cell>
        </row>
        <row r="668">
          <cell r="B668" t="str">
            <v>SP0000046</v>
          </cell>
          <cell r="E668" t="str">
            <v>SS</v>
          </cell>
        </row>
        <row r="669">
          <cell r="B669" t="str">
            <v>SP0000047</v>
          </cell>
          <cell r="E669" t="str">
            <v>SS</v>
          </cell>
        </row>
        <row r="670">
          <cell r="B670" t="str">
            <v>SP0000048</v>
          </cell>
          <cell r="E670" t="str">
            <v>SS</v>
          </cell>
        </row>
        <row r="671">
          <cell r="B671" t="str">
            <v>SP0000049</v>
          </cell>
          <cell r="E671" t="str">
            <v>SS</v>
          </cell>
        </row>
        <row r="672">
          <cell r="B672" t="str">
            <v>SP0000050</v>
          </cell>
          <cell r="E672" t="str">
            <v>SS</v>
          </cell>
        </row>
        <row r="673">
          <cell r="B673" t="str">
            <v>SP0000051</v>
          </cell>
          <cell r="E673" t="str">
            <v>SS</v>
          </cell>
        </row>
        <row r="674">
          <cell r="B674" t="str">
            <v>SP0000052</v>
          </cell>
          <cell r="E674" t="str">
            <v>SS</v>
          </cell>
        </row>
        <row r="675">
          <cell r="B675" t="str">
            <v>SP0000053</v>
          </cell>
          <cell r="E675" t="str">
            <v>SS</v>
          </cell>
        </row>
        <row r="676">
          <cell r="B676" t="str">
            <v>SP0000054</v>
          </cell>
          <cell r="E676" t="str">
            <v>SS</v>
          </cell>
        </row>
        <row r="677">
          <cell r="B677" t="str">
            <v>SP0000055</v>
          </cell>
          <cell r="E677" t="str">
            <v>N1</v>
          </cell>
        </row>
        <row r="678">
          <cell r="B678" t="str">
            <v>SP0000056</v>
          </cell>
          <cell r="E678" t="str">
            <v>SE</v>
          </cell>
        </row>
        <row r="679">
          <cell r="B679" t="str">
            <v>SP0000057</v>
          </cell>
          <cell r="E679" t="str">
            <v>SS</v>
          </cell>
        </row>
        <row r="680">
          <cell r="B680" t="str">
            <v>SP0000058</v>
          </cell>
          <cell r="E680" t="str">
            <v>SS</v>
          </cell>
        </row>
        <row r="681">
          <cell r="B681" t="str">
            <v>SP0000059</v>
          </cell>
          <cell r="E681" t="str">
            <v>SS</v>
          </cell>
        </row>
        <row r="682">
          <cell r="B682" t="str">
            <v>SP0000060</v>
          </cell>
          <cell r="E682" t="str">
            <v>SS</v>
          </cell>
        </row>
        <row r="683">
          <cell r="B683" t="str">
            <v>SP0000061</v>
          </cell>
          <cell r="E683" t="str">
            <v>L</v>
          </cell>
        </row>
        <row r="684">
          <cell r="B684" t="str">
            <v>SP0000062</v>
          </cell>
          <cell r="E684" t="str">
            <v>L</v>
          </cell>
        </row>
        <row r="685">
          <cell r="B685" t="str">
            <v>SP0000063</v>
          </cell>
          <cell r="E685" t="str">
            <v>L</v>
          </cell>
        </row>
        <row r="686">
          <cell r="B686" t="str">
            <v>SP0000064</v>
          </cell>
          <cell r="E686" t="str">
            <v>L</v>
          </cell>
        </row>
        <row r="687">
          <cell r="B687" t="str">
            <v>SP0000065</v>
          </cell>
          <cell r="E687" t="str">
            <v>L</v>
          </cell>
        </row>
        <row r="688">
          <cell r="B688" t="str">
            <v>SP0000066</v>
          </cell>
          <cell r="E688" t="str">
            <v>N1</v>
          </cell>
        </row>
        <row r="689">
          <cell r="B689" t="str">
            <v>SP0000067</v>
          </cell>
          <cell r="E689" t="str">
            <v>N1</v>
          </cell>
        </row>
        <row r="690">
          <cell r="B690" t="str">
            <v>SP0000068</v>
          </cell>
          <cell r="E690" t="str">
            <v>L</v>
          </cell>
        </row>
        <row r="691">
          <cell r="B691" t="str">
            <v>SP0000069</v>
          </cell>
          <cell r="E691" t="str">
            <v>L</v>
          </cell>
        </row>
        <row r="692">
          <cell r="B692" t="str">
            <v>SP0000070</v>
          </cell>
          <cell r="E692" t="str">
            <v>SS</v>
          </cell>
        </row>
        <row r="693">
          <cell r="B693" t="str">
            <v>SP0000071</v>
          </cell>
          <cell r="E693" t="str">
            <v>SS</v>
          </cell>
        </row>
        <row r="694">
          <cell r="B694" t="str">
            <v>SP0000072</v>
          </cell>
          <cell r="E694" t="str">
            <v>SS</v>
          </cell>
        </row>
        <row r="695">
          <cell r="B695" t="str">
            <v>SP0000073</v>
          </cell>
          <cell r="E695" t="str">
            <v>N1</v>
          </cell>
        </row>
        <row r="696">
          <cell r="B696" t="str">
            <v>SP0000074</v>
          </cell>
          <cell r="E696" t="str">
            <v>L</v>
          </cell>
        </row>
        <row r="697">
          <cell r="B697" t="str">
            <v>SP0000075</v>
          </cell>
          <cell r="E697" t="str">
            <v>L</v>
          </cell>
        </row>
        <row r="698">
          <cell r="B698" t="str">
            <v>SP0000076</v>
          </cell>
          <cell r="E698" t="str">
            <v>SE</v>
          </cell>
        </row>
        <row r="699">
          <cell r="B699" t="str">
            <v>SP0000077</v>
          </cell>
          <cell r="E699" t="str">
            <v>SS</v>
          </cell>
        </row>
        <row r="700">
          <cell r="B700" t="str">
            <v>SP0000078</v>
          </cell>
          <cell r="E700" t="str">
            <v>SS</v>
          </cell>
        </row>
        <row r="701">
          <cell r="B701" t="str">
            <v>SP0000079</v>
          </cell>
          <cell r="E701" t="str">
            <v>SS</v>
          </cell>
        </row>
        <row r="702">
          <cell r="B702" t="str">
            <v>SP0000080</v>
          </cell>
          <cell r="E702" t="str">
            <v>SS</v>
          </cell>
        </row>
        <row r="703">
          <cell r="B703" t="str">
            <v>SP0000081</v>
          </cell>
          <cell r="E703" t="str">
            <v>N1</v>
          </cell>
        </row>
        <row r="704">
          <cell r="B704" t="str">
            <v>SP0000082</v>
          </cell>
          <cell r="E704" t="str">
            <v>SS</v>
          </cell>
        </row>
        <row r="705">
          <cell r="B705" t="str">
            <v>SP0000083</v>
          </cell>
          <cell r="E705" t="str">
            <v>SS</v>
          </cell>
        </row>
        <row r="706">
          <cell r="B706" t="str">
            <v>SP0000084</v>
          </cell>
          <cell r="E706" t="str">
            <v>N1</v>
          </cell>
        </row>
        <row r="707">
          <cell r="B707" t="str">
            <v>SP0000085</v>
          </cell>
          <cell r="E707" t="str">
            <v>N1</v>
          </cell>
        </row>
        <row r="708">
          <cell r="B708" t="str">
            <v>SP0000086</v>
          </cell>
          <cell r="E708" t="str">
            <v>L</v>
          </cell>
        </row>
        <row r="709">
          <cell r="B709" t="str">
            <v>SP0000087</v>
          </cell>
          <cell r="E709" t="str">
            <v>SS</v>
          </cell>
        </row>
        <row r="710">
          <cell r="B710" t="str">
            <v>SP0000088</v>
          </cell>
          <cell r="E710" t="str">
            <v>L</v>
          </cell>
        </row>
        <row r="711">
          <cell r="B711" t="str">
            <v>SP0000089</v>
          </cell>
          <cell r="E711" t="str">
            <v>L</v>
          </cell>
        </row>
        <row r="712">
          <cell r="B712" t="str">
            <v>SP0000090</v>
          </cell>
          <cell r="E712" t="str">
            <v>SS</v>
          </cell>
        </row>
        <row r="713">
          <cell r="B713" t="str">
            <v>SP0000091</v>
          </cell>
          <cell r="E713" t="str">
            <v>SS</v>
          </cell>
        </row>
        <row r="714">
          <cell r="B714" t="str">
            <v>SP0000092</v>
          </cell>
          <cell r="E714" t="str">
            <v>SW</v>
          </cell>
        </row>
        <row r="715">
          <cell r="B715" t="str">
            <v>SP0000093</v>
          </cell>
          <cell r="E715" t="str">
            <v>L</v>
          </cell>
        </row>
        <row r="716">
          <cell r="B716" t="str">
            <v>SP0000094</v>
          </cell>
          <cell r="E716" t="str">
            <v>L</v>
          </cell>
        </row>
        <row r="717">
          <cell r="B717" t="str">
            <v>SP0000095</v>
          </cell>
          <cell r="E717" t="str">
            <v>L</v>
          </cell>
        </row>
        <row r="718">
          <cell r="B718" t="str">
            <v>SP0000096</v>
          </cell>
          <cell r="E718" t="str">
            <v>L</v>
          </cell>
        </row>
        <row r="719">
          <cell r="B719" t="str">
            <v>SP0000097</v>
          </cell>
          <cell r="E719" t="str">
            <v>L</v>
          </cell>
        </row>
        <row r="720">
          <cell r="B720" t="str">
            <v>SP0000098</v>
          </cell>
          <cell r="E720" t="str">
            <v>SE</v>
          </cell>
        </row>
        <row r="721">
          <cell r="B721" t="str">
            <v>SP0000099</v>
          </cell>
          <cell r="E721" t="str">
            <v>N1</v>
          </cell>
        </row>
        <row r="722">
          <cell r="B722" t="str">
            <v>SP0000100</v>
          </cell>
          <cell r="E722" t="str">
            <v>N1</v>
          </cell>
        </row>
        <row r="723">
          <cell r="B723" t="str">
            <v>SP0000101</v>
          </cell>
          <cell r="E723" t="str">
            <v>N1</v>
          </cell>
        </row>
        <row r="724">
          <cell r="B724" t="str">
            <v>SP0000102</v>
          </cell>
          <cell r="E724" t="str">
            <v>L</v>
          </cell>
        </row>
        <row r="725">
          <cell r="B725" t="str">
            <v>SP0000103</v>
          </cell>
          <cell r="E725" t="str">
            <v>L</v>
          </cell>
        </row>
        <row r="726">
          <cell r="B726" t="str">
            <v>SP0000104</v>
          </cell>
          <cell r="E726" t="str">
            <v>L</v>
          </cell>
        </row>
        <row r="727">
          <cell r="B727" t="str">
            <v>SP0000105</v>
          </cell>
          <cell r="E727" t="str">
            <v>SE</v>
          </cell>
        </row>
        <row r="728">
          <cell r="B728" t="str">
            <v>SP0000106</v>
          </cell>
          <cell r="E728" t="str">
            <v>SS</v>
          </cell>
        </row>
        <row r="729">
          <cell r="B729" t="str">
            <v>SP0000107</v>
          </cell>
          <cell r="E729" t="str">
            <v>N1</v>
          </cell>
        </row>
        <row r="730">
          <cell r="B730" t="str">
            <v>SP0000108</v>
          </cell>
          <cell r="E730" t="str">
            <v>L</v>
          </cell>
        </row>
        <row r="731">
          <cell r="B731" t="str">
            <v>SP0000109</v>
          </cell>
          <cell r="E731" t="str">
            <v>L</v>
          </cell>
        </row>
        <row r="732">
          <cell r="B732" t="str">
            <v>SP0000110</v>
          </cell>
          <cell r="E732" t="str">
            <v>L</v>
          </cell>
        </row>
        <row r="733">
          <cell r="B733" t="str">
            <v>SP0000111</v>
          </cell>
          <cell r="E733" t="str">
            <v>N1</v>
          </cell>
        </row>
        <row r="734">
          <cell r="B734" t="str">
            <v>SP0000112</v>
          </cell>
          <cell r="E734" t="str">
            <v>N1</v>
          </cell>
        </row>
        <row r="735">
          <cell r="B735" t="str">
            <v>SP0000113</v>
          </cell>
          <cell r="E735" t="str">
            <v>N1</v>
          </cell>
        </row>
        <row r="736">
          <cell r="B736" t="str">
            <v>SP0000114</v>
          </cell>
          <cell r="E736" t="str">
            <v>N1</v>
          </cell>
        </row>
        <row r="737">
          <cell r="B737" t="str">
            <v>SP0000115</v>
          </cell>
          <cell r="E737" t="str">
            <v>L</v>
          </cell>
        </row>
        <row r="738">
          <cell r="B738" t="str">
            <v>SP0000116</v>
          </cell>
          <cell r="E738" t="str">
            <v>L</v>
          </cell>
        </row>
        <row r="739">
          <cell r="B739" t="str">
            <v>SP0000117</v>
          </cell>
          <cell r="E739" t="str">
            <v>N1</v>
          </cell>
        </row>
        <row r="740">
          <cell r="B740" t="str">
            <v>SP0000118</v>
          </cell>
          <cell r="E740" t="str">
            <v>L</v>
          </cell>
        </row>
        <row r="741">
          <cell r="B741" t="str">
            <v>SP0000119</v>
          </cell>
          <cell r="E741" t="str">
            <v>SS</v>
          </cell>
        </row>
        <row r="742">
          <cell r="B742" t="str">
            <v>SP0000120</v>
          </cell>
          <cell r="E742" t="str">
            <v>L</v>
          </cell>
        </row>
        <row r="743">
          <cell r="B743" t="str">
            <v>SP0000121</v>
          </cell>
          <cell r="E743" t="str">
            <v>SS</v>
          </cell>
        </row>
        <row r="744">
          <cell r="B744" t="str">
            <v>SP0000122</v>
          </cell>
          <cell r="E744" t="str">
            <v>N1</v>
          </cell>
        </row>
        <row r="745">
          <cell r="B745" t="str">
            <v>SP0000123</v>
          </cell>
          <cell r="E745" t="str">
            <v>L</v>
          </cell>
        </row>
        <row r="746">
          <cell r="B746" t="str">
            <v>SP0000124</v>
          </cell>
          <cell r="E746" t="str">
            <v>L</v>
          </cell>
        </row>
        <row r="747">
          <cell r="B747" t="str">
            <v>SP0000125</v>
          </cell>
          <cell r="E747" t="str">
            <v>L</v>
          </cell>
        </row>
        <row r="748">
          <cell r="B748" t="str">
            <v>SP0000126</v>
          </cell>
          <cell r="E748" t="str">
            <v>N1</v>
          </cell>
        </row>
        <row r="749">
          <cell r="B749" t="str">
            <v>SP0000127</v>
          </cell>
          <cell r="E749" t="str">
            <v>L</v>
          </cell>
        </row>
        <row r="750">
          <cell r="B750" t="str">
            <v>SP0000128</v>
          </cell>
          <cell r="E750" t="str">
            <v>SS</v>
          </cell>
        </row>
        <row r="751">
          <cell r="B751" t="str">
            <v>SP0000129</v>
          </cell>
          <cell r="E751" t="str">
            <v>L</v>
          </cell>
        </row>
        <row r="752">
          <cell r="B752" t="str">
            <v>SP0000130</v>
          </cell>
          <cell r="E752" t="str">
            <v>L</v>
          </cell>
        </row>
        <row r="753">
          <cell r="B753" t="str">
            <v>SP0000131</v>
          </cell>
          <cell r="E753" t="str">
            <v>L</v>
          </cell>
        </row>
        <row r="754">
          <cell r="B754" t="str">
            <v>SP0000132</v>
          </cell>
          <cell r="E754" t="str">
            <v>SS</v>
          </cell>
        </row>
        <row r="755">
          <cell r="B755" t="str">
            <v>SP0000133</v>
          </cell>
          <cell r="E755" t="str">
            <v>L</v>
          </cell>
        </row>
        <row r="756">
          <cell r="B756" t="str">
            <v>SP0000134</v>
          </cell>
          <cell r="E756" t="str">
            <v>L</v>
          </cell>
        </row>
        <row r="757">
          <cell r="B757" t="str">
            <v>SP0000135</v>
          </cell>
          <cell r="E757" t="str">
            <v>L</v>
          </cell>
        </row>
        <row r="758">
          <cell r="B758" t="str">
            <v>SP0000136</v>
          </cell>
          <cell r="E758" t="str">
            <v>SS</v>
          </cell>
        </row>
        <row r="759">
          <cell r="B759" t="str">
            <v>SP0000137</v>
          </cell>
          <cell r="E759" t="str">
            <v>N1</v>
          </cell>
        </row>
        <row r="760">
          <cell r="B760" t="str">
            <v>SP0000138</v>
          </cell>
          <cell r="E760" t="str">
            <v>L</v>
          </cell>
        </row>
        <row r="761">
          <cell r="B761" t="str">
            <v>SP0000139</v>
          </cell>
          <cell r="E761" t="str">
            <v>SS</v>
          </cell>
        </row>
        <row r="762">
          <cell r="B762" t="str">
            <v>SP0000140</v>
          </cell>
          <cell r="E762" t="str">
            <v>N2</v>
          </cell>
        </row>
        <row r="763">
          <cell r="B763" t="str">
            <v>SP0000141</v>
          </cell>
          <cell r="E763" t="str">
            <v>N1</v>
          </cell>
        </row>
        <row r="764">
          <cell r="B764" t="str">
            <v>SP0000142</v>
          </cell>
          <cell r="E764" t="str">
            <v>N1</v>
          </cell>
        </row>
        <row r="765">
          <cell r="B765" t="str">
            <v>SP0000143</v>
          </cell>
          <cell r="E765" t="str">
            <v>L</v>
          </cell>
        </row>
        <row r="766">
          <cell r="B766" t="str">
            <v>SP0000144</v>
          </cell>
          <cell r="E766" t="str">
            <v>N1</v>
          </cell>
        </row>
        <row r="767">
          <cell r="B767" t="str">
            <v>SP0000145</v>
          </cell>
          <cell r="E767" t="str">
            <v>N1</v>
          </cell>
        </row>
        <row r="768">
          <cell r="B768" t="str">
            <v>SP0000146</v>
          </cell>
          <cell r="E768" t="str">
            <v>N1</v>
          </cell>
        </row>
        <row r="769">
          <cell r="B769" t="str">
            <v>SP0000147</v>
          </cell>
          <cell r="E769" t="str">
            <v>N1</v>
          </cell>
        </row>
        <row r="770">
          <cell r="B770" t="str">
            <v>SP0000148</v>
          </cell>
          <cell r="E770" t="str">
            <v>N1</v>
          </cell>
        </row>
        <row r="771">
          <cell r="B771" t="str">
            <v>SP0000149</v>
          </cell>
          <cell r="E771" t="str">
            <v>N1</v>
          </cell>
        </row>
        <row r="772">
          <cell r="B772" t="str">
            <v>SP0000150</v>
          </cell>
          <cell r="E772" t="str">
            <v>N1</v>
          </cell>
        </row>
        <row r="773">
          <cell r="B773" t="str">
            <v>SP0000151</v>
          </cell>
          <cell r="E773" t="str">
            <v>N1</v>
          </cell>
        </row>
        <row r="774">
          <cell r="B774" t="str">
            <v>SP0000152</v>
          </cell>
          <cell r="E774" t="str">
            <v>SS</v>
          </cell>
        </row>
        <row r="775">
          <cell r="B775" t="str">
            <v>SP0000153</v>
          </cell>
          <cell r="E775" t="str">
            <v>L</v>
          </cell>
        </row>
        <row r="776">
          <cell r="B776" t="str">
            <v>SP0000154</v>
          </cell>
          <cell r="E776" t="str">
            <v>N1</v>
          </cell>
        </row>
        <row r="777">
          <cell r="B777" t="str">
            <v>SP0000155</v>
          </cell>
          <cell r="E777" t="str">
            <v>N1</v>
          </cell>
        </row>
        <row r="778">
          <cell r="B778" t="str">
            <v>SP0000156</v>
          </cell>
          <cell r="E778" t="str">
            <v>N1</v>
          </cell>
        </row>
        <row r="779">
          <cell r="B779" t="str">
            <v>SP0000157</v>
          </cell>
          <cell r="E779" t="str">
            <v>L</v>
          </cell>
        </row>
        <row r="780">
          <cell r="B780" t="str">
            <v>SP0000158</v>
          </cell>
          <cell r="E780" t="str">
            <v>L</v>
          </cell>
        </row>
        <row r="781">
          <cell r="B781" t="str">
            <v>SP0000159</v>
          </cell>
          <cell r="E781" t="str">
            <v>SS</v>
          </cell>
        </row>
        <row r="782">
          <cell r="B782" t="str">
            <v>SP0000160</v>
          </cell>
          <cell r="E782" t="str">
            <v>L</v>
          </cell>
        </row>
        <row r="783">
          <cell r="B783" t="str">
            <v>SP0000161</v>
          </cell>
          <cell r="E783" t="str">
            <v>L</v>
          </cell>
        </row>
        <row r="784">
          <cell r="B784" t="str">
            <v>SP0000162</v>
          </cell>
          <cell r="E784" t="str">
            <v>SE</v>
          </cell>
        </row>
        <row r="785">
          <cell r="B785" t="str">
            <v>SP0000163</v>
          </cell>
          <cell r="E785" t="str">
            <v>SS</v>
          </cell>
        </row>
        <row r="786">
          <cell r="B786" t="str">
            <v>SP0000164</v>
          </cell>
          <cell r="E786" t="str">
            <v>N1</v>
          </cell>
        </row>
        <row r="787">
          <cell r="B787" t="str">
            <v>SP0000165</v>
          </cell>
          <cell r="E787" t="str">
            <v>L</v>
          </cell>
        </row>
        <row r="788">
          <cell r="B788" t="str">
            <v>SP0000166</v>
          </cell>
          <cell r="E788" t="str">
            <v>N1</v>
          </cell>
        </row>
        <row r="789">
          <cell r="B789" t="str">
            <v>SP0000167</v>
          </cell>
          <cell r="E789" t="str">
            <v>N1</v>
          </cell>
        </row>
        <row r="790">
          <cell r="B790" t="str">
            <v>SP0000168</v>
          </cell>
          <cell r="E790" t="str">
            <v>SS</v>
          </cell>
        </row>
        <row r="791">
          <cell r="B791" t="str">
            <v>SP0000169</v>
          </cell>
          <cell r="E791" t="str">
            <v>SS</v>
          </cell>
        </row>
        <row r="792">
          <cell r="B792" t="str">
            <v>SP0000170</v>
          </cell>
          <cell r="E792" t="str">
            <v>SS</v>
          </cell>
        </row>
        <row r="793">
          <cell r="B793" t="str">
            <v>SP0000171</v>
          </cell>
          <cell r="E793" t="str">
            <v>N1</v>
          </cell>
        </row>
        <row r="794">
          <cell r="B794" t="str">
            <v>SP0000172</v>
          </cell>
          <cell r="E794" t="str">
            <v>N1</v>
          </cell>
        </row>
        <row r="795">
          <cell r="B795" t="str">
            <v>SP0000173</v>
          </cell>
          <cell r="E795" t="str">
            <v>N1</v>
          </cell>
        </row>
        <row r="796">
          <cell r="B796" t="str">
            <v>SP0000174</v>
          </cell>
          <cell r="E796" t="str">
            <v>SS</v>
          </cell>
        </row>
        <row r="797">
          <cell r="B797" t="str">
            <v>SP0000175</v>
          </cell>
          <cell r="E797" t="str">
            <v>N1</v>
          </cell>
        </row>
        <row r="798">
          <cell r="B798" t="str">
            <v>SP0000176</v>
          </cell>
          <cell r="E798" t="str">
            <v>N1</v>
          </cell>
        </row>
        <row r="799">
          <cell r="B799" t="str">
            <v>SP0000177</v>
          </cell>
          <cell r="E799" t="str">
            <v>N1</v>
          </cell>
        </row>
        <row r="800">
          <cell r="B800" t="str">
            <v>SP0000178</v>
          </cell>
          <cell r="E800" t="str">
            <v>N1</v>
          </cell>
        </row>
        <row r="801">
          <cell r="B801" t="str">
            <v>SP0000179</v>
          </cell>
          <cell r="E801" t="str">
            <v>N1</v>
          </cell>
        </row>
        <row r="802">
          <cell r="B802" t="str">
            <v>SP0000180</v>
          </cell>
          <cell r="E802" t="str">
            <v>N1</v>
          </cell>
        </row>
        <row r="803">
          <cell r="B803" t="str">
            <v>SP0000181</v>
          </cell>
          <cell r="E803" t="str">
            <v>N1</v>
          </cell>
        </row>
        <row r="804">
          <cell r="B804" t="str">
            <v>SP0000182</v>
          </cell>
          <cell r="E804" t="str">
            <v>N1</v>
          </cell>
        </row>
        <row r="805">
          <cell r="B805" t="str">
            <v>SP0000183</v>
          </cell>
          <cell r="E805" t="str">
            <v>N1</v>
          </cell>
        </row>
        <row r="806">
          <cell r="B806" t="str">
            <v>SP0000184</v>
          </cell>
          <cell r="E806" t="str">
            <v>N1</v>
          </cell>
        </row>
        <row r="807">
          <cell r="B807" t="str">
            <v>SP0000185</v>
          </cell>
          <cell r="E807" t="str">
            <v>N1</v>
          </cell>
        </row>
        <row r="808">
          <cell r="B808" t="str">
            <v>SP0000186</v>
          </cell>
          <cell r="E808" t="str">
            <v>N1</v>
          </cell>
        </row>
        <row r="809">
          <cell r="B809" t="str">
            <v>SP0000187</v>
          </cell>
          <cell r="E809" t="str">
            <v>L</v>
          </cell>
        </row>
        <row r="810">
          <cell r="B810" t="str">
            <v>SP0000188</v>
          </cell>
          <cell r="E810" t="str">
            <v>L</v>
          </cell>
        </row>
        <row r="811">
          <cell r="B811" t="str">
            <v>SP0000189</v>
          </cell>
          <cell r="E811" t="str">
            <v>N1</v>
          </cell>
        </row>
        <row r="812">
          <cell r="B812" t="str">
            <v>SP0000190</v>
          </cell>
          <cell r="E812" t="str">
            <v>N1</v>
          </cell>
        </row>
        <row r="813">
          <cell r="B813" t="str">
            <v>SP0000191</v>
          </cell>
          <cell r="E813" t="str">
            <v>N1</v>
          </cell>
        </row>
        <row r="814">
          <cell r="B814" t="str">
            <v>SP0000192</v>
          </cell>
          <cell r="E814" t="str">
            <v>N1</v>
          </cell>
        </row>
        <row r="815">
          <cell r="B815" t="str">
            <v>SP0000193</v>
          </cell>
          <cell r="E815" t="str">
            <v>N1</v>
          </cell>
        </row>
        <row r="816">
          <cell r="B816" t="str">
            <v>SP0000194</v>
          </cell>
          <cell r="E816" t="str">
            <v>SE</v>
          </cell>
        </row>
        <row r="817">
          <cell r="B817" t="str">
            <v>SP0000195</v>
          </cell>
          <cell r="E817" t="str">
            <v>N1</v>
          </cell>
        </row>
        <row r="818">
          <cell r="B818" t="str">
            <v>SP0000196</v>
          </cell>
          <cell r="E818" t="str">
            <v>N1</v>
          </cell>
        </row>
        <row r="819">
          <cell r="B819" t="str">
            <v>SP0000197</v>
          </cell>
          <cell r="E819" t="str">
            <v>N1</v>
          </cell>
        </row>
        <row r="820">
          <cell r="B820" t="str">
            <v>SP0000198</v>
          </cell>
          <cell r="E820" t="str">
            <v>N1</v>
          </cell>
        </row>
        <row r="821">
          <cell r="B821" t="str">
            <v>SP0000199</v>
          </cell>
          <cell r="E821" t="str">
            <v>N1</v>
          </cell>
        </row>
        <row r="822">
          <cell r="B822" t="str">
            <v>SP0000200</v>
          </cell>
          <cell r="E822" t="str">
            <v>N1</v>
          </cell>
        </row>
        <row r="823">
          <cell r="B823" t="str">
            <v>SP0000201</v>
          </cell>
          <cell r="E823" t="str">
            <v>N1</v>
          </cell>
        </row>
        <row r="824">
          <cell r="B824" t="str">
            <v>SP0000202</v>
          </cell>
          <cell r="E824" t="str">
            <v>N1</v>
          </cell>
        </row>
        <row r="825">
          <cell r="B825" t="str">
            <v>SP0000203</v>
          </cell>
          <cell r="E825" t="str">
            <v>L</v>
          </cell>
        </row>
        <row r="826">
          <cell r="B826" t="str">
            <v>SP0000204</v>
          </cell>
          <cell r="E826" t="str">
            <v>L</v>
          </cell>
        </row>
        <row r="827">
          <cell r="B827" t="str">
            <v>SP0000205</v>
          </cell>
          <cell r="E827" t="str">
            <v>SS</v>
          </cell>
        </row>
        <row r="828">
          <cell r="B828" t="str">
            <v>SP0000206</v>
          </cell>
          <cell r="E828" t="str">
            <v>N1</v>
          </cell>
        </row>
        <row r="829">
          <cell r="B829" t="str">
            <v>SP0000207</v>
          </cell>
          <cell r="E829" t="str">
            <v>SS</v>
          </cell>
        </row>
        <row r="830">
          <cell r="B830" t="str">
            <v>SP0000208</v>
          </cell>
          <cell r="E830" t="str">
            <v>SE</v>
          </cell>
        </row>
        <row r="831">
          <cell r="B831" t="str">
            <v>SP0000209</v>
          </cell>
          <cell r="E831" t="str">
            <v>N1</v>
          </cell>
        </row>
        <row r="832">
          <cell r="B832" t="str">
            <v>SP0000210</v>
          </cell>
          <cell r="E832" t="str">
            <v>N1</v>
          </cell>
        </row>
        <row r="833">
          <cell r="B833" t="str">
            <v>SP0000211</v>
          </cell>
          <cell r="E833" t="str">
            <v>SE</v>
          </cell>
        </row>
        <row r="834">
          <cell r="B834" t="str">
            <v>SP0000212</v>
          </cell>
          <cell r="E834" t="str">
            <v>SS</v>
          </cell>
        </row>
        <row r="835">
          <cell r="B835" t="str">
            <v>SP0000213</v>
          </cell>
          <cell r="E835" t="str">
            <v>SS</v>
          </cell>
        </row>
        <row r="836">
          <cell r="B836" t="str">
            <v>SP0000214</v>
          </cell>
          <cell r="E836" t="str">
            <v>SS</v>
          </cell>
        </row>
        <row r="837">
          <cell r="B837" t="str">
            <v>SP0000215</v>
          </cell>
          <cell r="E837" t="str">
            <v>SS</v>
          </cell>
        </row>
        <row r="838">
          <cell r="B838" t="str">
            <v>SP0000216</v>
          </cell>
          <cell r="E838" t="str">
            <v>SS</v>
          </cell>
        </row>
        <row r="839">
          <cell r="B839" t="str">
            <v>SP0000217</v>
          </cell>
          <cell r="E839" t="str">
            <v>SS</v>
          </cell>
        </row>
        <row r="840">
          <cell r="B840" t="str">
            <v>SP0000218</v>
          </cell>
          <cell r="E840" t="str">
            <v>SS</v>
          </cell>
        </row>
        <row r="841">
          <cell r="B841" t="str">
            <v>SP0000219</v>
          </cell>
          <cell r="E841" t="str">
            <v>SS</v>
          </cell>
        </row>
        <row r="842">
          <cell r="B842" t="str">
            <v>SP0000220</v>
          </cell>
          <cell r="E842" t="str">
            <v>L</v>
          </cell>
        </row>
        <row r="843">
          <cell r="B843" t="str">
            <v>SP0000221</v>
          </cell>
          <cell r="E843" t="str">
            <v>N1</v>
          </cell>
        </row>
        <row r="844">
          <cell r="B844" t="str">
            <v>SP0000222</v>
          </cell>
          <cell r="E844" t="str">
            <v>SS</v>
          </cell>
        </row>
        <row r="845">
          <cell r="B845" t="str">
            <v>SP0000223</v>
          </cell>
          <cell r="E845" t="str">
            <v>SS</v>
          </cell>
        </row>
        <row r="846">
          <cell r="B846" t="str">
            <v>SP0000224</v>
          </cell>
          <cell r="E846" t="str">
            <v>SS</v>
          </cell>
        </row>
        <row r="847">
          <cell r="B847" t="str">
            <v>SP0000225</v>
          </cell>
          <cell r="E847" t="str">
            <v>SS</v>
          </cell>
        </row>
        <row r="848">
          <cell r="B848" t="str">
            <v>SP0000226</v>
          </cell>
          <cell r="E848" t="str">
            <v>SS</v>
          </cell>
        </row>
        <row r="849">
          <cell r="B849" t="str">
            <v>SP0000227</v>
          </cell>
          <cell r="E849" t="str">
            <v>L</v>
          </cell>
        </row>
        <row r="850">
          <cell r="B850" t="str">
            <v>SP0000228</v>
          </cell>
          <cell r="E850" t="str">
            <v>SW</v>
          </cell>
        </row>
        <row r="851">
          <cell r="B851" t="str">
            <v>SP0000229</v>
          </cell>
          <cell r="E851" t="str">
            <v>N1</v>
          </cell>
        </row>
        <row r="852">
          <cell r="B852" t="str">
            <v>SP0000230</v>
          </cell>
          <cell r="E852" t="str">
            <v>L</v>
          </cell>
        </row>
        <row r="853">
          <cell r="B853" t="str">
            <v>SP0000231</v>
          </cell>
          <cell r="E853" t="str">
            <v>L</v>
          </cell>
        </row>
        <row r="854">
          <cell r="B854" t="str">
            <v>SP0000232</v>
          </cell>
          <cell r="E854" t="str">
            <v>N1</v>
          </cell>
        </row>
        <row r="855">
          <cell r="B855" t="str">
            <v>SP0000233</v>
          </cell>
          <cell r="E855" t="str">
            <v>SS</v>
          </cell>
        </row>
        <row r="856">
          <cell r="B856" t="str">
            <v>SP0000234</v>
          </cell>
          <cell r="E856" t="str">
            <v>N1</v>
          </cell>
        </row>
        <row r="857">
          <cell r="B857" t="str">
            <v>SP0000235</v>
          </cell>
          <cell r="E857" t="str">
            <v>N1</v>
          </cell>
        </row>
        <row r="858">
          <cell r="B858" t="str">
            <v>SP0000236</v>
          </cell>
          <cell r="E858" t="str">
            <v>N1</v>
          </cell>
        </row>
        <row r="859">
          <cell r="B859" t="str">
            <v>SP0000237</v>
          </cell>
          <cell r="E859" t="str">
            <v>SS</v>
          </cell>
        </row>
        <row r="860">
          <cell r="B860" t="str">
            <v>SP0000238</v>
          </cell>
          <cell r="E860" t="str">
            <v>N1</v>
          </cell>
        </row>
        <row r="861">
          <cell r="B861" t="str">
            <v>SP0000239</v>
          </cell>
          <cell r="E861" t="str">
            <v>SW</v>
          </cell>
        </row>
        <row r="862">
          <cell r="B862" t="str">
            <v>SP0000240</v>
          </cell>
          <cell r="E862" t="str">
            <v>L</v>
          </cell>
        </row>
        <row r="863">
          <cell r="B863" t="str">
            <v>SP0000241</v>
          </cell>
          <cell r="E863" t="str">
            <v>L</v>
          </cell>
        </row>
        <row r="864">
          <cell r="B864" t="str">
            <v>SP0000242</v>
          </cell>
          <cell r="E864" t="str">
            <v>SS</v>
          </cell>
        </row>
        <row r="865">
          <cell r="B865" t="str">
            <v>SP0000243</v>
          </cell>
          <cell r="E865" t="str">
            <v>SE</v>
          </cell>
        </row>
        <row r="866">
          <cell r="B866" t="str">
            <v>SP0000244</v>
          </cell>
          <cell r="E866" t="str">
            <v>N1</v>
          </cell>
        </row>
        <row r="867">
          <cell r="B867" t="str">
            <v>SP0000245</v>
          </cell>
          <cell r="E867" t="str">
            <v>N1</v>
          </cell>
        </row>
        <row r="868">
          <cell r="B868" t="str">
            <v>SP0000246</v>
          </cell>
          <cell r="E868" t="str">
            <v>N1</v>
          </cell>
        </row>
        <row r="869">
          <cell r="B869" t="str">
            <v>SP0000247</v>
          </cell>
          <cell r="E869" t="str">
            <v>L</v>
          </cell>
        </row>
        <row r="870">
          <cell r="B870" t="str">
            <v>SP0000248</v>
          </cell>
          <cell r="E870" t="str">
            <v>L</v>
          </cell>
        </row>
        <row r="871">
          <cell r="B871" t="str">
            <v>SP0000249</v>
          </cell>
          <cell r="E871" t="str">
            <v>L</v>
          </cell>
        </row>
        <row r="872">
          <cell r="B872" t="str">
            <v>SP0000250</v>
          </cell>
          <cell r="E872" t="str">
            <v>N1</v>
          </cell>
        </row>
        <row r="873">
          <cell r="B873" t="str">
            <v>SP0000251</v>
          </cell>
          <cell r="E873" t="str">
            <v>N1</v>
          </cell>
        </row>
        <row r="874">
          <cell r="B874" t="str">
            <v>SP0000252</v>
          </cell>
          <cell r="E874" t="str">
            <v>N1</v>
          </cell>
        </row>
        <row r="875">
          <cell r="B875" t="str">
            <v>SP0000253</v>
          </cell>
          <cell r="E875" t="str">
            <v>N1</v>
          </cell>
        </row>
        <row r="876">
          <cell r="B876" t="str">
            <v>SP0000254</v>
          </cell>
          <cell r="E876" t="str">
            <v>N1</v>
          </cell>
        </row>
        <row r="877">
          <cell r="B877" t="str">
            <v>SP0000255</v>
          </cell>
          <cell r="E877" t="str">
            <v>SS</v>
          </cell>
        </row>
        <row r="878">
          <cell r="B878" t="str">
            <v>SP0000256</v>
          </cell>
          <cell r="E878" t="str">
            <v>L</v>
          </cell>
        </row>
        <row r="879">
          <cell r="B879" t="str">
            <v>SP0000257</v>
          </cell>
          <cell r="E879" t="str">
            <v>SS</v>
          </cell>
        </row>
        <row r="880">
          <cell r="B880" t="str">
            <v>SP0000258</v>
          </cell>
          <cell r="E880" t="str">
            <v>L</v>
          </cell>
        </row>
        <row r="881">
          <cell r="B881" t="str">
            <v>SP0000259</v>
          </cell>
          <cell r="E881" t="str">
            <v>N1</v>
          </cell>
        </row>
        <row r="882">
          <cell r="B882" t="str">
            <v>SP0000260</v>
          </cell>
          <cell r="E882" t="str">
            <v>L</v>
          </cell>
        </row>
        <row r="883">
          <cell r="B883" t="str">
            <v>SP0000261</v>
          </cell>
          <cell r="E883" t="str">
            <v>SS</v>
          </cell>
        </row>
        <row r="884">
          <cell r="B884" t="str">
            <v>SP0000262</v>
          </cell>
          <cell r="E884" t="str">
            <v>L</v>
          </cell>
        </row>
        <row r="885">
          <cell r="B885" t="str">
            <v>SP0000263</v>
          </cell>
          <cell r="E885" t="str">
            <v>N1</v>
          </cell>
        </row>
        <row r="886">
          <cell r="B886" t="str">
            <v>SP0000264</v>
          </cell>
          <cell r="E886" t="str">
            <v>N1</v>
          </cell>
        </row>
        <row r="887">
          <cell r="B887" t="str">
            <v>SP0000265</v>
          </cell>
          <cell r="E887" t="str">
            <v>N1</v>
          </cell>
        </row>
        <row r="888">
          <cell r="B888" t="str">
            <v>SP0000266</v>
          </cell>
          <cell r="E888" t="str">
            <v>N1</v>
          </cell>
        </row>
        <row r="889">
          <cell r="B889" t="str">
            <v>SP0000267</v>
          </cell>
          <cell r="E889" t="str">
            <v>N1</v>
          </cell>
        </row>
        <row r="890">
          <cell r="B890" t="str">
            <v>SP0000268</v>
          </cell>
          <cell r="E890" t="str">
            <v>L</v>
          </cell>
        </row>
        <row r="891">
          <cell r="B891" t="str">
            <v>SP0000269</v>
          </cell>
          <cell r="E891" t="str">
            <v>N1</v>
          </cell>
        </row>
        <row r="892">
          <cell r="B892" t="str">
            <v>SP0000270</v>
          </cell>
          <cell r="E892" t="str">
            <v>N1</v>
          </cell>
        </row>
        <row r="893">
          <cell r="B893" t="str">
            <v>SP0000271</v>
          </cell>
          <cell r="E893" t="str">
            <v>L</v>
          </cell>
        </row>
        <row r="894">
          <cell r="B894" t="str">
            <v>SP0000272</v>
          </cell>
          <cell r="E894" t="str">
            <v>L</v>
          </cell>
        </row>
        <row r="895">
          <cell r="B895" t="str">
            <v>SP0000273</v>
          </cell>
          <cell r="E895" t="str">
            <v>L</v>
          </cell>
        </row>
        <row r="896">
          <cell r="B896" t="str">
            <v>SP0000274</v>
          </cell>
          <cell r="E896" t="str">
            <v>N1</v>
          </cell>
        </row>
        <row r="897">
          <cell r="B897" t="str">
            <v>SP0000275</v>
          </cell>
          <cell r="E897" t="str">
            <v>N1</v>
          </cell>
        </row>
        <row r="898">
          <cell r="B898" t="str">
            <v>SP0000276</v>
          </cell>
          <cell r="E898" t="str">
            <v>SS</v>
          </cell>
        </row>
        <row r="899">
          <cell r="B899" t="str">
            <v>SP0000277</v>
          </cell>
          <cell r="E899" t="str">
            <v>L</v>
          </cell>
        </row>
        <row r="900">
          <cell r="B900" t="str">
            <v>SP0000278</v>
          </cell>
          <cell r="E900" t="str">
            <v>L</v>
          </cell>
        </row>
        <row r="901">
          <cell r="B901" t="str">
            <v>SP0000279</v>
          </cell>
          <cell r="E901" t="str">
            <v>L</v>
          </cell>
        </row>
        <row r="902">
          <cell r="B902" t="str">
            <v>SP0000280</v>
          </cell>
          <cell r="E902" t="str">
            <v>N1</v>
          </cell>
        </row>
        <row r="903">
          <cell r="B903" t="str">
            <v>SP0000281</v>
          </cell>
          <cell r="E903" t="str">
            <v>L</v>
          </cell>
        </row>
        <row r="904">
          <cell r="B904" t="str">
            <v>SP0000282</v>
          </cell>
          <cell r="E904" t="str">
            <v>L</v>
          </cell>
        </row>
        <row r="905">
          <cell r="B905" t="str">
            <v>SP0000283</v>
          </cell>
          <cell r="E905" t="str">
            <v>L</v>
          </cell>
        </row>
        <row r="906">
          <cell r="B906" t="str">
            <v>SP0000284</v>
          </cell>
          <cell r="E906" t="str">
            <v>L</v>
          </cell>
        </row>
        <row r="907">
          <cell r="B907" t="str">
            <v>SP0000285</v>
          </cell>
          <cell r="E907" t="str">
            <v>N1</v>
          </cell>
        </row>
        <row r="908">
          <cell r="B908" t="str">
            <v>SP0000286</v>
          </cell>
          <cell r="E908" t="str">
            <v>N1</v>
          </cell>
        </row>
        <row r="909">
          <cell r="B909" t="str">
            <v>SP0000287</v>
          </cell>
          <cell r="E909" t="str">
            <v>N1</v>
          </cell>
        </row>
        <row r="910">
          <cell r="B910" t="str">
            <v>SP0000288</v>
          </cell>
          <cell r="E910" t="str">
            <v>N1</v>
          </cell>
        </row>
        <row r="911">
          <cell r="B911" t="str">
            <v>SP0000289</v>
          </cell>
          <cell r="E911" t="str">
            <v>N1</v>
          </cell>
        </row>
        <row r="912">
          <cell r="B912" t="str">
            <v>SP0000290</v>
          </cell>
          <cell r="E912" t="str">
            <v>SW</v>
          </cell>
        </row>
        <row r="913">
          <cell r="B913" t="str">
            <v>SP0000291</v>
          </cell>
          <cell r="E913" t="str">
            <v>SS</v>
          </cell>
        </row>
        <row r="914">
          <cell r="B914" t="str">
            <v>SP0000292</v>
          </cell>
          <cell r="E914" t="str">
            <v>SE</v>
          </cell>
        </row>
        <row r="915">
          <cell r="B915" t="str">
            <v>SP0000293</v>
          </cell>
          <cell r="E915" t="str">
            <v>N1</v>
          </cell>
        </row>
        <row r="916">
          <cell r="B916" t="str">
            <v>SP0000294</v>
          </cell>
          <cell r="E916" t="str">
            <v>SW</v>
          </cell>
        </row>
        <row r="917">
          <cell r="B917" t="str">
            <v>SP0000295</v>
          </cell>
          <cell r="E917" t="str">
            <v>SW</v>
          </cell>
        </row>
        <row r="918">
          <cell r="B918" t="str">
            <v>SP0000296</v>
          </cell>
          <cell r="E918" t="str">
            <v>N1</v>
          </cell>
        </row>
        <row r="919">
          <cell r="B919" t="str">
            <v>SP0000297</v>
          </cell>
          <cell r="E919" t="str">
            <v>N1</v>
          </cell>
        </row>
        <row r="920">
          <cell r="B920" t="str">
            <v>SP0000298</v>
          </cell>
          <cell r="E920" t="str">
            <v>SS</v>
          </cell>
        </row>
        <row r="921">
          <cell r="B921" t="str">
            <v>SP0000299</v>
          </cell>
          <cell r="E921" t="str">
            <v>SW</v>
          </cell>
        </row>
        <row r="922">
          <cell r="B922" t="str">
            <v>SP0000300</v>
          </cell>
          <cell r="E922" t="str">
            <v>L</v>
          </cell>
        </row>
        <row r="923">
          <cell r="B923" t="str">
            <v>SP0000301</v>
          </cell>
          <cell r="E923" t="str">
            <v>SS</v>
          </cell>
        </row>
        <row r="924">
          <cell r="B924" t="str">
            <v>SP0000302</v>
          </cell>
          <cell r="E924" t="str">
            <v>SE</v>
          </cell>
        </row>
        <row r="925">
          <cell r="B925" t="str">
            <v>SP0000303</v>
          </cell>
          <cell r="E925" t="str">
            <v>SW</v>
          </cell>
        </row>
        <row r="926">
          <cell r="B926" t="str">
            <v>SP0000304</v>
          </cell>
          <cell r="E926" t="str">
            <v>L</v>
          </cell>
        </row>
        <row r="927">
          <cell r="B927" t="str">
            <v>SP0000305</v>
          </cell>
          <cell r="E927" t="str">
            <v>L</v>
          </cell>
        </row>
        <row r="928">
          <cell r="B928" t="str">
            <v>SP0000306</v>
          </cell>
          <cell r="E928" t="str">
            <v>SW</v>
          </cell>
        </row>
        <row r="929">
          <cell r="B929" t="str">
            <v>SP0000307</v>
          </cell>
          <cell r="E929" t="str">
            <v>L</v>
          </cell>
        </row>
        <row r="930">
          <cell r="B930" t="str">
            <v>SP0000308</v>
          </cell>
          <cell r="E930" t="str">
            <v>L</v>
          </cell>
        </row>
        <row r="931">
          <cell r="B931" t="str">
            <v>SP0000309</v>
          </cell>
          <cell r="E931" t="str">
            <v>SE</v>
          </cell>
        </row>
        <row r="932">
          <cell r="B932" t="str">
            <v>SP0000310</v>
          </cell>
          <cell r="E932" t="str">
            <v>N1</v>
          </cell>
        </row>
        <row r="933">
          <cell r="B933" t="str">
            <v>SP0000311</v>
          </cell>
          <cell r="E933" t="str">
            <v>N1</v>
          </cell>
        </row>
        <row r="934">
          <cell r="B934" t="str">
            <v>SP0000312</v>
          </cell>
          <cell r="E934" t="str">
            <v>N1</v>
          </cell>
        </row>
        <row r="935">
          <cell r="B935" t="str">
            <v>SP0000313</v>
          </cell>
          <cell r="E935" t="str">
            <v>N1</v>
          </cell>
        </row>
        <row r="936">
          <cell r="B936" t="str">
            <v>SP0000314</v>
          </cell>
          <cell r="E936" t="str">
            <v>N1</v>
          </cell>
        </row>
        <row r="937">
          <cell r="B937" t="str">
            <v>SP0000315</v>
          </cell>
          <cell r="E937" t="str">
            <v>N1</v>
          </cell>
        </row>
        <row r="938">
          <cell r="B938" t="str">
            <v>SP0000316</v>
          </cell>
          <cell r="E938" t="str">
            <v>L</v>
          </cell>
        </row>
        <row r="939">
          <cell r="B939" t="str">
            <v>SP0000317</v>
          </cell>
          <cell r="E939" t="str">
            <v>L</v>
          </cell>
        </row>
        <row r="940">
          <cell r="B940" t="str">
            <v>SP0000318</v>
          </cell>
          <cell r="E940" t="str">
            <v>N1</v>
          </cell>
        </row>
        <row r="941">
          <cell r="B941" t="str">
            <v>SP0000319</v>
          </cell>
          <cell r="E941" t="str">
            <v>N1</v>
          </cell>
        </row>
        <row r="942">
          <cell r="B942" t="str">
            <v>SP0000320</v>
          </cell>
          <cell r="E942" t="str">
            <v>N1</v>
          </cell>
        </row>
        <row r="943">
          <cell r="B943" t="str">
            <v>SP0000321</v>
          </cell>
          <cell r="E943" t="str">
            <v>L</v>
          </cell>
        </row>
        <row r="944">
          <cell r="B944" t="str">
            <v>SP0000322</v>
          </cell>
          <cell r="E944" t="str">
            <v>L</v>
          </cell>
        </row>
        <row r="945">
          <cell r="B945" t="str">
            <v>SP0000323</v>
          </cell>
          <cell r="E945" t="str">
            <v>SS</v>
          </cell>
        </row>
        <row r="946">
          <cell r="B946" t="str">
            <v>SP0000324</v>
          </cell>
          <cell r="E946" t="str">
            <v>SS</v>
          </cell>
        </row>
        <row r="947">
          <cell r="B947" t="str">
            <v>SP0000325</v>
          </cell>
          <cell r="E947" t="str">
            <v>SE</v>
          </cell>
        </row>
        <row r="948">
          <cell r="B948" t="str">
            <v>SP0000326</v>
          </cell>
          <cell r="E948" t="str">
            <v>SS</v>
          </cell>
        </row>
        <row r="949">
          <cell r="B949" t="str">
            <v>SP0000327</v>
          </cell>
          <cell r="E949" t="str">
            <v>SS</v>
          </cell>
        </row>
        <row r="950">
          <cell r="B950" t="str">
            <v>SP0000328</v>
          </cell>
          <cell r="E950" t="str">
            <v>SE</v>
          </cell>
        </row>
        <row r="951">
          <cell r="B951" t="str">
            <v>SP0000329</v>
          </cell>
          <cell r="E951" t="str">
            <v>SS</v>
          </cell>
        </row>
        <row r="952">
          <cell r="B952" t="str">
            <v>SP0000330</v>
          </cell>
          <cell r="E952" t="str">
            <v>SS</v>
          </cell>
        </row>
        <row r="953">
          <cell r="B953" t="str">
            <v>SP0000331</v>
          </cell>
          <cell r="E953" t="str">
            <v>SE</v>
          </cell>
        </row>
        <row r="954">
          <cell r="B954" t="str">
            <v>SP0000332</v>
          </cell>
          <cell r="E954" t="str">
            <v>SE</v>
          </cell>
        </row>
        <row r="955">
          <cell r="B955" t="str">
            <v>SP0000333</v>
          </cell>
          <cell r="E955" t="str">
            <v>SE</v>
          </cell>
        </row>
        <row r="956">
          <cell r="B956" t="str">
            <v>SP0000334</v>
          </cell>
          <cell r="E956" t="str">
            <v>SS</v>
          </cell>
        </row>
        <row r="957">
          <cell r="B957" t="str">
            <v>SP0000335</v>
          </cell>
          <cell r="E957" t="str">
            <v>SS</v>
          </cell>
        </row>
        <row r="958">
          <cell r="B958" t="str">
            <v>SP0000336</v>
          </cell>
          <cell r="E958" t="str">
            <v>SS</v>
          </cell>
        </row>
        <row r="959">
          <cell r="B959" t="str">
            <v>SP0000337</v>
          </cell>
          <cell r="E959" t="str">
            <v>SS</v>
          </cell>
        </row>
        <row r="960">
          <cell r="B960" t="str">
            <v>SP0000338</v>
          </cell>
          <cell r="E960" t="str">
            <v>SS</v>
          </cell>
        </row>
        <row r="961">
          <cell r="B961" t="str">
            <v>SP0000339</v>
          </cell>
          <cell r="E961" t="str">
            <v>N2</v>
          </cell>
        </row>
        <row r="962">
          <cell r="B962" t="str">
            <v>SP0000340</v>
          </cell>
          <cell r="E962" t="str">
            <v>N2</v>
          </cell>
        </row>
        <row r="963">
          <cell r="B963" t="str">
            <v>SP0000341</v>
          </cell>
          <cell r="E963" t="str">
            <v>N2</v>
          </cell>
        </row>
        <row r="964">
          <cell r="B964" t="str">
            <v>SP0000342</v>
          </cell>
          <cell r="E964" t="str">
            <v>N2</v>
          </cell>
        </row>
        <row r="965">
          <cell r="B965" t="str">
            <v>SP0000343</v>
          </cell>
          <cell r="E965" t="str">
            <v>N2</v>
          </cell>
        </row>
        <row r="966">
          <cell r="B966" t="str">
            <v>SP0000344</v>
          </cell>
          <cell r="E966" t="str">
            <v>N1</v>
          </cell>
        </row>
        <row r="967">
          <cell r="B967" t="str">
            <v>SP0000345</v>
          </cell>
          <cell r="E967" t="str">
            <v>N1</v>
          </cell>
        </row>
        <row r="968">
          <cell r="B968" t="str">
            <v>SP0000346</v>
          </cell>
          <cell r="E968" t="str">
            <v>SE</v>
          </cell>
        </row>
        <row r="969">
          <cell r="B969" t="str">
            <v>SP0000347</v>
          </cell>
          <cell r="E969" t="str">
            <v>SS</v>
          </cell>
        </row>
        <row r="970">
          <cell r="B970" t="str">
            <v>SP0000348</v>
          </cell>
          <cell r="E970" t="str">
            <v>SE</v>
          </cell>
        </row>
        <row r="971">
          <cell r="B971" t="str">
            <v>SP0000349</v>
          </cell>
          <cell r="E971" t="str">
            <v>N1</v>
          </cell>
        </row>
        <row r="972">
          <cell r="B972" t="str">
            <v>SP0000350</v>
          </cell>
          <cell r="E972" t="str">
            <v>SE</v>
          </cell>
        </row>
        <row r="973">
          <cell r="B973" t="str">
            <v>SP0000351</v>
          </cell>
          <cell r="E973" t="str">
            <v>SE</v>
          </cell>
        </row>
        <row r="974">
          <cell r="B974" t="str">
            <v>SP0000352</v>
          </cell>
          <cell r="E974" t="str">
            <v>SE</v>
          </cell>
        </row>
        <row r="975">
          <cell r="B975" t="str">
            <v>SP0000353</v>
          </cell>
          <cell r="E975" t="str">
            <v>N1</v>
          </cell>
        </row>
        <row r="976">
          <cell r="B976" t="str">
            <v>SP0000354</v>
          </cell>
          <cell r="E976" t="str">
            <v>L</v>
          </cell>
        </row>
        <row r="977">
          <cell r="B977" t="str">
            <v>SP0000355</v>
          </cell>
          <cell r="E977" t="str">
            <v>N1</v>
          </cell>
        </row>
        <row r="978">
          <cell r="B978" t="str">
            <v>SP0000356</v>
          </cell>
          <cell r="E978" t="str">
            <v>L</v>
          </cell>
        </row>
        <row r="979">
          <cell r="B979" t="str">
            <v>SP0000357</v>
          </cell>
          <cell r="E979" t="str">
            <v>N1</v>
          </cell>
        </row>
        <row r="980">
          <cell r="B980" t="str">
            <v>SP0000358</v>
          </cell>
          <cell r="E980" t="str">
            <v>L</v>
          </cell>
        </row>
        <row r="981">
          <cell r="B981" t="str">
            <v>SP0000359</v>
          </cell>
          <cell r="E981" t="str">
            <v>L</v>
          </cell>
        </row>
        <row r="982">
          <cell r="B982" t="str">
            <v>SP0000485</v>
          </cell>
          <cell r="E982" t="str">
            <v>N1</v>
          </cell>
        </row>
        <row r="983">
          <cell r="B983" t="str">
            <v>SP0000361</v>
          </cell>
          <cell r="E983" t="str">
            <v>N1</v>
          </cell>
        </row>
        <row r="984">
          <cell r="B984" t="str">
            <v>SP0000362</v>
          </cell>
          <cell r="E984" t="str">
            <v>N1</v>
          </cell>
        </row>
        <row r="985">
          <cell r="B985" t="str">
            <v>SP0000363</v>
          </cell>
          <cell r="E985" t="str">
            <v>L</v>
          </cell>
        </row>
        <row r="986">
          <cell r="B986" t="str">
            <v>SP0000364</v>
          </cell>
          <cell r="E986" t="str">
            <v>N1</v>
          </cell>
        </row>
        <row r="987">
          <cell r="B987" t="str">
            <v>SP0000365</v>
          </cell>
          <cell r="E987" t="str">
            <v>N1</v>
          </cell>
        </row>
        <row r="988">
          <cell r="B988" t="str">
            <v>SP0000366</v>
          </cell>
          <cell r="E988" t="str">
            <v>N1</v>
          </cell>
        </row>
        <row r="989">
          <cell r="B989" t="str">
            <v>SP0000367</v>
          </cell>
          <cell r="E989" t="str">
            <v>SE</v>
          </cell>
        </row>
        <row r="990">
          <cell r="B990" t="str">
            <v>SP0000368</v>
          </cell>
          <cell r="E990" t="str">
            <v>L</v>
          </cell>
        </row>
        <row r="991">
          <cell r="B991" t="str">
            <v>SP0000369</v>
          </cell>
          <cell r="E991" t="str">
            <v>N1</v>
          </cell>
        </row>
        <row r="992">
          <cell r="B992" t="str">
            <v>SP0000370</v>
          </cell>
          <cell r="E992" t="str">
            <v>SS</v>
          </cell>
        </row>
        <row r="993">
          <cell r="B993" t="str">
            <v>SP0000371</v>
          </cell>
          <cell r="E993" t="str">
            <v>SS</v>
          </cell>
        </row>
        <row r="994">
          <cell r="B994" t="str">
            <v>SP0000372</v>
          </cell>
          <cell r="E994" t="str">
            <v>N1</v>
          </cell>
        </row>
        <row r="995">
          <cell r="B995" t="str">
            <v>SP0000373</v>
          </cell>
          <cell r="E995" t="str">
            <v>L</v>
          </cell>
        </row>
        <row r="996">
          <cell r="B996" t="str">
            <v>SP0000374</v>
          </cell>
          <cell r="E996" t="str">
            <v>SE</v>
          </cell>
        </row>
        <row r="997">
          <cell r="B997" t="str">
            <v>SP0000375</v>
          </cell>
          <cell r="E997" t="str">
            <v>SE</v>
          </cell>
        </row>
        <row r="998">
          <cell r="B998" t="str">
            <v>SP0000376</v>
          </cell>
          <cell r="E998" t="str">
            <v>SE</v>
          </cell>
        </row>
        <row r="999">
          <cell r="B999" t="str">
            <v>SP0000377</v>
          </cell>
          <cell r="E999" t="str">
            <v>SE</v>
          </cell>
        </row>
        <row r="1000">
          <cell r="B1000" t="str">
            <v>SP0000378</v>
          </cell>
          <cell r="E1000" t="str">
            <v>N2</v>
          </cell>
        </row>
        <row r="1001">
          <cell r="B1001" t="str">
            <v>SP0000379</v>
          </cell>
          <cell r="E1001" t="str">
            <v>SS</v>
          </cell>
        </row>
        <row r="1002">
          <cell r="B1002" t="str">
            <v>SP0000380</v>
          </cell>
          <cell r="E1002" t="str">
            <v>N1</v>
          </cell>
        </row>
        <row r="1003">
          <cell r="B1003" t="str">
            <v>SP0000381</v>
          </cell>
          <cell r="E1003" t="str">
            <v>N2</v>
          </cell>
        </row>
        <row r="1004">
          <cell r="B1004" t="str">
            <v>SP0000382</v>
          </cell>
          <cell r="E1004" t="str">
            <v>N1</v>
          </cell>
        </row>
        <row r="1005">
          <cell r="B1005" t="str">
            <v>SP0000383</v>
          </cell>
          <cell r="E1005" t="str">
            <v>N1</v>
          </cell>
        </row>
        <row r="1006">
          <cell r="B1006" t="str">
            <v>SP0000384</v>
          </cell>
          <cell r="E1006" t="str">
            <v>L</v>
          </cell>
        </row>
        <row r="1007">
          <cell r="B1007" t="str">
            <v>SP0000385</v>
          </cell>
          <cell r="E1007" t="str">
            <v>SS</v>
          </cell>
        </row>
        <row r="1008">
          <cell r="B1008" t="str">
            <v>SP0000386</v>
          </cell>
          <cell r="E1008" t="str">
            <v>SS</v>
          </cell>
        </row>
        <row r="1009">
          <cell r="B1009" t="str">
            <v>SP0000387</v>
          </cell>
          <cell r="E1009" t="str">
            <v>SS</v>
          </cell>
        </row>
        <row r="1010">
          <cell r="B1010" t="str">
            <v>SP0000388</v>
          </cell>
          <cell r="E1010" t="str">
            <v>SS</v>
          </cell>
        </row>
        <row r="1011">
          <cell r="B1011" t="str">
            <v>SP0000389</v>
          </cell>
          <cell r="E1011" t="str">
            <v>L</v>
          </cell>
        </row>
        <row r="1012">
          <cell r="B1012" t="str">
            <v>SP0000390</v>
          </cell>
          <cell r="E1012" t="str">
            <v>N1</v>
          </cell>
        </row>
        <row r="1013">
          <cell r="B1013" t="str">
            <v>SP0000391</v>
          </cell>
          <cell r="E1013" t="str">
            <v>L</v>
          </cell>
        </row>
        <row r="1014">
          <cell r="B1014" t="str">
            <v>SP0000392</v>
          </cell>
          <cell r="E1014" t="str">
            <v>L</v>
          </cell>
        </row>
        <row r="1015">
          <cell r="B1015" t="str">
            <v>SP0000393</v>
          </cell>
          <cell r="E1015" t="str">
            <v>L</v>
          </cell>
        </row>
        <row r="1016">
          <cell r="B1016" t="str">
            <v>SP0000394</v>
          </cell>
          <cell r="E1016" t="str">
            <v>N1</v>
          </cell>
        </row>
        <row r="1017">
          <cell r="B1017" t="str">
            <v>SP0000401</v>
          </cell>
          <cell r="E1017" t="str">
            <v>N2</v>
          </cell>
        </row>
        <row r="1018">
          <cell r="B1018" t="str">
            <v>SP0000402</v>
          </cell>
          <cell r="E1018" t="str">
            <v>N2</v>
          </cell>
        </row>
        <row r="1019">
          <cell r="B1019" t="str">
            <v>SP0000403</v>
          </cell>
          <cell r="E1019" t="str">
            <v>SE</v>
          </cell>
        </row>
        <row r="1020">
          <cell r="B1020" t="str">
            <v>SP0000404</v>
          </cell>
          <cell r="E1020" t="str">
            <v>N1</v>
          </cell>
        </row>
        <row r="1021">
          <cell r="B1021" t="str">
            <v>SP0000405</v>
          </cell>
          <cell r="E1021" t="str">
            <v>N1</v>
          </cell>
        </row>
        <row r="1022">
          <cell r="B1022" t="str">
            <v>SP0000406</v>
          </cell>
          <cell r="E1022" t="str">
            <v>L</v>
          </cell>
        </row>
        <row r="1023">
          <cell r="B1023" t="str">
            <v>SP0000407</v>
          </cell>
          <cell r="E1023" t="str">
            <v>N1</v>
          </cell>
        </row>
        <row r="1024">
          <cell r="B1024" t="str">
            <v>SP0000408</v>
          </cell>
          <cell r="E1024" t="str">
            <v>L</v>
          </cell>
        </row>
        <row r="1025">
          <cell r="B1025" t="str">
            <v>SP0000409</v>
          </cell>
          <cell r="E1025" t="str">
            <v>L</v>
          </cell>
        </row>
        <row r="1026">
          <cell r="B1026" t="str">
            <v>SP0000410</v>
          </cell>
          <cell r="E1026" t="str">
            <v>L</v>
          </cell>
        </row>
        <row r="1027">
          <cell r="B1027" t="str">
            <v>SP0000411</v>
          </cell>
          <cell r="E1027" t="str">
            <v>L</v>
          </cell>
        </row>
        <row r="1028">
          <cell r="B1028" t="str">
            <v>SP0000476</v>
          </cell>
          <cell r="E1028" t="str">
            <v>L</v>
          </cell>
        </row>
        <row r="1029">
          <cell r="B1029" t="str">
            <v>SP0000413</v>
          </cell>
          <cell r="E1029" t="str">
            <v>N1</v>
          </cell>
        </row>
        <row r="1030">
          <cell r="B1030" t="str">
            <v>SP0000414</v>
          </cell>
          <cell r="E1030" t="str">
            <v>L</v>
          </cell>
        </row>
        <row r="1031">
          <cell r="B1031" t="str">
            <v>SP0000415</v>
          </cell>
          <cell r="E1031" t="str">
            <v>L</v>
          </cell>
        </row>
        <row r="1032">
          <cell r="B1032" t="str">
            <v>SP0000416</v>
          </cell>
          <cell r="E1032" t="str">
            <v>L</v>
          </cell>
        </row>
        <row r="1033">
          <cell r="B1033" t="str">
            <v>SP0000417</v>
          </cell>
          <cell r="E1033" t="str">
            <v>L</v>
          </cell>
        </row>
        <row r="1034">
          <cell r="B1034" t="str">
            <v>SP0000418</v>
          </cell>
          <cell r="E1034" t="str">
            <v>N1</v>
          </cell>
        </row>
        <row r="1035">
          <cell r="B1035" t="str">
            <v>SP0000419</v>
          </cell>
          <cell r="E1035" t="str">
            <v>SE</v>
          </cell>
        </row>
        <row r="1036">
          <cell r="B1036" t="str">
            <v>SP0000420</v>
          </cell>
          <cell r="E1036" t="str">
            <v>SS</v>
          </cell>
        </row>
        <row r="1037">
          <cell r="B1037" t="str">
            <v>SP0000421</v>
          </cell>
          <cell r="E1037" t="str">
            <v>SE</v>
          </cell>
        </row>
        <row r="1038">
          <cell r="B1038" t="str">
            <v>SP0000422</v>
          </cell>
          <cell r="E1038" t="str">
            <v>SS</v>
          </cell>
        </row>
        <row r="1039">
          <cell r="B1039" t="str">
            <v>SP0000423</v>
          </cell>
          <cell r="E1039" t="str">
            <v>SE</v>
          </cell>
        </row>
        <row r="1040">
          <cell r="B1040" t="str">
            <v>SP0000441</v>
          </cell>
          <cell r="E1040" t="str">
            <v>N1</v>
          </cell>
        </row>
        <row r="1041">
          <cell r="B1041" t="str">
            <v>SP0000425</v>
          </cell>
          <cell r="E1041" t="str">
            <v>SS</v>
          </cell>
        </row>
        <row r="1042">
          <cell r="B1042" t="str">
            <v>SP0000444</v>
          </cell>
          <cell r="E1042" t="str">
            <v>N1</v>
          </cell>
        </row>
        <row r="1043">
          <cell r="B1043" t="str">
            <v>SP0000427</v>
          </cell>
          <cell r="E1043" t="str">
            <v>N1</v>
          </cell>
        </row>
        <row r="1044">
          <cell r="B1044" t="str">
            <v>SP0000428</v>
          </cell>
          <cell r="E1044" t="str">
            <v>SE</v>
          </cell>
        </row>
        <row r="1045">
          <cell r="B1045" t="str">
            <v>SP0000429</v>
          </cell>
          <cell r="E1045" t="str">
            <v>L</v>
          </cell>
        </row>
        <row r="1046">
          <cell r="B1046" t="str">
            <v>SP0000457</v>
          </cell>
          <cell r="E1046" t="str">
            <v>L</v>
          </cell>
        </row>
        <row r="1047">
          <cell r="B1047" t="str">
            <v>SP0000431</v>
          </cell>
          <cell r="E1047" t="str">
            <v>L</v>
          </cell>
        </row>
        <row r="1048">
          <cell r="B1048" t="str">
            <v>SP0000432</v>
          </cell>
          <cell r="E1048" t="str">
            <v>L</v>
          </cell>
        </row>
        <row r="1049">
          <cell r="B1049" t="str">
            <v>SP0000433</v>
          </cell>
          <cell r="E1049" t="str">
            <v>L</v>
          </cell>
        </row>
        <row r="1050">
          <cell r="B1050" t="str">
            <v>SP0000474</v>
          </cell>
          <cell r="E1050" t="str">
            <v>N</v>
          </cell>
        </row>
        <row r="1051">
          <cell r="B1051" t="str">
            <v>SP0000434</v>
          </cell>
          <cell r="E1051" t="str">
            <v>L</v>
          </cell>
        </row>
        <row r="1052">
          <cell r="B1052" t="str">
            <v>SP0000435</v>
          </cell>
          <cell r="E1052" t="str">
            <v>L</v>
          </cell>
        </row>
        <row r="1053">
          <cell r="B1053" t="str">
            <v>SP0000436</v>
          </cell>
          <cell r="E1053" t="str">
            <v>SS</v>
          </cell>
        </row>
        <row r="1054">
          <cell r="B1054" t="str">
            <v>SP0000437</v>
          </cell>
          <cell r="E1054" t="str">
            <v>SS</v>
          </cell>
        </row>
        <row r="1055">
          <cell r="B1055" t="str">
            <v>SP0000438</v>
          </cell>
          <cell r="E1055" t="str">
            <v>SS</v>
          </cell>
        </row>
        <row r="1056">
          <cell r="B1056" t="str">
            <v>SP0000439</v>
          </cell>
          <cell r="E1056" t="str">
            <v>SE</v>
          </cell>
        </row>
        <row r="1057">
          <cell r="B1057" t="str">
            <v>SP0000440</v>
          </cell>
          <cell r="E1057" t="str">
            <v>N1</v>
          </cell>
        </row>
        <row r="1058">
          <cell r="B1058" t="str">
            <v>SP0000469</v>
          </cell>
          <cell r="E1058" t="str">
            <v>SS</v>
          </cell>
        </row>
        <row r="1059">
          <cell r="B1059" t="str">
            <v>SP0000442</v>
          </cell>
          <cell r="E1059" t="str">
            <v>N2</v>
          </cell>
        </row>
        <row r="1060">
          <cell r="B1060" t="str">
            <v>SP0000443</v>
          </cell>
          <cell r="E1060" t="str">
            <v>SS</v>
          </cell>
        </row>
        <row r="1061">
          <cell r="B1061" t="str">
            <v>SP0000470</v>
          </cell>
          <cell r="E1061" t="str">
            <v>SS</v>
          </cell>
        </row>
        <row r="1062">
          <cell r="B1062" t="str">
            <v>SP0000445</v>
          </cell>
          <cell r="E1062" t="str">
            <v>SE</v>
          </cell>
        </row>
        <row r="1063">
          <cell r="B1063" t="str">
            <v>SP0000446</v>
          </cell>
          <cell r="E1063" t="str">
            <v>SW</v>
          </cell>
        </row>
        <row r="1064">
          <cell r="B1064" t="str">
            <v>SP0000447</v>
          </cell>
          <cell r="E1064" t="str">
            <v>SW</v>
          </cell>
        </row>
        <row r="1065">
          <cell r="B1065" t="str">
            <v>SP0000483</v>
          </cell>
          <cell r="E1065" t="str">
            <v>N1</v>
          </cell>
        </row>
        <row r="1066">
          <cell r="B1066" t="str">
            <v>SP0000484</v>
          </cell>
          <cell r="E1066" t="str">
            <v>N1</v>
          </cell>
        </row>
        <row r="1067">
          <cell r="B1067" t="str">
            <v>SP0000498</v>
          </cell>
          <cell r="E1067" t="str">
            <v>L</v>
          </cell>
        </row>
        <row r="1068">
          <cell r="B1068" t="str">
            <v>SP0000506</v>
          </cell>
          <cell r="E1068" t="str">
            <v>L</v>
          </cell>
        </row>
        <row r="1069">
          <cell r="B1069" t="str">
            <v>SP0000512</v>
          </cell>
          <cell r="E1069" t="str">
            <v>L</v>
          </cell>
        </row>
        <row r="1070">
          <cell r="B1070" t="str">
            <v>SP0000514</v>
          </cell>
          <cell r="E1070" t="str">
            <v>L</v>
          </cell>
        </row>
        <row r="1071">
          <cell r="B1071" t="str">
            <v>SP0000515</v>
          </cell>
          <cell r="E1071" t="str">
            <v>L</v>
          </cell>
        </row>
        <row r="1072">
          <cell r="B1072" t="str">
            <v>SP0000516</v>
          </cell>
          <cell r="E1072" t="str">
            <v>N</v>
          </cell>
        </row>
        <row r="1073">
          <cell r="B1073" t="str">
            <v>SP0000517</v>
          </cell>
          <cell r="E1073" t="str">
            <v>N</v>
          </cell>
        </row>
        <row r="1074">
          <cell r="B1074" t="str">
            <v>SP0000519</v>
          </cell>
          <cell r="E1074" t="str">
            <v>L</v>
          </cell>
        </row>
        <row r="1075">
          <cell r="B1075" t="str">
            <v>SP0000520</v>
          </cell>
          <cell r="E1075" t="str">
            <v>N</v>
          </cell>
        </row>
        <row r="1076">
          <cell r="B1076" t="str">
            <v>SP0000522</v>
          </cell>
          <cell r="E1076" t="str">
            <v>N</v>
          </cell>
        </row>
        <row r="1077">
          <cell r="B1077" t="str">
            <v>SP0000523</v>
          </cell>
          <cell r="E1077" t="str">
            <v>L</v>
          </cell>
        </row>
        <row r="1078">
          <cell r="B1078" t="str">
            <v>SP0000524</v>
          </cell>
          <cell r="E1078" t="str">
            <v>SE</v>
          </cell>
        </row>
        <row r="1079">
          <cell r="B1079" t="str">
            <v>SP0000526</v>
          </cell>
          <cell r="E1079" t="str">
            <v>SS</v>
          </cell>
        </row>
        <row r="1080">
          <cell r="B1080" t="str">
            <v>SP0000489</v>
          </cell>
          <cell r="E1080" t="str">
            <v>SW</v>
          </cell>
        </row>
        <row r="1081">
          <cell r="B1081" t="str">
            <v>SP0000473</v>
          </cell>
          <cell r="E1081" t="str">
            <v>SE</v>
          </cell>
        </row>
        <row r="1082">
          <cell r="B1082" t="str">
            <v>SP0000449</v>
          </cell>
          <cell r="E1082" t="str">
            <v>SS</v>
          </cell>
        </row>
        <row r="1083">
          <cell r="B1083" t="str">
            <v>SP0000448</v>
          </cell>
          <cell r="E1083" t="str">
            <v>SS</v>
          </cell>
        </row>
        <row r="1084">
          <cell r="B1084" t="str">
            <v>SP0000451</v>
          </cell>
          <cell r="E1084" t="str">
            <v>SS</v>
          </cell>
        </row>
        <row r="1085">
          <cell r="B1085" t="str">
            <v>SP0000452</v>
          </cell>
          <cell r="E1085" t="str">
            <v>N1</v>
          </cell>
        </row>
        <row r="1086">
          <cell r="B1086" t="str">
            <v>SP0000453</v>
          </cell>
          <cell r="E1086" t="str">
            <v>SE</v>
          </cell>
        </row>
        <row r="1087">
          <cell r="B1087" t="str">
            <v>SP0000475</v>
          </cell>
          <cell r="E1087" t="str">
            <v>L</v>
          </cell>
        </row>
        <row r="1088">
          <cell r="B1088" t="str">
            <v>SP0000455</v>
          </cell>
          <cell r="E1088" t="str">
            <v>L</v>
          </cell>
        </row>
        <row r="1089">
          <cell r="B1089" t="str">
            <v>SCNC0014</v>
          </cell>
          <cell r="E1089" t="str">
            <v>SE</v>
          </cell>
        </row>
        <row r="1090">
          <cell r="B1090" t="str">
            <v>SP0000472</v>
          </cell>
          <cell r="E1090" t="str">
            <v>SS</v>
          </cell>
        </row>
        <row r="1091">
          <cell r="B1091" t="str">
            <v>SP0000466</v>
          </cell>
          <cell r="E1091" t="str">
            <v>SW</v>
          </cell>
        </row>
        <row r="1092">
          <cell r="B1092" t="str">
            <v>SP0000459</v>
          </cell>
          <cell r="E1092" t="str">
            <v>L</v>
          </cell>
        </row>
        <row r="1093">
          <cell r="B1093" t="str">
            <v>SP0000460</v>
          </cell>
          <cell r="E1093" t="str">
            <v>N1</v>
          </cell>
        </row>
        <row r="1094">
          <cell r="B1094" t="str">
            <v>SP0000461</v>
          </cell>
          <cell r="E1094" t="str">
            <v>N1</v>
          </cell>
        </row>
        <row r="1095">
          <cell r="B1095" t="str">
            <v>SP0000426</v>
          </cell>
          <cell r="E1095" t="str">
            <v>N1</v>
          </cell>
        </row>
        <row r="1096">
          <cell r="B1096" t="str">
            <v>SP0000450</v>
          </cell>
          <cell r="E1096" t="str">
            <v>SE</v>
          </cell>
        </row>
        <row r="1097">
          <cell r="B1097" t="str">
            <v>SP0000479</v>
          </cell>
          <cell r="E1097" t="str">
            <v>N2</v>
          </cell>
        </row>
        <row r="1098">
          <cell r="B1098" t="str">
            <v>SP0000482</v>
          </cell>
          <cell r="E1098" t="str">
            <v>N1</v>
          </cell>
        </row>
        <row r="1099">
          <cell r="B1099" t="str">
            <v>SP0000486</v>
          </cell>
          <cell r="E1099" t="str">
            <v>L</v>
          </cell>
        </row>
        <row r="1100">
          <cell r="B1100" t="str">
            <v>SP0000487</v>
          </cell>
          <cell r="E1100" t="str">
            <v>L</v>
          </cell>
        </row>
        <row r="1101">
          <cell r="B1101" t="str">
            <v>SP0000493</v>
          </cell>
          <cell r="E1101" t="str">
            <v>SE</v>
          </cell>
        </row>
        <row r="1102">
          <cell r="B1102" t="str">
            <v>SP0000494</v>
          </cell>
          <cell r="E1102" t="str">
            <v>L</v>
          </cell>
        </row>
        <row r="1103">
          <cell r="B1103" t="str">
            <v>SP0000496</v>
          </cell>
          <cell r="E1103" t="str">
            <v>SS</v>
          </cell>
        </row>
        <row r="1104">
          <cell r="B1104" t="str">
            <v>SP0000497</v>
          </cell>
          <cell r="E1104" t="str">
            <v>L</v>
          </cell>
        </row>
        <row r="1105">
          <cell r="B1105" t="str">
            <v>SP0000499</v>
          </cell>
          <cell r="E1105" t="str">
            <v>L</v>
          </cell>
        </row>
        <row r="1106">
          <cell r="B1106" t="str">
            <v>SP0000500</v>
          </cell>
          <cell r="E1106" t="str">
            <v>L</v>
          </cell>
        </row>
        <row r="1107">
          <cell r="B1107" t="str">
            <v>SP0000504</v>
          </cell>
          <cell r="E1107" t="str">
            <v>N1</v>
          </cell>
        </row>
        <row r="1108">
          <cell r="B1108" t="str">
            <v>SP0000507</v>
          </cell>
          <cell r="E1108" t="str">
            <v>L</v>
          </cell>
        </row>
        <row r="1109">
          <cell r="B1109" t="str">
            <v>SP0000509</v>
          </cell>
          <cell r="E1109" t="str">
            <v>L</v>
          </cell>
        </row>
        <row r="1110">
          <cell r="B1110" t="str">
            <v>SP0000510</v>
          </cell>
          <cell r="E1110" t="str">
            <v>L</v>
          </cell>
        </row>
        <row r="1111">
          <cell r="B1111" t="str">
            <v>SCLN0019</v>
          </cell>
          <cell r="E1111" t="str">
            <v>LN</v>
          </cell>
        </row>
        <row r="1112">
          <cell r="B1112" t="str">
            <v>SP0000508</v>
          </cell>
          <cell r="E1112" t="str">
            <v>SE</v>
          </cell>
        </row>
        <row r="1113">
          <cell r="B1113" t="str">
            <v>SP0000525</v>
          </cell>
          <cell r="E1113" t="str">
            <v>SS</v>
          </cell>
        </row>
        <row r="1114">
          <cell r="B1114" t="str">
            <v>SP0000528</v>
          </cell>
          <cell r="E1114">
            <v>0</v>
          </cell>
        </row>
        <row r="1115">
          <cell r="B1115" t="str">
            <v>SP0000535</v>
          </cell>
          <cell r="E1115">
            <v>0</v>
          </cell>
        </row>
        <row r="1116">
          <cell r="B1116" t="str">
            <v>SP0000544</v>
          </cell>
          <cell r="E1116">
            <v>0</v>
          </cell>
        </row>
        <row r="1117">
          <cell r="B1117" t="str">
            <v>SP0000530</v>
          </cell>
          <cell r="E1117" t="str">
            <v>L</v>
          </cell>
        </row>
        <row r="1118">
          <cell r="B1118" t="str">
            <v>SP0000478</v>
          </cell>
          <cell r="E1118" t="str">
            <v>N</v>
          </cell>
        </row>
        <row r="1119">
          <cell r="B1119" t="str">
            <v>SP0000488</v>
          </cell>
          <cell r="E1119" t="str">
            <v>L</v>
          </cell>
        </row>
        <row r="1120">
          <cell r="B1120" t="str">
            <v>SP0000491</v>
          </cell>
          <cell r="E1120" t="str">
            <v>N</v>
          </cell>
        </row>
        <row r="1121">
          <cell r="B1121" t="str">
            <v>SP0000501</v>
          </cell>
          <cell r="E1121" t="str">
            <v>L</v>
          </cell>
        </row>
        <row r="1122">
          <cell r="B1122" t="str">
            <v>SP0000503</v>
          </cell>
          <cell r="E1122" t="str">
            <v>L</v>
          </cell>
        </row>
        <row r="1123">
          <cell r="B1123" t="str">
            <v>SP0000511</v>
          </cell>
          <cell r="E1123" t="str">
            <v>L</v>
          </cell>
        </row>
        <row r="1124">
          <cell r="B1124" t="str">
            <v>SP0000513</v>
          </cell>
          <cell r="E1124" t="str">
            <v>L</v>
          </cell>
        </row>
        <row r="1125">
          <cell r="B1125" t="str">
            <v>SP0000529</v>
          </cell>
          <cell r="E1125" t="str">
            <v>L</v>
          </cell>
        </row>
        <row r="1126">
          <cell r="B1126" t="str">
            <v>SP0000532</v>
          </cell>
          <cell r="E1126" t="str">
            <v>SE</v>
          </cell>
        </row>
        <row r="1127">
          <cell r="B1127" t="str">
            <v>SP0000534</v>
          </cell>
          <cell r="E1127" t="str">
            <v>SE</v>
          </cell>
        </row>
        <row r="1128">
          <cell r="B1128" t="str">
            <v>SP0000536</v>
          </cell>
          <cell r="E1128" t="str">
            <v>SS</v>
          </cell>
        </row>
        <row r="1129">
          <cell r="B1129" t="str">
            <v>SP0000527</v>
          </cell>
          <cell r="E1129" t="str">
            <v>N</v>
          </cell>
        </row>
        <row r="1130">
          <cell r="B1130" t="str">
            <v>SP0000533</v>
          </cell>
          <cell r="E1130" t="str">
            <v>SW</v>
          </cell>
        </row>
        <row r="1131">
          <cell r="B1131" t="str">
            <v>SP0000539</v>
          </cell>
          <cell r="E1131" t="str">
            <v>SS</v>
          </cell>
        </row>
        <row r="1132">
          <cell r="B1132" t="str">
            <v>SP0000541</v>
          </cell>
          <cell r="E1132" t="str">
            <v>L</v>
          </cell>
        </row>
        <row r="1133">
          <cell r="B1133" t="str">
            <v>SP0000518</v>
          </cell>
          <cell r="E1133" t="str">
            <v>N</v>
          </cell>
        </row>
        <row r="1134">
          <cell r="B1134" t="str">
            <v>SP0000538</v>
          </cell>
          <cell r="E1134" t="str">
            <v>SS</v>
          </cell>
        </row>
        <row r="1135">
          <cell r="B1135" t="str">
            <v>TK - Kad - Doka</v>
          </cell>
          <cell r="E1135" t="str">
            <v>N1</v>
          </cell>
        </row>
        <row r="1136">
          <cell r="B1136" t="str">
            <v>EFEC Kastina</v>
          </cell>
          <cell r="E1136" t="str">
            <v>N2</v>
          </cell>
        </row>
        <row r="1137">
          <cell r="B1137" t="str">
            <v>FS - Maiduguri</v>
          </cell>
          <cell r="E1137" t="str">
            <v>N2</v>
          </cell>
        </row>
        <row r="1138">
          <cell r="B1138" t="str">
            <v>FS - Sokoto</v>
          </cell>
          <cell r="E1138" t="str">
            <v>N2</v>
          </cell>
        </row>
        <row r="1139">
          <cell r="B1139" t="str">
            <v>MS - Ado Bayero Mall</v>
          </cell>
          <cell r="E1139" t="str">
            <v>N2</v>
          </cell>
        </row>
        <row r="1140">
          <cell r="B1140" t="str">
            <v>MMPoS 19 - Jalingo</v>
          </cell>
          <cell r="E1140" t="str">
            <v>N2</v>
          </cell>
        </row>
        <row r="1141">
          <cell r="B1141" t="str">
            <v>MS - Audu Bako Kano</v>
          </cell>
          <cell r="E1141" t="str">
            <v>N2</v>
          </cell>
        </row>
        <row r="1142">
          <cell r="B1142" t="str">
            <v>MS - Zoo Rd Kano</v>
          </cell>
          <cell r="E1142" t="str">
            <v>N2</v>
          </cell>
        </row>
        <row r="1143">
          <cell r="B1143" t="str">
            <v>TK - Ada - Yola</v>
          </cell>
          <cell r="E1143" t="str">
            <v>N2</v>
          </cell>
        </row>
        <row r="1144">
          <cell r="B1144" t="str">
            <v>EFEC Zaria</v>
          </cell>
          <cell r="E1144" t="str">
            <v>N1</v>
          </cell>
        </row>
        <row r="1145">
          <cell r="B1145" t="str">
            <v>FS - Ropp House</v>
          </cell>
          <cell r="E1145" t="str">
            <v>N1</v>
          </cell>
        </row>
        <row r="1146">
          <cell r="B1146" t="str">
            <v>MS - Kaduna</v>
          </cell>
          <cell r="E1146" t="str">
            <v>N1</v>
          </cell>
        </row>
        <row r="1147">
          <cell r="B1147" t="str">
            <v>MS - Silverbird Abuja</v>
          </cell>
          <cell r="E1147" t="str">
            <v>N1</v>
          </cell>
        </row>
        <row r="1148">
          <cell r="B1148" t="str">
            <v>MS - Ceddi Plaza</v>
          </cell>
          <cell r="E1148" t="str">
            <v>N1</v>
          </cell>
        </row>
        <row r="1149">
          <cell r="B1149" t="str">
            <v>TKNC0482</v>
          </cell>
          <cell r="E1149" t="str">
            <v>N3</v>
          </cell>
        </row>
        <row r="1150">
          <cell r="B1150" t="str">
            <v>TKNC0484</v>
          </cell>
          <cell r="E1150" t="str">
            <v>N2</v>
          </cell>
        </row>
        <row r="1151">
          <cell r="B1151" t="str">
            <v>TKNC0485</v>
          </cell>
          <cell r="E1151" t="str">
            <v>N2</v>
          </cell>
        </row>
        <row r="1152">
          <cell r="B1152" t="str">
            <v>TK - Abj - Sultan</v>
          </cell>
          <cell r="E1152" t="str">
            <v>N1</v>
          </cell>
        </row>
        <row r="1153">
          <cell r="B1153" t="str">
            <v>TK - Zar - Mainstreet</v>
          </cell>
          <cell r="E1153" t="str">
            <v>N1</v>
          </cell>
        </row>
        <row r="1154">
          <cell r="B1154" t="str">
            <v>CS - Abuja</v>
          </cell>
          <cell r="E1154" t="str">
            <v>N1</v>
          </cell>
        </row>
        <row r="1155">
          <cell r="B1155" t="str">
            <v>RW - Abuja</v>
          </cell>
          <cell r="E1155" t="str">
            <v>N1</v>
          </cell>
        </row>
        <row r="1156">
          <cell r="B1156" t="str">
            <v>RW - Kano</v>
          </cell>
          <cell r="E1156" t="str">
            <v>N2</v>
          </cell>
        </row>
        <row r="1157">
          <cell r="B1157" t="str">
            <v>CS000007</v>
          </cell>
          <cell r="E1157" t="str">
            <v>N1</v>
          </cell>
        </row>
        <row r="1158">
          <cell r="B1158" t="str">
            <v>TK - Nas- Lafia</v>
          </cell>
          <cell r="E1158" t="str">
            <v>N1</v>
          </cell>
        </row>
        <row r="1159">
          <cell r="B1159" t="str">
            <v>TK - Oyo - Iwo Rd</v>
          </cell>
          <cell r="E1159" t="str">
            <v>SW</v>
          </cell>
        </row>
        <row r="1160">
          <cell r="B1160" t="str">
            <v>CS000009</v>
          </cell>
          <cell r="E1160" t="str">
            <v/>
          </cell>
        </row>
        <row r="1161">
          <cell r="B1161" t="str">
            <v>CS000012</v>
          </cell>
          <cell r="E1161" t="str">
            <v>NORTH</v>
          </cell>
        </row>
        <row r="1162">
          <cell r="B1162" t="str">
            <v>CS000005</v>
          </cell>
          <cell r="E1162" t="str">
            <v/>
          </cell>
        </row>
        <row r="1163">
          <cell r="B1163" t="str">
            <v>CS000037</v>
          </cell>
          <cell r="E1163" t="str">
            <v/>
          </cell>
        </row>
        <row r="1164">
          <cell r="B1164" t="str">
            <v>CS000033</v>
          </cell>
          <cell r="E1164" t="str">
            <v/>
          </cell>
        </row>
        <row r="1165">
          <cell r="B1165" t="str">
            <v>CS000020</v>
          </cell>
          <cell r="E1165" t="str">
            <v>SOUTH</v>
          </cell>
        </row>
        <row r="1166">
          <cell r="B1166" t="str">
            <v>CS000001</v>
          </cell>
          <cell r="E1166" t="str">
            <v/>
          </cell>
        </row>
        <row r="1167">
          <cell r="B1167" t="str">
            <v>CS000002</v>
          </cell>
          <cell r="E1167" t="str">
            <v>LAGOS OAG</v>
          </cell>
        </row>
        <row r="1168">
          <cell r="B1168" t="str">
            <v>CS000006</v>
          </cell>
          <cell r="E1168" t="str">
            <v>LAGOS MFG</v>
          </cell>
        </row>
        <row r="1169">
          <cell r="B1169" t="str">
            <v>CS000011</v>
          </cell>
          <cell r="E1169" t="str">
            <v/>
          </cell>
        </row>
        <row r="1170">
          <cell r="B1170" t="str">
            <v>CS000013</v>
          </cell>
          <cell r="E1170" t="str">
            <v>N1</v>
          </cell>
        </row>
        <row r="1171">
          <cell r="B1171" t="str">
            <v>CS000014</v>
          </cell>
          <cell r="E1171">
            <v>0</v>
          </cell>
        </row>
        <row r="1172">
          <cell r="B1172" t="str">
            <v>CS000015</v>
          </cell>
          <cell r="E1172" t="str">
            <v>SOUTH</v>
          </cell>
        </row>
        <row r="1173">
          <cell r="B1173" t="str">
            <v>CS000016</v>
          </cell>
          <cell r="E1173" t="str">
            <v>LAGOS FIN</v>
          </cell>
        </row>
        <row r="1174">
          <cell r="B1174" t="str">
            <v>CS000017</v>
          </cell>
          <cell r="E1174">
            <v>0</v>
          </cell>
        </row>
        <row r="1175">
          <cell r="B1175" t="str">
            <v>PPLN0009</v>
          </cell>
          <cell r="E1175" t="str">
            <v/>
          </cell>
        </row>
        <row r="1176">
          <cell r="B1176" t="str">
            <v>PPNC0028</v>
          </cell>
          <cell r="E1176" t="str">
            <v/>
          </cell>
        </row>
        <row r="1177">
          <cell r="B1177" t="str">
            <v>PPLA0170</v>
          </cell>
          <cell r="E1177" t="str">
            <v/>
          </cell>
        </row>
        <row r="1178">
          <cell r="B1178" t="str">
            <v>SP0000521</v>
          </cell>
          <cell r="E1178" t="str">
            <v>N</v>
          </cell>
        </row>
        <row r="1179">
          <cell r="B1179" t="str">
            <v>SP0000540</v>
          </cell>
          <cell r="E1179" t="str">
            <v>N</v>
          </cell>
        </row>
        <row r="1180">
          <cell r="B1180" t="str">
            <v>SP0000542</v>
          </cell>
          <cell r="E1180" t="str">
            <v>L</v>
          </cell>
        </row>
        <row r="1181">
          <cell r="B1181" t="str">
            <v>SP0000543</v>
          </cell>
          <cell r="E1181" t="str">
            <v>L</v>
          </cell>
        </row>
        <row r="1182">
          <cell r="B1182" t="str">
            <v>PPSW0011</v>
          </cell>
          <cell r="E1182" t="str">
            <v/>
          </cell>
        </row>
        <row r="1183">
          <cell r="B1183" t="str">
            <v>SCSS0041</v>
          </cell>
          <cell r="E1183" t="str">
            <v>SS</v>
          </cell>
        </row>
        <row r="1184">
          <cell r="B1184" t="str">
            <v>CS000041</v>
          </cell>
          <cell r="E1184" t="str">
            <v/>
          </cell>
        </row>
        <row r="1185">
          <cell r="B1185" t="str">
            <v>CS000043</v>
          </cell>
          <cell r="E1185">
            <v>0</v>
          </cell>
        </row>
        <row r="1186">
          <cell r="B1186" t="str">
            <v>CS000044</v>
          </cell>
          <cell r="E1186">
            <v>0</v>
          </cell>
        </row>
        <row r="1187">
          <cell r="B1187" t="str">
            <v>CS000047</v>
          </cell>
          <cell r="E1187" t="str">
            <v/>
          </cell>
        </row>
        <row r="1188">
          <cell r="B1188" t="str">
            <v>CS000048</v>
          </cell>
          <cell r="E1188">
            <v>0</v>
          </cell>
        </row>
        <row r="1189">
          <cell r="B1189" t="str">
            <v>CS000049</v>
          </cell>
          <cell r="E1189">
            <v>0</v>
          </cell>
        </row>
        <row r="1190">
          <cell r="B1190" t="str">
            <v>CS000052</v>
          </cell>
          <cell r="E1190">
            <v>0</v>
          </cell>
        </row>
        <row r="1191">
          <cell r="B1191" t="str">
            <v>CS000054</v>
          </cell>
          <cell r="E1191">
            <v>0</v>
          </cell>
        </row>
        <row r="1192">
          <cell r="B1192" t="str">
            <v>CS000104</v>
          </cell>
          <cell r="E1192">
            <v>0</v>
          </cell>
        </row>
        <row r="1193">
          <cell r="B1193" t="str">
            <v>PPLN0074</v>
          </cell>
          <cell r="E1193" t="str">
            <v/>
          </cell>
        </row>
        <row r="1194">
          <cell r="B1194" t="str">
            <v>SP0000412</v>
          </cell>
          <cell r="E1194" t="str">
            <v>L</v>
          </cell>
        </row>
        <row r="1195">
          <cell r="B1195" t="str">
            <v>DPSE0156</v>
          </cell>
          <cell r="E1195" t="str">
            <v/>
          </cell>
        </row>
        <row r="1196">
          <cell r="B1196" t="str">
            <v>TKNE0216</v>
          </cell>
          <cell r="E1196" t="str">
            <v>N1</v>
          </cell>
        </row>
        <row r="1197">
          <cell r="B1197" t="str">
            <v xml:space="preserve">TKSS0004 </v>
          </cell>
          <cell r="E1197" t="str">
            <v>SS</v>
          </cell>
        </row>
        <row r="1198">
          <cell r="B1198" t="str">
            <v>SCLN0020</v>
          </cell>
          <cell r="E1198" t="str">
            <v>LN</v>
          </cell>
        </row>
        <row r="1199">
          <cell r="B1199" t="str">
            <v>SCLN0023</v>
          </cell>
          <cell r="E1199" t="str">
            <v>LN</v>
          </cell>
        </row>
        <row r="1200">
          <cell r="B1200" t="str">
            <v>SCNC0010</v>
          </cell>
          <cell r="E1200" t="str">
            <v>N1</v>
          </cell>
        </row>
        <row r="1201">
          <cell r="B1201" t="str">
            <v>SCNE0004</v>
          </cell>
          <cell r="E1201" t="str">
            <v>N2</v>
          </cell>
        </row>
        <row r="1202">
          <cell r="B1202" t="str">
            <v>SCSW0003</v>
          </cell>
          <cell r="E1202" t="str">
            <v>SW</v>
          </cell>
        </row>
        <row r="1203">
          <cell r="B1203" t="str">
            <v>SCSW0007</v>
          </cell>
          <cell r="E1203" t="str">
            <v>SW</v>
          </cell>
        </row>
        <row r="1204">
          <cell r="B1204" t="str">
            <v>0000EII</v>
          </cell>
          <cell r="E1204">
            <v>0</v>
          </cell>
        </row>
        <row r="1205">
          <cell r="B1205" t="str">
            <v>Apapa Mall</v>
          </cell>
          <cell r="E1205" t="str">
            <v>LS</v>
          </cell>
        </row>
        <row r="1206">
          <cell r="B1206" t="str">
            <v>APSS0001</v>
          </cell>
          <cell r="E1206">
            <v>0</v>
          </cell>
        </row>
        <row r="1207">
          <cell r="B1207" t="str">
            <v>CS - Lagos</v>
          </cell>
          <cell r="E1207">
            <v>0</v>
          </cell>
        </row>
        <row r="1208">
          <cell r="B1208" t="str">
            <v>CS - Port Hacourt</v>
          </cell>
          <cell r="E1208">
            <v>0</v>
          </cell>
        </row>
        <row r="1209">
          <cell r="B1209" t="str">
            <v>CS000003</v>
          </cell>
          <cell r="E1209">
            <v>0</v>
          </cell>
        </row>
        <row r="1210">
          <cell r="B1210" t="str">
            <v>CS000160</v>
          </cell>
          <cell r="E1210">
            <v>0</v>
          </cell>
        </row>
        <row r="1211">
          <cell r="B1211" t="str">
            <v>CS000010</v>
          </cell>
          <cell r="E1211">
            <v>0</v>
          </cell>
        </row>
        <row r="1212">
          <cell r="B1212" t="str">
            <v>CS000018</v>
          </cell>
          <cell r="E1212">
            <v>0</v>
          </cell>
        </row>
        <row r="1213">
          <cell r="B1213" t="str">
            <v>CS000025</v>
          </cell>
          <cell r="E1213">
            <v>0</v>
          </cell>
        </row>
        <row r="1214">
          <cell r="B1214" t="str">
            <v>CS000042</v>
          </cell>
          <cell r="E1214">
            <v>0</v>
          </cell>
        </row>
        <row r="1215">
          <cell r="B1215" t="str">
            <v>CS000027</v>
          </cell>
          <cell r="E1215">
            <v>0</v>
          </cell>
        </row>
        <row r="1216">
          <cell r="B1216" t="str">
            <v>CS000028</v>
          </cell>
          <cell r="E1216">
            <v>0</v>
          </cell>
        </row>
        <row r="1217">
          <cell r="B1217" t="str">
            <v>CS000029</v>
          </cell>
          <cell r="E1217">
            <v>0</v>
          </cell>
        </row>
        <row r="1218">
          <cell r="B1218" t="str">
            <v>CS000030</v>
          </cell>
          <cell r="E1218">
            <v>0</v>
          </cell>
        </row>
        <row r="1219">
          <cell r="B1219" t="str">
            <v>CS000031</v>
          </cell>
          <cell r="E1219">
            <v>0</v>
          </cell>
        </row>
        <row r="1220">
          <cell r="B1220" t="str">
            <v>CS000032</v>
          </cell>
          <cell r="E1220">
            <v>0</v>
          </cell>
        </row>
        <row r="1221">
          <cell r="B1221" t="str">
            <v>CS000035</v>
          </cell>
          <cell r="E1221">
            <v>0</v>
          </cell>
        </row>
        <row r="1222">
          <cell r="B1222" t="str">
            <v>CS000036</v>
          </cell>
          <cell r="E1222">
            <v>0</v>
          </cell>
        </row>
        <row r="1223">
          <cell r="B1223" t="str">
            <v>CS000146</v>
          </cell>
          <cell r="E1223">
            <v>0</v>
          </cell>
        </row>
        <row r="1224">
          <cell r="B1224" t="str">
            <v>Delta Mall</v>
          </cell>
          <cell r="E1224" t="str">
            <v>SS</v>
          </cell>
        </row>
        <row r="1225">
          <cell r="B1225" t="str">
            <v>EFEC Abakaliki</v>
          </cell>
          <cell r="E1225" t="str">
            <v>SE</v>
          </cell>
        </row>
        <row r="1226">
          <cell r="B1226" t="str">
            <v>EFEC Ado-Ekiti</v>
          </cell>
          <cell r="E1226" t="str">
            <v>SW</v>
          </cell>
        </row>
        <row r="1227">
          <cell r="B1227" t="str">
            <v>EFEC Ikotun</v>
          </cell>
          <cell r="E1227" t="str">
            <v>LN</v>
          </cell>
        </row>
        <row r="1228">
          <cell r="B1228" t="str">
            <v>EFEC Trans Amadi</v>
          </cell>
          <cell r="E1228" t="str">
            <v>SS</v>
          </cell>
        </row>
        <row r="1229">
          <cell r="B1229" t="str">
            <v>EMTS Central Undefined</v>
          </cell>
          <cell r="E1229" t="str">
            <v/>
          </cell>
        </row>
        <row r="1230">
          <cell r="B1230" t="str">
            <v>EMTS Internal Inventory</v>
          </cell>
          <cell r="E1230" t="str">
            <v/>
          </cell>
        </row>
        <row r="1231">
          <cell r="B1231" t="str">
            <v>TK - Enu - Agbani</v>
          </cell>
          <cell r="E1231" t="str">
            <v>SE</v>
          </cell>
        </row>
        <row r="1232">
          <cell r="B1232" t="str">
            <v>FS - Adeola Odeku</v>
          </cell>
          <cell r="E1232" t="str">
            <v>LS</v>
          </cell>
        </row>
        <row r="1233">
          <cell r="B1233" t="str">
            <v>FS - Allen</v>
          </cell>
          <cell r="E1233" t="str">
            <v>LN</v>
          </cell>
        </row>
        <row r="1234">
          <cell r="B1234" t="str">
            <v>FS - Benin</v>
          </cell>
          <cell r="E1234" t="str">
            <v>SS</v>
          </cell>
        </row>
        <row r="1235">
          <cell r="B1235" t="str">
            <v>FS - Enugu</v>
          </cell>
          <cell r="E1235" t="str">
            <v>SE</v>
          </cell>
        </row>
        <row r="1236">
          <cell r="B1236" t="str">
            <v>FS - Ibadan</v>
          </cell>
          <cell r="E1236" t="str">
            <v>SW</v>
          </cell>
        </row>
        <row r="1237">
          <cell r="B1237" t="str">
            <v>FS - Marina</v>
          </cell>
          <cell r="E1237" t="str">
            <v>LS</v>
          </cell>
        </row>
        <row r="1238">
          <cell r="B1238" t="str">
            <v>FS - Port Harcourt</v>
          </cell>
          <cell r="E1238" t="str">
            <v>SS</v>
          </cell>
        </row>
        <row r="1239">
          <cell r="B1239" t="str">
            <v>Genesis Mall</v>
          </cell>
          <cell r="E1239" t="str">
            <v>SS</v>
          </cell>
        </row>
        <row r="1240">
          <cell r="B1240" t="str">
            <v>HK - Riv - UNIPORT</v>
          </cell>
          <cell r="E1240" t="str">
            <v>SS</v>
          </cell>
        </row>
        <row r="1241">
          <cell r="B1241" t="str">
            <v>KK - Abuja Int'l Airport</v>
          </cell>
          <cell r="E1241" t="str">
            <v>N1</v>
          </cell>
        </row>
        <row r="1242">
          <cell r="B1242" t="str">
            <v>KK - E-Centre</v>
          </cell>
          <cell r="E1242" t="str">
            <v>LS</v>
          </cell>
        </row>
        <row r="1243">
          <cell r="B1243" t="str">
            <v>KK - Hilton</v>
          </cell>
          <cell r="E1243" t="str">
            <v>N1</v>
          </cell>
        </row>
        <row r="1244">
          <cell r="B1244" t="str">
            <v>KK - Mega Plaza</v>
          </cell>
          <cell r="E1244" t="str">
            <v>LS</v>
          </cell>
        </row>
        <row r="1245">
          <cell r="B1245" t="str">
            <v>KK - MMA 2</v>
          </cell>
          <cell r="E1245" t="str">
            <v>LN</v>
          </cell>
        </row>
        <row r="1246">
          <cell r="B1246" t="str">
            <v>KK - MMA International Arrival</v>
          </cell>
          <cell r="E1246" t="str">
            <v>LN</v>
          </cell>
        </row>
        <row r="1247">
          <cell r="B1247" t="str">
            <v>KK - MMA International Departure</v>
          </cell>
          <cell r="E1247" t="str">
            <v>LN</v>
          </cell>
        </row>
        <row r="1248">
          <cell r="B1248" t="str">
            <v>KK - MMA Terminal 1 Peace</v>
          </cell>
          <cell r="E1248" t="str">
            <v>LN</v>
          </cell>
        </row>
        <row r="1249">
          <cell r="B1249" t="str">
            <v>KK - Port Harcourt International Airport</v>
          </cell>
          <cell r="E1249" t="str">
            <v>SS</v>
          </cell>
        </row>
        <row r="1250">
          <cell r="B1250" t="str">
            <v>KK - Port Harcourt Mall</v>
          </cell>
          <cell r="E1250" t="str">
            <v>SS</v>
          </cell>
        </row>
        <row r="1251">
          <cell r="B1251" t="str">
            <v>KSB - Lokoja</v>
          </cell>
          <cell r="E1251" t="str">
            <v>N1</v>
          </cell>
        </row>
        <row r="1252">
          <cell r="B1252" t="str">
            <v>KSB - Jos</v>
          </cell>
          <cell r="E1252" t="str">
            <v>N1</v>
          </cell>
        </row>
        <row r="1253">
          <cell r="B1253" t="str">
            <v>MDS - Kaduna</v>
          </cell>
          <cell r="E1253" t="str">
            <v>N2</v>
          </cell>
        </row>
        <row r="1254">
          <cell r="B1254" t="str">
            <v>MMPoS 04 - Akure</v>
          </cell>
          <cell r="E1254" t="str">
            <v>SW</v>
          </cell>
        </row>
        <row r="1255">
          <cell r="B1255" t="str">
            <v>MMPoS 10 - Ughelli</v>
          </cell>
          <cell r="E1255" t="str">
            <v>SS</v>
          </cell>
        </row>
        <row r="1256">
          <cell r="B1256" t="str">
            <v>MPoS - 15 Benin</v>
          </cell>
          <cell r="E1256" t="str">
            <v>SS</v>
          </cell>
        </row>
        <row r="1257">
          <cell r="B1257" t="str">
            <v>MMPoS 08 - Asaba</v>
          </cell>
          <cell r="E1257" t="str">
            <v>SS</v>
          </cell>
        </row>
        <row r="1258">
          <cell r="B1258" t="str">
            <v>MMPoS 16 - Yobe</v>
          </cell>
          <cell r="E1258" t="str">
            <v>N2</v>
          </cell>
        </row>
        <row r="1259">
          <cell r="B1259" t="str">
            <v>MMPoS 06 - Lokoja old</v>
          </cell>
          <cell r="E1259" t="str">
            <v>N1</v>
          </cell>
        </row>
        <row r="1260">
          <cell r="B1260" t="str">
            <v>EFEC Warri</v>
          </cell>
          <cell r="E1260" t="str">
            <v>SS</v>
          </cell>
        </row>
        <row r="1261">
          <cell r="B1261" t="str">
            <v>MPoS - 03</v>
          </cell>
          <cell r="E1261" t="str">
            <v>LS</v>
          </cell>
        </row>
        <row r="1262">
          <cell r="B1262" t="str">
            <v>MPoS - 04</v>
          </cell>
          <cell r="E1262" t="str">
            <v>N1</v>
          </cell>
        </row>
        <row r="1263">
          <cell r="B1263" t="str">
            <v>MPoS - 07</v>
          </cell>
          <cell r="E1263" t="str">
            <v>LN</v>
          </cell>
        </row>
        <row r="1264">
          <cell r="B1264" t="str">
            <v>MPoS - 08</v>
          </cell>
          <cell r="E1264" t="str">
            <v>N2</v>
          </cell>
        </row>
        <row r="1265">
          <cell r="B1265" t="str">
            <v>MMPoS 18 - Suleja</v>
          </cell>
          <cell r="E1265" t="str">
            <v>N1</v>
          </cell>
        </row>
        <row r="1266">
          <cell r="B1266" t="str">
            <v>MPoS - 13</v>
          </cell>
          <cell r="E1266" t="str">
            <v>SE</v>
          </cell>
        </row>
        <row r="1267">
          <cell r="B1267" t="str">
            <v>MPoS - 18</v>
          </cell>
          <cell r="E1267" t="str">
            <v>SE</v>
          </cell>
        </row>
        <row r="1268">
          <cell r="B1268" t="str">
            <v>MS - Adebola Mall</v>
          </cell>
          <cell r="E1268" t="str">
            <v>LN</v>
          </cell>
        </row>
        <row r="1269">
          <cell r="B1269" t="str">
            <v>MS - Akowonjo</v>
          </cell>
          <cell r="E1269" t="str">
            <v>LN</v>
          </cell>
        </row>
        <row r="1270">
          <cell r="B1270" t="str">
            <v>MS - Alaba</v>
          </cell>
          <cell r="E1270" t="str">
            <v>LS</v>
          </cell>
        </row>
        <row r="1271">
          <cell r="B1271" t="str">
            <v>MS - Apapa</v>
          </cell>
          <cell r="E1271" t="str">
            <v>LS</v>
          </cell>
        </row>
        <row r="1272">
          <cell r="B1272" t="str">
            <v>MS - Awolowo Road</v>
          </cell>
          <cell r="E1272" t="str">
            <v>LS</v>
          </cell>
        </row>
        <row r="1273">
          <cell r="B1273" t="str">
            <v>MS - Enugu Polo Mall</v>
          </cell>
          <cell r="E1273" t="str">
            <v>SE</v>
          </cell>
        </row>
        <row r="1274">
          <cell r="B1274" t="str">
            <v>MS - Festac</v>
          </cell>
          <cell r="E1274" t="str">
            <v>LS</v>
          </cell>
        </row>
        <row r="1275">
          <cell r="B1275" t="str">
            <v>MS - Gbagada</v>
          </cell>
          <cell r="E1275" t="str">
            <v>LN</v>
          </cell>
        </row>
        <row r="1276">
          <cell r="B1276" t="str">
            <v>MS - Grand Towers Abuja</v>
          </cell>
          <cell r="E1276" t="str">
            <v>N1</v>
          </cell>
        </row>
        <row r="1277">
          <cell r="B1277" t="str">
            <v>MS - Heritage Mall</v>
          </cell>
          <cell r="E1277" t="str">
            <v>SW</v>
          </cell>
        </row>
        <row r="1278">
          <cell r="B1278" t="str">
            <v>MS - Ikeja City Mall</v>
          </cell>
          <cell r="E1278" t="str">
            <v>LN</v>
          </cell>
        </row>
        <row r="1279">
          <cell r="B1279" t="str">
            <v>MS - Ikorodu</v>
          </cell>
          <cell r="E1279" t="str">
            <v>LN</v>
          </cell>
        </row>
        <row r="1280">
          <cell r="B1280" t="str">
            <v>MS - Kwara Mall</v>
          </cell>
          <cell r="E1280" t="str">
            <v>SW</v>
          </cell>
        </row>
        <row r="1281">
          <cell r="B1281" t="str">
            <v>MS - Lekki Pine Mall</v>
          </cell>
          <cell r="E1281" t="str">
            <v>LS</v>
          </cell>
        </row>
        <row r="1282">
          <cell r="B1282" t="str">
            <v>MS - lkota</v>
          </cell>
          <cell r="E1282" t="str">
            <v>LS</v>
          </cell>
        </row>
        <row r="1283">
          <cell r="B1283" t="str">
            <v>MS - Mushin</v>
          </cell>
          <cell r="E1283" t="str">
            <v>LN</v>
          </cell>
        </row>
        <row r="1284">
          <cell r="B1284" t="str">
            <v>MS - Ogba</v>
          </cell>
          <cell r="E1284" t="str">
            <v>LN</v>
          </cell>
        </row>
        <row r="1285">
          <cell r="B1285" t="str">
            <v>MS - Ojuelegba</v>
          </cell>
          <cell r="E1285" t="str">
            <v>LS</v>
          </cell>
        </row>
        <row r="1286">
          <cell r="B1286" t="str">
            <v>MS - Okota</v>
          </cell>
          <cell r="E1286" t="str">
            <v>LN</v>
          </cell>
        </row>
        <row r="1287">
          <cell r="B1287" t="str">
            <v>MS - Oshodi</v>
          </cell>
          <cell r="E1287" t="str">
            <v>LN</v>
          </cell>
        </row>
        <row r="1288">
          <cell r="B1288" t="str">
            <v>MS - Port Harcourt</v>
          </cell>
          <cell r="E1288" t="str">
            <v>SS</v>
          </cell>
        </row>
        <row r="1289">
          <cell r="B1289" t="str">
            <v>MS - Sango Ota</v>
          </cell>
          <cell r="E1289" t="str">
            <v>SW</v>
          </cell>
        </row>
        <row r="1290">
          <cell r="B1290" t="str">
            <v>MS - Silverbird</v>
          </cell>
          <cell r="E1290" t="str">
            <v>LS</v>
          </cell>
        </row>
        <row r="1291">
          <cell r="B1291" t="str">
            <v>MS - Surulere</v>
          </cell>
          <cell r="E1291" t="str">
            <v>LS</v>
          </cell>
        </row>
        <row r="1292">
          <cell r="B1292" t="str">
            <v>MS - Yaba</v>
          </cell>
          <cell r="E1292" t="str">
            <v>LS</v>
          </cell>
        </row>
        <row r="1293">
          <cell r="B1293" t="str">
            <v>MS - Yenagoa</v>
          </cell>
          <cell r="E1293" t="str">
            <v>SS1</v>
          </cell>
        </row>
        <row r="1294">
          <cell r="B1294" t="str">
            <v>TS - Katsina</v>
          </cell>
          <cell r="E1294" t="str">
            <v>N2</v>
          </cell>
        </row>
        <row r="1295">
          <cell r="B1295" t="str">
            <v>MS -The Palms Mall</v>
          </cell>
          <cell r="E1295" t="str">
            <v>LS</v>
          </cell>
        </row>
        <row r="1296">
          <cell r="B1296" t="str">
            <v>RW - Allen Ave</v>
          </cell>
          <cell r="E1296" t="str">
            <v>LN</v>
          </cell>
        </row>
        <row r="1297">
          <cell r="B1297" t="str">
            <v>RW - Enugu</v>
          </cell>
          <cell r="E1297" t="str">
            <v>SE</v>
          </cell>
        </row>
        <row r="1298">
          <cell r="B1298" t="str">
            <v>RW - Ibadan</v>
          </cell>
          <cell r="E1298" t="str">
            <v>SW</v>
          </cell>
        </row>
        <row r="1299">
          <cell r="B1299" t="str">
            <v>RW - Port Harcourt</v>
          </cell>
          <cell r="E1299" t="str">
            <v>SS</v>
          </cell>
        </row>
        <row r="1300">
          <cell r="B1300" t="str">
            <v>RW - Saka Tinubu</v>
          </cell>
          <cell r="E1300" t="str">
            <v>LS</v>
          </cell>
        </row>
        <row r="1301">
          <cell r="B1301" t="str">
            <v>SALW0006</v>
          </cell>
          <cell r="E1301" t="str">
            <v/>
          </cell>
        </row>
        <row r="1302">
          <cell r="B1302" t="str">
            <v>TK - Ana - Awka</v>
          </cell>
          <cell r="E1302" t="str">
            <v>SE</v>
          </cell>
        </row>
        <row r="1303">
          <cell r="B1303" t="str">
            <v>TK - Ben - Markurdi</v>
          </cell>
          <cell r="E1303" t="str">
            <v>N1</v>
          </cell>
        </row>
        <row r="1304">
          <cell r="B1304" t="str">
            <v>TK - Cal - Calabar Rd</v>
          </cell>
          <cell r="E1304" t="str">
            <v>SE</v>
          </cell>
        </row>
        <row r="1305">
          <cell r="B1305" t="str">
            <v>TK - Cro - Ikom</v>
          </cell>
          <cell r="E1305" t="str">
            <v>SE</v>
          </cell>
        </row>
        <row r="1306">
          <cell r="B1306" t="str">
            <v>TK - Eki - Ado Iworoko</v>
          </cell>
          <cell r="E1306" t="str">
            <v>SW</v>
          </cell>
        </row>
        <row r="1307">
          <cell r="B1307" t="str">
            <v>TK - Gom - Alkalam SS</v>
          </cell>
          <cell r="E1307" t="str">
            <v>N1</v>
          </cell>
        </row>
        <row r="1308">
          <cell r="B1308" t="str">
            <v>TK - Kan - Katsina Rd</v>
          </cell>
          <cell r="E1308" t="str">
            <v>N2</v>
          </cell>
        </row>
        <row r="1309">
          <cell r="B1309" t="str">
            <v>TK - Keb - Birnin Kebbi</v>
          </cell>
          <cell r="E1309" t="str">
            <v>N1</v>
          </cell>
        </row>
        <row r="1310">
          <cell r="B1310" t="str">
            <v>TK - Abj - Gwarinpa</v>
          </cell>
          <cell r="E1310" t="str">
            <v>N1</v>
          </cell>
        </row>
        <row r="1311">
          <cell r="B1311" t="str">
            <v>TK - Lag - Agege</v>
          </cell>
          <cell r="E1311" t="str">
            <v>LN</v>
          </cell>
        </row>
        <row r="1312">
          <cell r="B1312" t="str">
            <v>TK - Lag - Alakuko</v>
          </cell>
          <cell r="E1312" t="str">
            <v>LN</v>
          </cell>
        </row>
        <row r="1313">
          <cell r="B1313" t="str">
            <v>TK - Lag - Alapere</v>
          </cell>
          <cell r="E1313" t="str">
            <v>LN</v>
          </cell>
        </row>
        <row r="1314">
          <cell r="B1314" t="str">
            <v>TK - Lag - Ojota</v>
          </cell>
          <cell r="E1314" t="str">
            <v>LN</v>
          </cell>
        </row>
        <row r="1315">
          <cell r="B1315" t="str">
            <v>SP0000490</v>
          </cell>
          <cell r="E1315" t="str">
            <v>N1</v>
          </cell>
        </row>
        <row r="1316">
          <cell r="B1316" t="str">
            <v>TK - Ond - Akure</v>
          </cell>
          <cell r="E1316" t="str">
            <v>SW</v>
          </cell>
        </row>
        <row r="1317">
          <cell r="B1317" t="str">
            <v>TK - Ond - Ore</v>
          </cell>
          <cell r="E1317" t="str">
            <v>SW</v>
          </cell>
        </row>
        <row r="1318">
          <cell r="B1318" t="str">
            <v>TK - Pla - Dadin-Kowa</v>
          </cell>
          <cell r="E1318" t="str">
            <v>N1</v>
          </cell>
        </row>
        <row r="1319">
          <cell r="B1319" t="str">
            <v>TK - Riv - 1st Artillary</v>
          </cell>
          <cell r="E1319" t="str">
            <v>SS</v>
          </cell>
        </row>
        <row r="1320">
          <cell r="B1320" t="str">
            <v>TK - Riv - Rumubiakani</v>
          </cell>
          <cell r="E1320" t="str">
            <v>SS</v>
          </cell>
        </row>
        <row r="1321">
          <cell r="B1321" t="str">
            <v>TK - Riv - Trans Amadi</v>
          </cell>
          <cell r="E1321" t="str">
            <v>SS</v>
          </cell>
        </row>
        <row r="1322">
          <cell r="B1322" t="str">
            <v>TS - Aba</v>
          </cell>
          <cell r="E1322" t="str">
            <v>SS</v>
          </cell>
        </row>
        <row r="1323">
          <cell r="B1323" t="str">
            <v>TS - Abeokuta</v>
          </cell>
          <cell r="E1323" t="str">
            <v>SE</v>
          </cell>
        </row>
        <row r="1324">
          <cell r="B1324" t="str">
            <v>TS - Akure</v>
          </cell>
          <cell r="E1324" t="str">
            <v>SW</v>
          </cell>
        </row>
        <row r="1325">
          <cell r="B1325" t="str">
            <v>TS - Asaba</v>
          </cell>
          <cell r="E1325" t="str">
            <v>SS</v>
          </cell>
        </row>
        <row r="1326">
          <cell r="B1326" t="str">
            <v>TS - Awka</v>
          </cell>
          <cell r="E1326" t="str">
            <v>SE</v>
          </cell>
        </row>
        <row r="1327">
          <cell r="B1327" t="str">
            <v>TS - Calabar</v>
          </cell>
          <cell r="E1327" t="str">
            <v>SE</v>
          </cell>
        </row>
        <row r="1328">
          <cell r="B1328" t="str">
            <v>TS - Ijebu-Ode</v>
          </cell>
          <cell r="E1328" t="str">
            <v>SW</v>
          </cell>
        </row>
        <row r="1329">
          <cell r="B1329" t="str">
            <v>TS - Ilorin</v>
          </cell>
          <cell r="E1329" t="str">
            <v>SW</v>
          </cell>
        </row>
        <row r="1330">
          <cell r="B1330" t="str">
            <v>TS - Onitsha</v>
          </cell>
          <cell r="E1330" t="str">
            <v>SE</v>
          </cell>
        </row>
        <row r="1331">
          <cell r="B1331" t="str">
            <v>TS - Oshogbo</v>
          </cell>
          <cell r="E1331" t="str">
            <v>SW</v>
          </cell>
        </row>
        <row r="1332">
          <cell r="B1332" t="str">
            <v>TS - Owerri</v>
          </cell>
          <cell r="E1332" t="str">
            <v>SE</v>
          </cell>
        </row>
        <row r="1333">
          <cell r="B1333" t="str">
            <v>TS - Uyo</v>
          </cell>
          <cell r="E1333" t="str">
            <v>SS</v>
          </cell>
        </row>
        <row r="1334">
          <cell r="B1334" t="str">
            <v>TS - Warri</v>
          </cell>
          <cell r="E1334" t="str">
            <v>SS</v>
          </cell>
        </row>
        <row r="1335">
          <cell r="B1335" t="str">
            <v>WH - Aba</v>
          </cell>
          <cell r="E1335" t="str">
            <v>SE</v>
          </cell>
        </row>
        <row r="1336">
          <cell r="B1336" t="str">
            <v>WH - Benin</v>
          </cell>
          <cell r="E1336" t="str">
            <v>SS</v>
          </cell>
        </row>
        <row r="1337">
          <cell r="B1337" t="str">
            <v>WH - Calabar</v>
          </cell>
          <cell r="E1337" t="str">
            <v>SE</v>
          </cell>
        </row>
        <row r="1338">
          <cell r="B1338" t="str">
            <v>WH - Onitsha</v>
          </cell>
          <cell r="E1338" t="str">
            <v>SE</v>
          </cell>
        </row>
        <row r="1339">
          <cell r="B1339" t="str">
            <v>WH - Uyo</v>
          </cell>
          <cell r="E1339" t="str">
            <v>SS</v>
          </cell>
        </row>
        <row r="1340">
          <cell r="B1340" t="str">
            <v>WH - Warri</v>
          </cell>
          <cell r="E1340" t="str">
            <v>SS</v>
          </cell>
        </row>
        <row r="1341">
          <cell r="B1341" t="str">
            <v>MS -The Palms Mall 1</v>
          </cell>
          <cell r="E1341" t="str">
            <v>LS</v>
          </cell>
        </row>
        <row r="1342">
          <cell r="B1342" t="str">
            <v>SCLN0002</v>
          </cell>
          <cell r="E1342" t="str">
            <v>LN</v>
          </cell>
        </row>
        <row r="1343">
          <cell r="B1343" t="str">
            <v>SCNC0026</v>
          </cell>
          <cell r="E1343" t="str">
            <v>N1</v>
          </cell>
        </row>
        <row r="1344">
          <cell r="B1344" t="str">
            <v>TK - Kan - Sabon Gari</v>
          </cell>
          <cell r="E1344" t="str">
            <v>N1</v>
          </cell>
        </row>
        <row r="1345">
          <cell r="B1345" t="str">
            <v>TK - Lag - Ajah - Ajiweh</v>
          </cell>
          <cell r="E1345" t="str">
            <v>LS</v>
          </cell>
        </row>
        <row r="1346">
          <cell r="B1346" t="str">
            <v>TK - Oni - New Tarzan</v>
          </cell>
          <cell r="E1346" t="str">
            <v>SE</v>
          </cell>
        </row>
        <row r="1347">
          <cell r="B1347" t="str">
            <v>TK - Zam - Gusau</v>
          </cell>
          <cell r="E1347" t="str">
            <v>N2</v>
          </cell>
        </row>
        <row r="1348">
          <cell r="B1348" t="str">
            <v>MMPoS 15 -Yola</v>
          </cell>
          <cell r="E1348" t="str">
            <v>N2</v>
          </cell>
        </row>
        <row r="1349">
          <cell r="B1349" t="str">
            <v>TK - Aba - Aba</v>
          </cell>
          <cell r="E1349" t="str">
            <v>SE</v>
          </cell>
        </row>
        <row r="1350">
          <cell r="B1350" t="str">
            <v>TK - Abj - Tarka</v>
          </cell>
          <cell r="E1350" t="str">
            <v>N1</v>
          </cell>
        </row>
        <row r="1351">
          <cell r="B1351" t="str">
            <v>TK - Kad - Waff Rd</v>
          </cell>
          <cell r="E1351" t="str">
            <v>N1</v>
          </cell>
        </row>
        <row r="1352">
          <cell r="B1352" t="str">
            <v>TK - Kat - Funtua</v>
          </cell>
          <cell r="E1352" t="str">
            <v>N2</v>
          </cell>
        </row>
        <row r="1353">
          <cell r="B1353" t="str">
            <v>EMTS Central Warehouse</v>
          </cell>
          <cell r="E1353" t="str">
            <v>UNDEFINED</v>
          </cell>
        </row>
        <row r="1354">
          <cell r="B1354" t="str">
            <v>MPos 26, Aba</v>
          </cell>
          <cell r="E1354" t="str">
            <v>SE</v>
          </cell>
        </row>
        <row r="1355">
          <cell r="B1355" t="str">
            <v>TK - Kan - Zaria Rd</v>
          </cell>
          <cell r="E1355" t="str">
            <v>N2</v>
          </cell>
        </row>
        <row r="1356">
          <cell r="B1356" t="str">
            <v>TK - Lag - Lekki2</v>
          </cell>
          <cell r="E1356" t="str">
            <v>LS</v>
          </cell>
        </row>
        <row r="1357">
          <cell r="B1357" t="str">
            <v>MPoS - 14</v>
          </cell>
          <cell r="E1357" t="str">
            <v>SW</v>
          </cell>
        </row>
        <row r="1358">
          <cell r="B1358" t="str">
            <v>MPoS - 16</v>
          </cell>
          <cell r="E1358" t="str">
            <v>SS</v>
          </cell>
        </row>
        <row r="1359">
          <cell r="B1359" t="str">
            <v>TK - Lag - Sura</v>
          </cell>
          <cell r="E1359" t="str">
            <v>LS</v>
          </cell>
        </row>
        <row r="1360">
          <cell r="B1360" t="str">
            <v>KK - MMA Terminal 1 Arik</v>
          </cell>
          <cell r="E1360" t="str">
            <v>LN</v>
          </cell>
        </row>
        <row r="1361">
          <cell r="B1361" t="str">
            <v>TK - Kwa - Emir Rd</v>
          </cell>
          <cell r="E1361" t="str">
            <v>SW</v>
          </cell>
        </row>
        <row r="1362">
          <cell r="B1362" t="str">
            <v>TK - Lag - Abule Egba</v>
          </cell>
          <cell r="E1362" t="str">
            <v>LN</v>
          </cell>
        </row>
        <row r="1363">
          <cell r="B1363" t="str">
            <v>TK - Ond - Ikare Akoko Rd</v>
          </cell>
          <cell r="E1363" t="str">
            <v>SW</v>
          </cell>
        </row>
        <row r="1364">
          <cell r="B1364" t="str">
            <v>SALN0011</v>
          </cell>
          <cell r="E1364" t="str">
            <v>LN</v>
          </cell>
        </row>
        <row r="1365">
          <cell r="B1365" t="str">
            <v>HK - Kan - Bayero Uni</v>
          </cell>
          <cell r="E1365" t="str">
            <v>N2</v>
          </cell>
        </row>
        <row r="1366">
          <cell r="B1366" t="str">
            <v>KK - Genesis Centre Port Harcourt</v>
          </cell>
          <cell r="E1366" t="str">
            <v>SS</v>
          </cell>
        </row>
        <row r="1367">
          <cell r="B1367" t="str">
            <v>MPoS - 15</v>
          </cell>
          <cell r="E1367" t="str">
            <v>SS</v>
          </cell>
        </row>
        <row r="1368">
          <cell r="B1368" t="str">
            <v>MS - Oyigbo</v>
          </cell>
          <cell r="E1368" t="str">
            <v>SS</v>
          </cell>
        </row>
        <row r="1369">
          <cell r="B1369" t="str">
            <v>TK - Lag - Igbobi</v>
          </cell>
          <cell r="E1369" t="str">
            <v>LN</v>
          </cell>
        </row>
        <row r="1370">
          <cell r="B1370" t="str">
            <v>TKLA0561</v>
          </cell>
          <cell r="E1370" t="str">
            <v>LS</v>
          </cell>
        </row>
        <row r="1371">
          <cell r="B1371" t="str">
            <v>MS - Garki</v>
          </cell>
          <cell r="E1371" t="str">
            <v>N1</v>
          </cell>
        </row>
        <row r="1372">
          <cell r="B1372" t="str">
            <v>MS -The Palms Mall 2</v>
          </cell>
          <cell r="E1372" t="str">
            <v>LS</v>
          </cell>
        </row>
        <row r="1373">
          <cell r="B1373" t="str">
            <v>WH - Sokoto</v>
          </cell>
          <cell r="E1373" t="str">
            <v>N1</v>
          </cell>
        </row>
        <row r="1374">
          <cell r="B1374" t="str">
            <v>TK - Ben - Igbesamwan</v>
          </cell>
          <cell r="E1374" t="str">
            <v>SS</v>
          </cell>
        </row>
        <row r="1375">
          <cell r="B1375" t="str">
            <v>EFEC Ikorodu</v>
          </cell>
          <cell r="E1375" t="str">
            <v>LN</v>
          </cell>
        </row>
        <row r="1376">
          <cell r="B1376" t="str">
            <v>TK - Lag - Tin Island</v>
          </cell>
          <cell r="E1376" t="str">
            <v>LS</v>
          </cell>
        </row>
        <row r="1377">
          <cell r="B1377" t="str">
            <v>SP0000464</v>
          </cell>
          <cell r="E1377" t="str">
            <v>SE</v>
          </cell>
        </row>
        <row r="1378">
          <cell r="B1378" t="str">
            <v>SP0000465</v>
          </cell>
          <cell r="E1378" t="str">
            <v>SE</v>
          </cell>
        </row>
        <row r="1379">
          <cell r="B1379" t="str">
            <v>CS000026</v>
          </cell>
          <cell r="E1379" t="str">
            <v>LS</v>
          </cell>
        </row>
        <row r="1380">
          <cell r="B1380" t="str">
            <v>SP0000462</v>
          </cell>
          <cell r="E1380" t="str">
            <v>SE</v>
          </cell>
        </row>
        <row r="1381">
          <cell r="B1381" t="str">
            <v>SP0000463</v>
          </cell>
          <cell r="E1381" t="str">
            <v>SE</v>
          </cell>
        </row>
        <row r="1382">
          <cell r="B1382" t="str">
            <v>SCSW0038</v>
          </cell>
          <cell r="E1382" t="str">
            <v>LN</v>
          </cell>
        </row>
        <row r="1383">
          <cell r="B1383" t="str">
            <v>SCNC0036</v>
          </cell>
          <cell r="E1383" t="str">
            <v>N1</v>
          </cell>
        </row>
        <row r="1384">
          <cell r="B1384" t="str">
            <v>SCSE0039</v>
          </cell>
          <cell r="E1384" t="str">
            <v>SE</v>
          </cell>
        </row>
        <row r="1385">
          <cell r="B1385" t="str">
            <v>SCNC0037</v>
          </cell>
          <cell r="E1385" t="str">
            <v>N1</v>
          </cell>
        </row>
        <row r="1386">
          <cell r="B1386" t="str">
            <v>SCSS0035</v>
          </cell>
          <cell r="E1386" t="str">
            <v>SS</v>
          </cell>
        </row>
        <row r="1387">
          <cell r="B1387" t="str">
            <v>TK - Riv - Ikwerre Rd</v>
          </cell>
          <cell r="E1387" t="str">
            <v>SS</v>
          </cell>
        </row>
        <row r="1388">
          <cell r="B1388" t="str">
            <v>TK - Imo - Okigwe</v>
          </cell>
          <cell r="E1388" t="str">
            <v>SE</v>
          </cell>
        </row>
        <row r="1389">
          <cell r="B1389" t="str">
            <v>MMPoS 17 - Maiduguri</v>
          </cell>
          <cell r="E1389" t="str">
            <v>N2</v>
          </cell>
        </row>
        <row r="1390">
          <cell r="B1390" t="str">
            <v>MS - Ibadan Mall</v>
          </cell>
          <cell r="E1390" t="str">
            <v>SW</v>
          </cell>
        </row>
        <row r="1391">
          <cell r="B1391" t="str">
            <v>HK - Oyo - UI</v>
          </cell>
          <cell r="E1391" t="str">
            <v>SW</v>
          </cell>
        </row>
        <row r="1392">
          <cell r="B1392" t="str">
            <v>MS - MMA2</v>
          </cell>
          <cell r="E1392" t="str">
            <v>LN</v>
          </cell>
        </row>
        <row r="1393">
          <cell r="B1393" t="str">
            <v>HK - LAG - UNILAG</v>
          </cell>
          <cell r="E1393" t="str">
            <v>LN</v>
          </cell>
        </row>
        <row r="1394">
          <cell r="B1394" t="str">
            <v>TK - KWA - OFFA</v>
          </cell>
          <cell r="E1394" t="str">
            <v>SW</v>
          </cell>
        </row>
        <row r="1395">
          <cell r="B1395" t="str">
            <v>TK - LAG - ITIRE</v>
          </cell>
          <cell r="E1395" t="str">
            <v>LS</v>
          </cell>
        </row>
        <row r="1396">
          <cell r="B1396" t="str">
            <v>TK - Bau - Gidan Mei</v>
          </cell>
          <cell r="E1396" t="str">
            <v>N2</v>
          </cell>
        </row>
        <row r="1397">
          <cell r="B1397" t="str">
            <v>SP0000467</v>
          </cell>
          <cell r="E1397" t="str">
            <v>SE</v>
          </cell>
        </row>
        <row r="1398">
          <cell r="B1398" t="str">
            <v>SP0000495</v>
          </cell>
          <cell r="E1398">
            <v>0</v>
          </cell>
        </row>
        <row r="1399">
          <cell r="B1399" t="str">
            <v>SP0000537</v>
          </cell>
          <cell r="E1399">
            <v>0</v>
          </cell>
        </row>
        <row r="1400">
          <cell r="B1400" t="str">
            <v>SP0000546</v>
          </cell>
          <cell r="E1400">
            <v>0</v>
          </cell>
        </row>
        <row r="1401">
          <cell r="B1401" t="str">
            <v>SP0000557</v>
          </cell>
          <cell r="E1401">
            <v>0</v>
          </cell>
        </row>
        <row r="1402">
          <cell r="B1402" t="str">
            <v>SP0000559</v>
          </cell>
          <cell r="E1402">
            <v>0</v>
          </cell>
        </row>
        <row r="1403">
          <cell r="B1403" t="str">
            <v>SP0000566</v>
          </cell>
          <cell r="E1403">
            <v>0</v>
          </cell>
        </row>
        <row r="1404">
          <cell r="B1404" t="str">
            <v>SP0000567</v>
          </cell>
          <cell r="E1404">
            <v>0</v>
          </cell>
        </row>
        <row r="1405">
          <cell r="B1405" t="str">
            <v>TKLA0557</v>
          </cell>
          <cell r="E1405" t="str">
            <v>LS</v>
          </cell>
        </row>
        <row r="1406">
          <cell r="B1406" t="str">
            <v>MPoS - 17</v>
          </cell>
          <cell r="E1406" t="str">
            <v>SS</v>
          </cell>
        </row>
        <row r="1407">
          <cell r="B1407" t="str">
            <v>Festival Mall</v>
          </cell>
          <cell r="E1407" t="str">
            <v>LS</v>
          </cell>
        </row>
        <row r="1408">
          <cell r="B1408" t="str">
            <v>HK - Kad - ABU</v>
          </cell>
          <cell r="E1408" t="str">
            <v>N1</v>
          </cell>
        </row>
        <row r="1409">
          <cell r="B1409" t="str">
            <v>KK - Abuja Domestic Airport</v>
          </cell>
          <cell r="E1409" t="str">
            <v>N1</v>
          </cell>
        </row>
        <row r="1410">
          <cell r="B1410" t="str">
            <v>MMPoS 05 - Abeokuta</v>
          </cell>
          <cell r="E1410" t="str">
            <v>SW</v>
          </cell>
        </row>
        <row r="1411">
          <cell r="B1411" t="str">
            <v>MMPoS 11 - Owerri</v>
          </cell>
          <cell r="E1411" t="str">
            <v>SE</v>
          </cell>
        </row>
        <row r="1412">
          <cell r="B1412" t="str">
            <v>MMPoS 14 - Hadeija</v>
          </cell>
          <cell r="E1412" t="str">
            <v>N2</v>
          </cell>
        </row>
        <row r="1413">
          <cell r="B1413" t="str">
            <v>MPoS - 01</v>
          </cell>
          <cell r="E1413" t="str">
            <v>N1</v>
          </cell>
        </row>
        <row r="1414">
          <cell r="B1414" t="str">
            <v>MPoS - 02</v>
          </cell>
          <cell r="E1414" t="str">
            <v>SS</v>
          </cell>
        </row>
        <row r="1415">
          <cell r="B1415" t="str">
            <v>MPoS - 11</v>
          </cell>
          <cell r="E1415" t="str">
            <v>SS</v>
          </cell>
        </row>
        <row r="1416">
          <cell r="B1416" t="str">
            <v>MPos 25, Umuahia</v>
          </cell>
          <cell r="E1416" t="str">
            <v>SS</v>
          </cell>
        </row>
        <row r="1417">
          <cell r="B1417" t="str">
            <v>MS - Tejuosho Mall</v>
          </cell>
          <cell r="E1417" t="str">
            <v>LS</v>
          </cell>
        </row>
        <row r="1418">
          <cell r="B1418" t="str">
            <v>TK - Enu - Nsukka</v>
          </cell>
          <cell r="E1418" t="str">
            <v>SE</v>
          </cell>
        </row>
        <row r="1419">
          <cell r="B1419" t="str">
            <v>TK - Enu - Ogbeite</v>
          </cell>
          <cell r="E1419" t="str">
            <v>SE</v>
          </cell>
        </row>
        <row r="1420">
          <cell r="B1420" t="str">
            <v>TK - Enu -Presidential</v>
          </cell>
          <cell r="E1420" t="str">
            <v>SE</v>
          </cell>
        </row>
        <row r="1421">
          <cell r="B1421" t="str">
            <v>TK - Kad - South Bridge</v>
          </cell>
          <cell r="E1421" t="str">
            <v>N1</v>
          </cell>
        </row>
        <row r="1422">
          <cell r="B1422" t="str">
            <v>TK - Kan - Airport Rd</v>
          </cell>
          <cell r="E1422" t="str">
            <v>N2</v>
          </cell>
        </row>
        <row r="1423">
          <cell r="B1423" t="str">
            <v>TKLA0487</v>
          </cell>
          <cell r="E1423" t="str">
            <v>LN</v>
          </cell>
        </row>
        <row r="1424">
          <cell r="B1424" t="str">
            <v>TKLA0491</v>
          </cell>
          <cell r="E1424" t="str">
            <v>LN</v>
          </cell>
        </row>
        <row r="1425">
          <cell r="B1425" t="str">
            <v>TKLA0492</v>
          </cell>
          <cell r="E1425" t="str">
            <v>LN</v>
          </cell>
        </row>
        <row r="1426">
          <cell r="B1426" t="str">
            <v>TKLA0495</v>
          </cell>
          <cell r="E1426" t="str">
            <v>LS</v>
          </cell>
        </row>
        <row r="1427">
          <cell r="B1427" t="str">
            <v>TKLA0493</v>
          </cell>
          <cell r="E1427" t="str">
            <v>LS</v>
          </cell>
        </row>
        <row r="1428">
          <cell r="B1428" t="str">
            <v>TKLA0503</v>
          </cell>
          <cell r="E1428" t="str">
            <v>LN</v>
          </cell>
        </row>
        <row r="1429">
          <cell r="B1429" t="str">
            <v>TKLA0526</v>
          </cell>
          <cell r="E1429" t="str">
            <v>LS</v>
          </cell>
        </row>
        <row r="1430">
          <cell r="B1430" t="str">
            <v>TKLA0527</v>
          </cell>
          <cell r="E1430" t="str">
            <v>LS</v>
          </cell>
        </row>
        <row r="1431">
          <cell r="B1431" t="str">
            <v>TK - Osu - Ilesa</v>
          </cell>
          <cell r="E1431" t="str">
            <v>SW</v>
          </cell>
        </row>
        <row r="1432">
          <cell r="B1432" t="str">
            <v>TK - Osu - Lagere Rd</v>
          </cell>
          <cell r="E1432" t="str">
            <v>SW</v>
          </cell>
        </row>
        <row r="1433">
          <cell r="B1433" t="str">
            <v>TK - Owe - Aba Rd</v>
          </cell>
          <cell r="E1433" t="str">
            <v>SW</v>
          </cell>
        </row>
        <row r="1434">
          <cell r="B1434" t="str">
            <v>TK - Oyo - Sango</v>
          </cell>
          <cell r="E1434" t="str">
            <v>SW</v>
          </cell>
        </row>
        <row r="1435">
          <cell r="B1435" t="str">
            <v>TK - Tar - Jalingo</v>
          </cell>
          <cell r="E1435" t="str">
            <v>N2</v>
          </cell>
        </row>
        <row r="1436">
          <cell r="B1436" t="str">
            <v>TK - Uyo - Abak Rd</v>
          </cell>
          <cell r="E1436" t="str">
            <v>SS</v>
          </cell>
        </row>
        <row r="1437">
          <cell r="B1437" t="str">
            <v>TS - Dutse</v>
          </cell>
          <cell r="E1437" t="str">
            <v>N2</v>
          </cell>
        </row>
        <row r="1438">
          <cell r="B1438" t="str">
            <v>TK - Abi - Umuohia</v>
          </cell>
          <cell r="E1438" t="str">
            <v>SS</v>
          </cell>
        </row>
        <row r="1439">
          <cell r="B1439" t="str">
            <v>EFEC Asaba</v>
          </cell>
          <cell r="E1439" t="str">
            <v>SS</v>
          </cell>
        </row>
        <row r="1440">
          <cell r="B1440" t="str">
            <v>TKLA0490</v>
          </cell>
          <cell r="E1440" t="str">
            <v>LS</v>
          </cell>
        </row>
        <row r="1441">
          <cell r="B1441" t="str">
            <v>TKLA0496</v>
          </cell>
          <cell r="E1441" t="str">
            <v>LN</v>
          </cell>
        </row>
        <row r="1442">
          <cell r="B1442" t="str">
            <v>TKLA0498</v>
          </cell>
          <cell r="E1442" t="str">
            <v>LN</v>
          </cell>
        </row>
        <row r="1443">
          <cell r="B1443" t="str">
            <v>TKLA0499</v>
          </cell>
          <cell r="E1443" t="str">
            <v>LN</v>
          </cell>
        </row>
        <row r="1444">
          <cell r="B1444" t="str">
            <v>TKLA0501</v>
          </cell>
          <cell r="E1444" t="str">
            <v>LN</v>
          </cell>
        </row>
        <row r="1445">
          <cell r="B1445" t="str">
            <v>TKLA0502</v>
          </cell>
          <cell r="E1445" t="str">
            <v>LN</v>
          </cell>
        </row>
        <row r="1446">
          <cell r="B1446" t="str">
            <v>TKLA0497</v>
          </cell>
          <cell r="E1446" t="str">
            <v>LN</v>
          </cell>
        </row>
        <row r="1447">
          <cell r="B1447" t="str">
            <v>TKNC0483</v>
          </cell>
          <cell r="E1447" t="str">
            <v>N2</v>
          </cell>
        </row>
        <row r="1448">
          <cell r="B1448" t="str">
            <v>TKNC0488</v>
          </cell>
          <cell r="E1448" t="str">
            <v>N3</v>
          </cell>
        </row>
        <row r="1449">
          <cell r="B1449" t="str">
            <v>TKLA0500</v>
          </cell>
          <cell r="E1449" t="str">
            <v>LN</v>
          </cell>
        </row>
        <row r="1450">
          <cell r="B1450" t="str">
            <v>TKLA0509</v>
          </cell>
          <cell r="E1450" t="str">
            <v>LN</v>
          </cell>
        </row>
        <row r="1451">
          <cell r="B1451" t="str">
            <v>TKSS0518</v>
          </cell>
          <cell r="E1451" t="str">
            <v>SS</v>
          </cell>
        </row>
        <row r="1452">
          <cell r="B1452" t="str">
            <v>TKSS0520</v>
          </cell>
          <cell r="E1452" t="str">
            <v>SS</v>
          </cell>
        </row>
        <row r="1453">
          <cell r="B1453" t="str">
            <v>TKSS0517</v>
          </cell>
          <cell r="E1453" t="str">
            <v>SS</v>
          </cell>
        </row>
        <row r="1454">
          <cell r="B1454" t="str">
            <v>TKSS0523</v>
          </cell>
          <cell r="E1454" t="str">
            <v>SS</v>
          </cell>
        </row>
        <row r="1455">
          <cell r="B1455" t="str">
            <v>TKSS0521</v>
          </cell>
          <cell r="E1455" t="str">
            <v>SE</v>
          </cell>
        </row>
        <row r="1456">
          <cell r="B1456" t="str">
            <v>TKSS0522</v>
          </cell>
          <cell r="E1456" t="str">
            <v>SS</v>
          </cell>
        </row>
        <row r="1457">
          <cell r="B1457" t="str">
            <v>TKLA0513</v>
          </cell>
          <cell r="E1457" t="str">
            <v>LS</v>
          </cell>
        </row>
        <row r="1458">
          <cell r="B1458" t="str">
            <v>TKLA0514</v>
          </cell>
          <cell r="E1458" t="str">
            <v>LS</v>
          </cell>
        </row>
        <row r="1459">
          <cell r="B1459" t="str">
            <v>TKNC0525</v>
          </cell>
          <cell r="E1459" t="str">
            <v>N1</v>
          </cell>
        </row>
        <row r="1460">
          <cell r="B1460" t="str">
            <v>TKNC0533</v>
          </cell>
          <cell r="E1460" t="str">
            <v>N1</v>
          </cell>
        </row>
        <row r="1461">
          <cell r="B1461" t="str">
            <v>TKSS0519</v>
          </cell>
          <cell r="E1461" t="str">
            <v>SS</v>
          </cell>
        </row>
        <row r="1462">
          <cell r="B1462" t="str">
            <v>TKSW0524</v>
          </cell>
          <cell r="E1462" t="str">
            <v>SW</v>
          </cell>
        </row>
        <row r="1463">
          <cell r="B1463" t="str">
            <v>TKNC0530</v>
          </cell>
          <cell r="E1463" t="str">
            <v>N3</v>
          </cell>
        </row>
        <row r="1464">
          <cell r="B1464" t="str">
            <v>TKSS0531</v>
          </cell>
          <cell r="E1464" t="str">
            <v>SS</v>
          </cell>
        </row>
        <row r="1465">
          <cell r="B1465" t="str">
            <v>CS000008</v>
          </cell>
          <cell r="E1465">
            <v>0</v>
          </cell>
        </row>
        <row r="1466">
          <cell r="B1466" t="str">
            <v>CS000034</v>
          </cell>
          <cell r="E1466">
            <v>0</v>
          </cell>
        </row>
        <row r="1467">
          <cell r="B1467" t="str">
            <v>FS - Saka Tinubu</v>
          </cell>
          <cell r="E1467" t="str">
            <v>LS</v>
          </cell>
        </row>
        <row r="1468">
          <cell r="B1468" t="str">
            <v>KSB - Katsina</v>
          </cell>
          <cell r="E1468" t="str">
            <v>N2</v>
          </cell>
        </row>
        <row r="1469">
          <cell r="B1469" t="str">
            <v>TKLA0528</v>
          </cell>
          <cell r="E1469" t="str">
            <v>LS</v>
          </cell>
        </row>
        <row r="1470">
          <cell r="B1470" t="str">
            <v>TK - Nas- Keffi1</v>
          </cell>
          <cell r="E1470" t="str">
            <v>N1</v>
          </cell>
        </row>
        <row r="1471">
          <cell r="B1471" t="str">
            <v>SP0000480</v>
          </cell>
          <cell r="E1471" t="str">
            <v>L</v>
          </cell>
        </row>
        <row r="1472">
          <cell r="B1472" t="str">
            <v>EFEC Abuja</v>
          </cell>
          <cell r="E1472" t="str">
            <v>N1</v>
          </cell>
        </row>
        <row r="1473">
          <cell r="B1473" t="str">
            <v>EFEC Abule Ado</v>
          </cell>
          <cell r="E1473" t="str">
            <v>LN</v>
          </cell>
        </row>
        <row r="1474">
          <cell r="B1474" t="str">
            <v>EFEC Ijebu Ode</v>
          </cell>
          <cell r="E1474" t="str">
            <v>SW</v>
          </cell>
        </row>
        <row r="1475">
          <cell r="B1475" t="str">
            <v>EFEC Jos</v>
          </cell>
          <cell r="E1475" t="str">
            <v>N1</v>
          </cell>
        </row>
        <row r="1476">
          <cell r="B1476" t="str">
            <v>EFEC Kano</v>
          </cell>
          <cell r="E1476" t="str">
            <v>N2</v>
          </cell>
        </row>
        <row r="1477">
          <cell r="B1477" t="str">
            <v>EFEC Oshodi</v>
          </cell>
          <cell r="E1477" t="str">
            <v>LN</v>
          </cell>
        </row>
        <row r="1478">
          <cell r="B1478" t="str">
            <v>EFEC Oyigbo</v>
          </cell>
          <cell r="E1478" t="str">
            <v>SS</v>
          </cell>
        </row>
        <row r="1479">
          <cell r="B1479" t="str">
            <v>MMPoS 06 - Lokoja</v>
          </cell>
          <cell r="E1479" t="str">
            <v>N1</v>
          </cell>
        </row>
        <row r="1480">
          <cell r="B1480" t="str">
            <v>FS - Abuja New</v>
          </cell>
          <cell r="E1480" t="str">
            <v>N1</v>
          </cell>
        </row>
        <row r="1481">
          <cell r="B1481" t="str">
            <v>Jabi Lake Mall</v>
          </cell>
          <cell r="E1481" t="str">
            <v>N1</v>
          </cell>
        </row>
        <row r="1482">
          <cell r="B1482" t="str">
            <v>MMPoS 20 - Bauchi</v>
          </cell>
          <cell r="E1482" t="str">
            <v>N2</v>
          </cell>
        </row>
        <row r="1483">
          <cell r="B1483" t="str">
            <v>TK - Lag - Ajegunle</v>
          </cell>
          <cell r="E1483" t="str">
            <v>LN</v>
          </cell>
        </row>
        <row r="1484">
          <cell r="B1484" t="str">
            <v>TKNC0535</v>
          </cell>
          <cell r="E1484" t="str">
            <v>N3</v>
          </cell>
        </row>
        <row r="1485">
          <cell r="B1485" t="str">
            <v>TKSW0534</v>
          </cell>
          <cell r="E1485" t="str">
            <v>SW</v>
          </cell>
        </row>
        <row r="1486">
          <cell r="B1486" t="str">
            <v>MS - Ikota</v>
          </cell>
          <cell r="E1486" t="str">
            <v>LS</v>
          </cell>
        </row>
        <row r="1487">
          <cell r="B1487" t="str">
            <v>MS - Kano</v>
          </cell>
          <cell r="E1487" t="str">
            <v>N2</v>
          </cell>
        </row>
        <row r="1488">
          <cell r="B1488" t="str">
            <v>TKLA0512</v>
          </cell>
          <cell r="E1488" t="str">
            <v>LN</v>
          </cell>
        </row>
        <row r="1489">
          <cell r="B1489" t="str">
            <v>TKNC0515</v>
          </cell>
          <cell r="E1489" t="str">
            <v>N2</v>
          </cell>
        </row>
        <row r="1490">
          <cell r="B1490" t="str">
            <v>DPSS0062</v>
          </cell>
          <cell r="E1490" t="str">
            <v>SS</v>
          </cell>
        </row>
        <row r="1491">
          <cell r="B1491" t="str">
            <v>TKSE0545</v>
          </cell>
          <cell r="E1491" t="str">
            <v>SE</v>
          </cell>
        </row>
        <row r="1492">
          <cell r="B1492" t="str">
            <v>TKSE0543</v>
          </cell>
          <cell r="E1492" t="str">
            <v>SE</v>
          </cell>
        </row>
        <row r="1493">
          <cell r="B1493" t="str">
            <v>SP0000581</v>
          </cell>
          <cell r="E1493">
            <v>0</v>
          </cell>
        </row>
        <row r="1494">
          <cell r="B1494" t="str">
            <v>SP0000584</v>
          </cell>
          <cell r="E1494">
            <v>0</v>
          </cell>
        </row>
        <row r="1495">
          <cell r="B1495" t="str">
            <v>SP0000586</v>
          </cell>
          <cell r="E1495">
            <v>0</v>
          </cell>
        </row>
        <row r="1496">
          <cell r="B1496" t="str">
            <v>SP0000587</v>
          </cell>
          <cell r="E1496">
            <v>0</v>
          </cell>
        </row>
        <row r="1497">
          <cell r="B1497" t="str">
            <v>SP0000615</v>
          </cell>
          <cell r="E1497">
            <v>0</v>
          </cell>
        </row>
        <row r="1498">
          <cell r="B1498" t="str">
            <v>SP0000616</v>
          </cell>
          <cell r="E1498">
            <v>0</v>
          </cell>
        </row>
        <row r="1499">
          <cell r="B1499" t="str">
            <v>SP0000617</v>
          </cell>
          <cell r="E1499">
            <v>0</v>
          </cell>
        </row>
        <row r="1500">
          <cell r="B1500" t="str">
            <v>TKLA0549</v>
          </cell>
          <cell r="E1500" t="str">
            <v>LS</v>
          </cell>
        </row>
        <row r="1501">
          <cell r="B1501" t="str">
            <v>TKLA0550</v>
          </cell>
          <cell r="E1501" t="str">
            <v>LS</v>
          </cell>
        </row>
        <row r="1502">
          <cell r="B1502" t="str">
            <v>CS000059</v>
          </cell>
          <cell r="E1502">
            <v>0</v>
          </cell>
        </row>
        <row r="1503">
          <cell r="B1503" t="str">
            <v>CS000056</v>
          </cell>
          <cell r="E1503">
            <v>0</v>
          </cell>
        </row>
        <row r="1504">
          <cell r="B1504" t="str">
            <v>CS000057</v>
          </cell>
          <cell r="E1504">
            <v>0</v>
          </cell>
        </row>
        <row r="1505">
          <cell r="B1505" t="str">
            <v>CS000060</v>
          </cell>
          <cell r="E1505">
            <v>0</v>
          </cell>
        </row>
        <row r="1506">
          <cell r="B1506" t="str">
            <v>DPLN0012</v>
          </cell>
          <cell r="E1506" t="str">
            <v>LN</v>
          </cell>
        </row>
        <row r="1507">
          <cell r="B1507" t="str">
            <v>EFEC Benin</v>
          </cell>
          <cell r="E1507" t="str">
            <v>SS</v>
          </cell>
        </row>
        <row r="1508">
          <cell r="B1508" t="str">
            <v>MiniMPoS 14 - Kano</v>
          </cell>
          <cell r="E1508" t="str">
            <v>N2</v>
          </cell>
        </row>
        <row r="1509">
          <cell r="B1509" t="str">
            <v>MiniMPoS 18 - Minna</v>
          </cell>
          <cell r="E1509" t="str">
            <v>N1</v>
          </cell>
        </row>
        <row r="1510">
          <cell r="B1510" t="str">
            <v>SP0000575</v>
          </cell>
          <cell r="E1510">
            <v>0</v>
          </cell>
        </row>
        <row r="1511">
          <cell r="B1511" t="str">
            <v>SP0000591</v>
          </cell>
          <cell r="E1511">
            <v>0</v>
          </cell>
        </row>
        <row r="1512">
          <cell r="B1512" t="str">
            <v>SP0000596</v>
          </cell>
          <cell r="E1512">
            <v>0</v>
          </cell>
        </row>
        <row r="1513">
          <cell r="B1513" t="str">
            <v>SP0000618</v>
          </cell>
          <cell r="E1513">
            <v>0</v>
          </cell>
        </row>
        <row r="1514">
          <cell r="B1514" t="str">
            <v>TKNC0572</v>
          </cell>
          <cell r="E1514" t="str">
            <v>N1</v>
          </cell>
        </row>
        <row r="1515">
          <cell r="B1515" t="str">
            <v>TKNC0573</v>
          </cell>
          <cell r="E1515" t="str">
            <v>N1</v>
          </cell>
        </row>
        <row r="1516">
          <cell r="B1516" t="str">
            <v>TKLA0556</v>
          </cell>
          <cell r="E1516" t="str">
            <v>LS</v>
          </cell>
        </row>
        <row r="1517">
          <cell r="B1517" t="str">
            <v>TKNC0537</v>
          </cell>
          <cell r="E1517" t="str">
            <v>N2</v>
          </cell>
        </row>
        <row r="1518">
          <cell r="B1518" t="str">
            <v>TKLA0558</v>
          </cell>
          <cell r="E1518" t="str">
            <v>LS</v>
          </cell>
        </row>
        <row r="1519">
          <cell r="B1519" t="str">
            <v>TK - Ogu - Ishagamu</v>
          </cell>
          <cell r="E1519" t="str">
            <v>SW</v>
          </cell>
        </row>
        <row r="1520">
          <cell r="B1520" t="str">
            <v>TKSW0560</v>
          </cell>
          <cell r="E1520" t="str">
            <v>SW</v>
          </cell>
        </row>
        <row r="1521">
          <cell r="B1521" t="str">
            <v>TKLA0563</v>
          </cell>
          <cell r="E1521" t="str">
            <v>LN</v>
          </cell>
        </row>
        <row r="1522">
          <cell r="B1522" t="str">
            <v>TKLA0564</v>
          </cell>
          <cell r="E1522" t="str">
            <v>LN</v>
          </cell>
        </row>
        <row r="1523">
          <cell r="B1523" t="str">
            <v>TKLA0565</v>
          </cell>
          <cell r="E1523" t="str">
            <v>LN</v>
          </cell>
        </row>
        <row r="1524">
          <cell r="B1524" t="str">
            <v>TKLA0562</v>
          </cell>
          <cell r="E1524" t="str">
            <v>LN</v>
          </cell>
        </row>
        <row r="1525">
          <cell r="B1525" t="str">
            <v>TKNC0538</v>
          </cell>
          <cell r="E1525" t="str">
            <v>N3</v>
          </cell>
        </row>
        <row r="1526">
          <cell r="B1526" t="str">
            <v>TK - Nig - Suleja</v>
          </cell>
          <cell r="E1526" t="str">
            <v>N1</v>
          </cell>
        </row>
        <row r="1527">
          <cell r="B1527" t="str">
            <v>TKNC0539</v>
          </cell>
          <cell r="E1527" t="str">
            <v>N2</v>
          </cell>
        </row>
        <row r="1528">
          <cell r="B1528" t="str">
            <v>TS - Jos</v>
          </cell>
          <cell r="E1528" t="str">
            <v>N1</v>
          </cell>
        </row>
        <row r="1529">
          <cell r="B1529" t="str">
            <v>TKNC0581</v>
          </cell>
          <cell r="E1529" t="str">
            <v>N2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nel Sales"/>
      <sheetName val="Raw Data"/>
      <sheetName val="Sheet2"/>
    </sheetNames>
    <sheetDataSet>
      <sheetData sheetId="0">
        <row r="4">
          <cell r="B4" t="str">
            <v>DPLS0004</v>
          </cell>
          <cell r="E4" t="str">
            <v>LS</v>
          </cell>
        </row>
        <row r="5">
          <cell r="B5" t="str">
            <v>DPLN0014</v>
          </cell>
          <cell r="E5" t="str">
            <v>LS</v>
          </cell>
        </row>
        <row r="6">
          <cell r="B6" t="str">
            <v>DPLS0175</v>
          </cell>
          <cell r="E6" t="str">
            <v>LS</v>
          </cell>
        </row>
        <row r="7">
          <cell r="B7" t="str">
            <v>DPLN0018</v>
          </cell>
          <cell r="E7" t="str">
            <v>LS</v>
          </cell>
        </row>
        <row r="8">
          <cell r="B8" t="str">
            <v>DPLS0112</v>
          </cell>
          <cell r="E8" t="str">
            <v>LS</v>
          </cell>
        </row>
        <row r="9">
          <cell r="B9" t="str">
            <v>DPLS0141</v>
          </cell>
          <cell r="E9" t="str">
            <v>LS</v>
          </cell>
        </row>
        <row r="10">
          <cell r="B10" t="str">
            <v>DPLS0120</v>
          </cell>
          <cell r="E10" t="str">
            <v>LS</v>
          </cell>
        </row>
        <row r="11">
          <cell r="B11" t="str">
            <v>DPLS0001</v>
          </cell>
          <cell r="E11" t="str">
            <v>LS</v>
          </cell>
        </row>
        <row r="12">
          <cell r="B12" t="str">
            <v>DPLS0002</v>
          </cell>
          <cell r="E12" t="str">
            <v>LS</v>
          </cell>
        </row>
        <row r="13">
          <cell r="B13" t="str">
            <v>DPLS0003</v>
          </cell>
          <cell r="E13" t="str">
            <v>LS</v>
          </cell>
        </row>
        <row r="14">
          <cell r="B14" t="str">
            <v>DPLS0115</v>
          </cell>
          <cell r="E14" t="str">
            <v>LS</v>
          </cell>
        </row>
        <row r="15">
          <cell r="B15" t="str">
            <v>DPLS0005</v>
          </cell>
          <cell r="E15" t="str">
            <v>LS</v>
          </cell>
        </row>
        <row r="16">
          <cell r="B16" t="str">
            <v>DPLS0007</v>
          </cell>
          <cell r="E16" t="str">
            <v>LS</v>
          </cell>
        </row>
        <row r="17">
          <cell r="B17" t="str">
            <v>DPLS0150</v>
          </cell>
          <cell r="E17" t="str">
            <v>LS</v>
          </cell>
        </row>
        <row r="18">
          <cell r="B18" t="str">
            <v>DPLS0108</v>
          </cell>
          <cell r="E18" t="str">
            <v>LS</v>
          </cell>
        </row>
        <row r="19">
          <cell r="B19" t="str">
            <v>DPLN0151</v>
          </cell>
          <cell r="E19" t="str">
            <v>LS</v>
          </cell>
        </row>
        <row r="20">
          <cell r="B20" t="str">
            <v>DPLS0071</v>
          </cell>
          <cell r="E20" t="str">
            <v>LN</v>
          </cell>
        </row>
        <row r="21">
          <cell r="B21" t="str">
            <v>DPLN0172</v>
          </cell>
          <cell r="E21" t="str">
            <v>LN</v>
          </cell>
        </row>
        <row r="22">
          <cell r="B22" t="str">
            <v>DPLN0114</v>
          </cell>
          <cell r="E22" t="str">
            <v>LN</v>
          </cell>
        </row>
        <row r="23">
          <cell r="B23" t="str">
            <v>DPLN0173</v>
          </cell>
          <cell r="E23" t="str">
            <v>LN</v>
          </cell>
        </row>
        <row r="24">
          <cell r="B24" t="str">
            <v>DPLN0016</v>
          </cell>
          <cell r="E24" t="str">
            <v>LN</v>
          </cell>
        </row>
        <row r="25">
          <cell r="B25" t="str">
            <v>DPLN0121</v>
          </cell>
          <cell r="E25" t="str">
            <v>LN</v>
          </cell>
        </row>
        <row r="26">
          <cell r="B26" t="str">
            <v>DPLN0174</v>
          </cell>
          <cell r="E26" t="str">
            <v>LN</v>
          </cell>
        </row>
        <row r="27">
          <cell r="B27" t="str">
            <v>DPLN0011</v>
          </cell>
          <cell r="E27" t="str">
            <v>LN</v>
          </cell>
        </row>
        <row r="28">
          <cell r="B28" t="str">
            <v>DPLN0010</v>
          </cell>
          <cell r="E28" t="str">
            <v>LN</v>
          </cell>
        </row>
        <row r="29">
          <cell r="B29" t="str">
            <v>DPLN0013</v>
          </cell>
          <cell r="E29" t="str">
            <v>LN</v>
          </cell>
        </row>
        <row r="30">
          <cell r="B30" t="str">
            <v>DPLN0113</v>
          </cell>
          <cell r="E30" t="str">
            <v>LN</v>
          </cell>
        </row>
        <row r="31">
          <cell r="B31" t="str">
            <v>DPLN0144</v>
          </cell>
          <cell r="E31" t="str">
            <v>LN</v>
          </cell>
        </row>
        <row r="32">
          <cell r="B32" t="str">
            <v>DPLS0006</v>
          </cell>
          <cell r="E32" t="str">
            <v>LN</v>
          </cell>
        </row>
        <row r="33">
          <cell r="B33" t="str">
            <v>DPLN0122</v>
          </cell>
          <cell r="E33" t="str">
            <v>LN</v>
          </cell>
        </row>
        <row r="34">
          <cell r="B34" t="str">
            <v>DPLN0146</v>
          </cell>
          <cell r="E34" t="str">
            <v>LN</v>
          </cell>
        </row>
        <row r="35">
          <cell r="B35" t="str">
            <v>DPLN0009</v>
          </cell>
          <cell r="E35" t="str">
            <v>LN</v>
          </cell>
        </row>
        <row r="36">
          <cell r="B36" t="str">
            <v>DPNC0042</v>
          </cell>
          <cell r="E36" t="str">
            <v>N1</v>
          </cell>
        </row>
        <row r="37">
          <cell r="B37" t="str">
            <v>DPNC0140</v>
          </cell>
          <cell r="E37" t="str">
            <v>N1</v>
          </cell>
        </row>
        <row r="38">
          <cell r="B38" t="str">
            <v>DPNC0103</v>
          </cell>
          <cell r="E38" t="str">
            <v>N1</v>
          </cell>
        </row>
        <row r="39">
          <cell r="B39" t="str">
            <v>DPNC0106</v>
          </cell>
          <cell r="E39" t="str">
            <v>N1</v>
          </cell>
        </row>
        <row r="40">
          <cell r="B40" t="str">
            <v>DPNC0126</v>
          </cell>
          <cell r="E40" t="str">
            <v>N1</v>
          </cell>
        </row>
        <row r="41">
          <cell r="B41" t="str">
            <v>DPNC0128</v>
          </cell>
          <cell r="E41" t="str">
            <v>N1</v>
          </cell>
        </row>
        <row r="42">
          <cell r="B42" t="str">
            <v>DPNC0105</v>
          </cell>
          <cell r="E42" t="str">
            <v>N1</v>
          </cell>
        </row>
        <row r="43">
          <cell r="B43" t="str">
            <v>DPNC0049</v>
          </cell>
          <cell r="E43" t="str">
            <v>N1</v>
          </cell>
        </row>
        <row r="44">
          <cell r="B44" t="str">
            <v>DPNC0153</v>
          </cell>
          <cell r="E44" t="str">
            <v>N1</v>
          </cell>
        </row>
        <row r="45">
          <cell r="B45" t="str">
            <v>DPNC0152</v>
          </cell>
          <cell r="E45" t="str">
            <v>N1</v>
          </cell>
        </row>
        <row r="46">
          <cell r="B46" t="str">
            <v>DPNC0123</v>
          </cell>
          <cell r="E46" t="str">
            <v>N1</v>
          </cell>
        </row>
        <row r="47">
          <cell r="B47" t="str">
            <v>DPNC0154</v>
          </cell>
          <cell r="E47" t="str">
            <v>N1</v>
          </cell>
        </row>
        <row r="48">
          <cell r="B48" t="str">
            <v>DPNC0043</v>
          </cell>
          <cell r="E48" t="str">
            <v>N1</v>
          </cell>
        </row>
        <row r="49">
          <cell r="B49" t="str">
            <v>DPNC0037</v>
          </cell>
          <cell r="E49" t="str">
            <v>N1</v>
          </cell>
        </row>
        <row r="50">
          <cell r="B50" t="str">
            <v>DPNC0176</v>
          </cell>
          <cell r="E50" t="str">
            <v>N1</v>
          </cell>
        </row>
        <row r="51">
          <cell r="B51" t="str">
            <v>DPNC0048</v>
          </cell>
          <cell r="E51" t="str">
            <v>N1</v>
          </cell>
        </row>
        <row r="52">
          <cell r="B52" t="str">
            <v>DPNC0055</v>
          </cell>
          <cell r="E52" t="str">
            <v>N1</v>
          </cell>
        </row>
        <row r="53">
          <cell r="B53" t="str">
            <v>DPNC0038</v>
          </cell>
          <cell r="E53" t="str">
            <v>N1</v>
          </cell>
        </row>
        <row r="54">
          <cell r="B54" t="str">
            <v>DPNC0054</v>
          </cell>
          <cell r="E54" t="str">
            <v>N1</v>
          </cell>
        </row>
        <row r="55">
          <cell r="B55" t="str">
            <v>DPNC0039</v>
          </cell>
          <cell r="E55" t="str">
            <v>N1</v>
          </cell>
        </row>
        <row r="56">
          <cell r="B56" t="str">
            <v>DPNC0169</v>
          </cell>
          <cell r="E56" t="str">
            <v>N1</v>
          </cell>
        </row>
        <row r="57">
          <cell r="B57" t="str">
            <v>DPNC0158</v>
          </cell>
          <cell r="E57" t="str">
            <v>N1</v>
          </cell>
        </row>
        <row r="58">
          <cell r="B58" t="str">
            <v>DPNC0107</v>
          </cell>
          <cell r="E58" t="str">
            <v>N1</v>
          </cell>
        </row>
        <row r="59">
          <cell r="B59" t="str">
            <v>DPNC0125</v>
          </cell>
          <cell r="E59" t="str">
            <v>N1</v>
          </cell>
        </row>
        <row r="60">
          <cell r="B60" t="str">
            <v>DPNC0102</v>
          </cell>
          <cell r="E60" t="str">
            <v>N1</v>
          </cell>
        </row>
        <row r="61">
          <cell r="B61" t="str">
            <v>DPNC0040</v>
          </cell>
          <cell r="E61" t="str">
            <v>N1</v>
          </cell>
        </row>
        <row r="62">
          <cell r="B62" t="str">
            <v>DPNC0041</v>
          </cell>
          <cell r="E62" t="str">
            <v>N1</v>
          </cell>
        </row>
        <row r="63">
          <cell r="B63" t="str">
            <v>DPNC0117</v>
          </cell>
          <cell r="E63" t="str">
            <v>N1</v>
          </cell>
        </row>
        <row r="64">
          <cell r="B64" t="str">
            <v>DPSS0111</v>
          </cell>
          <cell r="E64" t="str">
            <v>N1</v>
          </cell>
        </row>
        <row r="65">
          <cell r="B65" t="str">
            <v>DPNC0157</v>
          </cell>
          <cell r="E65" t="str">
            <v>N1</v>
          </cell>
        </row>
        <row r="66">
          <cell r="B66" t="str">
            <v>DPNC0172</v>
          </cell>
          <cell r="E66" t="str">
            <v>N1</v>
          </cell>
        </row>
        <row r="67">
          <cell r="B67" t="str">
            <v>DPNC0173</v>
          </cell>
          <cell r="E67" t="str">
            <v>N1</v>
          </cell>
        </row>
        <row r="68">
          <cell r="B68" t="str">
            <v>DPNC0174</v>
          </cell>
          <cell r="E68" t="str">
            <v>N1</v>
          </cell>
        </row>
        <row r="69">
          <cell r="B69" t="str">
            <v>DPNC0175</v>
          </cell>
          <cell r="E69" t="str">
            <v>SE</v>
          </cell>
        </row>
        <row r="70">
          <cell r="B70" t="str">
            <v>DPNC0069</v>
          </cell>
          <cell r="E70" t="str">
            <v>N1</v>
          </cell>
        </row>
        <row r="71">
          <cell r="B71" t="str">
            <v>DPNC0036</v>
          </cell>
          <cell r="E71" t="str">
            <v>N1</v>
          </cell>
        </row>
        <row r="72">
          <cell r="B72" t="str">
            <v>DPNC0052</v>
          </cell>
          <cell r="E72" t="str">
            <v>N1</v>
          </cell>
        </row>
        <row r="73">
          <cell r="B73" t="str">
            <v>DPNC0177</v>
          </cell>
          <cell r="E73" t="str">
            <v>SE</v>
          </cell>
        </row>
        <row r="74">
          <cell r="B74" t="str">
            <v>DPNC0119</v>
          </cell>
          <cell r="E74" t="str">
            <v>N2</v>
          </cell>
        </row>
        <row r="75">
          <cell r="B75" t="str">
            <v>DPNC0066</v>
          </cell>
          <cell r="E75" t="str">
            <v>N2</v>
          </cell>
        </row>
        <row r="76">
          <cell r="B76" t="str">
            <v>DPNC0104</v>
          </cell>
          <cell r="E76" t="str">
            <v>N2</v>
          </cell>
        </row>
        <row r="77">
          <cell r="B77" t="str">
            <v>DPNC0050</v>
          </cell>
          <cell r="E77" t="str">
            <v>N2</v>
          </cell>
        </row>
        <row r="78">
          <cell r="B78" t="str">
            <v>DPNC0076</v>
          </cell>
          <cell r="E78" t="str">
            <v>N2</v>
          </cell>
        </row>
        <row r="79">
          <cell r="B79" t="str">
            <v>DPNC0047</v>
          </cell>
          <cell r="E79" t="str">
            <v>N2</v>
          </cell>
        </row>
        <row r="80">
          <cell r="B80" t="str">
            <v>DPNC0075</v>
          </cell>
          <cell r="E80" t="str">
            <v>N2</v>
          </cell>
        </row>
        <row r="81">
          <cell r="B81" t="str">
            <v>DPNC0045</v>
          </cell>
          <cell r="E81" t="str">
            <v>N2</v>
          </cell>
        </row>
        <row r="82">
          <cell r="B82" t="str">
            <v>DPNC0163</v>
          </cell>
          <cell r="E82" t="str">
            <v>N2</v>
          </cell>
        </row>
        <row r="83">
          <cell r="B83" t="str">
            <v>DPNC0170</v>
          </cell>
          <cell r="E83" t="str">
            <v>N2</v>
          </cell>
        </row>
        <row r="84">
          <cell r="B84" t="str">
            <v>DPNC0142</v>
          </cell>
          <cell r="E84" t="str">
            <v>N2</v>
          </cell>
        </row>
        <row r="85">
          <cell r="B85" t="str">
            <v>DPNC0074</v>
          </cell>
          <cell r="E85" t="str">
            <v>N2</v>
          </cell>
        </row>
        <row r="86">
          <cell r="B86" t="str">
            <v>DPNC0053</v>
          </cell>
          <cell r="E86" t="str">
            <v>N2</v>
          </cell>
        </row>
        <row r="87">
          <cell r="B87" t="str">
            <v>DPNC0168</v>
          </cell>
          <cell r="E87" t="str">
            <v>N2</v>
          </cell>
        </row>
        <row r="88">
          <cell r="B88" t="str">
            <v>DPNC0068</v>
          </cell>
          <cell r="E88" t="str">
            <v>N2</v>
          </cell>
        </row>
        <row r="89">
          <cell r="B89" t="str">
            <v>DPNC0118</v>
          </cell>
          <cell r="E89" t="str">
            <v>N2</v>
          </cell>
        </row>
        <row r="90">
          <cell r="B90" t="str">
            <v>DPNC0046</v>
          </cell>
          <cell r="E90" t="str">
            <v>N2</v>
          </cell>
        </row>
        <row r="91">
          <cell r="B91" t="str">
            <v>DPNC0130</v>
          </cell>
          <cell r="E91" t="str">
            <v>N2</v>
          </cell>
        </row>
        <row r="92">
          <cell r="B92" t="str">
            <v>DPNC0178</v>
          </cell>
          <cell r="E92" t="str">
            <v>N2</v>
          </cell>
        </row>
        <row r="93">
          <cell r="B93" t="str">
            <v>DPSE0064</v>
          </cell>
          <cell r="E93" t="str">
            <v>SE</v>
          </cell>
        </row>
        <row r="94">
          <cell r="B94" t="str">
            <v>DPSE0159</v>
          </cell>
          <cell r="E94" t="str">
            <v>SE</v>
          </cell>
        </row>
        <row r="95">
          <cell r="B95" t="str">
            <v>DPSE0160</v>
          </cell>
          <cell r="E95" t="str">
            <v>SE</v>
          </cell>
        </row>
        <row r="96">
          <cell r="B96" t="str">
            <v>DPSE0161</v>
          </cell>
          <cell r="E96" t="str">
            <v>SS</v>
          </cell>
        </row>
        <row r="97">
          <cell r="B97" t="str">
            <v>DPSE0124</v>
          </cell>
          <cell r="E97" t="str">
            <v>SE</v>
          </cell>
        </row>
        <row r="98">
          <cell r="B98" t="str">
            <v>DPSE0166</v>
          </cell>
          <cell r="E98" t="str">
            <v>SE</v>
          </cell>
        </row>
        <row r="99">
          <cell r="B99" t="str">
            <v>DPSE0033</v>
          </cell>
          <cell r="E99" t="str">
            <v>SE</v>
          </cell>
        </row>
        <row r="100">
          <cell r="B100" t="str">
            <v>DPSE0167</v>
          </cell>
          <cell r="E100" t="str">
            <v>SE</v>
          </cell>
        </row>
        <row r="101">
          <cell r="B101" t="str">
            <v>DPSE0035</v>
          </cell>
          <cell r="E101" t="str">
            <v>SE</v>
          </cell>
        </row>
        <row r="102">
          <cell r="B102" t="str">
            <v>DPSE0031</v>
          </cell>
          <cell r="E102" t="str">
            <v>SE</v>
          </cell>
        </row>
        <row r="103">
          <cell r="B103" t="str">
            <v>DPSE0172</v>
          </cell>
          <cell r="E103" t="str">
            <v>SE</v>
          </cell>
        </row>
        <row r="104">
          <cell r="B104" t="str">
            <v>DPSE0092</v>
          </cell>
          <cell r="E104" t="str">
            <v>SS</v>
          </cell>
        </row>
        <row r="105">
          <cell r="B105" t="str">
            <v>DPSE0065</v>
          </cell>
          <cell r="E105" t="str">
            <v>SE</v>
          </cell>
        </row>
        <row r="106">
          <cell r="B106" t="str">
            <v>DPSE0162</v>
          </cell>
          <cell r="E106" t="str">
            <v>SE</v>
          </cell>
        </row>
        <row r="107">
          <cell r="B107" t="str">
            <v>DPSE0097</v>
          </cell>
          <cell r="E107" t="str">
            <v>SE</v>
          </cell>
        </row>
        <row r="108">
          <cell r="B108" t="str">
            <v>DPSE0165</v>
          </cell>
          <cell r="E108" t="str">
            <v>SE</v>
          </cell>
        </row>
        <row r="109">
          <cell r="B109" t="str">
            <v>DPSE0098</v>
          </cell>
          <cell r="E109" t="str">
            <v>SE</v>
          </cell>
        </row>
        <row r="110">
          <cell r="B110" t="str">
            <v>DPSE0096</v>
          </cell>
          <cell r="E110" t="str">
            <v>SE</v>
          </cell>
        </row>
        <row r="111">
          <cell r="B111" t="str">
            <v>DPSE0127</v>
          </cell>
          <cell r="E111" t="str">
            <v>SE</v>
          </cell>
        </row>
        <row r="112">
          <cell r="B112" t="str">
            <v>DPSS0110</v>
          </cell>
          <cell r="E112" t="str">
            <v>SE</v>
          </cell>
        </row>
        <row r="113">
          <cell r="B113" t="str">
            <v>DPSE0034</v>
          </cell>
          <cell r="E113" t="str">
            <v>SE</v>
          </cell>
        </row>
        <row r="114">
          <cell r="B114" t="str">
            <v>DPSE0137</v>
          </cell>
          <cell r="E114" t="str">
            <v>SE</v>
          </cell>
        </row>
        <row r="115">
          <cell r="B115" t="str">
            <v>DPSS0180</v>
          </cell>
          <cell r="E115" t="str">
            <v>SS</v>
          </cell>
        </row>
        <row r="116">
          <cell r="B116" t="str">
            <v>DPES0156</v>
          </cell>
          <cell r="E116" t="str">
            <v>SE</v>
          </cell>
        </row>
        <row r="117">
          <cell r="B117" t="str">
            <v>DPSS0149</v>
          </cell>
          <cell r="E117" t="str">
            <v>SE</v>
          </cell>
        </row>
        <row r="118">
          <cell r="B118" t="str">
            <v>DPSS0100</v>
          </cell>
          <cell r="E118" t="str">
            <v>SE</v>
          </cell>
        </row>
        <row r="119">
          <cell r="B119" t="str">
            <v>DPSS0027</v>
          </cell>
          <cell r="E119" t="str">
            <v>SE</v>
          </cell>
        </row>
        <row r="120">
          <cell r="B120" t="str">
            <v>DPSE0136</v>
          </cell>
          <cell r="E120" t="str">
            <v>SE</v>
          </cell>
        </row>
        <row r="121">
          <cell r="B121" t="str">
            <v>DPSS0023</v>
          </cell>
          <cell r="E121" t="str">
            <v>SS</v>
          </cell>
        </row>
        <row r="122">
          <cell r="B122" t="str">
            <v>DPSS0166</v>
          </cell>
          <cell r="E122" t="str">
            <v>SS</v>
          </cell>
        </row>
        <row r="123">
          <cell r="B123" t="str">
            <v>DPSS0057</v>
          </cell>
          <cell r="E123" t="str">
            <v>SS</v>
          </cell>
        </row>
        <row r="124">
          <cell r="B124" t="str">
            <v>DPSS0164</v>
          </cell>
          <cell r="E124" t="str">
            <v>SS</v>
          </cell>
        </row>
        <row r="125">
          <cell r="B125" t="str">
            <v>DPSS0061</v>
          </cell>
          <cell r="E125" t="str">
            <v>SS</v>
          </cell>
        </row>
        <row r="126">
          <cell r="B126" t="str">
            <v>DPSS0129</v>
          </cell>
          <cell r="E126" t="str">
            <v>SE</v>
          </cell>
        </row>
        <row r="127">
          <cell r="B127" t="str">
            <v>DPSS0056</v>
          </cell>
          <cell r="E127" t="str">
            <v>SS</v>
          </cell>
        </row>
        <row r="128">
          <cell r="B128" t="str">
            <v>DPSS0138</v>
          </cell>
          <cell r="E128" t="str">
            <v>SS</v>
          </cell>
        </row>
        <row r="129">
          <cell r="B129" t="str">
            <v>DPSS0073</v>
          </cell>
          <cell r="E129" t="str">
            <v>SS</v>
          </cell>
        </row>
        <row r="130">
          <cell r="B130" t="str">
            <v>DPSS0088</v>
          </cell>
          <cell r="E130" t="str">
            <v>SS</v>
          </cell>
        </row>
        <row r="131">
          <cell r="B131" t="str">
            <v>DPSS0109</v>
          </cell>
          <cell r="E131" t="str">
            <v>SS</v>
          </cell>
        </row>
        <row r="132">
          <cell r="B132" t="str">
            <v>DPSS0028</v>
          </cell>
          <cell r="E132" t="str">
            <v>SS</v>
          </cell>
        </row>
        <row r="133">
          <cell r="B133" t="str">
            <v>DPSS0145</v>
          </cell>
          <cell r="E133" t="str">
            <v>SS</v>
          </cell>
        </row>
        <row r="134">
          <cell r="B134" t="str">
            <v>DPSS0030</v>
          </cell>
          <cell r="E134" t="str">
            <v>SS</v>
          </cell>
        </row>
        <row r="135">
          <cell r="B135" t="str">
            <v>DPSS0055</v>
          </cell>
          <cell r="E135" t="str">
            <v>SS</v>
          </cell>
        </row>
        <row r="136">
          <cell r="B136" t="str">
            <v>DPSS0134</v>
          </cell>
          <cell r="E136" t="str">
            <v>SS</v>
          </cell>
        </row>
        <row r="137">
          <cell r="B137" t="str">
            <v>DPSS0090</v>
          </cell>
          <cell r="E137" t="str">
            <v>SS</v>
          </cell>
        </row>
        <row r="138">
          <cell r="B138" t="str">
            <v>DPSS0072</v>
          </cell>
          <cell r="E138" t="str">
            <v>SS</v>
          </cell>
        </row>
        <row r="139">
          <cell r="B139" t="str">
            <v>DPSS0133</v>
          </cell>
          <cell r="E139" t="str">
            <v>SS</v>
          </cell>
        </row>
        <row r="140">
          <cell r="B140" t="str">
            <v>DPSS0132</v>
          </cell>
          <cell r="E140" t="str">
            <v>SS</v>
          </cell>
        </row>
        <row r="141">
          <cell r="B141" t="str">
            <v>DPSS0063</v>
          </cell>
          <cell r="E141" t="str">
            <v>SS</v>
          </cell>
        </row>
        <row r="142">
          <cell r="B142" t="str">
            <v>DPSS0091</v>
          </cell>
          <cell r="E142" t="str">
            <v>SS</v>
          </cell>
        </row>
        <row r="143">
          <cell r="B143" t="str">
            <v>DPSS0024</v>
          </cell>
          <cell r="E143" t="str">
            <v>SS</v>
          </cell>
        </row>
        <row r="144">
          <cell r="B144" t="str">
            <v>DPSS0058</v>
          </cell>
          <cell r="E144" t="str">
            <v>SS</v>
          </cell>
        </row>
        <row r="145">
          <cell r="B145" t="str">
            <v>DPSS0165</v>
          </cell>
          <cell r="E145" t="str">
            <v>SS</v>
          </cell>
        </row>
        <row r="146">
          <cell r="B146" t="str">
            <v>DPSS0054</v>
          </cell>
          <cell r="E146" t="str">
            <v>SS</v>
          </cell>
        </row>
        <row r="147">
          <cell r="B147" t="str">
            <v>DPSS0101</v>
          </cell>
          <cell r="E147" t="str">
            <v>SS</v>
          </cell>
        </row>
        <row r="148">
          <cell r="B148" t="str">
            <v>DPSS0025</v>
          </cell>
          <cell r="E148" t="str">
            <v>SS</v>
          </cell>
        </row>
        <row r="149">
          <cell r="B149" t="str">
            <v>DPSS0026</v>
          </cell>
          <cell r="E149" t="str">
            <v>SS</v>
          </cell>
        </row>
        <row r="150">
          <cell r="B150" t="str">
            <v>DPSE0032</v>
          </cell>
          <cell r="E150" t="str">
            <v>SS</v>
          </cell>
        </row>
        <row r="151">
          <cell r="B151" t="str">
            <v>DPSE0093</v>
          </cell>
          <cell r="E151" t="str">
            <v>SS</v>
          </cell>
        </row>
        <row r="152">
          <cell r="B152" t="str">
            <v>DPSW0020</v>
          </cell>
          <cell r="E152" t="str">
            <v>SW</v>
          </cell>
        </row>
        <row r="153">
          <cell r="B153" t="str">
            <v>DPSW0021</v>
          </cell>
          <cell r="E153" t="str">
            <v>SW</v>
          </cell>
        </row>
        <row r="154">
          <cell r="B154" t="str">
            <v>DPSW0077</v>
          </cell>
          <cell r="E154" t="str">
            <v>SW</v>
          </cell>
        </row>
        <row r="155">
          <cell r="B155" t="str">
            <v>DPSW0078</v>
          </cell>
          <cell r="E155" t="str">
            <v>SW</v>
          </cell>
        </row>
        <row r="156">
          <cell r="B156" t="str">
            <v>DPSW0061</v>
          </cell>
          <cell r="E156" t="str">
            <v>SW</v>
          </cell>
        </row>
        <row r="157">
          <cell r="B157" t="str">
            <v>DPSW0139</v>
          </cell>
          <cell r="E157" t="str">
            <v>SW</v>
          </cell>
        </row>
        <row r="158">
          <cell r="B158" t="str">
            <v>DPSW0161</v>
          </cell>
          <cell r="E158" t="str">
            <v>SW</v>
          </cell>
        </row>
        <row r="159">
          <cell r="B159" t="str">
            <v>DPSW0022</v>
          </cell>
          <cell r="E159" t="str">
            <v>SW</v>
          </cell>
        </row>
        <row r="160">
          <cell r="B160" t="str">
            <v>DPSW0155</v>
          </cell>
          <cell r="E160" t="str">
            <v>SW</v>
          </cell>
        </row>
        <row r="161">
          <cell r="B161" t="str">
            <v>DPSW0058</v>
          </cell>
          <cell r="E161" t="str">
            <v>SW</v>
          </cell>
        </row>
        <row r="162">
          <cell r="B162" t="str">
            <v>DPSW0079</v>
          </cell>
          <cell r="E162" t="str">
            <v>SW</v>
          </cell>
        </row>
        <row r="163">
          <cell r="B163" t="str">
            <v>DPSW0062</v>
          </cell>
          <cell r="E163" t="str">
            <v>SW</v>
          </cell>
        </row>
        <row r="164">
          <cell r="B164" t="str">
            <v>DPSW0085</v>
          </cell>
          <cell r="E164" t="str">
            <v>SW</v>
          </cell>
        </row>
        <row r="165">
          <cell r="B165" t="str">
            <v>DPSW0019</v>
          </cell>
          <cell r="E165" t="str">
            <v>SW</v>
          </cell>
        </row>
        <row r="166">
          <cell r="B166" t="str">
            <v>DPSW0080</v>
          </cell>
          <cell r="E166" t="str">
            <v>SW</v>
          </cell>
        </row>
        <row r="167">
          <cell r="B167" t="str">
            <v>DPSW0063</v>
          </cell>
          <cell r="E167" t="str">
            <v>SW</v>
          </cell>
        </row>
        <row r="168">
          <cell r="B168" t="str">
            <v>DPSW0081</v>
          </cell>
          <cell r="E168" t="str">
            <v>SW</v>
          </cell>
        </row>
        <row r="169">
          <cell r="B169" t="str">
            <v>DPSW0086</v>
          </cell>
          <cell r="E169" t="str">
            <v>SW</v>
          </cell>
        </row>
        <row r="170">
          <cell r="B170" t="str">
            <v>DPSW0084</v>
          </cell>
          <cell r="E170" t="str">
            <v>SW</v>
          </cell>
        </row>
        <row r="171">
          <cell r="B171" t="str">
            <v>DPSW0082</v>
          </cell>
          <cell r="E171" t="str">
            <v>SW</v>
          </cell>
        </row>
        <row r="172">
          <cell r="B172" t="str">
            <v>DPSW0083</v>
          </cell>
          <cell r="E172" t="str">
            <v>SW</v>
          </cell>
        </row>
        <row r="173">
          <cell r="B173" t="str">
            <v>DPSW0087</v>
          </cell>
          <cell r="E173" t="str">
            <v>SW</v>
          </cell>
        </row>
        <row r="174">
          <cell r="B174" t="str">
            <v>TKLA0567</v>
          </cell>
          <cell r="E174" t="str">
            <v>LN</v>
          </cell>
        </row>
        <row r="175">
          <cell r="B175" t="str">
            <v>TKLA0570</v>
          </cell>
          <cell r="E175" t="str">
            <v>LS</v>
          </cell>
        </row>
        <row r="176">
          <cell r="B176" t="str">
            <v>TKLA0571</v>
          </cell>
          <cell r="E176" t="str">
            <v>LS</v>
          </cell>
        </row>
        <row r="177">
          <cell r="B177" t="str">
            <v>TKLN0277</v>
          </cell>
          <cell r="E177" t="str">
            <v>LN</v>
          </cell>
        </row>
        <row r="178">
          <cell r="B178" t="str">
            <v>TKLA0203</v>
          </cell>
          <cell r="E178" t="str">
            <v>LN</v>
          </cell>
        </row>
        <row r="179">
          <cell r="B179" t="str">
            <v>TKLA0146</v>
          </cell>
          <cell r="E179" t="str">
            <v>LN</v>
          </cell>
        </row>
        <row r="180">
          <cell r="B180" t="str">
            <v>TKLA0102</v>
          </cell>
          <cell r="E180" t="str">
            <v>LN</v>
          </cell>
        </row>
        <row r="181">
          <cell r="B181" t="str">
            <v>TKLA0091</v>
          </cell>
          <cell r="E181" t="str">
            <v>LN</v>
          </cell>
        </row>
        <row r="182">
          <cell r="B182" t="str">
            <v>TKLA0011</v>
          </cell>
          <cell r="E182" t="str">
            <v>LN</v>
          </cell>
        </row>
        <row r="183">
          <cell r="B183" t="str">
            <v>TKLA0173</v>
          </cell>
          <cell r="E183" t="str">
            <v>LN</v>
          </cell>
        </row>
        <row r="184">
          <cell r="B184" t="str">
            <v>TKLA0005</v>
          </cell>
          <cell r="E184" t="str">
            <v>LN</v>
          </cell>
        </row>
        <row r="185">
          <cell r="B185" t="str">
            <v>TKLA0196</v>
          </cell>
          <cell r="E185" t="str">
            <v>LN</v>
          </cell>
        </row>
        <row r="186">
          <cell r="B186" t="str">
            <v>TKLA0460</v>
          </cell>
          <cell r="E186" t="str">
            <v>LN</v>
          </cell>
        </row>
        <row r="187">
          <cell r="B187" t="str">
            <v>TKLA0464</v>
          </cell>
          <cell r="E187" t="str">
            <v>LN</v>
          </cell>
        </row>
        <row r="188">
          <cell r="B188" t="str">
            <v>TKLA0135</v>
          </cell>
          <cell r="E188" t="str">
            <v>LN</v>
          </cell>
        </row>
        <row r="189">
          <cell r="B189" t="str">
            <v>TKLA0217</v>
          </cell>
          <cell r="E189" t="str">
            <v>LN</v>
          </cell>
        </row>
        <row r="190">
          <cell r="B190" t="str">
            <v>TKLA0218</v>
          </cell>
          <cell r="E190" t="str">
            <v>LN</v>
          </cell>
        </row>
        <row r="191">
          <cell r="B191" t="str">
            <v>TKLA0228</v>
          </cell>
          <cell r="E191" t="str">
            <v>LN</v>
          </cell>
        </row>
        <row r="192">
          <cell r="B192" t="str">
            <v>TKLA0271</v>
          </cell>
          <cell r="E192" t="str">
            <v>LN</v>
          </cell>
        </row>
        <row r="193">
          <cell r="B193" t="str">
            <v>TKLA0090</v>
          </cell>
          <cell r="E193" t="str">
            <v>LN</v>
          </cell>
        </row>
        <row r="194">
          <cell r="B194" t="str">
            <v>TKLA0227</v>
          </cell>
          <cell r="E194" t="str">
            <v>LN</v>
          </cell>
        </row>
        <row r="195">
          <cell r="B195" t="str">
            <v>TKLA0266</v>
          </cell>
          <cell r="E195" t="str">
            <v>LN</v>
          </cell>
        </row>
        <row r="196">
          <cell r="B196" t="str">
            <v>TKLA0345</v>
          </cell>
          <cell r="E196" t="str">
            <v>LN</v>
          </cell>
        </row>
        <row r="197">
          <cell r="B197" t="str">
            <v>TKLA0332</v>
          </cell>
          <cell r="E197" t="str">
            <v>LN</v>
          </cell>
        </row>
        <row r="198">
          <cell r="B198" t="str">
            <v>TKLA0151</v>
          </cell>
          <cell r="E198" t="str">
            <v>LN</v>
          </cell>
        </row>
        <row r="199">
          <cell r="B199" t="str">
            <v>TKLA0333</v>
          </cell>
          <cell r="E199" t="str">
            <v>LN</v>
          </cell>
        </row>
        <row r="200">
          <cell r="B200" t="str">
            <v>TKLA0331</v>
          </cell>
          <cell r="E200" t="str">
            <v>LN</v>
          </cell>
        </row>
        <row r="201">
          <cell r="B201" t="str">
            <v>TKLA0344</v>
          </cell>
          <cell r="E201" t="str">
            <v>LN</v>
          </cell>
        </row>
        <row r="202">
          <cell r="B202" t="str">
            <v>TKLA0049</v>
          </cell>
          <cell r="E202" t="str">
            <v>LN</v>
          </cell>
        </row>
        <row r="203">
          <cell r="B203" t="str">
            <v>TKLA0348</v>
          </cell>
          <cell r="E203" t="str">
            <v>LN</v>
          </cell>
        </row>
        <row r="204">
          <cell r="B204" t="str">
            <v>TKLA0349</v>
          </cell>
          <cell r="E204" t="str">
            <v>LN</v>
          </cell>
        </row>
        <row r="205">
          <cell r="B205" t="str">
            <v>TKLA0189</v>
          </cell>
          <cell r="E205" t="str">
            <v>LN</v>
          </cell>
        </row>
        <row r="206">
          <cell r="B206" t="str">
            <v>TKLA0359</v>
          </cell>
          <cell r="E206" t="str">
            <v>LN</v>
          </cell>
        </row>
        <row r="207">
          <cell r="B207" t="str">
            <v>TKLA0194</v>
          </cell>
          <cell r="E207" t="str">
            <v>LN</v>
          </cell>
        </row>
        <row r="208">
          <cell r="B208" t="str">
            <v>TKLA0164</v>
          </cell>
          <cell r="E208" t="str">
            <v>LN</v>
          </cell>
        </row>
        <row r="209">
          <cell r="B209" t="str">
            <v>TKLA0197</v>
          </cell>
          <cell r="E209" t="str">
            <v>LN</v>
          </cell>
        </row>
        <row r="210">
          <cell r="B210" t="str">
            <v>TKLA0053</v>
          </cell>
          <cell r="E210" t="str">
            <v>LN</v>
          </cell>
        </row>
        <row r="211">
          <cell r="B211" t="str">
            <v>TKLA0372</v>
          </cell>
          <cell r="E211" t="str">
            <v>LN</v>
          </cell>
        </row>
        <row r="212">
          <cell r="B212" t="str">
            <v>TKLA0394</v>
          </cell>
          <cell r="E212" t="str">
            <v>LN</v>
          </cell>
        </row>
        <row r="213">
          <cell r="B213" t="str">
            <v>TKLA0399</v>
          </cell>
          <cell r="E213" t="str">
            <v>LN</v>
          </cell>
        </row>
        <row r="214">
          <cell r="B214" t="str">
            <v>TKLA0398</v>
          </cell>
          <cell r="E214" t="str">
            <v>LN</v>
          </cell>
        </row>
        <row r="215">
          <cell r="B215" t="str">
            <v>TKLA0410</v>
          </cell>
          <cell r="E215" t="str">
            <v>LN</v>
          </cell>
        </row>
        <row r="216">
          <cell r="B216" t="str">
            <v>TKLA0429</v>
          </cell>
          <cell r="E216" t="str">
            <v>LN</v>
          </cell>
        </row>
        <row r="217">
          <cell r="B217" t="str">
            <v>TKLA0422</v>
          </cell>
          <cell r="E217" t="str">
            <v>LN</v>
          </cell>
        </row>
        <row r="218">
          <cell r="B218" t="str">
            <v>TKLA0441</v>
          </cell>
          <cell r="E218" t="str">
            <v>LN</v>
          </cell>
        </row>
        <row r="219">
          <cell r="B219" t="str">
            <v>TKLA0442</v>
          </cell>
          <cell r="E219" t="str">
            <v>LN</v>
          </cell>
        </row>
        <row r="220">
          <cell r="B220" t="str">
            <v>TKLA0458</v>
          </cell>
          <cell r="E220" t="str">
            <v>LN</v>
          </cell>
        </row>
        <row r="221">
          <cell r="B221" t="str">
            <v>TKLA0295</v>
          </cell>
          <cell r="E221" t="str">
            <v>LN</v>
          </cell>
        </row>
        <row r="222">
          <cell r="B222" t="str">
            <v>TKLN0210</v>
          </cell>
          <cell r="E222" t="str">
            <v>LN</v>
          </cell>
        </row>
        <row r="223">
          <cell r="B223" t="str">
            <v>TKLA0172</v>
          </cell>
          <cell r="E223" t="str">
            <v>LN</v>
          </cell>
        </row>
        <row r="224">
          <cell r="B224" t="str">
            <v>TKLA0008</v>
          </cell>
          <cell r="E224" t="str">
            <v>LN</v>
          </cell>
        </row>
        <row r="225">
          <cell r="B225" t="str">
            <v>TKLA0012</v>
          </cell>
          <cell r="E225" t="str">
            <v>LN</v>
          </cell>
        </row>
        <row r="226">
          <cell r="B226" t="str">
            <v>TKLA0430</v>
          </cell>
          <cell r="E226" t="str">
            <v>LN</v>
          </cell>
        </row>
        <row r="227">
          <cell r="B227" t="str">
            <v>TKLA0071</v>
          </cell>
          <cell r="E227" t="str">
            <v>LN</v>
          </cell>
        </row>
        <row r="228">
          <cell r="B228" t="str">
            <v>TKLA0112</v>
          </cell>
          <cell r="E228" t="str">
            <v>LN</v>
          </cell>
        </row>
        <row r="229">
          <cell r="B229" t="str">
            <v>TKLA0190</v>
          </cell>
          <cell r="E229" t="str">
            <v>LN</v>
          </cell>
        </row>
        <row r="230">
          <cell r="B230" t="str">
            <v>TKLA0191</v>
          </cell>
          <cell r="E230" t="str">
            <v>LN</v>
          </cell>
        </row>
        <row r="231">
          <cell r="B231" t="str">
            <v>TKLA0200</v>
          </cell>
          <cell r="E231" t="str">
            <v>LN</v>
          </cell>
        </row>
        <row r="232">
          <cell r="B232" t="str">
            <v>TKLA0202</v>
          </cell>
          <cell r="E232" t="str">
            <v>LN</v>
          </cell>
        </row>
        <row r="233">
          <cell r="B233" t="str">
            <v>TKLA0264</v>
          </cell>
          <cell r="E233" t="str">
            <v>LN</v>
          </cell>
        </row>
        <row r="234">
          <cell r="B234" t="str">
            <v>TKLA0265</v>
          </cell>
          <cell r="E234" t="str">
            <v>LN</v>
          </cell>
        </row>
        <row r="235">
          <cell r="B235" t="str">
            <v>TKLA0270</v>
          </cell>
          <cell r="E235" t="str">
            <v>LN</v>
          </cell>
        </row>
        <row r="236">
          <cell r="B236" t="str">
            <v>TKLA0334</v>
          </cell>
          <cell r="E236" t="str">
            <v>LN</v>
          </cell>
        </row>
        <row r="237">
          <cell r="B237" t="str">
            <v>TKLA0358</v>
          </cell>
          <cell r="E237" t="str">
            <v>LN</v>
          </cell>
        </row>
        <row r="238">
          <cell r="B238" t="str">
            <v>TKLA0045</v>
          </cell>
          <cell r="E238" t="str">
            <v>LN</v>
          </cell>
        </row>
        <row r="239">
          <cell r="B239" t="str">
            <v>TKLA0050</v>
          </cell>
          <cell r="E239" t="str">
            <v>LN</v>
          </cell>
        </row>
        <row r="240">
          <cell r="B240" t="str">
            <v>TKLA0066</v>
          </cell>
          <cell r="E240" t="str">
            <v>LN</v>
          </cell>
        </row>
        <row r="241">
          <cell r="B241" t="str">
            <v>TKLA0076</v>
          </cell>
          <cell r="E241" t="str">
            <v>LN</v>
          </cell>
        </row>
        <row r="242">
          <cell r="B242" t="str">
            <v>TKLA0504</v>
          </cell>
          <cell r="E242" t="str">
            <v>LS</v>
          </cell>
        </row>
        <row r="243">
          <cell r="B243" t="str">
            <v>TKLA0505</v>
          </cell>
          <cell r="E243" t="str">
            <v>LS</v>
          </cell>
        </row>
        <row r="244">
          <cell r="B244" t="str">
            <v>TKLA0296</v>
          </cell>
          <cell r="E244" t="str">
            <v>LS</v>
          </cell>
        </row>
        <row r="245">
          <cell r="B245" t="str">
            <v>TKLA0165</v>
          </cell>
          <cell r="E245" t="str">
            <v>LS</v>
          </cell>
        </row>
        <row r="246">
          <cell r="B246" t="str">
            <v>TKLA0152</v>
          </cell>
          <cell r="E246" t="str">
            <v>LS</v>
          </cell>
        </row>
        <row r="247">
          <cell r="B247" t="str">
            <v>TKLA0314</v>
          </cell>
          <cell r="E247" t="str">
            <v>LS</v>
          </cell>
        </row>
        <row r="248">
          <cell r="B248" t="str">
            <v>TKLA0206</v>
          </cell>
          <cell r="E248" t="str">
            <v>LS</v>
          </cell>
        </row>
        <row r="249">
          <cell r="B249" t="str">
            <v>TKLA0241</v>
          </cell>
          <cell r="E249" t="str">
            <v>LS</v>
          </cell>
        </row>
        <row r="250">
          <cell r="B250" t="str">
            <v>TKLA0060</v>
          </cell>
          <cell r="E250" t="str">
            <v>LS</v>
          </cell>
        </row>
        <row r="251">
          <cell r="B251" t="str">
            <v>TKLA0088</v>
          </cell>
          <cell r="E251" t="str">
            <v>LS</v>
          </cell>
        </row>
        <row r="252">
          <cell r="B252" t="str">
            <v>TKLA0259</v>
          </cell>
          <cell r="E252" t="str">
            <v>LS</v>
          </cell>
        </row>
        <row r="253">
          <cell r="B253" t="str">
            <v>TKLA0316</v>
          </cell>
          <cell r="E253" t="str">
            <v>LS</v>
          </cell>
        </row>
        <row r="254">
          <cell r="B254" t="str">
            <v>TKLA0309</v>
          </cell>
          <cell r="E254" t="str">
            <v>LS</v>
          </cell>
        </row>
        <row r="255">
          <cell r="B255" t="str">
            <v>TKLA0297</v>
          </cell>
          <cell r="E255" t="str">
            <v>LS</v>
          </cell>
        </row>
        <row r="256">
          <cell r="B256" t="str">
            <v>TKLA0162</v>
          </cell>
          <cell r="E256" t="str">
            <v>LS</v>
          </cell>
        </row>
        <row r="257">
          <cell r="B257" t="str">
            <v>TKLA0322</v>
          </cell>
          <cell r="E257" t="str">
            <v>LS</v>
          </cell>
        </row>
        <row r="258">
          <cell r="B258" t="str">
            <v>TKLA0240</v>
          </cell>
          <cell r="E258" t="str">
            <v>LS</v>
          </cell>
        </row>
        <row r="259">
          <cell r="B259" t="str">
            <v>TKLA0156</v>
          </cell>
          <cell r="E259" t="str">
            <v>LS</v>
          </cell>
        </row>
        <row r="260">
          <cell r="B260" t="str">
            <v>TKLA0298</v>
          </cell>
          <cell r="E260" t="str">
            <v>LS</v>
          </cell>
        </row>
        <row r="261">
          <cell r="B261" t="str">
            <v>TKLA0305</v>
          </cell>
          <cell r="E261" t="str">
            <v>LS</v>
          </cell>
        </row>
        <row r="262">
          <cell r="B262" t="str">
            <v>TKLA0182</v>
          </cell>
          <cell r="E262" t="str">
            <v>LS</v>
          </cell>
        </row>
        <row r="263">
          <cell r="B263" t="str">
            <v>TKLA0284</v>
          </cell>
          <cell r="E263" t="str">
            <v>LS</v>
          </cell>
        </row>
        <row r="264">
          <cell r="B264" t="str">
            <v>TKLA0192</v>
          </cell>
          <cell r="E264" t="str">
            <v>LS</v>
          </cell>
        </row>
        <row r="265">
          <cell r="B265" t="str">
            <v>TKLA0315</v>
          </cell>
          <cell r="E265" t="str">
            <v>LS</v>
          </cell>
        </row>
        <row r="266">
          <cell r="B266" t="str">
            <v>TKLA0299</v>
          </cell>
          <cell r="E266" t="str">
            <v>LS</v>
          </cell>
        </row>
        <row r="267">
          <cell r="B267" t="str">
            <v>TKLA0132</v>
          </cell>
          <cell r="E267" t="str">
            <v>LS</v>
          </cell>
        </row>
        <row r="268">
          <cell r="B268" t="str">
            <v>TKLA0153</v>
          </cell>
          <cell r="E268" t="str">
            <v>LS</v>
          </cell>
        </row>
        <row r="269">
          <cell r="B269" t="str">
            <v>TKLA0068</v>
          </cell>
          <cell r="E269" t="str">
            <v>LS</v>
          </cell>
        </row>
        <row r="270">
          <cell r="B270" t="str">
            <v>TKLA0207</v>
          </cell>
          <cell r="E270" t="str">
            <v>LS</v>
          </cell>
        </row>
        <row r="271">
          <cell r="B271" t="str">
            <v>TKLA0155</v>
          </cell>
          <cell r="E271" t="str">
            <v>LS</v>
          </cell>
        </row>
        <row r="272">
          <cell r="B272" t="str">
            <v>TKLA0072</v>
          </cell>
          <cell r="E272" t="str">
            <v>LS</v>
          </cell>
        </row>
        <row r="273">
          <cell r="B273" t="str">
            <v>TKLA0351</v>
          </cell>
          <cell r="E273" t="str">
            <v>LS</v>
          </cell>
        </row>
        <row r="274">
          <cell r="B274" t="str">
            <v>TKLA0353</v>
          </cell>
          <cell r="E274" t="str">
            <v>LS</v>
          </cell>
        </row>
        <row r="275">
          <cell r="B275" t="str">
            <v>TKLA0354</v>
          </cell>
          <cell r="E275" t="str">
            <v>LS</v>
          </cell>
        </row>
        <row r="276">
          <cell r="B276" t="str">
            <v>TKLA0352</v>
          </cell>
          <cell r="E276" t="str">
            <v>LS</v>
          </cell>
        </row>
        <row r="277">
          <cell r="B277" t="str">
            <v>TKLA0355</v>
          </cell>
          <cell r="E277" t="str">
            <v>LS</v>
          </cell>
        </row>
        <row r="278">
          <cell r="B278" t="str">
            <v>TKLA0330</v>
          </cell>
          <cell r="E278" t="str">
            <v>LS</v>
          </cell>
        </row>
        <row r="279">
          <cell r="B279" t="str">
            <v>TKLA0356</v>
          </cell>
          <cell r="E279" t="str">
            <v>LS</v>
          </cell>
        </row>
        <row r="280">
          <cell r="B280" t="str">
            <v>TKLA0375</v>
          </cell>
          <cell r="E280" t="str">
            <v>LS</v>
          </cell>
        </row>
        <row r="281">
          <cell r="B281" t="str">
            <v>TKLA0376</v>
          </cell>
          <cell r="E281" t="str">
            <v>LS</v>
          </cell>
        </row>
        <row r="282">
          <cell r="B282" t="str">
            <v>TKLA0377</v>
          </cell>
          <cell r="E282" t="str">
            <v>LS</v>
          </cell>
        </row>
        <row r="283">
          <cell r="B283" t="str">
            <v>TKLA0176</v>
          </cell>
          <cell r="E283" t="str">
            <v>LS</v>
          </cell>
        </row>
        <row r="284">
          <cell r="B284" t="str">
            <v>TKLA0321</v>
          </cell>
          <cell r="E284" t="str">
            <v>LS</v>
          </cell>
        </row>
        <row r="285">
          <cell r="B285" t="str">
            <v>TKLA0362</v>
          </cell>
          <cell r="E285" t="str">
            <v>LS</v>
          </cell>
        </row>
        <row r="286">
          <cell r="B286" t="str">
            <v>TKLA0396</v>
          </cell>
          <cell r="E286" t="str">
            <v>LS</v>
          </cell>
        </row>
        <row r="287">
          <cell r="B287" t="str">
            <v>TKLA0411</v>
          </cell>
          <cell r="E287" t="str">
            <v>LS</v>
          </cell>
        </row>
        <row r="288">
          <cell r="B288" t="str">
            <v>TKLA0381</v>
          </cell>
          <cell r="E288" t="str">
            <v>LS</v>
          </cell>
        </row>
        <row r="289">
          <cell r="B289" t="str">
            <v>TKLA0416</v>
          </cell>
          <cell r="E289" t="str">
            <v>LS</v>
          </cell>
        </row>
        <row r="290">
          <cell r="B290" t="str">
            <v>TKLA0409</v>
          </cell>
          <cell r="E290" t="str">
            <v>LS</v>
          </cell>
        </row>
        <row r="291">
          <cell r="B291" t="str">
            <v>TKLA0437</v>
          </cell>
          <cell r="E291" t="str">
            <v>LS</v>
          </cell>
        </row>
        <row r="292">
          <cell r="B292" t="str">
            <v>TKLA0436</v>
          </cell>
          <cell r="E292" t="str">
            <v>LS</v>
          </cell>
        </row>
        <row r="293">
          <cell r="B293" t="str">
            <v>TKLA0438</v>
          </cell>
          <cell r="E293" t="str">
            <v>LS</v>
          </cell>
        </row>
        <row r="294">
          <cell r="B294" t="str">
            <v>TKLA0329</v>
          </cell>
          <cell r="E294" t="str">
            <v>LS</v>
          </cell>
        </row>
        <row r="295">
          <cell r="B295" t="str">
            <v>TKLA0443</v>
          </cell>
          <cell r="E295" t="str">
            <v>LS</v>
          </cell>
        </row>
        <row r="296">
          <cell r="B296" t="str">
            <v>TKLA0428</v>
          </cell>
          <cell r="E296" t="str">
            <v>LS</v>
          </cell>
        </row>
        <row r="297">
          <cell r="B297" t="str">
            <v>TKLA0223</v>
          </cell>
          <cell r="E297" t="str">
            <v>LS</v>
          </cell>
        </row>
        <row r="298">
          <cell r="B298" t="str">
            <v>TKLA0048</v>
          </cell>
          <cell r="E298" t="str">
            <v>LS</v>
          </cell>
        </row>
        <row r="299">
          <cell r="B299" t="str">
            <v>TKLA0177</v>
          </cell>
          <cell r="E299" t="str">
            <v>LS</v>
          </cell>
        </row>
        <row r="300">
          <cell r="B300" t="str">
            <v>TKLA0181</v>
          </cell>
          <cell r="E300" t="str">
            <v>LS</v>
          </cell>
        </row>
        <row r="301">
          <cell r="B301" t="str">
            <v>TKLA0198</v>
          </cell>
          <cell r="E301" t="str">
            <v>LS</v>
          </cell>
        </row>
        <row r="302">
          <cell r="B302" t="str">
            <v>TKLA0229</v>
          </cell>
          <cell r="E302" t="str">
            <v>LS</v>
          </cell>
        </row>
        <row r="303">
          <cell r="B303" t="str">
            <v>TKLA0239</v>
          </cell>
          <cell r="E303" t="str">
            <v>LS</v>
          </cell>
        </row>
        <row r="304">
          <cell r="B304" t="str">
            <v>TKLA0246</v>
          </cell>
          <cell r="E304" t="str">
            <v>LS</v>
          </cell>
        </row>
        <row r="305">
          <cell r="B305" t="str">
            <v>TKLA0304</v>
          </cell>
          <cell r="E305" t="str">
            <v>LS</v>
          </cell>
        </row>
        <row r="306">
          <cell r="B306" t="str">
            <v>TKLA0310</v>
          </cell>
          <cell r="E306" t="str">
            <v>LS</v>
          </cell>
        </row>
        <row r="307">
          <cell r="B307" t="str">
            <v>TKLA0350</v>
          </cell>
          <cell r="E307" t="str">
            <v>LS</v>
          </cell>
        </row>
        <row r="308">
          <cell r="B308" t="str">
            <v>TKLA0357</v>
          </cell>
          <cell r="E308" t="str">
            <v>LS</v>
          </cell>
        </row>
        <row r="309">
          <cell r="B309" t="str">
            <v>TKLA0380</v>
          </cell>
          <cell r="E309" t="str">
            <v>LS</v>
          </cell>
        </row>
        <row r="310">
          <cell r="B310" t="str">
            <v>TKLA0382</v>
          </cell>
          <cell r="E310" t="str">
            <v>LS</v>
          </cell>
        </row>
        <row r="311">
          <cell r="B311" t="str">
            <v>TKLA0054</v>
          </cell>
          <cell r="E311" t="str">
            <v>LS</v>
          </cell>
        </row>
        <row r="312">
          <cell r="B312" t="str">
            <v>TKLA0133</v>
          </cell>
          <cell r="E312" t="str">
            <v>LS</v>
          </cell>
        </row>
        <row r="313">
          <cell r="B313" t="str">
            <v>TKLA0225</v>
          </cell>
          <cell r="E313" t="str">
            <v>LS</v>
          </cell>
        </row>
        <row r="314">
          <cell r="B314" t="str">
            <v>TKNC0111</v>
          </cell>
          <cell r="E314" t="str">
            <v>N1</v>
          </cell>
        </row>
        <row r="315">
          <cell r="B315" t="str">
            <v>TKNC0086</v>
          </cell>
          <cell r="E315" t="str">
            <v>N1</v>
          </cell>
        </row>
        <row r="316">
          <cell r="B316" t="str">
            <v>TKNC0328</v>
          </cell>
          <cell r="E316" t="str">
            <v>N1</v>
          </cell>
        </row>
        <row r="317">
          <cell r="B317" t="str">
            <v>TKNC0174</v>
          </cell>
          <cell r="E317" t="str">
            <v>N1</v>
          </cell>
        </row>
        <row r="318">
          <cell r="B318" t="str">
            <v>TKNC0510</v>
          </cell>
          <cell r="E318" t="str">
            <v>N1</v>
          </cell>
        </row>
        <row r="319">
          <cell r="B319" t="str">
            <v>TKNC0080</v>
          </cell>
          <cell r="E319" t="str">
            <v>N1</v>
          </cell>
        </row>
        <row r="320">
          <cell r="B320" t="str">
            <v>TKNC0136</v>
          </cell>
          <cell r="E320" t="str">
            <v>N1</v>
          </cell>
        </row>
        <row r="321">
          <cell r="B321" t="str">
            <v>TKNC0188</v>
          </cell>
          <cell r="E321" t="str">
            <v>N1</v>
          </cell>
        </row>
        <row r="322">
          <cell r="B322" t="str">
            <v>TKNC0272</v>
          </cell>
          <cell r="E322" t="str">
            <v>N1</v>
          </cell>
        </row>
        <row r="323">
          <cell r="B323" t="str">
            <v>TKNC0244</v>
          </cell>
          <cell r="E323" t="str">
            <v>N1</v>
          </cell>
        </row>
        <row r="324">
          <cell r="B324" t="str">
            <v>TKNC0326</v>
          </cell>
          <cell r="E324" t="str">
            <v>N1</v>
          </cell>
        </row>
        <row r="325">
          <cell r="B325" t="str">
            <v>TKNC0168</v>
          </cell>
          <cell r="E325" t="str">
            <v>N1</v>
          </cell>
        </row>
        <row r="326">
          <cell r="B326" t="str">
            <v>TKNC0171</v>
          </cell>
          <cell r="E326" t="str">
            <v>N1</v>
          </cell>
        </row>
        <row r="327">
          <cell r="B327" t="str">
            <v>TKNC0215</v>
          </cell>
          <cell r="E327" t="str">
            <v>N1</v>
          </cell>
        </row>
        <row r="328">
          <cell r="B328" t="str">
            <v>TKNC0327</v>
          </cell>
          <cell r="E328" t="str">
            <v>N1</v>
          </cell>
        </row>
        <row r="329">
          <cell r="B329" t="str">
            <v>TKNC0201</v>
          </cell>
          <cell r="E329" t="str">
            <v>N1</v>
          </cell>
        </row>
        <row r="330">
          <cell r="B330" t="str">
            <v>TKSW0187</v>
          </cell>
          <cell r="E330" t="str">
            <v>N1</v>
          </cell>
        </row>
        <row r="331">
          <cell r="B331" t="str">
            <v>TKNC0335</v>
          </cell>
          <cell r="E331" t="str">
            <v>N1</v>
          </cell>
        </row>
        <row r="332">
          <cell r="B332" t="str">
            <v>TKNC0336</v>
          </cell>
          <cell r="E332" t="str">
            <v>N1</v>
          </cell>
        </row>
        <row r="333">
          <cell r="B333" t="str">
            <v>TKNC0340</v>
          </cell>
          <cell r="E333" t="str">
            <v>N1</v>
          </cell>
        </row>
        <row r="334">
          <cell r="B334" t="str">
            <v>TKNC0337</v>
          </cell>
          <cell r="E334" t="str">
            <v>N1</v>
          </cell>
        </row>
        <row r="335">
          <cell r="B335" t="str">
            <v>TKNC0364</v>
          </cell>
          <cell r="E335" t="str">
            <v>N1</v>
          </cell>
        </row>
        <row r="336">
          <cell r="B336" t="str">
            <v>TKNC0051</v>
          </cell>
          <cell r="E336" t="str">
            <v>N1</v>
          </cell>
        </row>
        <row r="337">
          <cell r="B337" t="str">
            <v>TKNC0363</v>
          </cell>
          <cell r="E337" t="str">
            <v>N1</v>
          </cell>
        </row>
        <row r="338">
          <cell r="B338" t="str">
            <v>TKNC0366</v>
          </cell>
          <cell r="E338" t="str">
            <v>N1</v>
          </cell>
        </row>
        <row r="339">
          <cell r="B339" t="str">
            <v>TKNC0079</v>
          </cell>
          <cell r="E339" t="str">
            <v>N1</v>
          </cell>
        </row>
        <row r="340">
          <cell r="B340" t="str">
            <v>TKNC0365</v>
          </cell>
          <cell r="E340" t="str">
            <v>N1</v>
          </cell>
        </row>
        <row r="341">
          <cell r="B341" t="str">
            <v>TKNC0338</v>
          </cell>
          <cell r="E341" t="str">
            <v>N1</v>
          </cell>
        </row>
        <row r="342">
          <cell r="B342" t="str">
            <v>TKNC0373</v>
          </cell>
          <cell r="E342" t="str">
            <v>N1</v>
          </cell>
        </row>
        <row r="343">
          <cell r="B343" t="str">
            <v>TKNC0383</v>
          </cell>
          <cell r="E343" t="str">
            <v>N1</v>
          </cell>
        </row>
        <row r="344">
          <cell r="B344" t="str">
            <v>TKNC0384</v>
          </cell>
          <cell r="E344" t="str">
            <v>N1</v>
          </cell>
        </row>
        <row r="345">
          <cell r="B345" t="str">
            <v>TKNC0385</v>
          </cell>
          <cell r="E345" t="str">
            <v>N1</v>
          </cell>
        </row>
        <row r="346">
          <cell r="B346" t="str">
            <v>TKNC0386</v>
          </cell>
          <cell r="E346" t="str">
            <v>SE</v>
          </cell>
        </row>
        <row r="347">
          <cell r="B347" t="str">
            <v>TKNC0387</v>
          </cell>
          <cell r="E347" t="str">
            <v>SE</v>
          </cell>
        </row>
        <row r="348">
          <cell r="B348" t="str">
            <v>TKNC0569</v>
          </cell>
          <cell r="E348" t="str">
            <v>N1</v>
          </cell>
        </row>
        <row r="349">
          <cell r="B349" t="str">
            <v>TKNC0397</v>
          </cell>
          <cell r="E349" t="str">
            <v>N1</v>
          </cell>
        </row>
        <row r="350">
          <cell r="B350" t="str">
            <v>TKNC0406</v>
          </cell>
          <cell r="E350" t="str">
            <v>N1</v>
          </cell>
        </row>
        <row r="351">
          <cell r="B351" t="str">
            <v>TKNC0415</v>
          </cell>
          <cell r="E351" t="str">
            <v>N1</v>
          </cell>
        </row>
        <row r="352">
          <cell r="B352" t="str">
            <v>TKNC0417</v>
          </cell>
          <cell r="E352" t="str">
            <v>N1</v>
          </cell>
        </row>
        <row r="353">
          <cell r="B353" t="str">
            <v>TKNC0421</v>
          </cell>
          <cell r="E353" t="str">
            <v>N1</v>
          </cell>
        </row>
        <row r="354">
          <cell r="B354" t="str">
            <v>TKNC0425</v>
          </cell>
          <cell r="E354" t="str">
            <v>N1</v>
          </cell>
        </row>
        <row r="355">
          <cell r="B355" t="str">
            <v>TKNC0424</v>
          </cell>
          <cell r="E355" t="str">
            <v>N1</v>
          </cell>
        </row>
        <row r="356">
          <cell r="B356" t="str">
            <v>TKNC0449</v>
          </cell>
          <cell r="E356" t="str">
            <v>N1</v>
          </cell>
        </row>
        <row r="357">
          <cell r="B357" t="str">
            <v>TKNC0447</v>
          </cell>
          <cell r="E357" t="str">
            <v>N1</v>
          </cell>
        </row>
        <row r="358">
          <cell r="B358" t="str">
            <v>TKNC0448</v>
          </cell>
          <cell r="E358" t="str">
            <v>N1</v>
          </cell>
        </row>
        <row r="359">
          <cell r="B359" t="str">
            <v>TKNC0455</v>
          </cell>
          <cell r="E359" t="str">
            <v>N1</v>
          </cell>
        </row>
        <row r="360">
          <cell r="B360" t="str">
            <v>TKNC0456</v>
          </cell>
          <cell r="E360" t="str">
            <v>N1</v>
          </cell>
        </row>
        <row r="361">
          <cell r="B361" t="str">
            <v>TKNC0457</v>
          </cell>
          <cell r="E361" t="str">
            <v>N1</v>
          </cell>
        </row>
        <row r="362">
          <cell r="B362" t="str">
            <v>TKNC0065</v>
          </cell>
          <cell r="E362" t="str">
            <v>N1</v>
          </cell>
        </row>
        <row r="363">
          <cell r="B363" t="str">
            <v>TKNC0134</v>
          </cell>
          <cell r="E363" t="str">
            <v>N1</v>
          </cell>
        </row>
        <row r="364">
          <cell r="B364" t="str">
            <v>TKNC0137</v>
          </cell>
          <cell r="E364" t="str">
            <v>N1</v>
          </cell>
        </row>
        <row r="365">
          <cell r="B365" t="str">
            <v>TKNC0140</v>
          </cell>
          <cell r="E365" t="str">
            <v>N1</v>
          </cell>
        </row>
        <row r="366">
          <cell r="B366" t="str">
            <v>TKNC0141</v>
          </cell>
          <cell r="E366" t="str">
            <v>N1</v>
          </cell>
        </row>
        <row r="367">
          <cell r="B367" t="str">
            <v>TKNC0157</v>
          </cell>
          <cell r="E367" t="str">
            <v>N1</v>
          </cell>
        </row>
        <row r="368">
          <cell r="B368" t="str">
            <v>TKNC0158</v>
          </cell>
          <cell r="E368" t="str">
            <v>N1</v>
          </cell>
        </row>
        <row r="369">
          <cell r="B369" t="str">
            <v>TKNC0159</v>
          </cell>
          <cell r="E369" t="str">
            <v>N1</v>
          </cell>
        </row>
        <row r="370">
          <cell r="B370" t="str">
            <v>TKNC0160</v>
          </cell>
          <cell r="E370" t="str">
            <v>N1</v>
          </cell>
        </row>
        <row r="371">
          <cell r="B371" t="str">
            <v>TKNC0183</v>
          </cell>
          <cell r="E371" t="str">
            <v>N1</v>
          </cell>
        </row>
        <row r="372">
          <cell r="B372" t="str">
            <v>TKNC0185</v>
          </cell>
          <cell r="E372" t="str">
            <v>N1</v>
          </cell>
        </row>
        <row r="373">
          <cell r="B373" t="str">
            <v>TKNC0186</v>
          </cell>
          <cell r="E373" t="str">
            <v>N1</v>
          </cell>
        </row>
        <row r="374">
          <cell r="B374" t="str">
            <v>TKNC0230</v>
          </cell>
          <cell r="E374" t="str">
            <v>N1</v>
          </cell>
        </row>
        <row r="375">
          <cell r="B375" t="str">
            <v>TKNC0260</v>
          </cell>
          <cell r="E375" t="str">
            <v>N1</v>
          </cell>
        </row>
        <row r="376">
          <cell r="B376" t="str">
            <v>TKNC0275</v>
          </cell>
          <cell r="E376" t="str">
            <v>N1</v>
          </cell>
        </row>
        <row r="377">
          <cell r="B377" t="str">
            <v>TKNC0291</v>
          </cell>
          <cell r="E377" t="str">
            <v>N1</v>
          </cell>
        </row>
        <row r="378">
          <cell r="B378" t="str">
            <v>TKNC0339</v>
          </cell>
          <cell r="E378" t="str">
            <v>N1</v>
          </cell>
        </row>
        <row r="379">
          <cell r="B379" t="str">
            <v>TKNC0506</v>
          </cell>
          <cell r="E379" t="str">
            <v>N1</v>
          </cell>
        </row>
        <row r="380">
          <cell r="B380" t="str">
            <v>TKNC0169</v>
          </cell>
          <cell r="E380" t="str">
            <v>N1</v>
          </cell>
        </row>
        <row r="381">
          <cell r="B381" t="str">
            <v xml:space="preserve">TKNC0170 </v>
          </cell>
          <cell r="E381" t="str">
            <v>N1</v>
          </cell>
        </row>
        <row r="382">
          <cell r="B382" t="str">
            <v>TKNC0481</v>
          </cell>
          <cell r="E382" t="str">
            <v>N1</v>
          </cell>
        </row>
        <row r="383">
          <cell r="B383" t="str">
            <v>TKNC0252</v>
          </cell>
          <cell r="E383" t="str">
            <v>N2</v>
          </cell>
        </row>
        <row r="384">
          <cell r="B384" t="str">
            <v>TKNC0221</v>
          </cell>
          <cell r="E384" t="str">
            <v>N2</v>
          </cell>
        </row>
        <row r="385">
          <cell r="B385" t="str">
            <v>TKNC0268</v>
          </cell>
          <cell r="E385" t="str">
            <v>N2</v>
          </cell>
        </row>
        <row r="386">
          <cell r="B386" t="str">
            <v>TKNC0269</v>
          </cell>
          <cell r="E386" t="str">
            <v>N2</v>
          </cell>
        </row>
        <row r="387">
          <cell r="B387" t="str">
            <v>TKNC0216</v>
          </cell>
          <cell r="E387" t="str">
            <v>N2</v>
          </cell>
        </row>
        <row r="388">
          <cell r="B388" t="str">
            <v>TKNC0238</v>
          </cell>
          <cell r="E388" t="str">
            <v>N2</v>
          </cell>
        </row>
        <row r="389">
          <cell r="B389" t="str">
            <v>TKNE0205</v>
          </cell>
          <cell r="E389" t="str">
            <v>N2</v>
          </cell>
        </row>
        <row r="390">
          <cell r="B390" t="str">
            <v>TKNC0303</v>
          </cell>
          <cell r="E390" t="str">
            <v>N2</v>
          </cell>
        </row>
        <row r="391">
          <cell r="B391" t="str">
            <v>TKNC0222</v>
          </cell>
          <cell r="E391" t="str">
            <v>N2</v>
          </cell>
        </row>
        <row r="392">
          <cell r="B392" t="str">
            <v>TKNC0346</v>
          </cell>
          <cell r="E392" t="str">
            <v>N2</v>
          </cell>
        </row>
        <row r="393">
          <cell r="B393" t="str">
            <v>TKNC0379</v>
          </cell>
          <cell r="E393" t="str">
            <v>N2</v>
          </cell>
        </row>
        <row r="394">
          <cell r="B394" t="str">
            <v>TKNC0374</v>
          </cell>
          <cell r="E394" t="str">
            <v>N2</v>
          </cell>
        </row>
        <row r="395">
          <cell r="B395" t="str">
            <v>TKNC0390</v>
          </cell>
          <cell r="E395" t="str">
            <v>N2</v>
          </cell>
        </row>
        <row r="396">
          <cell r="B396" t="str">
            <v>TKNC0395</v>
          </cell>
          <cell r="E396" t="str">
            <v>N2</v>
          </cell>
        </row>
        <row r="397">
          <cell r="B397" t="str">
            <v>TKNC0418</v>
          </cell>
          <cell r="E397" t="str">
            <v>N2</v>
          </cell>
        </row>
        <row r="398">
          <cell r="B398" t="str">
            <v>TKNC0419</v>
          </cell>
          <cell r="E398" t="str">
            <v>N2</v>
          </cell>
        </row>
        <row r="399">
          <cell r="B399" t="str">
            <v>TKNC0431</v>
          </cell>
          <cell r="E399" t="str">
            <v>N2</v>
          </cell>
        </row>
        <row r="400">
          <cell r="B400" t="str">
            <v>TKNC0432</v>
          </cell>
          <cell r="E400" t="str">
            <v>N2</v>
          </cell>
        </row>
        <row r="401">
          <cell r="B401" t="str">
            <v>TKNC0388</v>
          </cell>
          <cell r="E401" t="str">
            <v>N2</v>
          </cell>
        </row>
        <row r="402">
          <cell r="B402" t="str">
            <v>TKSE0083</v>
          </cell>
          <cell r="E402" t="str">
            <v>SE</v>
          </cell>
        </row>
        <row r="403">
          <cell r="B403" t="str">
            <v>TKSE0278</v>
          </cell>
          <cell r="E403" t="str">
            <v>SE</v>
          </cell>
        </row>
        <row r="404">
          <cell r="B404" t="str">
            <v>TKSE0039</v>
          </cell>
          <cell r="E404" t="str">
            <v>SE</v>
          </cell>
        </row>
        <row r="405">
          <cell r="B405" t="str">
            <v>TKSE0285</v>
          </cell>
          <cell r="E405" t="str">
            <v>SE</v>
          </cell>
        </row>
        <row r="406">
          <cell r="B406" t="str">
            <v>TKSE0067</v>
          </cell>
          <cell r="E406" t="str">
            <v>SE</v>
          </cell>
        </row>
        <row r="407">
          <cell r="B407" t="str">
            <v>TKSE0184</v>
          </cell>
          <cell r="E407" t="str">
            <v>SS</v>
          </cell>
        </row>
        <row r="408">
          <cell r="B408" t="str">
            <v>TKSE0126</v>
          </cell>
          <cell r="E408" t="str">
            <v>SS</v>
          </cell>
        </row>
        <row r="409">
          <cell r="B409" t="str">
            <v>TKSE0312</v>
          </cell>
          <cell r="E409" t="str">
            <v>SE</v>
          </cell>
        </row>
        <row r="410">
          <cell r="B410" t="str">
            <v>TKSE0235</v>
          </cell>
          <cell r="E410" t="str">
            <v>SE</v>
          </cell>
        </row>
        <row r="411">
          <cell r="B411" t="str">
            <v>TKSS0075</v>
          </cell>
          <cell r="E411" t="str">
            <v>SE</v>
          </cell>
        </row>
        <row r="412">
          <cell r="B412" t="str">
            <v>TKSE0320</v>
          </cell>
          <cell r="E412" t="str">
            <v>SS</v>
          </cell>
        </row>
        <row r="413">
          <cell r="B413" t="str">
            <v>TKSE0204</v>
          </cell>
          <cell r="E413" t="str">
            <v>SS</v>
          </cell>
        </row>
        <row r="414">
          <cell r="B414" t="str">
            <v>TKSE0023</v>
          </cell>
          <cell r="E414" t="str">
            <v>SE</v>
          </cell>
        </row>
        <row r="415">
          <cell r="B415" t="str">
            <v>TKSE0145</v>
          </cell>
          <cell r="E415" t="str">
            <v>SE</v>
          </cell>
        </row>
        <row r="416">
          <cell r="B416" t="str">
            <v>TKSE0261</v>
          </cell>
          <cell r="E416" t="str">
            <v>SE</v>
          </cell>
        </row>
        <row r="417">
          <cell r="B417" t="str">
            <v>TKSE0055</v>
          </cell>
          <cell r="E417" t="str">
            <v>SE</v>
          </cell>
        </row>
        <row r="418">
          <cell r="B418" t="str">
            <v>TKSE0279</v>
          </cell>
          <cell r="E418" t="str">
            <v>SE</v>
          </cell>
        </row>
        <row r="419">
          <cell r="B419" t="str">
            <v>TKSE0267</v>
          </cell>
          <cell r="E419" t="str">
            <v>SE</v>
          </cell>
        </row>
        <row r="420">
          <cell r="B420" t="str">
            <v>TKSE0208</v>
          </cell>
          <cell r="E420" t="str">
            <v>SS</v>
          </cell>
        </row>
        <row r="421">
          <cell r="B421" t="str">
            <v>TKSE0319</v>
          </cell>
          <cell r="E421" t="str">
            <v>SE</v>
          </cell>
        </row>
        <row r="422">
          <cell r="B422" t="str">
            <v>TKSE0302</v>
          </cell>
          <cell r="E422" t="str">
            <v>SE</v>
          </cell>
        </row>
        <row r="423">
          <cell r="B423" t="str">
            <v>TKSE0247</v>
          </cell>
          <cell r="E423" t="str">
            <v>SE</v>
          </cell>
        </row>
        <row r="424">
          <cell r="B424" t="str">
            <v>TKSE0286</v>
          </cell>
          <cell r="E424" t="str">
            <v>SE</v>
          </cell>
        </row>
        <row r="425">
          <cell r="B425" t="str">
            <v>TKSE0138</v>
          </cell>
          <cell r="E425" t="str">
            <v>SE</v>
          </cell>
        </row>
        <row r="426">
          <cell r="B426" t="str">
            <v>TKSE0300</v>
          </cell>
          <cell r="E426" t="str">
            <v>SE</v>
          </cell>
        </row>
        <row r="427">
          <cell r="B427" t="str">
            <v>TKSE0301</v>
          </cell>
          <cell r="E427" t="str">
            <v>SE</v>
          </cell>
        </row>
        <row r="428">
          <cell r="B428" t="str">
            <v>TKSE0163</v>
          </cell>
          <cell r="E428" t="str">
            <v>SE</v>
          </cell>
        </row>
        <row r="429">
          <cell r="B429" t="str">
            <v>TKSE0190</v>
          </cell>
          <cell r="E429" t="str">
            <v>SS</v>
          </cell>
        </row>
        <row r="430">
          <cell r="B430" t="str">
            <v>TKSE0368</v>
          </cell>
          <cell r="E430" t="str">
            <v>SE</v>
          </cell>
        </row>
        <row r="431">
          <cell r="B431" t="str">
            <v>TKSE0367</v>
          </cell>
          <cell r="E431" t="str">
            <v>SE</v>
          </cell>
        </row>
        <row r="432">
          <cell r="B432" t="str">
            <v>TKSE0041</v>
          </cell>
          <cell r="E432" t="str">
            <v>SE</v>
          </cell>
        </row>
        <row r="433">
          <cell r="B433" t="str">
            <v>TKSE0119</v>
          </cell>
          <cell r="E433" t="str">
            <v>SE</v>
          </cell>
        </row>
        <row r="434">
          <cell r="B434" t="str">
            <v>TKSE0038</v>
          </cell>
          <cell r="E434" t="str">
            <v>SE</v>
          </cell>
        </row>
        <row r="435">
          <cell r="B435" t="str">
            <v>TKSE0035</v>
          </cell>
          <cell r="E435" t="str">
            <v>SE</v>
          </cell>
        </row>
        <row r="436">
          <cell r="B436" t="str">
            <v>TKSE0024</v>
          </cell>
          <cell r="E436" t="str">
            <v>SE</v>
          </cell>
        </row>
        <row r="437">
          <cell r="B437" t="str">
            <v>TKSE0087</v>
          </cell>
          <cell r="E437" t="str">
            <v>SE</v>
          </cell>
        </row>
        <row r="438">
          <cell r="B438" t="str">
            <v xml:space="preserve">TKSE0285 </v>
          </cell>
          <cell r="E438" t="str">
            <v>SE</v>
          </cell>
        </row>
        <row r="439">
          <cell r="B439" t="str">
            <v xml:space="preserve">TKSE0300 </v>
          </cell>
          <cell r="E439" t="str">
            <v>SE</v>
          </cell>
        </row>
        <row r="440">
          <cell r="B440" t="str">
            <v>TKSE0378</v>
          </cell>
          <cell r="E440" t="str">
            <v>SE</v>
          </cell>
        </row>
        <row r="441">
          <cell r="B441" t="str">
            <v>TKSE0028</v>
          </cell>
          <cell r="E441" t="str">
            <v>SE</v>
          </cell>
        </row>
        <row r="442">
          <cell r="B442" t="str">
            <v>TKSE0127</v>
          </cell>
          <cell r="E442" t="str">
            <v>SE</v>
          </cell>
        </row>
        <row r="443">
          <cell r="B443" t="str">
            <v>TKSE0407</v>
          </cell>
          <cell r="E443" t="str">
            <v>SE</v>
          </cell>
        </row>
        <row r="444">
          <cell r="B444" t="str">
            <v>TKSE0408</v>
          </cell>
          <cell r="E444" t="str">
            <v>SE</v>
          </cell>
        </row>
        <row r="445">
          <cell r="B445" t="str">
            <v>TKSE0093</v>
          </cell>
          <cell r="E445" t="str">
            <v>SE</v>
          </cell>
        </row>
        <row r="446">
          <cell r="B446" t="str">
            <v>TKSE0412</v>
          </cell>
          <cell r="E446" t="str">
            <v>SS</v>
          </cell>
        </row>
        <row r="447">
          <cell r="B447" t="str">
            <v>TKSE0427</v>
          </cell>
          <cell r="E447" t="str">
            <v>SE</v>
          </cell>
        </row>
        <row r="448">
          <cell r="B448" t="str">
            <v>TKSE0311</v>
          </cell>
          <cell r="E448" t="str">
            <v>SE</v>
          </cell>
        </row>
        <row r="449">
          <cell r="B449" t="str">
            <v>TKSE0313</v>
          </cell>
          <cell r="E449" t="str">
            <v>SE</v>
          </cell>
        </row>
        <row r="450">
          <cell r="B450" t="str">
            <v>TKSE0075</v>
          </cell>
          <cell r="E450" t="str">
            <v>SE</v>
          </cell>
        </row>
        <row r="451">
          <cell r="B451" t="str">
            <v>TKSE0078</v>
          </cell>
          <cell r="E451" t="str">
            <v>SE</v>
          </cell>
        </row>
        <row r="452">
          <cell r="B452" t="str">
            <v>TKSE0118</v>
          </cell>
          <cell r="E452" t="str">
            <v>SE</v>
          </cell>
        </row>
        <row r="453">
          <cell r="B453" t="str">
            <v>TKSE0123</v>
          </cell>
          <cell r="E453" t="str">
            <v>SE</v>
          </cell>
        </row>
        <row r="454">
          <cell r="B454" t="str">
            <v>TKSE0178</v>
          </cell>
          <cell r="E454" t="str">
            <v>SE</v>
          </cell>
        </row>
        <row r="455">
          <cell r="B455" t="str">
            <v>TKSE0237</v>
          </cell>
          <cell r="E455" t="str">
            <v>SE</v>
          </cell>
        </row>
        <row r="456">
          <cell r="B456" t="str">
            <v>TKSE0251</v>
          </cell>
          <cell r="E456" t="str">
            <v>SE</v>
          </cell>
        </row>
        <row r="457">
          <cell r="B457" t="str">
            <v>TKSE0033</v>
          </cell>
          <cell r="E457" t="str">
            <v>SE</v>
          </cell>
        </row>
        <row r="458">
          <cell r="B458" t="str">
            <v>TKSS0262</v>
          </cell>
          <cell r="E458" t="str">
            <v>SS</v>
          </cell>
        </row>
        <row r="459">
          <cell r="B459" t="str">
            <v>TKSS0147</v>
          </cell>
          <cell r="E459" t="str">
            <v>SS</v>
          </cell>
        </row>
        <row r="460">
          <cell r="B460" t="str">
            <v>TKSS0249</v>
          </cell>
          <cell r="E460" t="str">
            <v>SS</v>
          </cell>
        </row>
        <row r="461">
          <cell r="B461" t="str">
            <v>TKSS0214</v>
          </cell>
          <cell r="E461" t="str">
            <v>SE</v>
          </cell>
        </row>
        <row r="462">
          <cell r="B462" t="str">
            <v>TKSS0213</v>
          </cell>
          <cell r="E462" t="str">
            <v>SS</v>
          </cell>
        </row>
        <row r="463">
          <cell r="B463" t="str">
            <v>TKSS0274</v>
          </cell>
          <cell r="E463" t="str">
            <v>SS</v>
          </cell>
        </row>
        <row r="464">
          <cell r="B464" t="str">
            <v>TKSS0325</v>
          </cell>
          <cell r="E464" t="str">
            <v>SS</v>
          </cell>
        </row>
        <row r="465">
          <cell r="B465" t="str">
            <v>TKSS0120</v>
          </cell>
          <cell r="E465" t="str">
            <v>SS</v>
          </cell>
        </row>
        <row r="466">
          <cell r="B466" t="str">
            <v>TKSS0154</v>
          </cell>
          <cell r="E466" t="str">
            <v>SS</v>
          </cell>
        </row>
        <row r="467">
          <cell r="B467" t="str">
            <v>TKSS0004</v>
          </cell>
          <cell r="E467" t="str">
            <v>SS</v>
          </cell>
        </row>
        <row r="468">
          <cell r="B468" t="str">
            <v>TKSS0175</v>
          </cell>
          <cell r="E468" t="str">
            <v>SS</v>
          </cell>
        </row>
        <row r="469">
          <cell r="B469" t="str">
            <v>TKSS0248</v>
          </cell>
          <cell r="E469" t="str">
            <v>SS</v>
          </cell>
        </row>
        <row r="470">
          <cell r="B470" t="str">
            <v>TKSS0254</v>
          </cell>
          <cell r="E470" t="str">
            <v>SS</v>
          </cell>
        </row>
        <row r="471">
          <cell r="B471" t="str">
            <v>TKSS0273</v>
          </cell>
          <cell r="E471" t="str">
            <v>SS</v>
          </cell>
        </row>
        <row r="472">
          <cell r="B472" t="str">
            <v>TKSS0256</v>
          </cell>
          <cell r="E472" t="str">
            <v>SE</v>
          </cell>
        </row>
        <row r="473">
          <cell r="B473" t="str">
            <v>TKSS0044</v>
          </cell>
          <cell r="E473" t="str">
            <v>SS</v>
          </cell>
        </row>
        <row r="474">
          <cell r="B474" t="str">
            <v>TKSS0263</v>
          </cell>
          <cell r="E474" t="str">
            <v>SS</v>
          </cell>
        </row>
        <row r="475">
          <cell r="B475" t="str">
            <v>TKSS0243</v>
          </cell>
          <cell r="E475" t="str">
            <v>SS</v>
          </cell>
        </row>
        <row r="476">
          <cell r="B476" t="str">
            <v>TKSS0226</v>
          </cell>
          <cell r="E476" t="str">
            <v>SS</v>
          </cell>
        </row>
        <row r="477">
          <cell r="B477" t="str">
            <v>TKSS0069</v>
          </cell>
          <cell r="E477" t="str">
            <v>SS</v>
          </cell>
        </row>
        <row r="478">
          <cell r="B478" t="str">
            <v>TKSS0250</v>
          </cell>
          <cell r="E478" t="str">
            <v>SS</v>
          </cell>
        </row>
        <row r="479">
          <cell r="B479" t="str">
            <v>TKSS0129</v>
          </cell>
          <cell r="E479" t="str">
            <v>SS</v>
          </cell>
        </row>
        <row r="480">
          <cell r="B480" t="str">
            <v>TKSS0097</v>
          </cell>
          <cell r="E480" t="str">
            <v>SS</v>
          </cell>
        </row>
        <row r="481">
          <cell r="B481" t="str">
            <v>TKSS0084</v>
          </cell>
          <cell r="E481" t="str">
            <v>SS</v>
          </cell>
        </row>
        <row r="482">
          <cell r="B482" t="str">
            <v>TKSS0255</v>
          </cell>
          <cell r="E482" t="str">
            <v>SS</v>
          </cell>
        </row>
        <row r="483">
          <cell r="B483" t="str">
            <v>TKSS0081</v>
          </cell>
          <cell r="E483" t="str">
            <v>SS</v>
          </cell>
        </row>
        <row r="484">
          <cell r="B484" t="str">
            <v>TKSS0341</v>
          </cell>
          <cell r="E484" t="str">
            <v>SS</v>
          </cell>
        </row>
        <row r="485">
          <cell r="B485" t="str">
            <v>TKSS0323</v>
          </cell>
          <cell r="E485" t="str">
            <v>SS</v>
          </cell>
        </row>
        <row r="486">
          <cell r="B486" t="str">
            <v>TKSS0360</v>
          </cell>
          <cell r="E486" t="str">
            <v>SE</v>
          </cell>
        </row>
        <row r="487">
          <cell r="B487" t="str">
            <v>TKSS0108</v>
          </cell>
          <cell r="E487" t="str">
            <v>SS</v>
          </cell>
        </row>
        <row r="488">
          <cell r="B488" t="str">
            <v>TKSS0021</v>
          </cell>
          <cell r="E488" t="str">
            <v>SS</v>
          </cell>
        </row>
        <row r="489">
          <cell r="B489" t="str">
            <v>TKSS0009</v>
          </cell>
          <cell r="E489" t="str">
            <v>SS</v>
          </cell>
        </row>
        <row r="490">
          <cell r="B490" t="str">
            <v>TKSS0371</v>
          </cell>
          <cell r="E490" t="str">
            <v>SS</v>
          </cell>
        </row>
        <row r="491">
          <cell r="B491" t="str">
            <v>TKSS0361</v>
          </cell>
          <cell r="E491" t="str">
            <v>SS</v>
          </cell>
        </row>
        <row r="492">
          <cell r="B492" t="str">
            <v>TKSS0401</v>
          </cell>
          <cell r="E492" t="str">
            <v>SS</v>
          </cell>
        </row>
        <row r="493">
          <cell r="B493" t="str">
            <v>TKSS0400</v>
          </cell>
          <cell r="E493" t="str">
            <v>SS</v>
          </cell>
        </row>
        <row r="494">
          <cell r="B494" t="str">
            <v>TKSS0402</v>
          </cell>
          <cell r="E494" t="str">
            <v>SS</v>
          </cell>
        </row>
        <row r="495">
          <cell r="B495" t="str">
            <v>TKSS0413</v>
          </cell>
          <cell r="E495" t="str">
            <v>SS</v>
          </cell>
        </row>
        <row r="496">
          <cell r="B496" t="str">
            <v>TKSS0420</v>
          </cell>
          <cell r="E496" t="str">
            <v>SS</v>
          </cell>
        </row>
        <row r="497">
          <cell r="B497" t="str">
            <v>TKSS0414</v>
          </cell>
          <cell r="E497" t="str">
            <v>SS</v>
          </cell>
        </row>
        <row r="498">
          <cell r="B498" t="str">
            <v>TKSS0439</v>
          </cell>
          <cell r="E498" t="str">
            <v>SS</v>
          </cell>
        </row>
        <row r="499">
          <cell r="B499" t="str">
            <v>TKSS0434</v>
          </cell>
          <cell r="E499" t="str">
            <v>SE</v>
          </cell>
        </row>
        <row r="500">
          <cell r="B500" t="str">
            <v>TKSS0433</v>
          </cell>
          <cell r="E500" t="str">
            <v>SS</v>
          </cell>
        </row>
        <row r="501">
          <cell r="B501" t="str">
            <v>TKSS0452</v>
          </cell>
          <cell r="E501" t="str">
            <v>SS</v>
          </cell>
        </row>
        <row r="502">
          <cell r="B502" t="str">
            <v>TKSS0453</v>
          </cell>
          <cell r="E502" t="str">
            <v>SS</v>
          </cell>
        </row>
        <row r="503">
          <cell r="B503" t="str">
            <v>TKSS0440</v>
          </cell>
          <cell r="E503" t="str">
            <v>SE</v>
          </cell>
        </row>
        <row r="504">
          <cell r="B504" t="str">
            <v>TKSS0454</v>
          </cell>
          <cell r="E504" t="str">
            <v>SS</v>
          </cell>
        </row>
        <row r="505">
          <cell r="B505" t="str">
            <v>TKSS0161</v>
          </cell>
          <cell r="E505" t="str">
            <v>SS</v>
          </cell>
        </row>
        <row r="506">
          <cell r="B506" t="str">
            <v>TKSE0166</v>
          </cell>
          <cell r="E506" t="str">
            <v>SS</v>
          </cell>
        </row>
        <row r="507">
          <cell r="B507" t="str">
            <v>TKSS0242</v>
          </cell>
          <cell r="E507" t="str">
            <v>SS</v>
          </cell>
        </row>
        <row r="508">
          <cell r="B508" t="str">
            <v>TKSS0289</v>
          </cell>
          <cell r="E508" t="str">
            <v>SS</v>
          </cell>
        </row>
        <row r="509">
          <cell r="B509" t="str">
            <v>TKSS0290</v>
          </cell>
          <cell r="E509" t="str">
            <v>SS</v>
          </cell>
        </row>
        <row r="510">
          <cell r="B510" t="str">
            <v>TKSS0324</v>
          </cell>
          <cell r="E510" t="str">
            <v>SS</v>
          </cell>
        </row>
        <row r="511">
          <cell r="B511" t="str">
            <v>TKSS0094</v>
          </cell>
          <cell r="E511" t="str">
            <v>SS</v>
          </cell>
        </row>
        <row r="512">
          <cell r="B512" t="str">
            <v>TKSS0117</v>
          </cell>
          <cell r="E512" t="str">
            <v>SS</v>
          </cell>
        </row>
        <row r="513">
          <cell r="B513" t="str">
            <v>TKSS0121</v>
          </cell>
          <cell r="E513" t="str">
            <v>SS</v>
          </cell>
        </row>
        <row r="514">
          <cell r="B514" t="str">
            <v>TKSS0128</v>
          </cell>
          <cell r="E514" t="str">
            <v>SS</v>
          </cell>
        </row>
        <row r="515">
          <cell r="B515" t="str">
            <v>TKSS0139</v>
          </cell>
          <cell r="E515" t="str">
            <v>SS</v>
          </cell>
        </row>
        <row r="516">
          <cell r="B516" t="str">
            <v>TKSS0231</v>
          </cell>
          <cell r="E516" t="str">
            <v>SS</v>
          </cell>
        </row>
        <row r="517">
          <cell r="B517" t="str">
            <v>TKSS0211</v>
          </cell>
          <cell r="E517" t="str">
            <v>SS</v>
          </cell>
        </row>
        <row r="518">
          <cell r="B518" t="str">
            <v>TKSS0219</v>
          </cell>
          <cell r="E518" t="str">
            <v>SS</v>
          </cell>
        </row>
        <row r="519">
          <cell r="B519" t="str">
            <v>TKSS0220</v>
          </cell>
          <cell r="E519" t="str">
            <v>SS</v>
          </cell>
        </row>
        <row r="520">
          <cell r="B520" t="str">
            <v>TKSS0435</v>
          </cell>
          <cell r="E520" t="str">
            <v>SS</v>
          </cell>
        </row>
        <row r="521">
          <cell r="B521" t="str">
            <v>TKSW0404</v>
          </cell>
          <cell r="E521" t="str">
            <v>SW</v>
          </cell>
        </row>
        <row r="522">
          <cell r="B522" t="str">
            <v>TKSW0224</v>
          </cell>
          <cell r="E522" t="str">
            <v>SW</v>
          </cell>
        </row>
        <row r="523">
          <cell r="B523" t="str">
            <v>TKSW0257</v>
          </cell>
          <cell r="E523" t="str">
            <v>SW</v>
          </cell>
        </row>
        <row r="524">
          <cell r="B524" t="str">
            <v>TKSW0122</v>
          </cell>
          <cell r="E524" t="str">
            <v>SW</v>
          </cell>
        </row>
        <row r="525">
          <cell r="B525" t="str">
            <v>TKSW0245</v>
          </cell>
          <cell r="E525" t="str">
            <v>SW</v>
          </cell>
        </row>
        <row r="526">
          <cell r="B526" t="str">
            <v>TKSW0294</v>
          </cell>
          <cell r="E526" t="str">
            <v>SW</v>
          </cell>
        </row>
        <row r="527">
          <cell r="B527" t="str">
            <v>TKSW0318</v>
          </cell>
          <cell r="E527" t="str">
            <v>SW</v>
          </cell>
        </row>
        <row r="528">
          <cell r="B528" t="str">
            <v>TKSW0258</v>
          </cell>
          <cell r="E528" t="str">
            <v>SW</v>
          </cell>
        </row>
        <row r="529">
          <cell r="B529" t="str">
            <v>TKSW0276</v>
          </cell>
          <cell r="E529" t="str">
            <v>SW</v>
          </cell>
        </row>
        <row r="530">
          <cell r="B530" t="str">
            <v>TKSW0253</v>
          </cell>
          <cell r="E530" t="str">
            <v>SW</v>
          </cell>
        </row>
        <row r="531">
          <cell r="B531" t="str">
            <v>TKSW0306</v>
          </cell>
          <cell r="E531" t="str">
            <v>SW</v>
          </cell>
        </row>
        <row r="532">
          <cell r="B532" t="str">
            <v>TKSW0149</v>
          </cell>
          <cell r="E532" t="str">
            <v>SW</v>
          </cell>
        </row>
        <row r="533">
          <cell r="B533" t="str">
            <v>TKSW0233</v>
          </cell>
          <cell r="E533" t="str">
            <v>SW</v>
          </cell>
        </row>
        <row r="534">
          <cell r="B534" t="str">
            <v>TKSW0061</v>
          </cell>
          <cell r="E534" t="str">
            <v>SW</v>
          </cell>
        </row>
        <row r="535">
          <cell r="B535" t="str">
            <v>TKSW0059</v>
          </cell>
          <cell r="E535" t="str">
            <v>SW</v>
          </cell>
        </row>
        <row r="536">
          <cell r="B536" t="str">
            <v>TKSW0014</v>
          </cell>
          <cell r="E536" t="str">
            <v>SW</v>
          </cell>
        </row>
        <row r="537">
          <cell r="B537" t="str">
            <v>TKSW0308</v>
          </cell>
          <cell r="E537" t="str">
            <v>SW</v>
          </cell>
        </row>
        <row r="538">
          <cell r="B538" t="str">
            <v>TKSW0131</v>
          </cell>
          <cell r="E538" t="str">
            <v>SW</v>
          </cell>
        </row>
        <row r="539">
          <cell r="B539" t="str">
            <v>TKSW0232</v>
          </cell>
          <cell r="E539" t="str">
            <v>SW</v>
          </cell>
        </row>
        <row r="540">
          <cell r="B540" t="str">
            <v>TKSW0150</v>
          </cell>
          <cell r="E540" t="str">
            <v>SW</v>
          </cell>
        </row>
        <row r="541">
          <cell r="B541" t="str">
            <v>TKSW0280</v>
          </cell>
          <cell r="E541" t="str">
            <v>SW</v>
          </cell>
        </row>
        <row r="542">
          <cell r="B542" t="str">
            <v>TKSW0282</v>
          </cell>
          <cell r="E542" t="str">
            <v>SW</v>
          </cell>
        </row>
        <row r="543">
          <cell r="B543" t="str">
            <v>TKSW0085</v>
          </cell>
          <cell r="E543" t="str">
            <v>SW</v>
          </cell>
        </row>
        <row r="544">
          <cell r="B544" t="str">
            <v>TKSW0074</v>
          </cell>
          <cell r="E544" t="str">
            <v>SW</v>
          </cell>
        </row>
        <row r="545">
          <cell r="B545" t="str">
            <v>TKSW0283</v>
          </cell>
          <cell r="E545" t="str">
            <v>SW</v>
          </cell>
        </row>
        <row r="546">
          <cell r="B546" t="str">
            <v>TKSW0288</v>
          </cell>
          <cell r="E546" t="str">
            <v>N1</v>
          </cell>
        </row>
        <row r="547">
          <cell r="B547" t="str">
            <v>TKSW0287</v>
          </cell>
          <cell r="E547" t="str">
            <v>SW</v>
          </cell>
        </row>
        <row r="548">
          <cell r="B548" t="str">
            <v>TKSW0113</v>
          </cell>
          <cell r="E548" t="str">
            <v>SW</v>
          </cell>
        </row>
        <row r="549">
          <cell r="B549" t="str">
            <v>TKSW0307</v>
          </cell>
          <cell r="E549" t="str">
            <v>SW</v>
          </cell>
        </row>
        <row r="550">
          <cell r="B550" t="str">
            <v>TKSW0347</v>
          </cell>
          <cell r="E550" t="str">
            <v>SW</v>
          </cell>
        </row>
        <row r="551">
          <cell r="B551" t="str">
            <v>TKSW0115</v>
          </cell>
          <cell r="E551" t="str">
            <v>SW</v>
          </cell>
        </row>
        <row r="552">
          <cell r="B552" t="str">
            <v>TKSW0281</v>
          </cell>
          <cell r="E552" t="str">
            <v>SW</v>
          </cell>
        </row>
        <row r="553">
          <cell r="B553" t="str">
            <v>TKSW0342</v>
          </cell>
          <cell r="E553" t="str">
            <v>SW</v>
          </cell>
        </row>
        <row r="554">
          <cell r="B554" t="str">
            <v>TKSW0103</v>
          </cell>
          <cell r="E554" t="str">
            <v>SW</v>
          </cell>
        </row>
        <row r="555">
          <cell r="B555" t="str">
            <v>TKSW0234</v>
          </cell>
          <cell r="E555" t="str">
            <v>SW</v>
          </cell>
        </row>
        <row r="556">
          <cell r="B556" t="str">
            <v>TKSW0370</v>
          </cell>
          <cell r="E556" t="str">
            <v>SW</v>
          </cell>
        </row>
        <row r="557">
          <cell r="B557" t="str">
            <v>TKSW0100</v>
          </cell>
          <cell r="E557" t="str">
            <v>SW</v>
          </cell>
        </row>
        <row r="558">
          <cell r="B558" t="str">
            <v>TKSW0143</v>
          </cell>
          <cell r="E558" t="str">
            <v>SW</v>
          </cell>
        </row>
        <row r="559">
          <cell r="B559" t="str">
            <v>TKSW0369</v>
          </cell>
          <cell r="E559" t="str">
            <v>SW</v>
          </cell>
        </row>
        <row r="560">
          <cell r="B560" t="str">
            <v>TKSW0142</v>
          </cell>
          <cell r="E560" t="str">
            <v>SW</v>
          </cell>
        </row>
        <row r="561">
          <cell r="B561" t="str">
            <v>TKSW0107</v>
          </cell>
          <cell r="E561" t="str">
            <v>SW</v>
          </cell>
        </row>
        <row r="562">
          <cell r="B562" t="str">
            <v>TKSW0124</v>
          </cell>
          <cell r="E562" t="str">
            <v>SW</v>
          </cell>
        </row>
        <row r="563">
          <cell r="B563" t="str">
            <v>TKSW0077</v>
          </cell>
          <cell r="E563" t="str">
            <v>SW</v>
          </cell>
        </row>
        <row r="564">
          <cell r="B564" t="str">
            <v>TKSW0180</v>
          </cell>
          <cell r="E564" t="str">
            <v>SW</v>
          </cell>
        </row>
        <row r="565">
          <cell r="B565" t="str">
            <v>TKSW0063</v>
          </cell>
          <cell r="E565" t="str">
            <v>SW</v>
          </cell>
        </row>
        <row r="566">
          <cell r="B566" t="str">
            <v>TKSW0343</v>
          </cell>
          <cell r="E566" t="str">
            <v>SW</v>
          </cell>
        </row>
        <row r="567">
          <cell r="B567" t="str">
            <v>TKSW0393</v>
          </cell>
          <cell r="E567" t="str">
            <v>SW</v>
          </cell>
        </row>
        <row r="568">
          <cell r="B568" t="str">
            <v>TKSW0405</v>
          </cell>
          <cell r="E568" t="str">
            <v>SW</v>
          </cell>
        </row>
        <row r="569">
          <cell r="B569" t="str">
            <v>TKSW0392</v>
          </cell>
          <cell r="E569" t="str">
            <v>SW</v>
          </cell>
        </row>
        <row r="570">
          <cell r="B570" t="str">
            <v>TKSW0403</v>
          </cell>
          <cell r="E570" t="str">
            <v>SW</v>
          </cell>
        </row>
        <row r="571">
          <cell r="B571" t="str">
            <v>TKSW0212</v>
          </cell>
          <cell r="E571" t="str">
            <v>SW</v>
          </cell>
        </row>
        <row r="572">
          <cell r="B572" t="str">
            <v>TKSW0426</v>
          </cell>
          <cell r="E572" t="str">
            <v>SW</v>
          </cell>
        </row>
        <row r="573">
          <cell r="B573" t="str">
            <v>TKSW0423</v>
          </cell>
          <cell r="E573" t="str">
            <v>SW</v>
          </cell>
        </row>
        <row r="574">
          <cell r="B574" t="str">
            <v>TKSW0444</v>
          </cell>
          <cell r="E574" t="str">
            <v>SW</v>
          </cell>
        </row>
        <row r="575">
          <cell r="B575" t="str">
            <v>TKSW0451</v>
          </cell>
          <cell r="E575" t="str">
            <v>SW</v>
          </cell>
        </row>
        <row r="576">
          <cell r="B576" t="str">
            <v>TKSW0450</v>
          </cell>
          <cell r="E576" t="str">
            <v>SW</v>
          </cell>
        </row>
        <row r="577">
          <cell r="B577" t="str">
            <v>TKSW0446</v>
          </cell>
          <cell r="E577" t="str">
            <v>SW</v>
          </cell>
        </row>
        <row r="578">
          <cell r="B578" t="str">
            <v>TKSW0062</v>
          </cell>
          <cell r="E578" t="str">
            <v>SW</v>
          </cell>
        </row>
        <row r="579">
          <cell r="B579" t="str">
            <v>TKSW0064</v>
          </cell>
          <cell r="E579" t="str">
            <v>SW</v>
          </cell>
        </row>
        <row r="580">
          <cell r="B580" t="str">
            <v>TKSW0125</v>
          </cell>
          <cell r="E580" t="str">
            <v>SW</v>
          </cell>
        </row>
        <row r="581">
          <cell r="B581" t="str">
            <v>TKSW0179</v>
          </cell>
          <cell r="E581" t="str">
            <v>SW</v>
          </cell>
        </row>
        <row r="582">
          <cell r="B582" t="str">
            <v>TKSW0209</v>
          </cell>
          <cell r="E582" t="str">
            <v>SW</v>
          </cell>
        </row>
        <row r="583">
          <cell r="B583" t="str">
            <v>TKSW0236</v>
          </cell>
          <cell r="E583" t="str">
            <v>SW</v>
          </cell>
        </row>
        <row r="584">
          <cell r="B584" t="str">
            <v>TKSW0292</v>
          </cell>
          <cell r="E584" t="str">
            <v>SW</v>
          </cell>
        </row>
        <row r="585">
          <cell r="B585" t="str">
            <v>TKSW0293</v>
          </cell>
          <cell r="E585" t="str">
            <v>SW</v>
          </cell>
        </row>
        <row r="586">
          <cell r="B586" t="str">
            <v>TKSW0317</v>
          </cell>
          <cell r="E586" t="str">
            <v>SW</v>
          </cell>
        </row>
        <row r="587">
          <cell r="B587" t="str">
            <v>TKSW0391</v>
          </cell>
          <cell r="E587" t="str">
            <v>SW</v>
          </cell>
        </row>
        <row r="588">
          <cell r="B588" t="str">
            <v>TKSW0445</v>
          </cell>
          <cell r="E588" t="str">
            <v>SW</v>
          </cell>
        </row>
        <row r="589">
          <cell r="B589" t="str">
            <v>TKSW0013</v>
          </cell>
          <cell r="E589" t="str">
            <v>SW</v>
          </cell>
        </row>
        <row r="590">
          <cell r="B590" t="str">
            <v>TKSW0110</v>
          </cell>
          <cell r="E590" t="str">
            <v>SW</v>
          </cell>
        </row>
        <row r="591">
          <cell r="B591" t="str">
            <v>TKSW0114</v>
          </cell>
          <cell r="E591" t="str">
            <v>SW</v>
          </cell>
        </row>
        <row r="592">
          <cell r="B592" t="str">
            <v>TKSW0511</v>
          </cell>
          <cell r="E592" t="str">
            <v>SW</v>
          </cell>
        </row>
        <row r="593">
          <cell r="B593" t="str">
            <v>TKSW0486</v>
          </cell>
          <cell r="E593" t="str">
            <v>SW</v>
          </cell>
        </row>
        <row r="594">
          <cell r="B594" t="str">
            <v>TKSW0148</v>
          </cell>
          <cell r="E594" t="str">
            <v>SW</v>
          </cell>
        </row>
        <row r="595">
          <cell r="B595" t="str">
            <v>TKLA0461</v>
          </cell>
          <cell r="E595" t="str">
            <v>LN</v>
          </cell>
        </row>
        <row r="596">
          <cell r="B596" t="str">
            <v>TKLA0463</v>
          </cell>
          <cell r="E596" t="str">
            <v>LN</v>
          </cell>
        </row>
        <row r="597">
          <cell r="B597" t="str">
            <v>TKNC0476</v>
          </cell>
          <cell r="E597" t="str">
            <v>N1</v>
          </cell>
        </row>
        <row r="598">
          <cell r="B598" t="str">
            <v>TKSW0472</v>
          </cell>
          <cell r="E598" t="str">
            <v>SW</v>
          </cell>
        </row>
        <row r="599">
          <cell r="B599" t="str">
            <v>TKSW0474</v>
          </cell>
          <cell r="E599" t="str">
            <v>SW</v>
          </cell>
        </row>
        <row r="600">
          <cell r="B600" t="str">
            <v>TKLA0466</v>
          </cell>
          <cell r="E600" t="str">
            <v>LS</v>
          </cell>
        </row>
        <row r="601">
          <cell r="B601" t="str">
            <v>TKLA0467</v>
          </cell>
          <cell r="E601" t="str">
            <v>LS</v>
          </cell>
        </row>
        <row r="602">
          <cell r="B602" t="str">
            <v>TKLA0468</v>
          </cell>
          <cell r="E602" t="str">
            <v>LS</v>
          </cell>
        </row>
        <row r="603">
          <cell r="B603" t="str">
            <v>TKLA0469</v>
          </cell>
          <cell r="E603" t="str">
            <v>LS</v>
          </cell>
        </row>
        <row r="604">
          <cell r="B604" t="str">
            <v>TKLA0470</v>
          </cell>
          <cell r="E604" t="str">
            <v>LS</v>
          </cell>
        </row>
        <row r="605">
          <cell r="B605" t="str">
            <v>TKNC0477</v>
          </cell>
          <cell r="E605" t="str">
            <v>N1</v>
          </cell>
        </row>
        <row r="606">
          <cell r="B606" t="str">
            <v>TKNC0478</v>
          </cell>
          <cell r="E606" t="str">
            <v>N1</v>
          </cell>
        </row>
        <row r="607">
          <cell r="B607" t="str">
            <v>TKSW0473</v>
          </cell>
          <cell r="E607" t="str">
            <v>SW</v>
          </cell>
        </row>
        <row r="608">
          <cell r="B608" t="str">
            <v>TKNC0529</v>
          </cell>
          <cell r="E608" t="str">
            <v>N2</v>
          </cell>
        </row>
        <row r="609">
          <cell r="B609" t="str">
            <v>TKNC0480</v>
          </cell>
          <cell r="E609" t="str">
            <v>N1</v>
          </cell>
        </row>
        <row r="610">
          <cell r="B610" t="str">
            <v>SCLS0001</v>
          </cell>
          <cell r="E610" t="str">
            <v>LS</v>
          </cell>
        </row>
        <row r="611">
          <cell r="B611" t="str">
            <v>SCLN0021</v>
          </cell>
          <cell r="E611" t="str">
            <v>LS</v>
          </cell>
        </row>
        <row r="612">
          <cell r="B612" t="str">
            <v>SCLN0022</v>
          </cell>
          <cell r="E612" t="str">
            <v>LS</v>
          </cell>
        </row>
        <row r="613">
          <cell r="B613" t="str">
            <v>SALN0016</v>
          </cell>
          <cell r="E613" t="str">
            <v>N1</v>
          </cell>
        </row>
        <row r="614">
          <cell r="B614" t="str">
            <v>SCNW0006</v>
          </cell>
          <cell r="E614" t="str">
            <v>N1</v>
          </cell>
        </row>
        <row r="615">
          <cell r="B615" t="str">
            <v>SCNC0008</v>
          </cell>
          <cell r="E615" t="str">
            <v>N1</v>
          </cell>
        </row>
        <row r="616">
          <cell r="B616" t="str">
            <v>SCNC0015</v>
          </cell>
          <cell r="E616" t="str">
            <v>N1</v>
          </cell>
        </row>
        <row r="617">
          <cell r="B617" t="str">
            <v>SANC0004</v>
          </cell>
          <cell r="E617" t="str">
            <v>N1</v>
          </cell>
        </row>
        <row r="618">
          <cell r="B618" t="str">
            <v>SCLN0016</v>
          </cell>
          <cell r="E618" t="str">
            <v>N2</v>
          </cell>
        </row>
        <row r="619">
          <cell r="B619" t="str">
            <v>SCSS0012</v>
          </cell>
          <cell r="E619" t="str">
            <v>SS</v>
          </cell>
        </row>
        <row r="620">
          <cell r="B620" t="str">
            <v>SCSE0017</v>
          </cell>
          <cell r="E620" t="str">
            <v>SE</v>
          </cell>
        </row>
        <row r="621">
          <cell r="B621" t="str">
            <v>SCSE0013</v>
          </cell>
          <cell r="E621" t="str">
            <v>SE</v>
          </cell>
        </row>
        <row r="622">
          <cell r="B622" t="str">
            <v>SCSS0009</v>
          </cell>
          <cell r="E622" t="str">
            <v>SS</v>
          </cell>
        </row>
        <row r="623">
          <cell r="B623" t="str">
            <v>SCSS0011</v>
          </cell>
          <cell r="E623" t="str">
            <v>SS</v>
          </cell>
        </row>
        <row r="624">
          <cell r="B624" t="str">
            <v>SALW0009</v>
          </cell>
          <cell r="E624" t="str">
            <v>SW</v>
          </cell>
        </row>
        <row r="625">
          <cell r="B625" t="str">
            <v>SP0000481</v>
          </cell>
          <cell r="E625" t="str">
            <v>L</v>
          </cell>
        </row>
        <row r="626">
          <cell r="B626" t="str">
            <v>SP0000002</v>
          </cell>
          <cell r="E626" t="str">
            <v>L</v>
          </cell>
        </row>
        <row r="627">
          <cell r="B627" t="str">
            <v>SP0000003</v>
          </cell>
          <cell r="E627" t="str">
            <v>L</v>
          </cell>
        </row>
        <row r="628">
          <cell r="B628" t="str">
            <v>SP0000004</v>
          </cell>
          <cell r="E628" t="str">
            <v>L</v>
          </cell>
        </row>
        <row r="629">
          <cell r="B629" t="str">
            <v>SP0000005</v>
          </cell>
          <cell r="E629" t="str">
            <v>L</v>
          </cell>
        </row>
        <row r="630">
          <cell r="B630" t="str">
            <v>SP0000006</v>
          </cell>
          <cell r="E630" t="str">
            <v>L</v>
          </cell>
        </row>
        <row r="631">
          <cell r="B631" t="str">
            <v>SP0000007</v>
          </cell>
          <cell r="E631" t="str">
            <v>L</v>
          </cell>
        </row>
        <row r="632">
          <cell r="B632" t="str">
            <v>SP0000008</v>
          </cell>
          <cell r="E632" t="str">
            <v>L</v>
          </cell>
        </row>
        <row r="633">
          <cell r="B633" t="str">
            <v>SP0000009</v>
          </cell>
          <cell r="E633" t="str">
            <v>L</v>
          </cell>
        </row>
        <row r="634">
          <cell r="B634" t="str">
            <v>SP0000010</v>
          </cell>
          <cell r="E634" t="str">
            <v>L</v>
          </cell>
        </row>
        <row r="635">
          <cell r="B635" t="str">
            <v>SP0000011</v>
          </cell>
          <cell r="E635" t="str">
            <v>L</v>
          </cell>
        </row>
        <row r="636">
          <cell r="B636" t="str">
            <v>SP0000545</v>
          </cell>
          <cell r="E636"/>
        </row>
        <row r="637">
          <cell r="B637" t="str">
            <v>SP0000547</v>
          </cell>
          <cell r="E637"/>
        </row>
        <row r="638">
          <cell r="B638" t="str">
            <v>SP0000548</v>
          </cell>
          <cell r="E638"/>
        </row>
        <row r="639">
          <cell r="B639" t="str">
            <v>SP0000550</v>
          </cell>
          <cell r="E639"/>
        </row>
        <row r="640">
          <cell r="B640" t="str">
            <v>SP0000551</v>
          </cell>
          <cell r="E640"/>
        </row>
        <row r="641">
          <cell r="B641" t="str">
            <v>SP0000554</v>
          </cell>
          <cell r="E641"/>
        </row>
        <row r="642">
          <cell r="B642" t="str">
            <v>SP0000555</v>
          </cell>
          <cell r="E642"/>
        </row>
        <row r="643">
          <cell r="B643" t="str">
            <v>SP0000019</v>
          </cell>
          <cell r="E643" t="str">
            <v>L</v>
          </cell>
        </row>
        <row r="644">
          <cell r="B644" t="str">
            <v>SP0000020</v>
          </cell>
          <cell r="E644" t="str">
            <v>L</v>
          </cell>
        </row>
        <row r="645">
          <cell r="B645" t="str">
            <v>SP0000021</v>
          </cell>
          <cell r="E645" t="str">
            <v>L</v>
          </cell>
        </row>
        <row r="646">
          <cell r="B646" t="str">
            <v>SP0000024</v>
          </cell>
          <cell r="E646" t="str">
            <v>L</v>
          </cell>
        </row>
        <row r="647">
          <cell r="B647" t="str">
            <v>SP0000025</v>
          </cell>
          <cell r="E647" t="str">
            <v>L</v>
          </cell>
        </row>
        <row r="648">
          <cell r="B648" t="str">
            <v>SP0000026</v>
          </cell>
          <cell r="E648" t="str">
            <v>L</v>
          </cell>
        </row>
        <row r="649">
          <cell r="B649" t="str">
            <v>SP0000027</v>
          </cell>
          <cell r="E649" t="str">
            <v>L</v>
          </cell>
        </row>
        <row r="650">
          <cell r="B650" t="str">
            <v>SP0000028</v>
          </cell>
          <cell r="E650" t="str">
            <v>L</v>
          </cell>
        </row>
        <row r="651">
          <cell r="B651" t="str">
            <v>SP0000029</v>
          </cell>
          <cell r="E651" t="str">
            <v>L</v>
          </cell>
        </row>
        <row r="652">
          <cell r="B652" t="str">
            <v>SP0000030</v>
          </cell>
          <cell r="E652" t="str">
            <v>L</v>
          </cell>
        </row>
        <row r="653">
          <cell r="B653" t="str">
            <v>SP0000031</v>
          </cell>
          <cell r="E653" t="str">
            <v>L</v>
          </cell>
        </row>
        <row r="654">
          <cell r="B654" t="str">
            <v>SP0000032</v>
          </cell>
          <cell r="E654" t="str">
            <v>L</v>
          </cell>
        </row>
        <row r="655">
          <cell r="B655" t="str">
            <v>SP0000033</v>
          </cell>
          <cell r="E655" t="str">
            <v>L</v>
          </cell>
        </row>
        <row r="656">
          <cell r="B656" t="str">
            <v>SP0000034</v>
          </cell>
          <cell r="E656" t="str">
            <v>L</v>
          </cell>
        </row>
        <row r="657">
          <cell r="B657" t="str">
            <v>SP0000035</v>
          </cell>
          <cell r="E657" t="str">
            <v>L</v>
          </cell>
        </row>
        <row r="658">
          <cell r="B658" t="str">
            <v>SP0000036</v>
          </cell>
          <cell r="E658" t="str">
            <v>N1</v>
          </cell>
        </row>
        <row r="659">
          <cell r="B659" t="str">
            <v>SP0000037</v>
          </cell>
          <cell r="E659" t="str">
            <v>N1</v>
          </cell>
        </row>
        <row r="660">
          <cell r="B660" t="str">
            <v>SP0000038</v>
          </cell>
          <cell r="E660" t="str">
            <v>N1</v>
          </cell>
        </row>
        <row r="661">
          <cell r="B661" t="str">
            <v>SP0000039</v>
          </cell>
          <cell r="E661" t="str">
            <v>N1</v>
          </cell>
        </row>
        <row r="662">
          <cell r="B662" t="str">
            <v>SP0000040</v>
          </cell>
          <cell r="E662" t="str">
            <v>N1</v>
          </cell>
        </row>
        <row r="663">
          <cell r="B663" t="str">
            <v>SP0000041</v>
          </cell>
          <cell r="E663" t="str">
            <v>N1</v>
          </cell>
        </row>
        <row r="664">
          <cell r="B664" t="str">
            <v>SP0000042</v>
          </cell>
          <cell r="E664" t="str">
            <v>N1</v>
          </cell>
        </row>
        <row r="665">
          <cell r="B665" t="str">
            <v>SP0000043</v>
          </cell>
          <cell r="E665" t="str">
            <v>N1</v>
          </cell>
        </row>
        <row r="666">
          <cell r="B666" t="str">
            <v>SP0000044</v>
          </cell>
          <cell r="E666" t="str">
            <v>N1</v>
          </cell>
        </row>
        <row r="667">
          <cell r="B667" t="str">
            <v>SP0000045</v>
          </cell>
          <cell r="E667" t="str">
            <v>SS</v>
          </cell>
        </row>
        <row r="668">
          <cell r="B668" t="str">
            <v>SP0000046</v>
          </cell>
          <cell r="E668" t="str">
            <v>SS</v>
          </cell>
        </row>
        <row r="669">
          <cell r="B669" t="str">
            <v>SP0000047</v>
          </cell>
          <cell r="E669" t="str">
            <v>SS</v>
          </cell>
        </row>
        <row r="670">
          <cell r="B670" t="str">
            <v>SP0000048</v>
          </cell>
          <cell r="E670" t="str">
            <v>SS</v>
          </cell>
        </row>
        <row r="671">
          <cell r="B671" t="str">
            <v>SP0000049</v>
          </cell>
          <cell r="E671" t="str">
            <v>SS</v>
          </cell>
        </row>
        <row r="672">
          <cell r="B672" t="str">
            <v>SP0000050</v>
          </cell>
          <cell r="E672" t="str">
            <v>SS</v>
          </cell>
        </row>
        <row r="673">
          <cell r="B673" t="str">
            <v>SP0000051</v>
          </cell>
          <cell r="E673" t="str">
            <v>SS</v>
          </cell>
        </row>
        <row r="674">
          <cell r="B674" t="str">
            <v>SP0000052</v>
          </cell>
          <cell r="E674" t="str">
            <v>SS</v>
          </cell>
        </row>
        <row r="675">
          <cell r="B675" t="str">
            <v>SP0000053</v>
          </cell>
          <cell r="E675" t="str">
            <v>SS</v>
          </cell>
        </row>
        <row r="676">
          <cell r="B676" t="str">
            <v>SP0000054</v>
          </cell>
          <cell r="E676" t="str">
            <v>SS</v>
          </cell>
        </row>
        <row r="677">
          <cell r="B677" t="str">
            <v>SP0000055</v>
          </cell>
          <cell r="E677" t="str">
            <v>N1</v>
          </cell>
        </row>
        <row r="678">
          <cell r="B678" t="str">
            <v>SP0000056</v>
          </cell>
          <cell r="E678" t="str">
            <v>SE</v>
          </cell>
        </row>
        <row r="679">
          <cell r="B679" t="str">
            <v>SP0000057</v>
          </cell>
          <cell r="E679" t="str">
            <v>SS</v>
          </cell>
        </row>
        <row r="680">
          <cell r="B680" t="str">
            <v>SP0000058</v>
          </cell>
          <cell r="E680" t="str">
            <v>SS</v>
          </cell>
        </row>
        <row r="681">
          <cell r="B681" t="str">
            <v>SP0000059</v>
          </cell>
          <cell r="E681" t="str">
            <v>SS</v>
          </cell>
        </row>
        <row r="682">
          <cell r="B682" t="str">
            <v>SP0000060</v>
          </cell>
          <cell r="E682" t="str">
            <v>SS</v>
          </cell>
        </row>
        <row r="683">
          <cell r="B683" t="str">
            <v>SP0000061</v>
          </cell>
          <cell r="E683" t="str">
            <v>L</v>
          </cell>
        </row>
        <row r="684">
          <cell r="B684" t="str">
            <v>SP0000062</v>
          </cell>
          <cell r="E684" t="str">
            <v>L</v>
          </cell>
        </row>
        <row r="685">
          <cell r="B685" t="str">
            <v>SP0000063</v>
          </cell>
          <cell r="E685" t="str">
            <v>L</v>
          </cell>
        </row>
        <row r="686">
          <cell r="B686" t="str">
            <v>SP0000064</v>
          </cell>
          <cell r="E686" t="str">
            <v>L</v>
          </cell>
        </row>
        <row r="687">
          <cell r="B687" t="str">
            <v>SP0000065</v>
          </cell>
          <cell r="E687" t="str">
            <v>L</v>
          </cell>
        </row>
        <row r="688">
          <cell r="B688" t="str">
            <v>SP0000066</v>
          </cell>
          <cell r="E688" t="str">
            <v>N1</v>
          </cell>
        </row>
        <row r="689">
          <cell r="B689" t="str">
            <v>SP0000067</v>
          </cell>
          <cell r="E689" t="str">
            <v>N1</v>
          </cell>
        </row>
        <row r="690">
          <cell r="B690" t="str">
            <v>SP0000068</v>
          </cell>
          <cell r="E690" t="str">
            <v>L</v>
          </cell>
        </row>
        <row r="691">
          <cell r="B691" t="str">
            <v>SP0000069</v>
          </cell>
          <cell r="E691" t="str">
            <v>L</v>
          </cell>
        </row>
        <row r="692">
          <cell r="B692" t="str">
            <v>SP0000070</v>
          </cell>
          <cell r="E692" t="str">
            <v>SS</v>
          </cell>
        </row>
        <row r="693">
          <cell r="B693" t="str">
            <v>SP0000071</v>
          </cell>
          <cell r="E693" t="str">
            <v>SS</v>
          </cell>
        </row>
        <row r="694">
          <cell r="B694" t="str">
            <v>SP0000072</v>
          </cell>
          <cell r="E694" t="str">
            <v>SS</v>
          </cell>
        </row>
        <row r="695">
          <cell r="B695" t="str">
            <v>SP0000073</v>
          </cell>
          <cell r="E695" t="str">
            <v>N1</v>
          </cell>
        </row>
        <row r="696">
          <cell r="B696" t="str">
            <v>SP0000074</v>
          </cell>
          <cell r="E696" t="str">
            <v>L</v>
          </cell>
        </row>
        <row r="697">
          <cell r="B697" t="str">
            <v>SP0000075</v>
          </cell>
          <cell r="E697" t="str">
            <v>L</v>
          </cell>
        </row>
        <row r="698">
          <cell r="B698" t="str">
            <v>SP0000076</v>
          </cell>
          <cell r="E698" t="str">
            <v>SE</v>
          </cell>
        </row>
        <row r="699">
          <cell r="B699" t="str">
            <v>SP0000077</v>
          </cell>
          <cell r="E699" t="str">
            <v>SS</v>
          </cell>
        </row>
        <row r="700">
          <cell r="B700" t="str">
            <v>SP0000078</v>
          </cell>
          <cell r="E700" t="str">
            <v>SS</v>
          </cell>
        </row>
        <row r="701">
          <cell r="B701" t="str">
            <v>SP0000079</v>
          </cell>
          <cell r="E701" t="str">
            <v>SS</v>
          </cell>
        </row>
        <row r="702">
          <cell r="B702" t="str">
            <v>SP0000080</v>
          </cell>
          <cell r="E702" t="str">
            <v>SS</v>
          </cell>
        </row>
        <row r="703">
          <cell r="B703" t="str">
            <v>SP0000081</v>
          </cell>
          <cell r="E703" t="str">
            <v>N1</v>
          </cell>
        </row>
        <row r="704">
          <cell r="B704" t="str">
            <v>SP0000082</v>
          </cell>
          <cell r="E704" t="str">
            <v>SS</v>
          </cell>
        </row>
        <row r="705">
          <cell r="B705" t="str">
            <v>SP0000083</v>
          </cell>
          <cell r="E705" t="str">
            <v>SS</v>
          </cell>
        </row>
        <row r="706">
          <cell r="B706" t="str">
            <v>SP0000084</v>
          </cell>
          <cell r="E706" t="str">
            <v>N1</v>
          </cell>
        </row>
        <row r="707">
          <cell r="B707" t="str">
            <v>SP0000085</v>
          </cell>
          <cell r="E707" t="str">
            <v>N1</v>
          </cell>
        </row>
        <row r="708">
          <cell r="B708" t="str">
            <v>SP0000086</v>
          </cell>
          <cell r="E708" t="str">
            <v>L</v>
          </cell>
        </row>
        <row r="709">
          <cell r="B709" t="str">
            <v>SP0000087</v>
          </cell>
          <cell r="E709" t="str">
            <v>SS</v>
          </cell>
        </row>
        <row r="710">
          <cell r="B710" t="str">
            <v>SP0000088</v>
          </cell>
          <cell r="E710" t="str">
            <v>L</v>
          </cell>
        </row>
        <row r="711">
          <cell r="B711" t="str">
            <v>SP0000089</v>
          </cell>
          <cell r="E711" t="str">
            <v>L</v>
          </cell>
        </row>
        <row r="712">
          <cell r="B712" t="str">
            <v>SP0000090</v>
          </cell>
          <cell r="E712" t="str">
            <v>SS</v>
          </cell>
        </row>
        <row r="713">
          <cell r="B713" t="str">
            <v>SP0000091</v>
          </cell>
          <cell r="E713" t="str">
            <v>SS</v>
          </cell>
        </row>
        <row r="714">
          <cell r="B714" t="str">
            <v>SP0000092</v>
          </cell>
          <cell r="E714" t="str">
            <v>SW</v>
          </cell>
        </row>
        <row r="715">
          <cell r="B715" t="str">
            <v>SP0000093</v>
          </cell>
          <cell r="E715" t="str">
            <v>L</v>
          </cell>
        </row>
        <row r="716">
          <cell r="B716" t="str">
            <v>SP0000094</v>
          </cell>
          <cell r="E716" t="str">
            <v>L</v>
          </cell>
        </row>
        <row r="717">
          <cell r="B717" t="str">
            <v>SP0000095</v>
          </cell>
          <cell r="E717" t="str">
            <v>L</v>
          </cell>
        </row>
        <row r="718">
          <cell r="B718" t="str">
            <v>SP0000096</v>
          </cell>
          <cell r="E718" t="str">
            <v>L</v>
          </cell>
        </row>
        <row r="719">
          <cell r="B719" t="str">
            <v>SP0000097</v>
          </cell>
          <cell r="E719" t="str">
            <v>L</v>
          </cell>
        </row>
        <row r="720">
          <cell r="B720" t="str">
            <v>SP0000098</v>
          </cell>
          <cell r="E720" t="str">
            <v>SE</v>
          </cell>
        </row>
        <row r="721">
          <cell r="B721" t="str">
            <v>SP0000099</v>
          </cell>
          <cell r="E721" t="str">
            <v>N1</v>
          </cell>
        </row>
        <row r="722">
          <cell r="B722" t="str">
            <v>SP0000100</v>
          </cell>
          <cell r="E722" t="str">
            <v>N1</v>
          </cell>
        </row>
        <row r="723">
          <cell r="B723" t="str">
            <v>SP0000101</v>
          </cell>
          <cell r="E723" t="str">
            <v>N1</v>
          </cell>
        </row>
        <row r="724">
          <cell r="B724" t="str">
            <v>SP0000102</v>
          </cell>
          <cell r="E724" t="str">
            <v>L</v>
          </cell>
        </row>
        <row r="725">
          <cell r="B725" t="str">
            <v>SP0000103</v>
          </cell>
          <cell r="E725" t="str">
            <v>L</v>
          </cell>
        </row>
        <row r="726">
          <cell r="B726" t="str">
            <v>SP0000104</v>
          </cell>
          <cell r="E726" t="str">
            <v>L</v>
          </cell>
        </row>
        <row r="727">
          <cell r="B727" t="str">
            <v>SP0000105</v>
          </cell>
          <cell r="E727" t="str">
            <v>SE</v>
          </cell>
        </row>
        <row r="728">
          <cell r="B728" t="str">
            <v>SP0000106</v>
          </cell>
          <cell r="E728" t="str">
            <v>SS</v>
          </cell>
        </row>
        <row r="729">
          <cell r="B729" t="str">
            <v>SP0000107</v>
          </cell>
          <cell r="E729" t="str">
            <v>N1</v>
          </cell>
        </row>
        <row r="730">
          <cell r="B730" t="str">
            <v>SP0000108</v>
          </cell>
          <cell r="E730" t="str">
            <v>L</v>
          </cell>
        </row>
        <row r="731">
          <cell r="B731" t="str">
            <v>SP0000109</v>
          </cell>
          <cell r="E731" t="str">
            <v>L</v>
          </cell>
        </row>
        <row r="732">
          <cell r="B732" t="str">
            <v>SP0000110</v>
          </cell>
          <cell r="E732" t="str">
            <v>L</v>
          </cell>
        </row>
        <row r="733">
          <cell r="B733" t="str">
            <v>SP0000111</v>
          </cell>
          <cell r="E733" t="str">
            <v>N1</v>
          </cell>
        </row>
        <row r="734">
          <cell r="B734" t="str">
            <v>SP0000112</v>
          </cell>
          <cell r="E734" t="str">
            <v>N1</v>
          </cell>
        </row>
        <row r="735">
          <cell r="B735" t="str">
            <v>SP0000113</v>
          </cell>
          <cell r="E735" t="str">
            <v>N1</v>
          </cell>
        </row>
        <row r="736">
          <cell r="B736" t="str">
            <v>SP0000114</v>
          </cell>
          <cell r="E736" t="str">
            <v>N1</v>
          </cell>
        </row>
        <row r="737">
          <cell r="B737" t="str">
            <v>SP0000115</v>
          </cell>
          <cell r="E737" t="str">
            <v>L</v>
          </cell>
        </row>
        <row r="738">
          <cell r="B738" t="str">
            <v>SP0000116</v>
          </cell>
          <cell r="E738" t="str">
            <v>L</v>
          </cell>
        </row>
        <row r="739">
          <cell r="B739" t="str">
            <v>SP0000117</v>
          </cell>
          <cell r="E739" t="str">
            <v>N1</v>
          </cell>
        </row>
        <row r="740">
          <cell r="B740" t="str">
            <v>SP0000118</v>
          </cell>
          <cell r="E740" t="str">
            <v>L</v>
          </cell>
        </row>
        <row r="741">
          <cell r="B741" t="str">
            <v>SP0000119</v>
          </cell>
          <cell r="E741" t="str">
            <v>SS</v>
          </cell>
        </row>
        <row r="742">
          <cell r="B742" t="str">
            <v>SP0000120</v>
          </cell>
          <cell r="E742" t="str">
            <v>L</v>
          </cell>
        </row>
        <row r="743">
          <cell r="B743" t="str">
            <v>SP0000121</v>
          </cell>
          <cell r="E743" t="str">
            <v>SS</v>
          </cell>
        </row>
        <row r="744">
          <cell r="B744" t="str">
            <v>SP0000122</v>
          </cell>
          <cell r="E744" t="str">
            <v>N1</v>
          </cell>
        </row>
        <row r="745">
          <cell r="B745" t="str">
            <v>SP0000123</v>
          </cell>
          <cell r="E745" t="str">
            <v>L</v>
          </cell>
        </row>
        <row r="746">
          <cell r="B746" t="str">
            <v>SP0000124</v>
          </cell>
          <cell r="E746" t="str">
            <v>L</v>
          </cell>
        </row>
        <row r="747">
          <cell r="B747" t="str">
            <v>SP0000125</v>
          </cell>
          <cell r="E747" t="str">
            <v>L</v>
          </cell>
        </row>
        <row r="748">
          <cell r="B748" t="str">
            <v>SP0000126</v>
          </cell>
          <cell r="E748" t="str">
            <v>N1</v>
          </cell>
        </row>
        <row r="749">
          <cell r="B749" t="str">
            <v>SP0000127</v>
          </cell>
          <cell r="E749" t="str">
            <v>L</v>
          </cell>
        </row>
        <row r="750">
          <cell r="B750" t="str">
            <v>SP0000128</v>
          </cell>
          <cell r="E750" t="str">
            <v>SS</v>
          </cell>
        </row>
        <row r="751">
          <cell r="B751" t="str">
            <v>SP0000129</v>
          </cell>
          <cell r="E751" t="str">
            <v>L</v>
          </cell>
        </row>
        <row r="752">
          <cell r="B752" t="str">
            <v>SP0000130</v>
          </cell>
          <cell r="E752" t="str">
            <v>L</v>
          </cell>
        </row>
        <row r="753">
          <cell r="B753" t="str">
            <v>SP0000131</v>
          </cell>
          <cell r="E753" t="str">
            <v>L</v>
          </cell>
        </row>
        <row r="754">
          <cell r="B754" t="str">
            <v>SP0000132</v>
          </cell>
          <cell r="E754" t="str">
            <v>SS</v>
          </cell>
        </row>
        <row r="755">
          <cell r="B755" t="str">
            <v>SP0000133</v>
          </cell>
          <cell r="E755" t="str">
            <v>L</v>
          </cell>
        </row>
        <row r="756">
          <cell r="B756" t="str">
            <v>SP0000134</v>
          </cell>
          <cell r="E756" t="str">
            <v>L</v>
          </cell>
        </row>
        <row r="757">
          <cell r="B757" t="str">
            <v>SP0000135</v>
          </cell>
          <cell r="E757" t="str">
            <v>L</v>
          </cell>
        </row>
        <row r="758">
          <cell r="B758" t="str">
            <v>SP0000136</v>
          </cell>
          <cell r="E758" t="str">
            <v>SS</v>
          </cell>
        </row>
        <row r="759">
          <cell r="B759" t="str">
            <v>SP0000137</v>
          </cell>
          <cell r="E759" t="str">
            <v>N1</v>
          </cell>
        </row>
        <row r="760">
          <cell r="B760" t="str">
            <v>SP0000138</v>
          </cell>
          <cell r="E760" t="str">
            <v>L</v>
          </cell>
        </row>
        <row r="761">
          <cell r="B761" t="str">
            <v>SP0000139</v>
          </cell>
          <cell r="E761" t="str">
            <v>SS</v>
          </cell>
        </row>
        <row r="762">
          <cell r="B762" t="str">
            <v>SP0000140</v>
          </cell>
          <cell r="E762" t="str">
            <v>N2</v>
          </cell>
        </row>
        <row r="763">
          <cell r="B763" t="str">
            <v>SP0000141</v>
          </cell>
          <cell r="E763" t="str">
            <v>N1</v>
          </cell>
        </row>
        <row r="764">
          <cell r="B764" t="str">
            <v>SP0000142</v>
          </cell>
          <cell r="E764" t="str">
            <v>N1</v>
          </cell>
        </row>
        <row r="765">
          <cell r="B765" t="str">
            <v>SP0000143</v>
          </cell>
          <cell r="E765" t="str">
            <v>L</v>
          </cell>
        </row>
        <row r="766">
          <cell r="B766" t="str">
            <v>SP0000144</v>
          </cell>
          <cell r="E766" t="str">
            <v>N1</v>
          </cell>
        </row>
        <row r="767">
          <cell r="B767" t="str">
            <v>SP0000145</v>
          </cell>
          <cell r="E767" t="str">
            <v>N1</v>
          </cell>
        </row>
        <row r="768">
          <cell r="B768" t="str">
            <v>SP0000146</v>
          </cell>
          <cell r="E768" t="str">
            <v>N1</v>
          </cell>
        </row>
        <row r="769">
          <cell r="B769" t="str">
            <v>SP0000147</v>
          </cell>
          <cell r="E769" t="str">
            <v>N1</v>
          </cell>
        </row>
        <row r="770">
          <cell r="B770" t="str">
            <v>SP0000148</v>
          </cell>
          <cell r="E770" t="str">
            <v>N1</v>
          </cell>
        </row>
        <row r="771">
          <cell r="B771" t="str">
            <v>SP0000149</v>
          </cell>
          <cell r="E771" t="str">
            <v>N1</v>
          </cell>
        </row>
        <row r="772">
          <cell r="B772" t="str">
            <v>SP0000150</v>
          </cell>
          <cell r="E772" t="str">
            <v>N1</v>
          </cell>
        </row>
        <row r="773">
          <cell r="B773" t="str">
            <v>SP0000151</v>
          </cell>
          <cell r="E773" t="str">
            <v>N1</v>
          </cell>
        </row>
        <row r="774">
          <cell r="B774" t="str">
            <v>SP0000152</v>
          </cell>
          <cell r="E774" t="str">
            <v>SS</v>
          </cell>
        </row>
        <row r="775">
          <cell r="B775" t="str">
            <v>SP0000153</v>
          </cell>
          <cell r="E775" t="str">
            <v>L</v>
          </cell>
        </row>
        <row r="776">
          <cell r="B776" t="str">
            <v>SP0000154</v>
          </cell>
          <cell r="E776" t="str">
            <v>N1</v>
          </cell>
        </row>
        <row r="777">
          <cell r="B777" t="str">
            <v>SP0000155</v>
          </cell>
          <cell r="E777" t="str">
            <v>N1</v>
          </cell>
        </row>
        <row r="778">
          <cell r="B778" t="str">
            <v>SP0000156</v>
          </cell>
          <cell r="E778" t="str">
            <v>N1</v>
          </cell>
        </row>
        <row r="779">
          <cell r="B779" t="str">
            <v>SP0000157</v>
          </cell>
          <cell r="E779" t="str">
            <v>L</v>
          </cell>
        </row>
        <row r="780">
          <cell r="B780" t="str">
            <v>SP0000158</v>
          </cell>
          <cell r="E780" t="str">
            <v>L</v>
          </cell>
        </row>
        <row r="781">
          <cell r="B781" t="str">
            <v>SP0000159</v>
          </cell>
          <cell r="E781" t="str">
            <v>SS</v>
          </cell>
        </row>
        <row r="782">
          <cell r="B782" t="str">
            <v>SP0000160</v>
          </cell>
          <cell r="E782" t="str">
            <v>L</v>
          </cell>
        </row>
        <row r="783">
          <cell r="B783" t="str">
            <v>SP0000161</v>
          </cell>
          <cell r="E783" t="str">
            <v>L</v>
          </cell>
        </row>
        <row r="784">
          <cell r="B784" t="str">
            <v>SP0000162</v>
          </cell>
          <cell r="E784" t="str">
            <v>SE</v>
          </cell>
        </row>
        <row r="785">
          <cell r="B785" t="str">
            <v>SP0000163</v>
          </cell>
          <cell r="E785" t="str">
            <v>SS</v>
          </cell>
        </row>
        <row r="786">
          <cell r="B786" t="str">
            <v>SP0000164</v>
          </cell>
          <cell r="E786" t="str">
            <v>N1</v>
          </cell>
        </row>
        <row r="787">
          <cell r="B787" t="str">
            <v>SP0000165</v>
          </cell>
          <cell r="E787" t="str">
            <v>L</v>
          </cell>
        </row>
        <row r="788">
          <cell r="B788" t="str">
            <v>SP0000166</v>
          </cell>
          <cell r="E788" t="str">
            <v>N1</v>
          </cell>
        </row>
        <row r="789">
          <cell r="B789" t="str">
            <v>SP0000167</v>
          </cell>
          <cell r="E789" t="str">
            <v>N1</v>
          </cell>
        </row>
        <row r="790">
          <cell r="B790" t="str">
            <v>SP0000168</v>
          </cell>
          <cell r="E790" t="str">
            <v>SS</v>
          </cell>
        </row>
        <row r="791">
          <cell r="B791" t="str">
            <v>SP0000169</v>
          </cell>
          <cell r="E791" t="str">
            <v>SS</v>
          </cell>
        </row>
        <row r="792">
          <cell r="B792" t="str">
            <v>SP0000170</v>
          </cell>
          <cell r="E792" t="str">
            <v>SS</v>
          </cell>
        </row>
        <row r="793">
          <cell r="B793" t="str">
            <v>SP0000171</v>
          </cell>
          <cell r="E793" t="str">
            <v>N1</v>
          </cell>
        </row>
        <row r="794">
          <cell r="B794" t="str">
            <v>SP0000172</v>
          </cell>
          <cell r="E794" t="str">
            <v>N1</v>
          </cell>
        </row>
        <row r="795">
          <cell r="B795" t="str">
            <v>SP0000173</v>
          </cell>
          <cell r="E795" t="str">
            <v>N1</v>
          </cell>
        </row>
        <row r="796">
          <cell r="B796" t="str">
            <v>SP0000174</v>
          </cell>
          <cell r="E796" t="str">
            <v>SS</v>
          </cell>
        </row>
        <row r="797">
          <cell r="B797" t="str">
            <v>SP0000175</v>
          </cell>
          <cell r="E797" t="str">
            <v>N1</v>
          </cell>
        </row>
        <row r="798">
          <cell r="B798" t="str">
            <v>SP0000176</v>
          </cell>
          <cell r="E798" t="str">
            <v>N1</v>
          </cell>
        </row>
        <row r="799">
          <cell r="B799" t="str">
            <v>SP0000177</v>
          </cell>
          <cell r="E799" t="str">
            <v>N1</v>
          </cell>
        </row>
        <row r="800">
          <cell r="B800" t="str">
            <v>SP0000178</v>
          </cell>
          <cell r="E800" t="str">
            <v>N1</v>
          </cell>
        </row>
        <row r="801">
          <cell r="B801" t="str">
            <v>SP0000179</v>
          </cell>
          <cell r="E801" t="str">
            <v>N1</v>
          </cell>
        </row>
        <row r="802">
          <cell r="B802" t="str">
            <v>SP0000180</v>
          </cell>
          <cell r="E802" t="str">
            <v>N1</v>
          </cell>
        </row>
        <row r="803">
          <cell r="B803" t="str">
            <v>SP0000181</v>
          </cell>
          <cell r="E803" t="str">
            <v>N1</v>
          </cell>
        </row>
        <row r="804">
          <cell r="B804" t="str">
            <v>SP0000182</v>
          </cell>
          <cell r="E804" t="str">
            <v>N1</v>
          </cell>
        </row>
        <row r="805">
          <cell r="B805" t="str">
            <v>SP0000183</v>
          </cell>
          <cell r="E805" t="str">
            <v>N1</v>
          </cell>
        </row>
        <row r="806">
          <cell r="B806" t="str">
            <v>SP0000184</v>
          </cell>
          <cell r="E806" t="str">
            <v>N1</v>
          </cell>
        </row>
        <row r="807">
          <cell r="B807" t="str">
            <v>SP0000185</v>
          </cell>
          <cell r="E807" t="str">
            <v>N1</v>
          </cell>
        </row>
        <row r="808">
          <cell r="B808" t="str">
            <v>SP0000186</v>
          </cell>
          <cell r="E808" t="str">
            <v>N1</v>
          </cell>
        </row>
        <row r="809">
          <cell r="B809" t="str">
            <v>SP0000187</v>
          </cell>
          <cell r="E809" t="str">
            <v>L</v>
          </cell>
        </row>
        <row r="810">
          <cell r="B810" t="str">
            <v>SP0000188</v>
          </cell>
          <cell r="E810" t="str">
            <v>L</v>
          </cell>
        </row>
        <row r="811">
          <cell r="B811" t="str">
            <v>SP0000189</v>
          </cell>
          <cell r="E811" t="str">
            <v>N1</v>
          </cell>
        </row>
        <row r="812">
          <cell r="B812" t="str">
            <v>SP0000190</v>
          </cell>
          <cell r="E812" t="str">
            <v>N1</v>
          </cell>
        </row>
        <row r="813">
          <cell r="B813" t="str">
            <v>SP0000191</v>
          </cell>
          <cell r="E813" t="str">
            <v>N1</v>
          </cell>
        </row>
        <row r="814">
          <cell r="B814" t="str">
            <v>SP0000192</v>
          </cell>
          <cell r="E814" t="str">
            <v>N1</v>
          </cell>
        </row>
        <row r="815">
          <cell r="B815" t="str">
            <v>SP0000193</v>
          </cell>
          <cell r="E815" t="str">
            <v>N1</v>
          </cell>
        </row>
        <row r="816">
          <cell r="B816" t="str">
            <v>SP0000194</v>
          </cell>
          <cell r="E816" t="str">
            <v>SE</v>
          </cell>
        </row>
        <row r="817">
          <cell r="B817" t="str">
            <v>SP0000195</v>
          </cell>
          <cell r="E817" t="str">
            <v>N1</v>
          </cell>
        </row>
        <row r="818">
          <cell r="B818" t="str">
            <v>SP0000196</v>
          </cell>
          <cell r="E818" t="str">
            <v>N1</v>
          </cell>
        </row>
        <row r="819">
          <cell r="B819" t="str">
            <v>SP0000197</v>
          </cell>
          <cell r="E819" t="str">
            <v>N1</v>
          </cell>
        </row>
        <row r="820">
          <cell r="B820" t="str">
            <v>SP0000198</v>
          </cell>
          <cell r="E820" t="str">
            <v>N1</v>
          </cell>
        </row>
        <row r="821">
          <cell r="B821" t="str">
            <v>SP0000199</v>
          </cell>
          <cell r="E821" t="str">
            <v>N1</v>
          </cell>
        </row>
        <row r="822">
          <cell r="B822" t="str">
            <v>SP0000200</v>
          </cell>
          <cell r="E822" t="str">
            <v>N1</v>
          </cell>
        </row>
        <row r="823">
          <cell r="B823" t="str">
            <v>SP0000201</v>
          </cell>
          <cell r="E823" t="str">
            <v>N1</v>
          </cell>
        </row>
        <row r="824">
          <cell r="B824" t="str">
            <v>SP0000202</v>
          </cell>
          <cell r="E824" t="str">
            <v>N1</v>
          </cell>
        </row>
        <row r="825">
          <cell r="B825" t="str">
            <v>SP0000203</v>
          </cell>
          <cell r="E825" t="str">
            <v>L</v>
          </cell>
        </row>
        <row r="826">
          <cell r="B826" t="str">
            <v>SP0000204</v>
          </cell>
          <cell r="E826" t="str">
            <v>L</v>
          </cell>
        </row>
        <row r="827">
          <cell r="B827" t="str">
            <v>SP0000205</v>
          </cell>
          <cell r="E827" t="str">
            <v>SS</v>
          </cell>
        </row>
        <row r="828">
          <cell r="B828" t="str">
            <v>SP0000206</v>
          </cell>
          <cell r="E828" t="str">
            <v>N1</v>
          </cell>
        </row>
        <row r="829">
          <cell r="B829" t="str">
            <v>SP0000207</v>
          </cell>
          <cell r="E829" t="str">
            <v>SS</v>
          </cell>
        </row>
        <row r="830">
          <cell r="B830" t="str">
            <v>SP0000208</v>
          </cell>
          <cell r="E830" t="str">
            <v>SE</v>
          </cell>
        </row>
        <row r="831">
          <cell r="B831" t="str">
            <v>SP0000209</v>
          </cell>
          <cell r="E831" t="str">
            <v>N1</v>
          </cell>
        </row>
        <row r="832">
          <cell r="B832" t="str">
            <v>SP0000210</v>
          </cell>
          <cell r="E832" t="str">
            <v>N1</v>
          </cell>
        </row>
        <row r="833">
          <cell r="B833" t="str">
            <v>SP0000211</v>
          </cell>
          <cell r="E833" t="str">
            <v>SE</v>
          </cell>
        </row>
        <row r="834">
          <cell r="B834" t="str">
            <v>SP0000212</v>
          </cell>
          <cell r="E834" t="str">
            <v>SS</v>
          </cell>
        </row>
        <row r="835">
          <cell r="B835" t="str">
            <v>SP0000213</v>
          </cell>
          <cell r="E835" t="str">
            <v>SS</v>
          </cell>
        </row>
        <row r="836">
          <cell r="B836" t="str">
            <v>SP0000214</v>
          </cell>
          <cell r="E836" t="str">
            <v>SS</v>
          </cell>
        </row>
        <row r="837">
          <cell r="B837" t="str">
            <v>SP0000215</v>
          </cell>
          <cell r="E837" t="str">
            <v>SS</v>
          </cell>
        </row>
        <row r="838">
          <cell r="B838" t="str">
            <v>SP0000216</v>
          </cell>
          <cell r="E838" t="str">
            <v>SS</v>
          </cell>
        </row>
        <row r="839">
          <cell r="B839" t="str">
            <v>SP0000217</v>
          </cell>
          <cell r="E839" t="str">
            <v>SS</v>
          </cell>
        </row>
        <row r="840">
          <cell r="B840" t="str">
            <v>SP0000218</v>
          </cell>
          <cell r="E840" t="str">
            <v>SS</v>
          </cell>
        </row>
        <row r="841">
          <cell r="B841" t="str">
            <v>SP0000219</v>
          </cell>
          <cell r="E841" t="str">
            <v>SS</v>
          </cell>
        </row>
        <row r="842">
          <cell r="B842" t="str">
            <v>SP0000220</v>
          </cell>
          <cell r="E842" t="str">
            <v>L</v>
          </cell>
        </row>
        <row r="843">
          <cell r="B843" t="str">
            <v>SP0000221</v>
          </cell>
          <cell r="E843" t="str">
            <v>N1</v>
          </cell>
        </row>
        <row r="844">
          <cell r="B844" t="str">
            <v>SP0000222</v>
          </cell>
          <cell r="E844" t="str">
            <v>SS</v>
          </cell>
        </row>
        <row r="845">
          <cell r="B845" t="str">
            <v>SP0000223</v>
          </cell>
          <cell r="E845" t="str">
            <v>SS</v>
          </cell>
        </row>
        <row r="846">
          <cell r="B846" t="str">
            <v>SP0000224</v>
          </cell>
          <cell r="E846" t="str">
            <v>SS</v>
          </cell>
        </row>
        <row r="847">
          <cell r="B847" t="str">
            <v>SP0000225</v>
          </cell>
          <cell r="E847" t="str">
            <v>SS</v>
          </cell>
        </row>
        <row r="848">
          <cell r="B848" t="str">
            <v>SP0000226</v>
          </cell>
          <cell r="E848" t="str">
            <v>SS</v>
          </cell>
        </row>
        <row r="849">
          <cell r="B849" t="str">
            <v>SP0000227</v>
          </cell>
          <cell r="E849" t="str">
            <v>L</v>
          </cell>
        </row>
        <row r="850">
          <cell r="B850" t="str">
            <v>SP0000228</v>
          </cell>
          <cell r="E850" t="str">
            <v>SW</v>
          </cell>
        </row>
        <row r="851">
          <cell r="B851" t="str">
            <v>SP0000229</v>
          </cell>
          <cell r="E851" t="str">
            <v>N1</v>
          </cell>
        </row>
        <row r="852">
          <cell r="B852" t="str">
            <v>SP0000230</v>
          </cell>
          <cell r="E852" t="str">
            <v>L</v>
          </cell>
        </row>
        <row r="853">
          <cell r="B853" t="str">
            <v>SP0000231</v>
          </cell>
          <cell r="E853" t="str">
            <v>L</v>
          </cell>
        </row>
        <row r="854">
          <cell r="B854" t="str">
            <v>SP0000232</v>
          </cell>
          <cell r="E854" t="str">
            <v>N1</v>
          </cell>
        </row>
        <row r="855">
          <cell r="B855" t="str">
            <v>SP0000233</v>
          </cell>
          <cell r="E855" t="str">
            <v>SS</v>
          </cell>
        </row>
        <row r="856">
          <cell r="B856" t="str">
            <v>SP0000234</v>
          </cell>
          <cell r="E856" t="str">
            <v>N1</v>
          </cell>
        </row>
        <row r="857">
          <cell r="B857" t="str">
            <v>SP0000235</v>
          </cell>
          <cell r="E857" t="str">
            <v>N1</v>
          </cell>
        </row>
        <row r="858">
          <cell r="B858" t="str">
            <v>SP0000236</v>
          </cell>
          <cell r="E858" t="str">
            <v>N1</v>
          </cell>
        </row>
        <row r="859">
          <cell r="B859" t="str">
            <v>SP0000237</v>
          </cell>
          <cell r="E859" t="str">
            <v>SS</v>
          </cell>
        </row>
        <row r="860">
          <cell r="B860" t="str">
            <v>SP0000238</v>
          </cell>
          <cell r="E860" t="str">
            <v>N1</v>
          </cell>
        </row>
        <row r="861">
          <cell r="B861" t="str">
            <v>SP0000239</v>
          </cell>
          <cell r="E861" t="str">
            <v>SW</v>
          </cell>
        </row>
        <row r="862">
          <cell r="B862" t="str">
            <v>SP0000240</v>
          </cell>
          <cell r="E862" t="str">
            <v>L</v>
          </cell>
        </row>
        <row r="863">
          <cell r="B863" t="str">
            <v>SP0000241</v>
          </cell>
          <cell r="E863" t="str">
            <v>L</v>
          </cell>
        </row>
        <row r="864">
          <cell r="B864" t="str">
            <v>SP0000242</v>
          </cell>
          <cell r="E864" t="str">
            <v>SS</v>
          </cell>
        </row>
        <row r="865">
          <cell r="B865" t="str">
            <v>SP0000243</v>
          </cell>
          <cell r="E865" t="str">
            <v>SE</v>
          </cell>
        </row>
        <row r="866">
          <cell r="B866" t="str">
            <v>SP0000244</v>
          </cell>
          <cell r="E866" t="str">
            <v>N1</v>
          </cell>
        </row>
        <row r="867">
          <cell r="B867" t="str">
            <v>SP0000245</v>
          </cell>
          <cell r="E867" t="str">
            <v>N1</v>
          </cell>
        </row>
        <row r="868">
          <cell r="B868" t="str">
            <v>SP0000246</v>
          </cell>
          <cell r="E868" t="str">
            <v>N1</v>
          </cell>
        </row>
        <row r="869">
          <cell r="B869" t="str">
            <v>SP0000247</v>
          </cell>
          <cell r="E869" t="str">
            <v>L</v>
          </cell>
        </row>
        <row r="870">
          <cell r="B870" t="str">
            <v>SP0000248</v>
          </cell>
          <cell r="E870" t="str">
            <v>L</v>
          </cell>
        </row>
        <row r="871">
          <cell r="B871" t="str">
            <v>SP0000249</v>
          </cell>
          <cell r="E871" t="str">
            <v>L</v>
          </cell>
        </row>
        <row r="872">
          <cell r="B872" t="str">
            <v>SP0000250</v>
          </cell>
          <cell r="E872" t="str">
            <v>N1</v>
          </cell>
        </row>
        <row r="873">
          <cell r="B873" t="str">
            <v>SP0000251</v>
          </cell>
          <cell r="E873" t="str">
            <v>N1</v>
          </cell>
        </row>
        <row r="874">
          <cell r="B874" t="str">
            <v>SP0000252</v>
          </cell>
          <cell r="E874" t="str">
            <v>N1</v>
          </cell>
        </row>
        <row r="875">
          <cell r="B875" t="str">
            <v>SP0000253</v>
          </cell>
          <cell r="E875" t="str">
            <v>N1</v>
          </cell>
        </row>
        <row r="876">
          <cell r="B876" t="str">
            <v>SP0000254</v>
          </cell>
          <cell r="E876" t="str">
            <v>N1</v>
          </cell>
        </row>
        <row r="877">
          <cell r="B877" t="str">
            <v>SP0000255</v>
          </cell>
          <cell r="E877" t="str">
            <v>SS</v>
          </cell>
        </row>
        <row r="878">
          <cell r="B878" t="str">
            <v>SP0000256</v>
          </cell>
          <cell r="E878" t="str">
            <v>L</v>
          </cell>
        </row>
        <row r="879">
          <cell r="B879" t="str">
            <v>SP0000257</v>
          </cell>
          <cell r="E879" t="str">
            <v>SS</v>
          </cell>
        </row>
        <row r="880">
          <cell r="B880" t="str">
            <v>SP0000258</v>
          </cell>
          <cell r="E880" t="str">
            <v>L</v>
          </cell>
        </row>
        <row r="881">
          <cell r="B881" t="str">
            <v>SP0000259</v>
          </cell>
          <cell r="E881" t="str">
            <v>N1</v>
          </cell>
        </row>
        <row r="882">
          <cell r="B882" t="str">
            <v>SP0000260</v>
          </cell>
          <cell r="E882" t="str">
            <v>L</v>
          </cell>
        </row>
        <row r="883">
          <cell r="B883" t="str">
            <v>SP0000261</v>
          </cell>
          <cell r="E883" t="str">
            <v>SS</v>
          </cell>
        </row>
        <row r="884">
          <cell r="B884" t="str">
            <v>SP0000262</v>
          </cell>
          <cell r="E884" t="str">
            <v>L</v>
          </cell>
        </row>
        <row r="885">
          <cell r="B885" t="str">
            <v>SP0000263</v>
          </cell>
          <cell r="E885" t="str">
            <v>N1</v>
          </cell>
        </row>
        <row r="886">
          <cell r="B886" t="str">
            <v>SP0000264</v>
          </cell>
          <cell r="E886" t="str">
            <v>N1</v>
          </cell>
        </row>
        <row r="887">
          <cell r="B887" t="str">
            <v>SP0000265</v>
          </cell>
          <cell r="E887" t="str">
            <v>N1</v>
          </cell>
        </row>
        <row r="888">
          <cell r="B888" t="str">
            <v>SP0000266</v>
          </cell>
          <cell r="E888" t="str">
            <v>N1</v>
          </cell>
        </row>
        <row r="889">
          <cell r="B889" t="str">
            <v>SP0000267</v>
          </cell>
          <cell r="E889" t="str">
            <v>N1</v>
          </cell>
        </row>
        <row r="890">
          <cell r="B890" t="str">
            <v>SP0000268</v>
          </cell>
          <cell r="E890" t="str">
            <v>L</v>
          </cell>
        </row>
        <row r="891">
          <cell r="B891" t="str">
            <v>SP0000269</v>
          </cell>
          <cell r="E891" t="str">
            <v>N1</v>
          </cell>
        </row>
        <row r="892">
          <cell r="B892" t="str">
            <v>SP0000270</v>
          </cell>
          <cell r="E892" t="str">
            <v>N1</v>
          </cell>
        </row>
        <row r="893">
          <cell r="B893" t="str">
            <v>SP0000271</v>
          </cell>
          <cell r="E893" t="str">
            <v>L</v>
          </cell>
        </row>
        <row r="894">
          <cell r="B894" t="str">
            <v>SP0000272</v>
          </cell>
          <cell r="E894" t="str">
            <v>L</v>
          </cell>
        </row>
        <row r="895">
          <cell r="B895" t="str">
            <v>SP0000273</v>
          </cell>
          <cell r="E895" t="str">
            <v>L</v>
          </cell>
        </row>
        <row r="896">
          <cell r="B896" t="str">
            <v>SP0000274</v>
          </cell>
          <cell r="E896" t="str">
            <v>N1</v>
          </cell>
        </row>
        <row r="897">
          <cell r="B897" t="str">
            <v>SP0000275</v>
          </cell>
          <cell r="E897" t="str">
            <v>N1</v>
          </cell>
        </row>
        <row r="898">
          <cell r="B898" t="str">
            <v>SP0000276</v>
          </cell>
          <cell r="E898" t="str">
            <v>SS</v>
          </cell>
        </row>
        <row r="899">
          <cell r="B899" t="str">
            <v>SP0000277</v>
          </cell>
          <cell r="E899" t="str">
            <v>L</v>
          </cell>
        </row>
        <row r="900">
          <cell r="B900" t="str">
            <v>SP0000278</v>
          </cell>
          <cell r="E900" t="str">
            <v>L</v>
          </cell>
        </row>
        <row r="901">
          <cell r="B901" t="str">
            <v>SP0000279</v>
          </cell>
          <cell r="E901" t="str">
            <v>L</v>
          </cell>
        </row>
        <row r="902">
          <cell r="B902" t="str">
            <v>SP0000280</v>
          </cell>
          <cell r="E902" t="str">
            <v>N1</v>
          </cell>
        </row>
        <row r="903">
          <cell r="B903" t="str">
            <v>SP0000281</v>
          </cell>
          <cell r="E903" t="str">
            <v>L</v>
          </cell>
        </row>
        <row r="904">
          <cell r="B904" t="str">
            <v>SP0000282</v>
          </cell>
          <cell r="E904" t="str">
            <v>L</v>
          </cell>
        </row>
        <row r="905">
          <cell r="B905" t="str">
            <v>SP0000283</v>
          </cell>
          <cell r="E905" t="str">
            <v>L</v>
          </cell>
        </row>
        <row r="906">
          <cell r="B906" t="str">
            <v>SP0000284</v>
          </cell>
          <cell r="E906" t="str">
            <v>L</v>
          </cell>
        </row>
        <row r="907">
          <cell r="B907" t="str">
            <v>SP0000285</v>
          </cell>
          <cell r="E907" t="str">
            <v>N1</v>
          </cell>
        </row>
        <row r="908">
          <cell r="B908" t="str">
            <v>SP0000286</v>
          </cell>
          <cell r="E908" t="str">
            <v>N1</v>
          </cell>
        </row>
        <row r="909">
          <cell r="B909" t="str">
            <v>SP0000287</v>
          </cell>
          <cell r="E909" t="str">
            <v>N1</v>
          </cell>
        </row>
        <row r="910">
          <cell r="B910" t="str">
            <v>SP0000288</v>
          </cell>
          <cell r="E910" t="str">
            <v>N1</v>
          </cell>
        </row>
        <row r="911">
          <cell r="B911" t="str">
            <v>SP0000289</v>
          </cell>
          <cell r="E911" t="str">
            <v>N1</v>
          </cell>
        </row>
        <row r="912">
          <cell r="B912" t="str">
            <v>SP0000290</v>
          </cell>
          <cell r="E912" t="str">
            <v>SW</v>
          </cell>
        </row>
        <row r="913">
          <cell r="B913" t="str">
            <v>SP0000291</v>
          </cell>
          <cell r="E913" t="str">
            <v>SS</v>
          </cell>
        </row>
        <row r="914">
          <cell r="B914" t="str">
            <v>SP0000292</v>
          </cell>
          <cell r="E914" t="str">
            <v>SE</v>
          </cell>
        </row>
        <row r="915">
          <cell r="B915" t="str">
            <v>SP0000293</v>
          </cell>
          <cell r="E915" t="str">
            <v>N1</v>
          </cell>
        </row>
        <row r="916">
          <cell r="B916" t="str">
            <v>SP0000294</v>
          </cell>
          <cell r="E916" t="str">
            <v>SW</v>
          </cell>
        </row>
        <row r="917">
          <cell r="B917" t="str">
            <v>SP0000295</v>
          </cell>
          <cell r="E917" t="str">
            <v>SW</v>
          </cell>
        </row>
        <row r="918">
          <cell r="B918" t="str">
            <v>SP0000296</v>
          </cell>
          <cell r="E918" t="str">
            <v>N1</v>
          </cell>
        </row>
        <row r="919">
          <cell r="B919" t="str">
            <v>SP0000297</v>
          </cell>
          <cell r="E919" t="str">
            <v>N1</v>
          </cell>
        </row>
        <row r="920">
          <cell r="B920" t="str">
            <v>SP0000298</v>
          </cell>
          <cell r="E920" t="str">
            <v>SS</v>
          </cell>
        </row>
        <row r="921">
          <cell r="B921" t="str">
            <v>SP0000299</v>
          </cell>
          <cell r="E921" t="str">
            <v>SW</v>
          </cell>
        </row>
        <row r="922">
          <cell r="B922" t="str">
            <v>SP0000300</v>
          </cell>
          <cell r="E922" t="str">
            <v>L</v>
          </cell>
        </row>
        <row r="923">
          <cell r="B923" t="str">
            <v>SP0000301</v>
          </cell>
          <cell r="E923" t="str">
            <v>SS</v>
          </cell>
        </row>
        <row r="924">
          <cell r="B924" t="str">
            <v>SP0000302</v>
          </cell>
          <cell r="E924" t="str">
            <v>SE</v>
          </cell>
        </row>
        <row r="925">
          <cell r="B925" t="str">
            <v>SP0000303</v>
          </cell>
          <cell r="E925" t="str">
            <v>SW</v>
          </cell>
        </row>
        <row r="926">
          <cell r="B926" t="str">
            <v>SP0000304</v>
          </cell>
          <cell r="E926" t="str">
            <v>L</v>
          </cell>
        </row>
        <row r="927">
          <cell r="B927" t="str">
            <v>SP0000305</v>
          </cell>
          <cell r="E927" t="str">
            <v>L</v>
          </cell>
        </row>
        <row r="928">
          <cell r="B928" t="str">
            <v>SP0000306</v>
          </cell>
          <cell r="E928" t="str">
            <v>SW</v>
          </cell>
        </row>
        <row r="929">
          <cell r="B929" t="str">
            <v>SP0000307</v>
          </cell>
          <cell r="E929" t="str">
            <v>L</v>
          </cell>
        </row>
        <row r="930">
          <cell r="B930" t="str">
            <v>SP0000308</v>
          </cell>
          <cell r="E930" t="str">
            <v>L</v>
          </cell>
        </row>
        <row r="931">
          <cell r="B931" t="str">
            <v>SP0000309</v>
          </cell>
          <cell r="E931" t="str">
            <v>SE</v>
          </cell>
        </row>
        <row r="932">
          <cell r="B932" t="str">
            <v>SP0000310</v>
          </cell>
          <cell r="E932" t="str">
            <v>N1</v>
          </cell>
        </row>
        <row r="933">
          <cell r="B933" t="str">
            <v>SP0000311</v>
          </cell>
          <cell r="E933" t="str">
            <v>N1</v>
          </cell>
        </row>
        <row r="934">
          <cell r="B934" t="str">
            <v>SP0000312</v>
          </cell>
          <cell r="E934" t="str">
            <v>N1</v>
          </cell>
        </row>
        <row r="935">
          <cell r="B935" t="str">
            <v>SP0000313</v>
          </cell>
          <cell r="E935" t="str">
            <v>N1</v>
          </cell>
        </row>
        <row r="936">
          <cell r="B936" t="str">
            <v>SP0000314</v>
          </cell>
          <cell r="E936" t="str">
            <v>N1</v>
          </cell>
        </row>
        <row r="937">
          <cell r="B937" t="str">
            <v>SP0000315</v>
          </cell>
          <cell r="E937" t="str">
            <v>N1</v>
          </cell>
        </row>
        <row r="938">
          <cell r="B938" t="str">
            <v>SP0000316</v>
          </cell>
          <cell r="E938" t="str">
            <v>L</v>
          </cell>
        </row>
        <row r="939">
          <cell r="B939" t="str">
            <v>SP0000317</v>
          </cell>
          <cell r="E939" t="str">
            <v>L</v>
          </cell>
        </row>
        <row r="940">
          <cell r="B940" t="str">
            <v>SP0000318</v>
          </cell>
          <cell r="E940" t="str">
            <v>N1</v>
          </cell>
        </row>
        <row r="941">
          <cell r="B941" t="str">
            <v>SP0000319</v>
          </cell>
          <cell r="E941" t="str">
            <v>N1</v>
          </cell>
        </row>
        <row r="942">
          <cell r="B942" t="str">
            <v>SP0000320</v>
          </cell>
          <cell r="E942" t="str">
            <v>N1</v>
          </cell>
        </row>
        <row r="943">
          <cell r="B943" t="str">
            <v>SP0000321</v>
          </cell>
          <cell r="E943" t="str">
            <v>L</v>
          </cell>
        </row>
        <row r="944">
          <cell r="B944" t="str">
            <v>SP0000322</v>
          </cell>
          <cell r="E944" t="str">
            <v>L</v>
          </cell>
        </row>
        <row r="945">
          <cell r="B945" t="str">
            <v>SP0000323</v>
          </cell>
          <cell r="E945" t="str">
            <v>SS</v>
          </cell>
        </row>
        <row r="946">
          <cell r="B946" t="str">
            <v>SP0000324</v>
          </cell>
          <cell r="E946" t="str">
            <v>SS</v>
          </cell>
        </row>
        <row r="947">
          <cell r="B947" t="str">
            <v>SP0000325</v>
          </cell>
          <cell r="E947" t="str">
            <v>SE</v>
          </cell>
        </row>
        <row r="948">
          <cell r="B948" t="str">
            <v>SP0000326</v>
          </cell>
          <cell r="E948" t="str">
            <v>SS</v>
          </cell>
        </row>
        <row r="949">
          <cell r="B949" t="str">
            <v>SP0000327</v>
          </cell>
          <cell r="E949" t="str">
            <v>SS</v>
          </cell>
        </row>
        <row r="950">
          <cell r="B950" t="str">
            <v>SP0000328</v>
          </cell>
          <cell r="E950" t="str">
            <v>SE</v>
          </cell>
        </row>
        <row r="951">
          <cell r="B951" t="str">
            <v>SP0000329</v>
          </cell>
          <cell r="E951" t="str">
            <v>SS</v>
          </cell>
        </row>
        <row r="952">
          <cell r="B952" t="str">
            <v>SP0000330</v>
          </cell>
          <cell r="E952" t="str">
            <v>SS</v>
          </cell>
        </row>
        <row r="953">
          <cell r="B953" t="str">
            <v>SP0000331</v>
          </cell>
          <cell r="E953" t="str">
            <v>SE</v>
          </cell>
        </row>
        <row r="954">
          <cell r="B954" t="str">
            <v>SP0000332</v>
          </cell>
          <cell r="E954" t="str">
            <v>SE</v>
          </cell>
        </row>
        <row r="955">
          <cell r="B955" t="str">
            <v>SP0000333</v>
          </cell>
          <cell r="E955" t="str">
            <v>SE</v>
          </cell>
        </row>
        <row r="956">
          <cell r="B956" t="str">
            <v>SP0000334</v>
          </cell>
          <cell r="E956" t="str">
            <v>SS</v>
          </cell>
        </row>
        <row r="957">
          <cell r="B957" t="str">
            <v>SP0000335</v>
          </cell>
          <cell r="E957" t="str">
            <v>SS</v>
          </cell>
        </row>
        <row r="958">
          <cell r="B958" t="str">
            <v>SP0000336</v>
          </cell>
          <cell r="E958" t="str">
            <v>SS</v>
          </cell>
        </row>
        <row r="959">
          <cell r="B959" t="str">
            <v>SP0000337</v>
          </cell>
          <cell r="E959" t="str">
            <v>SS</v>
          </cell>
        </row>
        <row r="960">
          <cell r="B960" t="str">
            <v>SP0000338</v>
          </cell>
          <cell r="E960" t="str">
            <v>SS</v>
          </cell>
        </row>
        <row r="961">
          <cell r="B961" t="str">
            <v>SP0000339</v>
          </cell>
          <cell r="E961" t="str">
            <v>N2</v>
          </cell>
        </row>
        <row r="962">
          <cell r="B962" t="str">
            <v>SP0000340</v>
          </cell>
          <cell r="E962" t="str">
            <v>N2</v>
          </cell>
        </row>
        <row r="963">
          <cell r="B963" t="str">
            <v>SP0000341</v>
          </cell>
          <cell r="E963" t="str">
            <v>N2</v>
          </cell>
        </row>
        <row r="964">
          <cell r="B964" t="str">
            <v>SP0000342</v>
          </cell>
          <cell r="E964" t="str">
            <v>N2</v>
          </cell>
        </row>
        <row r="965">
          <cell r="B965" t="str">
            <v>SP0000343</v>
          </cell>
          <cell r="E965" t="str">
            <v>N2</v>
          </cell>
        </row>
        <row r="966">
          <cell r="B966" t="str">
            <v>SP0000344</v>
          </cell>
          <cell r="E966" t="str">
            <v>N1</v>
          </cell>
        </row>
        <row r="967">
          <cell r="B967" t="str">
            <v>SP0000345</v>
          </cell>
          <cell r="E967" t="str">
            <v>N1</v>
          </cell>
        </row>
        <row r="968">
          <cell r="B968" t="str">
            <v>SP0000346</v>
          </cell>
          <cell r="E968" t="str">
            <v>SE</v>
          </cell>
        </row>
        <row r="969">
          <cell r="B969" t="str">
            <v>SP0000347</v>
          </cell>
          <cell r="E969" t="str">
            <v>SS</v>
          </cell>
        </row>
        <row r="970">
          <cell r="B970" t="str">
            <v>SP0000348</v>
          </cell>
          <cell r="E970" t="str">
            <v>SE</v>
          </cell>
        </row>
        <row r="971">
          <cell r="B971" t="str">
            <v>SP0000349</v>
          </cell>
          <cell r="E971" t="str">
            <v>N1</v>
          </cell>
        </row>
        <row r="972">
          <cell r="B972" t="str">
            <v>SP0000350</v>
          </cell>
          <cell r="E972" t="str">
            <v>SE</v>
          </cell>
        </row>
        <row r="973">
          <cell r="B973" t="str">
            <v>SP0000351</v>
          </cell>
          <cell r="E973" t="str">
            <v>SE</v>
          </cell>
        </row>
        <row r="974">
          <cell r="B974" t="str">
            <v>SP0000352</v>
          </cell>
          <cell r="E974" t="str">
            <v>SE</v>
          </cell>
        </row>
        <row r="975">
          <cell r="B975" t="str">
            <v>SP0000353</v>
          </cell>
          <cell r="E975" t="str">
            <v>N1</v>
          </cell>
        </row>
        <row r="976">
          <cell r="B976" t="str">
            <v>SP0000354</v>
          </cell>
          <cell r="E976" t="str">
            <v>L</v>
          </cell>
        </row>
        <row r="977">
          <cell r="B977" t="str">
            <v>SP0000355</v>
          </cell>
          <cell r="E977" t="str">
            <v>N1</v>
          </cell>
        </row>
        <row r="978">
          <cell r="B978" t="str">
            <v>SP0000356</v>
          </cell>
          <cell r="E978" t="str">
            <v>L</v>
          </cell>
        </row>
        <row r="979">
          <cell r="B979" t="str">
            <v>SP0000357</v>
          </cell>
          <cell r="E979" t="str">
            <v>N1</v>
          </cell>
        </row>
        <row r="980">
          <cell r="B980" t="str">
            <v>SP0000358</v>
          </cell>
          <cell r="E980" t="str">
            <v>L</v>
          </cell>
        </row>
        <row r="981">
          <cell r="B981" t="str">
            <v>SP0000359</v>
          </cell>
          <cell r="E981" t="str">
            <v>L</v>
          </cell>
        </row>
        <row r="982">
          <cell r="B982" t="str">
            <v>SP0000485</v>
          </cell>
          <cell r="E982" t="str">
            <v>N1</v>
          </cell>
        </row>
        <row r="983">
          <cell r="B983" t="str">
            <v>SP0000361</v>
          </cell>
          <cell r="E983" t="str">
            <v>N1</v>
          </cell>
        </row>
        <row r="984">
          <cell r="B984" t="str">
            <v>SP0000362</v>
          </cell>
          <cell r="E984" t="str">
            <v>N1</v>
          </cell>
        </row>
        <row r="985">
          <cell r="B985" t="str">
            <v>SP0000363</v>
          </cell>
          <cell r="E985" t="str">
            <v>L</v>
          </cell>
        </row>
        <row r="986">
          <cell r="B986" t="str">
            <v>SP0000364</v>
          </cell>
          <cell r="E986" t="str">
            <v>N1</v>
          </cell>
        </row>
        <row r="987">
          <cell r="B987" t="str">
            <v>SP0000365</v>
          </cell>
          <cell r="E987" t="str">
            <v>N1</v>
          </cell>
        </row>
        <row r="988">
          <cell r="B988" t="str">
            <v>SP0000366</v>
          </cell>
          <cell r="E988" t="str">
            <v>N1</v>
          </cell>
        </row>
        <row r="989">
          <cell r="B989" t="str">
            <v>SP0000367</v>
          </cell>
          <cell r="E989" t="str">
            <v>SE</v>
          </cell>
        </row>
        <row r="990">
          <cell r="B990" t="str">
            <v>SP0000368</v>
          </cell>
          <cell r="E990" t="str">
            <v>L</v>
          </cell>
        </row>
        <row r="991">
          <cell r="B991" t="str">
            <v>SP0000369</v>
          </cell>
          <cell r="E991" t="str">
            <v>N1</v>
          </cell>
        </row>
        <row r="992">
          <cell r="B992" t="str">
            <v>SP0000370</v>
          </cell>
          <cell r="E992" t="str">
            <v>SS</v>
          </cell>
        </row>
        <row r="993">
          <cell r="B993" t="str">
            <v>SP0000371</v>
          </cell>
          <cell r="E993" t="str">
            <v>SS</v>
          </cell>
        </row>
        <row r="994">
          <cell r="B994" t="str">
            <v>SP0000372</v>
          </cell>
          <cell r="E994" t="str">
            <v>N1</v>
          </cell>
        </row>
        <row r="995">
          <cell r="B995" t="str">
            <v>SP0000373</v>
          </cell>
          <cell r="E995" t="str">
            <v>L</v>
          </cell>
        </row>
        <row r="996">
          <cell r="B996" t="str">
            <v>SP0000374</v>
          </cell>
          <cell r="E996" t="str">
            <v>SE</v>
          </cell>
        </row>
        <row r="997">
          <cell r="B997" t="str">
            <v>SP0000375</v>
          </cell>
          <cell r="E997" t="str">
            <v>SE</v>
          </cell>
        </row>
        <row r="998">
          <cell r="B998" t="str">
            <v>SP0000376</v>
          </cell>
          <cell r="E998" t="str">
            <v>SE</v>
          </cell>
        </row>
        <row r="999">
          <cell r="B999" t="str">
            <v>SP0000377</v>
          </cell>
          <cell r="E999" t="str">
            <v>SE</v>
          </cell>
        </row>
        <row r="1000">
          <cell r="B1000" t="str">
            <v>SP0000378</v>
          </cell>
          <cell r="E1000" t="str">
            <v>N2</v>
          </cell>
        </row>
        <row r="1001">
          <cell r="B1001" t="str">
            <v>SP0000379</v>
          </cell>
          <cell r="E1001" t="str">
            <v>SS</v>
          </cell>
        </row>
        <row r="1002">
          <cell r="B1002" t="str">
            <v>SP0000380</v>
          </cell>
          <cell r="E1002" t="str">
            <v>N1</v>
          </cell>
        </row>
        <row r="1003">
          <cell r="B1003" t="str">
            <v>SP0000381</v>
          </cell>
          <cell r="E1003" t="str">
            <v>N2</v>
          </cell>
        </row>
        <row r="1004">
          <cell r="B1004" t="str">
            <v>SP0000382</v>
          </cell>
          <cell r="E1004" t="str">
            <v>N1</v>
          </cell>
        </row>
        <row r="1005">
          <cell r="B1005" t="str">
            <v>SP0000383</v>
          </cell>
          <cell r="E1005" t="str">
            <v>N1</v>
          </cell>
        </row>
        <row r="1006">
          <cell r="B1006" t="str">
            <v>SP0000384</v>
          </cell>
          <cell r="E1006" t="str">
            <v>L</v>
          </cell>
        </row>
        <row r="1007">
          <cell r="B1007" t="str">
            <v>SP0000385</v>
          </cell>
          <cell r="E1007" t="str">
            <v>SS</v>
          </cell>
        </row>
        <row r="1008">
          <cell r="B1008" t="str">
            <v>SP0000386</v>
          </cell>
          <cell r="E1008" t="str">
            <v>SS</v>
          </cell>
        </row>
        <row r="1009">
          <cell r="B1009" t="str">
            <v>SP0000387</v>
          </cell>
          <cell r="E1009" t="str">
            <v>SS</v>
          </cell>
        </row>
        <row r="1010">
          <cell r="B1010" t="str">
            <v>SP0000388</v>
          </cell>
          <cell r="E1010" t="str">
            <v>SS</v>
          </cell>
        </row>
        <row r="1011">
          <cell r="B1011" t="str">
            <v>SP0000389</v>
          </cell>
          <cell r="E1011" t="str">
            <v>L</v>
          </cell>
        </row>
        <row r="1012">
          <cell r="B1012" t="str">
            <v>SP0000390</v>
          </cell>
          <cell r="E1012" t="str">
            <v>N1</v>
          </cell>
        </row>
        <row r="1013">
          <cell r="B1013" t="str">
            <v>SP0000391</v>
          </cell>
          <cell r="E1013" t="str">
            <v>L</v>
          </cell>
        </row>
        <row r="1014">
          <cell r="B1014" t="str">
            <v>SP0000392</v>
          </cell>
          <cell r="E1014" t="str">
            <v>L</v>
          </cell>
        </row>
        <row r="1015">
          <cell r="B1015" t="str">
            <v>SP0000393</v>
          </cell>
          <cell r="E1015" t="str">
            <v>L</v>
          </cell>
        </row>
        <row r="1016">
          <cell r="B1016" t="str">
            <v>SP0000394</v>
          </cell>
          <cell r="E1016" t="str">
            <v>N1</v>
          </cell>
        </row>
        <row r="1017">
          <cell r="B1017" t="str">
            <v>SP0000401</v>
          </cell>
          <cell r="E1017" t="str">
            <v>N2</v>
          </cell>
        </row>
        <row r="1018">
          <cell r="B1018" t="str">
            <v>SP0000402</v>
          </cell>
          <cell r="E1018" t="str">
            <v>N2</v>
          </cell>
        </row>
        <row r="1019">
          <cell r="B1019" t="str">
            <v>SP0000403</v>
          </cell>
          <cell r="E1019" t="str">
            <v>SE</v>
          </cell>
        </row>
        <row r="1020">
          <cell r="B1020" t="str">
            <v>SP0000404</v>
          </cell>
          <cell r="E1020" t="str">
            <v>N1</v>
          </cell>
        </row>
        <row r="1021">
          <cell r="B1021" t="str">
            <v>SP0000405</v>
          </cell>
          <cell r="E1021" t="str">
            <v>N1</v>
          </cell>
        </row>
        <row r="1022">
          <cell r="B1022" t="str">
            <v>SP0000406</v>
          </cell>
          <cell r="E1022" t="str">
            <v>L</v>
          </cell>
        </row>
        <row r="1023">
          <cell r="B1023" t="str">
            <v>SP0000407</v>
          </cell>
          <cell r="E1023" t="str">
            <v>N1</v>
          </cell>
        </row>
        <row r="1024">
          <cell r="B1024" t="str">
            <v>SP0000408</v>
          </cell>
          <cell r="E1024" t="str">
            <v>L</v>
          </cell>
        </row>
        <row r="1025">
          <cell r="B1025" t="str">
            <v>SP0000409</v>
          </cell>
          <cell r="E1025" t="str">
            <v>L</v>
          </cell>
        </row>
        <row r="1026">
          <cell r="B1026" t="str">
            <v>SP0000410</v>
          </cell>
          <cell r="E1026" t="str">
            <v>L</v>
          </cell>
        </row>
        <row r="1027">
          <cell r="B1027" t="str">
            <v>SP0000411</v>
          </cell>
          <cell r="E1027" t="str">
            <v>L</v>
          </cell>
        </row>
        <row r="1028">
          <cell r="B1028" t="str">
            <v>SP0000476</v>
          </cell>
          <cell r="E1028" t="str">
            <v>L</v>
          </cell>
        </row>
        <row r="1029">
          <cell r="B1029" t="str">
            <v>SP0000413</v>
          </cell>
          <cell r="E1029" t="str">
            <v>N1</v>
          </cell>
        </row>
        <row r="1030">
          <cell r="B1030" t="str">
            <v>SP0000414</v>
          </cell>
          <cell r="E1030" t="str">
            <v>L</v>
          </cell>
        </row>
        <row r="1031">
          <cell r="B1031" t="str">
            <v>SP0000415</v>
          </cell>
          <cell r="E1031" t="str">
            <v>L</v>
          </cell>
        </row>
        <row r="1032">
          <cell r="B1032" t="str">
            <v>SP0000416</v>
          </cell>
          <cell r="E1032" t="str">
            <v>L</v>
          </cell>
        </row>
        <row r="1033">
          <cell r="B1033" t="str">
            <v>SP0000417</v>
          </cell>
          <cell r="E1033" t="str">
            <v>L</v>
          </cell>
        </row>
        <row r="1034">
          <cell r="B1034" t="str">
            <v>SP0000418</v>
          </cell>
          <cell r="E1034" t="str">
            <v>N1</v>
          </cell>
        </row>
        <row r="1035">
          <cell r="B1035" t="str">
            <v>SP0000419</v>
          </cell>
          <cell r="E1035" t="str">
            <v>SE</v>
          </cell>
        </row>
        <row r="1036">
          <cell r="B1036" t="str">
            <v>SP0000420</v>
          </cell>
          <cell r="E1036" t="str">
            <v>SS</v>
          </cell>
        </row>
        <row r="1037">
          <cell r="B1037" t="str">
            <v>SP0000421</v>
          </cell>
          <cell r="E1037" t="str">
            <v>SE</v>
          </cell>
        </row>
        <row r="1038">
          <cell r="B1038" t="str">
            <v>SP0000422</v>
          </cell>
          <cell r="E1038" t="str">
            <v>SS</v>
          </cell>
        </row>
        <row r="1039">
          <cell r="B1039" t="str">
            <v>SP0000423</v>
          </cell>
          <cell r="E1039" t="str">
            <v>SE</v>
          </cell>
        </row>
        <row r="1040">
          <cell r="B1040" t="str">
            <v>SP0000441</v>
          </cell>
          <cell r="E1040" t="str">
            <v>N1</v>
          </cell>
        </row>
        <row r="1041">
          <cell r="B1041" t="str">
            <v>SP0000425</v>
          </cell>
          <cell r="E1041" t="str">
            <v>SS</v>
          </cell>
        </row>
        <row r="1042">
          <cell r="B1042" t="str">
            <v>SP0000444</v>
          </cell>
          <cell r="E1042" t="str">
            <v>N1</v>
          </cell>
        </row>
        <row r="1043">
          <cell r="B1043" t="str">
            <v>SP0000427</v>
          </cell>
          <cell r="E1043" t="str">
            <v>N1</v>
          </cell>
        </row>
        <row r="1044">
          <cell r="B1044" t="str">
            <v>SP0000428</v>
          </cell>
          <cell r="E1044" t="str">
            <v>SE</v>
          </cell>
        </row>
        <row r="1045">
          <cell r="B1045" t="str">
            <v>SP0000429</v>
          </cell>
          <cell r="E1045" t="str">
            <v>L</v>
          </cell>
        </row>
        <row r="1046">
          <cell r="B1046" t="str">
            <v>SP0000457</v>
          </cell>
          <cell r="E1046" t="str">
            <v>L</v>
          </cell>
        </row>
        <row r="1047">
          <cell r="B1047" t="str">
            <v>SP0000431</v>
          </cell>
          <cell r="E1047" t="str">
            <v>L</v>
          </cell>
        </row>
        <row r="1048">
          <cell r="B1048" t="str">
            <v>SP0000432</v>
          </cell>
          <cell r="E1048" t="str">
            <v>L</v>
          </cell>
        </row>
        <row r="1049">
          <cell r="B1049" t="str">
            <v>SP0000433</v>
          </cell>
          <cell r="E1049" t="str">
            <v>L</v>
          </cell>
        </row>
        <row r="1050">
          <cell r="B1050" t="str">
            <v>SP0000474</v>
          </cell>
          <cell r="E1050" t="str">
            <v>N</v>
          </cell>
        </row>
        <row r="1051">
          <cell r="B1051" t="str">
            <v>SP0000434</v>
          </cell>
          <cell r="E1051" t="str">
            <v>L</v>
          </cell>
        </row>
        <row r="1052">
          <cell r="B1052" t="str">
            <v>SP0000435</v>
          </cell>
          <cell r="E1052" t="str">
            <v>L</v>
          </cell>
        </row>
        <row r="1053">
          <cell r="B1053" t="str">
            <v>SP0000436</v>
          </cell>
          <cell r="E1053" t="str">
            <v>SS</v>
          </cell>
        </row>
        <row r="1054">
          <cell r="B1054" t="str">
            <v>SP0000437</v>
          </cell>
          <cell r="E1054" t="str">
            <v>SS</v>
          </cell>
        </row>
        <row r="1055">
          <cell r="B1055" t="str">
            <v>SP0000438</v>
          </cell>
          <cell r="E1055" t="str">
            <v>SS</v>
          </cell>
        </row>
        <row r="1056">
          <cell r="B1056" t="str">
            <v>SP0000439</v>
          </cell>
          <cell r="E1056" t="str">
            <v>SE</v>
          </cell>
        </row>
        <row r="1057">
          <cell r="B1057" t="str">
            <v>SP0000440</v>
          </cell>
          <cell r="E1057" t="str">
            <v>N1</v>
          </cell>
        </row>
        <row r="1058">
          <cell r="B1058" t="str">
            <v>SP0000469</v>
          </cell>
          <cell r="E1058" t="str">
            <v>SS</v>
          </cell>
        </row>
        <row r="1059">
          <cell r="B1059" t="str">
            <v>SP0000442</v>
          </cell>
          <cell r="E1059" t="str">
            <v>N2</v>
          </cell>
        </row>
        <row r="1060">
          <cell r="B1060" t="str">
            <v>SP0000443</v>
          </cell>
          <cell r="E1060" t="str">
            <v>SS</v>
          </cell>
        </row>
        <row r="1061">
          <cell r="B1061" t="str">
            <v>SP0000470</v>
          </cell>
          <cell r="E1061" t="str">
            <v>SS</v>
          </cell>
        </row>
        <row r="1062">
          <cell r="B1062" t="str">
            <v>SP0000445</v>
          </cell>
          <cell r="E1062" t="str">
            <v>SE</v>
          </cell>
        </row>
        <row r="1063">
          <cell r="B1063" t="str">
            <v>SP0000446</v>
          </cell>
          <cell r="E1063" t="str">
            <v>SW</v>
          </cell>
        </row>
        <row r="1064">
          <cell r="B1064" t="str">
            <v>SP0000447</v>
          </cell>
          <cell r="E1064" t="str">
            <v>SW</v>
          </cell>
        </row>
        <row r="1065">
          <cell r="B1065" t="str">
            <v>SP0000483</v>
          </cell>
          <cell r="E1065" t="str">
            <v>N1</v>
          </cell>
        </row>
        <row r="1066">
          <cell r="B1066" t="str">
            <v>SP0000484</v>
          </cell>
          <cell r="E1066" t="str">
            <v>N1</v>
          </cell>
        </row>
        <row r="1067">
          <cell r="B1067" t="str">
            <v>SP0000498</v>
          </cell>
          <cell r="E1067" t="str">
            <v>L</v>
          </cell>
        </row>
        <row r="1068">
          <cell r="B1068" t="str">
            <v>SP0000506</v>
          </cell>
          <cell r="E1068" t="str">
            <v>L</v>
          </cell>
        </row>
        <row r="1069">
          <cell r="B1069" t="str">
            <v>SP0000512</v>
          </cell>
          <cell r="E1069" t="str">
            <v>L</v>
          </cell>
        </row>
        <row r="1070">
          <cell r="B1070" t="str">
            <v>SP0000514</v>
          </cell>
          <cell r="E1070" t="str">
            <v>L</v>
          </cell>
        </row>
        <row r="1071">
          <cell r="B1071" t="str">
            <v>SP0000515</v>
          </cell>
          <cell r="E1071" t="str">
            <v>L</v>
          </cell>
        </row>
        <row r="1072">
          <cell r="B1072" t="str">
            <v>SP0000516</v>
          </cell>
          <cell r="E1072" t="str">
            <v>N</v>
          </cell>
        </row>
        <row r="1073">
          <cell r="B1073" t="str">
            <v>SP0000517</v>
          </cell>
          <cell r="E1073" t="str">
            <v>N</v>
          </cell>
        </row>
        <row r="1074">
          <cell r="B1074" t="str">
            <v>SP0000519</v>
          </cell>
          <cell r="E1074" t="str">
            <v>L</v>
          </cell>
        </row>
        <row r="1075">
          <cell r="B1075" t="str">
            <v>SP0000520</v>
          </cell>
          <cell r="E1075" t="str">
            <v>N</v>
          </cell>
        </row>
        <row r="1076">
          <cell r="B1076" t="str">
            <v>SP0000522</v>
          </cell>
          <cell r="E1076" t="str">
            <v>N</v>
          </cell>
        </row>
        <row r="1077">
          <cell r="B1077" t="str">
            <v>SP0000523</v>
          </cell>
          <cell r="E1077" t="str">
            <v>L</v>
          </cell>
        </row>
        <row r="1078">
          <cell r="B1078" t="str">
            <v>SP0000524</v>
          </cell>
          <cell r="E1078" t="str">
            <v>SE</v>
          </cell>
        </row>
        <row r="1079">
          <cell r="B1079" t="str">
            <v>SP0000526</v>
          </cell>
          <cell r="E1079" t="str">
            <v>SS</v>
          </cell>
        </row>
        <row r="1080">
          <cell r="B1080" t="str">
            <v>SP0000489</v>
          </cell>
          <cell r="E1080" t="str">
            <v>SW</v>
          </cell>
        </row>
        <row r="1081">
          <cell r="B1081" t="str">
            <v>SP0000473</v>
          </cell>
          <cell r="E1081" t="str">
            <v>SE</v>
          </cell>
        </row>
        <row r="1082">
          <cell r="B1082" t="str">
            <v>SP0000449</v>
          </cell>
          <cell r="E1082" t="str">
            <v>SS</v>
          </cell>
        </row>
        <row r="1083">
          <cell r="B1083" t="str">
            <v>SP0000448</v>
          </cell>
          <cell r="E1083" t="str">
            <v>SS</v>
          </cell>
        </row>
        <row r="1084">
          <cell r="B1084" t="str">
            <v>SP0000451</v>
          </cell>
          <cell r="E1084" t="str">
            <v>SS</v>
          </cell>
        </row>
        <row r="1085">
          <cell r="B1085" t="str">
            <v>SP0000452</v>
          </cell>
          <cell r="E1085" t="str">
            <v>N1</v>
          </cell>
        </row>
        <row r="1086">
          <cell r="B1086" t="str">
            <v>SP0000453</v>
          </cell>
          <cell r="E1086" t="str">
            <v>SE</v>
          </cell>
        </row>
        <row r="1087">
          <cell r="B1087" t="str">
            <v>SP0000475</v>
          </cell>
          <cell r="E1087" t="str">
            <v>L</v>
          </cell>
        </row>
        <row r="1088">
          <cell r="B1088" t="str">
            <v>SP0000455</v>
          </cell>
          <cell r="E1088" t="str">
            <v>L</v>
          </cell>
        </row>
        <row r="1089">
          <cell r="B1089" t="str">
            <v>SCNC0014</v>
          </cell>
          <cell r="E1089" t="str">
            <v>SE</v>
          </cell>
        </row>
        <row r="1090">
          <cell r="B1090" t="str">
            <v>SP0000472</v>
          </cell>
          <cell r="E1090" t="str">
            <v>SS</v>
          </cell>
        </row>
        <row r="1091">
          <cell r="B1091" t="str">
            <v>SP0000466</v>
          </cell>
          <cell r="E1091" t="str">
            <v>SW</v>
          </cell>
        </row>
        <row r="1092">
          <cell r="B1092" t="str">
            <v>SP0000459</v>
          </cell>
          <cell r="E1092" t="str">
            <v>L</v>
          </cell>
        </row>
        <row r="1093">
          <cell r="B1093" t="str">
            <v>SP0000460</v>
          </cell>
          <cell r="E1093" t="str">
            <v>N1</v>
          </cell>
        </row>
        <row r="1094">
          <cell r="B1094" t="str">
            <v>SP0000461</v>
          </cell>
          <cell r="E1094" t="str">
            <v>N1</v>
          </cell>
        </row>
        <row r="1095">
          <cell r="B1095" t="str">
            <v>SP0000426</v>
          </cell>
          <cell r="E1095" t="str">
            <v>N1</v>
          </cell>
        </row>
        <row r="1096">
          <cell r="B1096" t="str">
            <v>SP0000450</v>
          </cell>
          <cell r="E1096" t="str">
            <v>SE</v>
          </cell>
        </row>
        <row r="1097">
          <cell r="B1097" t="str">
            <v>SP0000479</v>
          </cell>
          <cell r="E1097" t="str">
            <v>N2</v>
          </cell>
        </row>
        <row r="1098">
          <cell r="B1098" t="str">
            <v>SP0000482</v>
          </cell>
          <cell r="E1098" t="str">
            <v>N1</v>
          </cell>
        </row>
        <row r="1099">
          <cell r="B1099" t="str">
            <v>SP0000486</v>
          </cell>
          <cell r="E1099" t="str">
            <v>L</v>
          </cell>
        </row>
        <row r="1100">
          <cell r="B1100" t="str">
            <v>SP0000487</v>
          </cell>
          <cell r="E1100" t="str">
            <v>L</v>
          </cell>
        </row>
        <row r="1101">
          <cell r="B1101" t="str">
            <v>SP0000493</v>
          </cell>
          <cell r="E1101" t="str">
            <v>SE</v>
          </cell>
        </row>
        <row r="1102">
          <cell r="B1102" t="str">
            <v>SP0000494</v>
          </cell>
          <cell r="E1102" t="str">
            <v>L</v>
          </cell>
        </row>
        <row r="1103">
          <cell r="B1103" t="str">
            <v>SP0000496</v>
          </cell>
          <cell r="E1103" t="str">
            <v>SS</v>
          </cell>
        </row>
        <row r="1104">
          <cell r="B1104" t="str">
            <v>SP0000497</v>
          </cell>
          <cell r="E1104" t="str">
            <v>L</v>
          </cell>
        </row>
        <row r="1105">
          <cell r="B1105" t="str">
            <v>SP0000499</v>
          </cell>
          <cell r="E1105" t="str">
            <v>L</v>
          </cell>
        </row>
        <row r="1106">
          <cell r="B1106" t="str">
            <v>SP0000500</v>
          </cell>
          <cell r="E1106" t="str">
            <v>L</v>
          </cell>
        </row>
        <row r="1107">
          <cell r="B1107" t="str">
            <v>SP0000504</v>
          </cell>
          <cell r="E1107" t="str">
            <v>N1</v>
          </cell>
        </row>
        <row r="1108">
          <cell r="B1108" t="str">
            <v>SP0000507</v>
          </cell>
          <cell r="E1108" t="str">
            <v>L</v>
          </cell>
        </row>
        <row r="1109">
          <cell r="B1109" t="str">
            <v>SP0000509</v>
          </cell>
          <cell r="E1109" t="str">
            <v>L</v>
          </cell>
        </row>
        <row r="1110">
          <cell r="B1110" t="str">
            <v>SP0000510</v>
          </cell>
          <cell r="E1110" t="str">
            <v>L</v>
          </cell>
        </row>
        <row r="1111">
          <cell r="B1111" t="str">
            <v>SCLN0019</v>
          </cell>
          <cell r="E1111" t="str">
            <v>LN</v>
          </cell>
        </row>
        <row r="1112">
          <cell r="B1112" t="str">
            <v>SP0000508</v>
          </cell>
          <cell r="E1112" t="str">
            <v>SE</v>
          </cell>
        </row>
        <row r="1113">
          <cell r="B1113" t="str">
            <v>SP0000525</v>
          </cell>
          <cell r="E1113" t="str">
            <v>SS</v>
          </cell>
        </row>
        <row r="1114">
          <cell r="B1114" t="str">
            <v>SP0000528</v>
          </cell>
          <cell r="E1114"/>
        </row>
        <row r="1115">
          <cell r="B1115" t="str">
            <v>SP0000535</v>
          </cell>
          <cell r="E1115"/>
        </row>
        <row r="1116">
          <cell r="B1116" t="str">
            <v>SP0000544</v>
          </cell>
          <cell r="E1116"/>
        </row>
        <row r="1117">
          <cell r="B1117" t="str">
            <v>SP0000530</v>
          </cell>
          <cell r="E1117" t="str">
            <v>L</v>
          </cell>
        </row>
        <row r="1118">
          <cell r="B1118" t="str">
            <v>SP0000478</v>
          </cell>
          <cell r="E1118" t="str">
            <v>N</v>
          </cell>
        </row>
        <row r="1119">
          <cell r="B1119" t="str">
            <v>SP0000488</v>
          </cell>
          <cell r="E1119" t="str">
            <v>L</v>
          </cell>
        </row>
        <row r="1120">
          <cell r="B1120" t="str">
            <v>SP0000491</v>
          </cell>
          <cell r="E1120" t="str">
            <v>N</v>
          </cell>
        </row>
        <row r="1121">
          <cell r="B1121" t="str">
            <v>SP0000501</v>
          </cell>
          <cell r="E1121" t="str">
            <v>L</v>
          </cell>
        </row>
        <row r="1122">
          <cell r="B1122" t="str">
            <v>SP0000503</v>
          </cell>
          <cell r="E1122" t="str">
            <v>L</v>
          </cell>
        </row>
        <row r="1123">
          <cell r="B1123" t="str">
            <v>SP0000511</v>
          </cell>
          <cell r="E1123" t="str">
            <v>L</v>
          </cell>
        </row>
        <row r="1124">
          <cell r="B1124" t="str">
            <v>SP0000513</v>
          </cell>
          <cell r="E1124" t="str">
            <v>L</v>
          </cell>
        </row>
        <row r="1125">
          <cell r="B1125" t="str">
            <v>SP0000529</v>
          </cell>
          <cell r="E1125" t="str">
            <v>L</v>
          </cell>
        </row>
        <row r="1126">
          <cell r="B1126" t="str">
            <v>SP0000532</v>
          </cell>
          <cell r="E1126" t="str">
            <v>SE</v>
          </cell>
        </row>
        <row r="1127">
          <cell r="B1127" t="str">
            <v>SP0000534</v>
          </cell>
          <cell r="E1127" t="str">
            <v>SE</v>
          </cell>
        </row>
        <row r="1128">
          <cell r="B1128" t="str">
            <v>SP0000536</v>
          </cell>
          <cell r="E1128" t="str">
            <v>SS</v>
          </cell>
        </row>
        <row r="1129">
          <cell r="B1129" t="str">
            <v>SP0000527</v>
          </cell>
          <cell r="E1129" t="str">
            <v>N</v>
          </cell>
        </row>
        <row r="1130">
          <cell r="B1130" t="str">
            <v>SP0000533</v>
          </cell>
          <cell r="E1130" t="str">
            <v>SW</v>
          </cell>
        </row>
        <row r="1131">
          <cell r="B1131" t="str">
            <v>SP0000539</v>
          </cell>
          <cell r="E1131" t="str">
            <v>SS</v>
          </cell>
        </row>
        <row r="1132">
          <cell r="B1132" t="str">
            <v>SP0000541</v>
          </cell>
          <cell r="E1132" t="str">
            <v>L</v>
          </cell>
        </row>
        <row r="1133">
          <cell r="B1133" t="str">
            <v>SP0000518</v>
          </cell>
          <cell r="E1133" t="str">
            <v>N</v>
          </cell>
        </row>
        <row r="1134">
          <cell r="B1134" t="str">
            <v>SP0000538</v>
          </cell>
          <cell r="E1134" t="str">
            <v>SS</v>
          </cell>
        </row>
        <row r="1135">
          <cell r="B1135" t="str">
            <v>TK - Kad - Doka</v>
          </cell>
          <cell r="E1135" t="str">
            <v>N1</v>
          </cell>
        </row>
        <row r="1136">
          <cell r="B1136" t="str">
            <v>EFEC Kastina</v>
          </cell>
          <cell r="E1136" t="str">
            <v>N2</v>
          </cell>
        </row>
        <row r="1137">
          <cell r="B1137" t="str">
            <v>FS - Maiduguri</v>
          </cell>
          <cell r="E1137" t="str">
            <v>N2</v>
          </cell>
        </row>
        <row r="1138">
          <cell r="B1138" t="str">
            <v>FS - Sokoto</v>
          </cell>
          <cell r="E1138" t="str">
            <v>N2</v>
          </cell>
        </row>
        <row r="1139">
          <cell r="B1139" t="str">
            <v>MS - Ado Bayero Mall</v>
          </cell>
          <cell r="E1139" t="str">
            <v>N2</v>
          </cell>
        </row>
        <row r="1140">
          <cell r="B1140" t="str">
            <v>MMPoS 19 - Jalingo</v>
          </cell>
          <cell r="E1140" t="str">
            <v>N2</v>
          </cell>
        </row>
        <row r="1141">
          <cell r="B1141" t="str">
            <v>MS - Audu Bako Kano</v>
          </cell>
          <cell r="E1141" t="str">
            <v>N2</v>
          </cell>
        </row>
        <row r="1142">
          <cell r="B1142" t="str">
            <v>MS - Zoo Rd Kano</v>
          </cell>
          <cell r="E1142" t="str">
            <v>N2</v>
          </cell>
        </row>
        <row r="1143">
          <cell r="B1143" t="str">
            <v>TK - Ada - Yola</v>
          </cell>
          <cell r="E1143" t="str">
            <v>N2</v>
          </cell>
        </row>
        <row r="1144">
          <cell r="B1144" t="str">
            <v>EFEC Zaria</v>
          </cell>
          <cell r="E1144" t="str">
            <v>N1</v>
          </cell>
        </row>
        <row r="1145">
          <cell r="B1145" t="str">
            <v>FS - Ropp House</v>
          </cell>
          <cell r="E1145" t="str">
            <v>N1</v>
          </cell>
        </row>
        <row r="1146">
          <cell r="B1146" t="str">
            <v>MS - Kaduna</v>
          </cell>
          <cell r="E1146" t="str">
            <v>N1</v>
          </cell>
        </row>
        <row r="1147">
          <cell r="B1147" t="str">
            <v>MS - Silverbird Abuja</v>
          </cell>
          <cell r="E1147" t="str">
            <v>N1</v>
          </cell>
        </row>
        <row r="1148">
          <cell r="B1148" t="str">
            <v>MS - Ceddi Plaza</v>
          </cell>
          <cell r="E1148" t="str">
            <v>N1</v>
          </cell>
        </row>
        <row r="1149">
          <cell r="B1149" t="str">
            <v>TKNC0482</v>
          </cell>
          <cell r="E1149" t="str">
            <v>N2</v>
          </cell>
        </row>
        <row r="1150">
          <cell r="B1150" t="str">
            <v>TKNC0484</v>
          </cell>
          <cell r="E1150" t="str">
            <v>N2</v>
          </cell>
        </row>
        <row r="1151">
          <cell r="B1151" t="str">
            <v>TKNC0485</v>
          </cell>
          <cell r="E1151" t="str">
            <v>N2</v>
          </cell>
        </row>
        <row r="1152">
          <cell r="B1152" t="str">
            <v>TK - Abj - Sultan</v>
          </cell>
          <cell r="E1152" t="str">
            <v>N1</v>
          </cell>
        </row>
        <row r="1153">
          <cell r="B1153" t="str">
            <v>TK - Zar - Mainstreet</v>
          </cell>
          <cell r="E1153" t="str">
            <v>N1</v>
          </cell>
        </row>
        <row r="1154">
          <cell r="B1154" t="str">
            <v>CS - Abuja</v>
          </cell>
          <cell r="E1154" t="str">
            <v>N1</v>
          </cell>
        </row>
        <row r="1155">
          <cell r="B1155" t="str">
            <v>RW - Abuja</v>
          </cell>
          <cell r="E1155" t="str">
            <v>N1</v>
          </cell>
        </row>
        <row r="1156">
          <cell r="B1156" t="str">
            <v>RW - Kano</v>
          </cell>
          <cell r="E1156" t="str">
            <v>N2</v>
          </cell>
        </row>
        <row r="1157">
          <cell r="B1157" t="str">
            <v>CS000007</v>
          </cell>
          <cell r="E1157" t="str">
            <v>N1</v>
          </cell>
        </row>
        <row r="1158">
          <cell r="B1158" t="str">
            <v>TK - Nas- Lafia</v>
          </cell>
          <cell r="E1158" t="str">
            <v>N1</v>
          </cell>
        </row>
        <row r="1159">
          <cell r="B1159" t="str">
            <v>TK - Oyo - Iwo Rd</v>
          </cell>
          <cell r="E1159" t="str">
            <v>SW</v>
          </cell>
        </row>
        <row r="1160">
          <cell r="B1160" t="str">
            <v>CS000009</v>
          </cell>
          <cell r="E1160" t="str">
            <v/>
          </cell>
        </row>
        <row r="1161">
          <cell r="B1161" t="str">
            <v>CS000012</v>
          </cell>
          <cell r="E1161" t="str">
            <v>NORTH</v>
          </cell>
        </row>
        <row r="1162">
          <cell r="B1162" t="str">
            <v>CS000005</v>
          </cell>
          <cell r="E1162" t="str">
            <v/>
          </cell>
        </row>
        <row r="1163">
          <cell r="B1163" t="str">
            <v>CS000037</v>
          </cell>
          <cell r="E1163" t="str">
            <v/>
          </cell>
        </row>
        <row r="1164">
          <cell r="B1164" t="str">
            <v>CS000033</v>
          </cell>
          <cell r="E1164" t="str">
            <v/>
          </cell>
        </row>
        <row r="1165">
          <cell r="B1165" t="str">
            <v>CS000020</v>
          </cell>
          <cell r="E1165" t="str">
            <v>SOUTH</v>
          </cell>
        </row>
        <row r="1166">
          <cell r="B1166" t="str">
            <v>CS000001</v>
          </cell>
          <cell r="E1166" t="str">
            <v/>
          </cell>
        </row>
        <row r="1167">
          <cell r="B1167" t="str">
            <v>CS000002</v>
          </cell>
          <cell r="E1167" t="str">
            <v>LAGOS OAG</v>
          </cell>
        </row>
        <row r="1168">
          <cell r="B1168" t="str">
            <v>CS000006</v>
          </cell>
          <cell r="E1168" t="str">
            <v>LAGOS MFG</v>
          </cell>
        </row>
        <row r="1169">
          <cell r="B1169" t="str">
            <v>CS000011</v>
          </cell>
          <cell r="E1169" t="str">
            <v/>
          </cell>
        </row>
        <row r="1170">
          <cell r="B1170" t="str">
            <v>CS000013</v>
          </cell>
          <cell r="E1170" t="str">
            <v>N1</v>
          </cell>
        </row>
        <row r="1171">
          <cell r="B1171" t="str">
            <v>CS000014</v>
          </cell>
          <cell r="E1171"/>
        </row>
        <row r="1172">
          <cell r="B1172" t="str">
            <v>CS000015</v>
          </cell>
          <cell r="E1172" t="str">
            <v>SOUTH</v>
          </cell>
        </row>
        <row r="1173">
          <cell r="B1173" t="str">
            <v>CS000016</v>
          </cell>
          <cell r="E1173" t="str">
            <v>LAGOS FIN</v>
          </cell>
        </row>
        <row r="1174">
          <cell r="B1174" t="str">
            <v>CS000017</v>
          </cell>
          <cell r="E1174"/>
        </row>
        <row r="1175">
          <cell r="B1175" t="str">
            <v>PPLN0009</v>
          </cell>
          <cell r="E1175" t="str">
            <v/>
          </cell>
        </row>
        <row r="1176">
          <cell r="B1176" t="str">
            <v>PPNC0028</v>
          </cell>
          <cell r="E1176" t="str">
            <v/>
          </cell>
        </row>
        <row r="1177">
          <cell r="B1177" t="str">
            <v>PPLA0170</v>
          </cell>
          <cell r="E1177" t="str">
            <v/>
          </cell>
        </row>
        <row r="1178">
          <cell r="B1178" t="str">
            <v>SP0000521</v>
          </cell>
          <cell r="E1178" t="str">
            <v>N</v>
          </cell>
        </row>
        <row r="1179">
          <cell r="B1179" t="str">
            <v>SP0000540</v>
          </cell>
          <cell r="E1179" t="str">
            <v>N</v>
          </cell>
        </row>
        <row r="1180">
          <cell r="B1180" t="str">
            <v>SP0000542</v>
          </cell>
          <cell r="E1180" t="str">
            <v>L</v>
          </cell>
        </row>
        <row r="1181">
          <cell r="B1181" t="str">
            <v>SP0000543</v>
          </cell>
          <cell r="E1181" t="str">
            <v>L</v>
          </cell>
        </row>
        <row r="1182">
          <cell r="B1182" t="str">
            <v>PPSW0011</v>
          </cell>
          <cell r="E1182" t="str">
            <v/>
          </cell>
        </row>
        <row r="1183">
          <cell r="B1183" t="str">
            <v>SCSS0041</v>
          </cell>
          <cell r="E1183" t="str">
            <v>SS</v>
          </cell>
        </row>
        <row r="1184">
          <cell r="B1184" t="str">
            <v>CS000041</v>
          </cell>
          <cell r="E1184" t="str">
            <v/>
          </cell>
        </row>
        <row r="1185">
          <cell r="B1185" t="str">
            <v>CS000043</v>
          </cell>
          <cell r="E1185"/>
        </row>
        <row r="1186">
          <cell r="B1186" t="str">
            <v>CS000044</v>
          </cell>
          <cell r="E1186"/>
        </row>
        <row r="1187">
          <cell r="B1187" t="str">
            <v>CS000047</v>
          </cell>
          <cell r="E1187" t="str">
            <v/>
          </cell>
        </row>
        <row r="1188">
          <cell r="B1188" t="str">
            <v>CS000048</v>
          </cell>
          <cell r="E1188"/>
        </row>
        <row r="1189">
          <cell r="B1189" t="str">
            <v>CS000049</v>
          </cell>
          <cell r="E1189"/>
        </row>
        <row r="1190">
          <cell r="B1190" t="str">
            <v>CS000052</v>
          </cell>
          <cell r="E1190"/>
        </row>
        <row r="1191">
          <cell r="B1191" t="str">
            <v>CS000054</v>
          </cell>
          <cell r="E1191"/>
        </row>
        <row r="1192">
          <cell r="B1192" t="str">
            <v>CS000104</v>
          </cell>
          <cell r="E1192"/>
        </row>
        <row r="1193">
          <cell r="B1193" t="str">
            <v>PPLN0074</v>
          </cell>
          <cell r="E1193" t="str">
            <v/>
          </cell>
        </row>
        <row r="1194">
          <cell r="B1194" t="str">
            <v>SP0000412</v>
          </cell>
          <cell r="E1194" t="str">
            <v>L</v>
          </cell>
        </row>
        <row r="1195">
          <cell r="B1195" t="str">
            <v>DPSE0156</v>
          </cell>
          <cell r="E1195" t="str">
            <v/>
          </cell>
        </row>
        <row r="1196">
          <cell r="B1196" t="str">
            <v>TKNE0216</v>
          </cell>
          <cell r="E1196" t="str">
            <v>N1</v>
          </cell>
        </row>
        <row r="1197">
          <cell r="B1197" t="str">
            <v xml:space="preserve">TKSS0004 </v>
          </cell>
          <cell r="E1197" t="str">
            <v>SS</v>
          </cell>
        </row>
        <row r="1198">
          <cell r="B1198" t="str">
            <v>SCLN0020</v>
          </cell>
          <cell r="E1198" t="str">
            <v>LN</v>
          </cell>
        </row>
        <row r="1199">
          <cell r="B1199" t="str">
            <v>SCLN0023</v>
          </cell>
          <cell r="E1199" t="str">
            <v>LN</v>
          </cell>
        </row>
        <row r="1200">
          <cell r="B1200" t="str">
            <v>SCNC0010</v>
          </cell>
          <cell r="E1200" t="str">
            <v>N1</v>
          </cell>
        </row>
        <row r="1201">
          <cell r="B1201" t="str">
            <v>SCNE0004</v>
          </cell>
          <cell r="E1201" t="str">
            <v>N2</v>
          </cell>
        </row>
        <row r="1202">
          <cell r="B1202" t="str">
            <v>SCSW0003</v>
          </cell>
          <cell r="E1202" t="str">
            <v>SW</v>
          </cell>
        </row>
        <row r="1203">
          <cell r="B1203" t="str">
            <v>SCSW0007</v>
          </cell>
          <cell r="E1203" t="str">
            <v>SW</v>
          </cell>
        </row>
        <row r="1204">
          <cell r="B1204" t="str">
            <v>0000EII</v>
          </cell>
          <cell r="E1204"/>
        </row>
        <row r="1205">
          <cell r="B1205" t="str">
            <v>Apapa Mall</v>
          </cell>
          <cell r="E1205" t="str">
            <v>LS</v>
          </cell>
        </row>
        <row r="1206">
          <cell r="B1206" t="str">
            <v>APSS0001</v>
          </cell>
          <cell r="E1206"/>
        </row>
        <row r="1207">
          <cell r="B1207" t="str">
            <v>CS - Lagos</v>
          </cell>
          <cell r="E1207"/>
        </row>
        <row r="1208">
          <cell r="B1208" t="str">
            <v>CS - Port Hacourt</v>
          </cell>
          <cell r="E1208"/>
        </row>
        <row r="1209">
          <cell r="B1209" t="str">
            <v>CS000003</v>
          </cell>
          <cell r="E1209"/>
        </row>
        <row r="1210">
          <cell r="B1210" t="str">
            <v>CS000160</v>
          </cell>
          <cell r="E1210"/>
        </row>
        <row r="1211">
          <cell r="B1211" t="str">
            <v>CS000010</v>
          </cell>
          <cell r="E1211"/>
        </row>
        <row r="1212">
          <cell r="B1212" t="str">
            <v>CS000018</v>
          </cell>
          <cell r="E1212"/>
        </row>
        <row r="1213">
          <cell r="B1213" t="str">
            <v>CS000025</v>
          </cell>
          <cell r="E1213"/>
        </row>
        <row r="1214">
          <cell r="B1214" t="str">
            <v>CS000042</v>
          </cell>
          <cell r="E1214"/>
        </row>
        <row r="1215">
          <cell r="B1215" t="str">
            <v>CS000027</v>
          </cell>
          <cell r="E1215"/>
        </row>
        <row r="1216">
          <cell r="B1216" t="str">
            <v>CS000028</v>
          </cell>
          <cell r="E1216"/>
        </row>
        <row r="1217">
          <cell r="B1217" t="str">
            <v>CS000029</v>
          </cell>
          <cell r="E1217"/>
        </row>
        <row r="1218">
          <cell r="B1218" t="str">
            <v>CS000030</v>
          </cell>
          <cell r="E1218"/>
        </row>
        <row r="1219">
          <cell r="B1219" t="str">
            <v>CS000031</v>
          </cell>
          <cell r="E1219"/>
        </row>
        <row r="1220">
          <cell r="B1220" t="str">
            <v>CS000032</v>
          </cell>
          <cell r="E1220"/>
        </row>
        <row r="1221">
          <cell r="B1221" t="str">
            <v>CS000035</v>
          </cell>
          <cell r="E1221"/>
        </row>
        <row r="1222">
          <cell r="B1222" t="str">
            <v>CS000036</v>
          </cell>
          <cell r="E1222"/>
        </row>
        <row r="1223">
          <cell r="B1223" t="str">
            <v>CS000146</v>
          </cell>
          <cell r="E1223"/>
        </row>
        <row r="1224">
          <cell r="B1224" t="str">
            <v>Delta Mall</v>
          </cell>
          <cell r="E1224" t="str">
            <v>SS</v>
          </cell>
        </row>
        <row r="1225">
          <cell r="B1225" t="str">
            <v>EFEC Abakaliki</v>
          </cell>
          <cell r="E1225" t="str">
            <v>SE</v>
          </cell>
        </row>
        <row r="1226">
          <cell r="B1226" t="str">
            <v>EFEC Ado-Ekiti</v>
          </cell>
          <cell r="E1226" t="str">
            <v>SW</v>
          </cell>
        </row>
        <row r="1227">
          <cell r="B1227" t="str">
            <v>EFEC Ikotun</v>
          </cell>
          <cell r="E1227" t="str">
            <v>LN</v>
          </cell>
        </row>
        <row r="1228">
          <cell r="B1228" t="str">
            <v>EFEC Trans Amadi</v>
          </cell>
          <cell r="E1228" t="str">
            <v>SS</v>
          </cell>
        </row>
        <row r="1229">
          <cell r="B1229" t="str">
            <v>EMTS Central Undefined</v>
          </cell>
          <cell r="E1229" t="str">
            <v/>
          </cell>
        </row>
        <row r="1230">
          <cell r="B1230" t="str">
            <v>EMTS Internal Inventory</v>
          </cell>
          <cell r="E1230" t="str">
            <v/>
          </cell>
        </row>
        <row r="1231">
          <cell r="B1231" t="str">
            <v>TK - Enu - Agbani</v>
          </cell>
          <cell r="E1231" t="str">
            <v>SE</v>
          </cell>
        </row>
        <row r="1232">
          <cell r="B1232" t="str">
            <v>FS - Adeola Odeku</v>
          </cell>
          <cell r="E1232" t="str">
            <v>LS</v>
          </cell>
        </row>
        <row r="1233">
          <cell r="B1233" t="str">
            <v>FS - Allen</v>
          </cell>
          <cell r="E1233" t="str">
            <v>LN</v>
          </cell>
        </row>
        <row r="1234">
          <cell r="B1234" t="str">
            <v>FS - Benin</v>
          </cell>
          <cell r="E1234" t="str">
            <v>SS</v>
          </cell>
        </row>
        <row r="1235">
          <cell r="B1235" t="str">
            <v>FS - Enugu</v>
          </cell>
          <cell r="E1235" t="str">
            <v>SE</v>
          </cell>
        </row>
        <row r="1236">
          <cell r="B1236" t="str">
            <v>FS - Ibadan</v>
          </cell>
          <cell r="E1236" t="str">
            <v>SW</v>
          </cell>
        </row>
        <row r="1237">
          <cell r="B1237" t="str">
            <v>FS - Marina</v>
          </cell>
          <cell r="E1237" t="str">
            <v>LS</v>
          </cell>
        </row>
        <row r="1238">
          <cell r="B1238" t="str">
            <v>FS - Port Harcourt</v>
          </cell>
          <cell r="E1238" t="str">
            <v>SS</v>
          </cell>
        </row>
        <row r="1239">
          <cell r="B1239" t="str">
            <v>Genesis Mall</v>
          </cell>
          <cell r="E1239" t="str">
            <v>SS</v>
          </cell>
        </row>
        <row r="1240">
          <cell r="B1240" t="str">
            <v>HK - Riv - UNIPORT</v>
          </cell>
          <cell r="E1240" t="str">
            <v>SS</v>
          </cell>
        </row>
        <row r="1241">
          <cell r="B1241" t="str">
            <v>KK - Abuja Int'l Airport</v>
          </cell>
          <cell r="E1241" t="str">
            <v>N1</v>
          </cell>
        </row>
        <row r="1242">
          <cell r="B1242" t="str">
            <v>KK - E-Centre</v>
          </cell>
          <cell r="E1242" t="str">
            <v>LS</v>
          </cell>
        </row>
        <row r="1243">
          <cell r="B1243" t="str">
            <v>KK - Hilton</v>
          </cell>
          <cell r="E1243" t="str">
            <v>N1</v>
          </cell>
        </row>
        <row r="1244">
          <cell r="B1244" t="str">
            <v>KK - Mega Plaza</v>
          </cell>
          <cell r="E1244" t="str">
            <v>LS</v>
          </cell>
        </row>
        <row r="1245">
          <cell r="B1245" t="str">
            <v>KK - MMA 2</v>
          </cell>
          <cell r="E1245" t="str">
            <v>LN</v>
          </cell>
        </row>
        <row r="1246">
          <cell r="B1246" t="str">
            <v>KK - MMA International Arrival</v>
          </cell>
          <cell r="E1246" t="str">
            <v>LN</v>
          </cell>
        </row>
        <row r="1247">
          <cell r="B1247" t="str">
            <v>KK - MMA International Departure</v>
          </cell>
          <cell r="E1247" t="str">
            <v>LN</v>
          </cell>
        </row>
        <row r="1248">
          <cell r="B1248" t="str">
            <v>KK - MMA Terminal 1 Peace</v>
          </cell>
          <cell r="E1248" t="str">
            <v>LN</v>
          </cell>
        </row>
        <row r="1249">
          <cell r="B1249" t="str">
            <v>KK - Port Harcourt International Airport</v>
          </cell>
          <cell r="E1249" t="str">
            <v>SS</v>
          </cell>
        </row>
        <row r="1250">
          <cell r="B1250" t="str">
            <v>KK - Port Harcourt Mall</v>
          </cell>
          <cell r="E1250" t="str">
            <v>SS</v>
          </cell>
        </row>
        <row r="1251">
          <cell r="B1251" t="str">
            <v>KSB - Lokoja</v>
          </cell>
          <cell r="E1251" t="str">
            <v>N1</v>
          </cell>
        </row>
        <row r="1252">
          <cell r="B1252" t="str">
            <v>KSB - Jos</v>
          </cell>
          <cell r="E1252" t="str">
            <v>N1</v>
          </cell>
        </row>
        <row r="1253">
          <cell r="B1253" t="str">
            <v>MDS - Kaduna</v>
          </cell>
          <cell r="E1253" t="str">
            <v>N2</v>
          </cell>
        </row>
        <row r="1254">
          <cell r="B1254" t="str">
            <v>MMPoS 04 - Akure</v>
          </cell>
          <cell r="E1254" t="str">
            <v>SW</v>
          </cell>
        </row>
        <row r="1255">
          <cell r="B1255" t="str">
            <v>MMPoS 10 - Ughelli</v>
          </cell>
          <cell r="E1255" t="str">
            <v>SS</v>
          </cell>
        </row>
        <row r="1256">
          <cell r="B1256" t="str">
            <v>MPoS - 15 Benin</v>
          </cell>
          <cell r="E1256" t="str">
            <v>SS</v>
          </cell>
        </row>
        <row r="1257">
          <cell r="B1257" t="str">
            <v>MMPoS 08 - Asaba</v>
          </cell>
          <cell r="E1257" t="str">
            <v>SS</v>
          </cell>
        </row>
        <row r="1258">
          <cell r="B1258" t="str">
            <v>MMPoS 16 - Yobe</v>
          </cell>
          <cell r="E1258" t="str">
            <v>N2</v>
          </cell>
        </row>
        <row r="1259">
          <cell r="B1259" t="str">
            <v>MMPoS 06 - Lokoja old</v>
          </cell>
          <cell r="E1259" t="str">
            <v>N1</v>
          </cell>
        </row>
        <row r="1260">
          <cell r="B1260" t="str">
            <v>EFEC Warri</v>
          </cell>
          <cell r="E1260" t="str">
            <v>SS</v>
          </cell>
        </row>
        <row r="1261">
          <cell r="B1261" t="str">
            <v>MPoS - 03</v>
          </cell>
          <cell r="E1261" t="str">
            <v>LS</v>
          </cell>
        </row>
        <row r="1262">
          <cell r="B1262" t="str">
            <v>MPoS - 04</v>
          </cell>
          <cell r="E1262" t="str">
            <v>N1</v>
          </cell>
        </row>
        <row r="1263">
          <cell r="B1263" t="str">
            <v>MPoS - 07</v>
          </cell>
          <cell r="E1263" t="str">
            <v>LN</v>
          </cell>
        </row>
        <row r="1264">
          <cell r="B1264" t="str">
            <v>MPoS - 08</v>
          </cell>
          <cell r="E1264" t="str">
            <v>N2</v>
          </cell>
        </row>
        <row r="1265">
          <cell r="B1265" t="str">
            <v>MMPoS 18 - Suleja</v>
          </cell>
          <cell r="E1265" t="str">
            <v>N1</v>
          </cell>
        </row>
        <row r="1266">
          <cell r="B1266" t="str">
            <v>MPoS - 13</v>
          </cell>
          <cell r="E1266" t="str">
            <v>SE</v>
          </cell>
        </row>
        <row r="1267">
          <cell r="B1267" t="str">
            <v>MPoS - 18</v>
          </cell>
          <cell r="E1267" t="str">
            <v>SE</v>
          </cell>
        </row>
        <row r="1268">
          <cell r="B1268" t="str">
            <v>MS - Adebola Mall</v>
          </cell>
          <cell r="E1268" t="str">
            <v>LN</v>
          </cell>
        </row>
        <row r="1269">
          <cell r="B1269" t="str">
            <v>MS - Akowonjo</v>
          </cell>
          <cell r="E1269" t="str">
            <v>LN</v>
          </cell>
        </row>
        <row r="1270">
          <cell r="B1270" t="str">
            <v>MS - Alaba</v>
          </cell>
          <cell r="E1270" t="str">
            <v>LS</v>
          </cell>
        </row>
        <row r="1271">
          <cell r="B1271" t="str">
            <v>MS - Apapa</v>
          </cell>
          <cell r="E1271" t="str">
            <v>LS</v>
          </cell>
        </row>
        <row r="1272">
          <cell r="B1272" t="str">
            <v>MS - Awolowo Road</v>
          </cell>
          <cell r="E1272" t="str">
            <v>LS</v>
          </cell>
        </row>
        <row r="1273">
          <cell r="B1273" t="str">
            <v>MS - Enugu Polo Mall</v>
          </cell>
          <cell r="E1273" t="str">
            <v>SE</v>
          </cell>
        </row>
        <row r="1274">
          <cell r="B1274" t="str">
            <v>MS - Festac</v>
          </cell>
          <cell r="E1274" t="str">
            <v>LS</v>
          </cell>
        </row>
        <row r="1275">
          <cell r="B1275" t="str">
            <v>MS - Gbagada</v>
          </cell>
          <cell r="E1275" t="str">
            <v>LN</v>
          </cell>
        </row>
        <row r="1276">
          <cell r="B1276" t="str">
            <v>MS - Grand Towers Abuja</v>
          </cell>
          <cell r="E1276" t="str">
            <v>N1</v>
          </cell>
        </row>
        <row r="1277">
          <cell r="B1277" t="str">
            <v>MS - Heritage Mall</v>
          </cell>
          <cell r="E1277" t="str">
            <v>SW</v>
          </cell>
        </row>
        <row r="1278">
          <cell r="B1278" t="str">
            <v>MS - Ikeja City Mall</v>
          </cell>
          <cell r="E1278" t="str">
            <v>LN</v>
          </cell>
        </row>
        <row r="1279">
          <cell r="B1279" t="str">
            <v>MS - Ikorodu</v>
          </cell>
          <cell r="E1279" t="str">
            <v>LN</v>
          </cell>
        </row>
        <row r="1280">
          <cell r="B1280" t="str">
            <v>MS - Kwara Mall</v>
          </cell>
          <cell r="E1280" t="str">
            <v>SW</v>
          </cell>
        </row>
        <row r="1281">
          <cell r="B1281" t="str">
            <v>MS - Lekki Pine Mall</v>
          </cell>
          <cell r="E1281" t="str">
            <v>LS</v>
          </cell>
        </row>
        <row r="1282">
          <cell r="B1282" t="str">
            <v>MS - lkota</v>
          </cell>
          <cell r="E1282" t="str">
            <v>LS</v>
          </cell>
        </row>
        <row r="1283">
          <cell r="B1283" t="str">
            <v>MS - Mushin</v>
          </cell>
          <cell r="E1283" t="str">
            <v>LN</v>
          </cell>
        </row>
        <row r="1284">
          <cell r="B1284" t="str">
            <v>MS - Ogba</v>
          </cell>
          <cell r="E1284" t="str">
            <v>LN</v>
          </cell>
        </row>
        <row r="1285">
          <cell r="B1285" t="str">
            <v>MS - Ojuelegba</v>
          </cell>
          <cell r="E1285" t="str">
            <v>LS</v>
          </cell>
        </row>
        <row r="1286">
          <cell r="B1286" t="str">
            <v>MS - Okota</v>
          </cell>
          <cell r="E1286" t="str">
            <v>LN</v>
          </cell>
        </row>
        <row r="1287">
          <cell r="B1287" t="str">
            <v>MS - Oshodi</v>
          </cell>
          <cell r="E1287" t="str">
            <v>LN</v>
          </cell>
        </row>
        <row r="1288">
          <cell r="B1288" t="str">
            <v>MS - Port Harcourt</v>
          </cell>
          <cell r="E1288" t="str">
            <v>SS</v>
          </cell>
        </row>
        <row r="1289">
          <cell r="B1289" t="str">
            <v>MS - Sango Ota</v>
          </cell>
          <cell r="E1289" t="str">
            <v>SW</v>
          </cell>
        </row>
        <row r="1290">
          <cell r="B1290" t="str">
            <v>MS - Silverbird</v>
          </cell>
          <cell r="E1290" t="str">
            <v>LS</v>
          </cell>
        </row>
        <row r="1291">
          <cell r="B1291" t="str">
            <v>MS - Surulere</v>
          </cell>
          <cell r="E1291" t="str">
            <v>LS</v>
          </cell>
        </row>
        <row r="1292">
          <cell r="B1292" t="str">
            <v>MS - Yaba</v>
          </cell>
          <cell r="E1292" t="str">
            <v>LS</v>
          </cell>
        </row>
        <row r="1293">
          <cell r="B1293" t="str">
            <v>MS - Yenagoa</v>
          </cell>
          <cell r="E1293" t="str">
            <v>SS1</v>
          </cell>
        </row>
        <row r="1294">
          <cell r="B1294" t="str">
            <v>TS - Katsina</v>
          </cell>
          <cell r="E1294" t="str">
            <v>N2</v>
          </cell>
        </row>
        <row r="1295">
          <cell r="B1295" t="str">
            <v>MS -The Palms Mall</v>
          </cell>
          <cell r="E1295" t="str">
            <v>LS</v>
          </cell>
        </row>
        <row r="1296">
          <cell r="B1296" t="str">
            <v>RW - Allen Ave</v>
          </cell>
          <cell r="E1296" t="str">
            <v>LN</v>
          </cell>
        </row>
        <row r="1297">
          <cell r="B1297" t="str">
            <v>RW - Enugu</v>
          </cell>
          <cell r="E1297" t="str">
            <v>SE</v>
          </cell>
        </row>
        <row r="1298">
          <cell r="B1298" t="str">
            <v>RW - Ibadan</v>
          </cell>
          <cell r="E1298" t="str">
            <v>SW</v>
          </cell>
        </row>
        <row r="1299">
          <cell r="B1299" t="str">
            <v>RW - Port Harcourt</v>
          </cell>
          <cell r="E1299" t="str">
            <v>SS</v>
          </cell>
        </row>
        <row r="1300">
          <cell r="B1300" t="str">
            <v>RW - Saka Tinubu</v>
          </cell>
          <cell r="E1300" t="str">
            <v>LS</v>
          </cell>
        </row>
        <row r="1301">
          <cell r="B1301" t="str">
            <v>SALW0006</v>
          </cell>
          <cell r="E1301" t="str">
            <v/>
          </cell>
        </row>
        <row r="1302">
          <cell r="B1302" t="str">
            <v>TK - Ana - Awka</v>
          </cell>
          <cell r="E1302" t="str">
            <v>SE</v>
          </cell>
        </row>
        <row r="1303">
          <cell r="B1303" t="str">
            <v>TK - Ben - Markurdi</v>
          </cell>
          <cell r="E1303" t="str">
            <v>N1</v>
          </cell>
        </row>
        <row r="1304">
          <cell r="B1304" t="str">
            <v>TK - Cal - Calabar Rd</v>
          </cell>
          <cell r="E1304" t="str">
            <v>SE</v>
          </cell>
        </row>
        <row r="1305">
          <cell r="B1305" t="str">
            <v>TK - Cro - Ikom</v>
          </cell>
          <cell r="E1305" t="str">
            <v>SE</v>
          </cell>
        </row>
        <row r="1306">
          <cell r="B1306" t="str">
            <v>TK - Eki - Ado Iworoko</v>
          </cell>
          <cell r="E1306" t="str">
            <v>SW</v>
          </cell>
        </row>
        <row r="1307">
          <cell r="B1307" t="str">
            <v>TK - Gom - Alkalam SS</v>
          </cell>
          <cell r="E1307" t="str">
            <v>N1</v>
          </cell>
        </row>
        <row r="1308">
          <cell r="B1308" t="str">
            <v>TK - Kan - Katsina Rd</v>
          </cell>
          <cell r="E1308" t="str">
            <v>N2</v>
          </cell>
        </row>
        <row r="1309">
          <cell r="B1309" t="str">
            <v>TK - Keb - Birnin Kebbi</v>
          </cell>
          <cell r="E1309" t="str">
            <v>N1</v>
          </cell>
        </row>
        <row r="1310">
          <cell r="B1310" t="str">
            <v>TK - Abj - Gwarinpa</v>
          </cell>
          <cell r="E1310" t="str">
            <v>N1</v>
          </cell>
        </row>
        <row r="1311">
          <cell r="B1311" t="str">
            <v>TK - Lag - Agege</v>
          </cell>
          <cell r="E1311" t="str">
            <v>LN</v>
          </cell>
        </row>
        <row r="1312">
          <cell r="B1312" t="str">
            <v>TK - Lag - Alakuko</v>
          </cell>
          <cell r="E1312" t="str">
            <v>LN</v>
          </cell>
        </row>
        <row r="1313">
          <cell r="B1313" t="str">
            <v>TK - Lag - Alapere</v>
          </cell>
          <cell r="E1313" t="str">
            <v>LN</v>
          </cell>
        </row>
        <row r="1314">
          <cell r="B1314" t="str">
            <v>TK - Lag - Ojota</v>
          </cell>
          <cell r="E1314" t="str">
            <v>LN</v>
          </cell>
        </row>
        <row r="1315">
          <cell r="B1315" t="str">
            <v>SP0000490</v>
          </cell>
          <cell r="E1315" t="str">
            <v>N1</v>
          </cell>
        </row>
        <row r="1316">
          <cell r="B1316" t="str">
            <v>TK - Ond - Akure</v>
          </cell>
          <cell r="E1316" t="str">
            <v>SW</v>
          </cell>
        </row>
        <row r="1317">
          <cell r="B1317" t="str">
            <v>TK - Ond - Ore</v>
          </cell>
          <cell r="E1317" t="str">
            <v>SW</v>
          </cell>
        </row>
        <row r="1318">
          <cell r="B1318" t="str">
            <v>TK - Pla - Dadin-Kowa</v>
          </cell>
          <cell r="E1318" t="str">
            <v>N1</v>
          </cell>
        </row>
        <row r="1319">
          <cell r="B1319" t="str">
            <v>TK - Riv - 1st Artillary</v>
          </cell>
          <cell r="E1319" t="str">
            <v>SS</v>
          </cell>
        </row>
        <row r="1320">
          <cell r="B1320" t="str">
            <v>TK - Riv - Rumubiakani</v>
          </cell>
          <cell r="E1320" t="str">
            <v>SS</v>
          </cell>
        </row>
        <row r="1321">
          <cell r="B1321" t="str">
            <v>TK - Riv - Trans Amadi</v>
          </cell>
          <cell r="E1321" t="str">
            <v>SS</v>
          </cell>
        </row>
        <row r="1322">
          <cell r="B1322" t="str">
            <v>TS - Aba</v>
          </cell>
          <cell r="E1322" t="str">
            <v>SS</v>
          </cell>
        </row>
        <row r="1323">
          <cell r="B1323" t="str">
            <v>TS - Abeokuta</v>
          </cell>
          <cell r="E1323" t="str">
            <v>SE</v>
          </cell>
        </row>
        <row r="1324">
          <cell r="B1324" t="str">
            <v>TS - Akure</v>
          </cell>
          <cell r="E1324" t="str">
            <v>SW</v>
          </cell>
        </row>
        <row r="1325">
          <cell r="B1325" t="str">
            <v>TS - Asaba</v>
          </cell>
          <cell r="E1325" t="str">
            <v>SS</v>
          </cell>
        </row>
        <row r="1326">
          <cell r="B1326" t="str">
            <v>TS - Awka</v>
          </cell>
          <cell r="E1326" t="str">
            <v>SE</v>
          </cell>
        </row>
        <row r="1327">
          <cell r="B1327" t="str">
            <v>TS - Calabar</v>
          </cell>
          <cell r="E1327" t="str">
            <v>SE</v>
          </cell>
        </row>
        <row r="1328">
          <cell r="B1328" t="str">
            <v>TS - Ijebu-Ode</v>
          </cell>
          <cell r="E1328" t="str">
            <v>SW</v>
          </cell>
        </row>
        <row r="1329">
          <cell r="B1329" t="str">
            <v>TS - Ilorin</v>
          </cell>
          <cell r="E1329" t="str">
            <v>SW</v>
          </cell>
        </row>
        <row r="1330">
          <cell r="B1330" t="str">
            <v>TS - Onitsha</v>
          </cell>
          <cell r="E1330" t="str">
            <v>SE</v>
          </cell>
        </row>
        <row r="1331">
          <cell r="B1331" t="str">
            <v>TS - Oshogbo</v>
          </cell>
          <cell r="E1331" t="str">
            <v>SW</v>
          </cell>
        </row>
        <row r="1332">
          <cell r="B1332" t="str">
            <v>TS - Owerri</v>
          </cell>
          <cell r="E1332" t="str">
            <v>SE</v>
          </cell>
        </row>
        <row r="1333">
          <cell r="B1333" t="str">
            <v>TS - Uyo</v>
          </cell>
          <cell r="E1333" t="str">
            <v>SS</v>
          </cell>
        </row>
        <row r="1334">
          <cell r="B1334" t="str">
            <v>TS - Warri</v>
          </cell>
          <cell r="E1334" t="str">
            <v>SS</v>
          </cell>
        </row>
        <row r="1335">
          <cell r="B1335" t="str">
            <v>WH - Aba</v>
          </cell>
          <cell r="E1335" t="str">
            <v>SE</v>
          </cell>
        </row>
        <row r="1336">
          <cell r="B1336" t="str">
            <v>WH - Benin</v>
          </cell>
          <cell r="E1336" t="str">
            <v>SS</v>
          </cell>
        </row>
        <row r="1337">
          <cell r="B1337" t="str">
            <v>WH - Calabar</v>
          </cell>
          <cell r="E1337" t="str">
            <v>SE</v>
          </cell>
        </row>
        <row r="1338">
          <cell r="B1338" t="str">
            <v>WH - Onitsha</v>
          </cell>
          <cell r="E1338" t="str">
            <v>SE</v>
          </cell>
        </row>
        <row r="1339">
          <cell r="B1339" t="str">
            <v>WH - Uyo</v>
          </cell>
          <cell r="E1339" t="str">
            <v>SS</v>
          </cell>
        </row>
        <row r="1340">
          <cell r="B1340" t="str">
            <v>WH - Warri</v>
          </cell>
          <cell r="E1340" t="str">
            <v>SS</v>
          </cell>
        </row>
        <row r="1341">
          <cell r="B1341" t="str">
            <v>MS -The Palms Mall 1</v>
          </cell>
          <cell r="E1341" t="str">
            <v>LS</v>
          </cell>
        </row>
        <row r="1342">
          <cell r="B1342" t="str">
            <v>SCLN0002</v>
          </cell>
          <cell r="E1342" t="str">
            <v>LN</v>
          </cell>
        </row>
        <row r="1343">
          <cell r="B1343" t="str">
            <v>SCNC0026</v>
          </cell>
          <cell r="E1343" t="str">
            <v>N1</v>
          </cell>
        </row>
        <row r="1344">
          <cell r="B1344" t="str">
            <v>TK - Kan - Sabon Gari</v>
          </cell>
          <cell r="E1344" t="str">
            <v>N1</v>
          </cell>
        </row>
        <row r="1345">
          <cell r="B1345" t="str">
            <v>TK - Lag - Ajah - Ajiweh</v>
          </cell>
          <cell r="E1345" t="str">
            <v>LS</v>
          </cell>
        </row>
        <row r="1346">
          <cell r="B1346" t="str">
            <v>TK - Oni - New Tarzan</v>
          </cell>
          <cell r="E1346" t="str">
            <v>SE</v>
          </cell>
        </row>
        <row r="1347">
          <cell r="B1347" t="str">
            <v>TK - Zam - Gusau</v>
          </cell>
          <cell r="E1347" t="str">
            <v>N2</v>
          </cell>
        </row>
        <row r="1348">
          <cell r="B1348" t="str">
            <v>MMPoS 15 -Yola</v>
          </cell>
          <cell r="E1348" t="str">
            <v>N2</v>
          </cell>
        </row>
        <row r="1349">
          <cell r="B1349" t="str">
            <v>TK - Aba - Aba</v>
          </cell>
          <cell r="E1349" t="str">
            <v>SE</v>
          </cell>
        </row>
        <row r="1350">
          <cell r="B1350" t="str">
            <v>TK - Abj - Tarka</v>
          </cell>
          <cell r="E1350" t="str">
            <v>N1</v>
          </cell>
        </row>
        <row r="1351">
          <cell r="B1351" t="str">
            <v>TK - Kad - Waff Rd</v>
          </cell>
          <cell r="E1351" t="str">
            <v>N1</v>
          </cell>
        </row>
        <row r="1352">
          <cell r="B1352" t="str">
            <v>TK - Kat - Funtua</v>
          </cell>
          <cell r="E1352" t="str">
            <v>N2</v>
          </cell>
        </row>
        <row r="1353">
          <cell r="B1353" t="str">
            <v>EMTS Central Warehouse</v>
          </cell>
          <cell r="E1353" t="str">
            <v>UNDEFINED</v>
          </cell>
        </row>
        <row r="1354">
          <cell r="B1354" t="str">
            <v>MPos 26, Aba</v>
          </cell>
          <cell r="E1354" t="str">
            <v>SE</v>
          </cell>
        </row>
        <row r="1355">
          <cell r="B1355" t="str">
            <v>TK - Kan - Zaria Rd</v>
          </cell>
          <cell r="E1355" t="str">
            <v>N2</v>
          </cell>
        </row>
        <row r="1356">
          <cell r="B1356" t="str">
            <v>TK - Lag - Lekki2</v>
          </cell>
          <cell r="E1356" t="str">
            <v>LS</v>
          </cell>
        </row>
        <row r="1357">
          <cell r="B1357" t="str">
            <v>MPoS - 14</v>
          </cell>
          <cell r="E1357" t="str">
            <v>SW</v>
          </cell>
        </row>
        <row r="1358">
          <cell r="B1358" t="str">
            <v>MPoS - 16</v>
          </cell>
          <cell r="E1358" t="str">
            <v>SS</v>
          </cell>
        </row>
        <row r="1359">
          <cell r="B1359" t="str">
            <v>TK - Lag - Sura</v>
          </cell>
          <cell r="E1359" t="str">
            <v>LS</v>
          </cell>
        </row>
        <row r="1360">
          <cell r="B1360" t="str">
            <v>KK - MMA Terminal 1 Arik</v>
          </cell>
          <cell r="E1360" t="str">
            <v>LN</v>
          </cell>
        </row>
        <row r="1361">
          <cell r="B1361" t="str">
            <v>TK - Kwa - Emir Rd</v>
          </cell>
          <cell r="E1361" t="str">
            <v>SW</v>
          </cell>
        </row>
        <row r="1362">
          <cell r="B1362" t="str">
            <v>TK - Lag - Abule Egba</v>
          </cell>
          <cell r="E1362" t="str">
            <v>LN</v>
          </cell>
        </row>
        <row r="1363">
          <cell r="B1363" t="str">
            <v>TK - Ond - Ikare Akoko Rd</v>
          </cell>
          <cell r="E1363" t="str">
            <v>SW</v>
          </cell>
        </row>
        <row r="1364">
          <cell r="B1364" t="str">
            <v>SALN0011</v>
          </cell>
          <cell r="E1364" t="str">
            <v>LN</v>
          </cell>
        </row>
        <row r="1365">
          <cell r="B1365" t="str">
            <v>HK - Kan - Bayero Uni</v>
          </cell>
          <cell r="E1365" t="str">
            <v>N2</v>
          </cell>
        </row>
        <row r="1366">
          <cell r="B1366" t="str">
            <v>KK - Genesis Centre Port Harcourt</v>
          </cell>
          <cell r="E1366" t="str">
            <v>SS</v>
          </cell>
        </row>
        <row r="1367">
          <cell r="B1367" t="str">
            <v>MPoS - 15</v>
          </cell>
          <cell r="E1367" t="str">
            <v>SS</v>
          </cell>
        </row>
        <row r="1368">
          <cell r="B1368" t="str">
            <v>MS - Oyigbo</v>
          </cell>
          <cell r="E1368" t="str">
            <v>SS</v>
          </cell>
        </row>
        <row r="1369">
          <cell r="B1369" t="str">
            <v>TK - Lag - Igbobi</v>
          </cell>
          <cell r="E1369" t="str">
            <v>LN</v>
          </cell>
        </row>
        <row r="1370">
          <cell r="B1370" t="str">
            <v>TKLA0561</v>
          </cell>
          <cell r="E1370" t="str">
            <v>LS</v>
          </cell>
        </row>
        <row r="1371">
          <cell r="B1371" t="str">
            <v>MS - Garki</v>
          </cell>
          <cell r="E1371" t="str">
            <v>N1</v>
          </cell>
        </row>
        <row r="1372">
          <cell r="B1372" t="str">
            <v>MS -The Palms Mall 2</v>
          </cell>
          <cell r="E1372" t="str">
            <v>LS</v>
          </cell>
        </row>
        <row r="1373">
          <cell r="B1373" t="str">
            <v>WH - Sokoto</v>
          </cell>
          <cell r="E1373" t="str">
            <v>N1</v>
          </cell>
        </row>
        <row r="1374">
          <cell r="B1374" t="str">
            <v>TK - Ben - Igbesamwan</v>
          </cell>
          <cell r="E1374" t="str">
            <v>SS</v>
          </cell>
        </row>
        <row r="1375">
          <cell r="B1375" t="str">
            <v>EFEC Ikorodu</v>
          </cell>
          <cell r="E1375" t="str">
            <v>LN</v>
          </cell>
        </row>
        <row r="1376">
          <cell r="B1376" t="str">
            <v>TK - Lag - Tin Island</v>
          </cell>
          <cell r="E1376" t="str">
            <v>LS</v>
          </cell>
        </row>
        <row r="1377">
          <cell r="B1377" t="str">
            <v>SP0000464</v>
          </cell>
          <cell r="E1377" t="str">
            <v>SE</v>
          </cell>
        </row>
        <row r="1378">
          <cell r="B1378" t="str">
            <v>SP0000465</v>
          </cell>
          <cell r="E1378" t="str">
            <v>SE</v>
          </cell>
        </row>
        <row r="1379">
          <cell r="B1379" t="str">
            <v>CS000026</v>
          </cell>
          <cell r="E1379" t="str">
            <v>LS</v>
          </cell>
        </row>
        <row r="1380">
          <cell r="B1380" t="str">
            <v>SP0000462</v>
          </cell>
          <cell r="E1380" t="str">
            <v>SE</v>
          </cell>
        </row>
        <row r="1381">
          <cell r="B1381" t="str">
            <v>SP0000463</v>
          </cell>
          <cell r="E1381" t="str">
            <v>SE</v>
          </cell>
        </row>
        <row r="1382">
          <cell r="B1382" t="str">
            <v>SCSW0038</v>
          </cell>
          <cell r="E1382" t="str">
            <v>LN</v>
          </cell>
        </row>
        <row r="1383">
          <cell r="B1383" t="str">
            <v>SCNC0036</v>
          </cell>
          <cell r="E1383" t="str">
            <v>N1</v>
          </cell>
        </row>
        <row r="1384">
          <cell r="B1384" t="str">
            <v>SCSE0039</v>
          </cell>
          <cell r="E1384" t="str">
            <v>SE</v>
          </cell>
        </row>
        <row r="1385">
          <cell r="B1385" t="str">
            <v>SCNC0037</v>
          </cell>
          <cell r="E1385" t="str">
            <v>N1</v>
          </cell>
        </row>
        <row r="1386">
          <cell r="B1386" t="str">
            <v>SCSS0035</v>
          </cell>
          <cell r="E1386" t="str">
            <v>SS</v>
          </cell>
        </row>
        <row r="1387">
          <cell r="B1387" t="str">
            <v>TK - Riv - Ikwerre Rd</v>
          </cell>
          <cell r="E1387" t="str">
            <v>SS</v>
          </cell>
        </row>
        <row r="1388">
          <cell r="B1388" t="str">
            <v>TK - Imo - Okigwe</v>
          </cell>
          <cell r="E1388" t="str">
            <v>SE</v>
          </cell>
        </row>
        <row r="1389">
          <cell r="B1389" t="str">
            <v>MMPoS 17 - Maiduguri</v>
          </cell>
          <cell r="E1389" t="str">
            <v>N2</v>
          </cell>
        </row>
        <row r="1390">
          <cell r="B1390" t="str">
            <v>MS - Ibadan Mall</v>
          </cell>
          <cell r="E1390" t="str">
            <v>SW</v>
          </cell>
        </row>
        <row r="1391">
          <cell r="B1391" t="str">
            <v>HK - Oyo - UI</v>
          </cell>
          <cell r="E1391" t="str">
            <v>SW</v>
          </cell>
        </row>
        <row r="1392">
          <cell r="B1392" t="str">
            <v>MS - MMA2</v>
          </cell>
          <cell r="E1392" t="str">
            <v>LN</v>
          </cell>
        </row>
        <row r="1393">
          <cell r="B1393" t="str">
            <v>HK - LAG - UNILAG</v>
          </cell>
          <cell r="E1393" t="str">
            <v>LN</v>
          </cell>
        </row>
        <row r="1394">
          <cell r="B1394" t="str">
            <v>TK - KWA - OFFA</v>
          </cell>
          <cell r="E1394" t="str">
            <v>SW</v>
          </cell>
        </row>
        <row r="1395">
          <cell r="B1395" t="str">
            <v>TK - LAG - ITIRE</v>
          </cell>
          <cell r="E1395" t="str">
            <v>LS</v>
          </cell>
        </row>
        <row r="1396">
          <cell r="B1396" t="str">
            <v>TK - Bau - Gidan Mei</v>
          </cell>
          <cell r="E1396" t="str">
            <v>N2</v>
          </cell>
        </row>
        <row r="1397">
          <cell r="B1397" t="str">
            <v>SP0000467</v>
          </cell>
          <cell r="E1397" t="str">
            <v>SE</v>
          </cell>
        </row>
        <row r="1398">
          <cell r="B1398" t="str">
            <v>SP0000495</v>
          </cell>
          <cell r="E1398"/>
        </row>
        <row r="1399">
          <cell r="B1399" t="str">
            <v>SP0000537</v>
          </cell>
          <cell r="E1399"/>
        </row>
        <row r="1400">
          <cell r="B1400" t="str">
            <v>SP0000546</v>
          </cell>
          <cell r="E1400"/>
        </row>
        <row r="1401">
          <cell r="B1401" t="str">
            <v>SP0000557</v>
          </cell>
          <cell r="E1401"/>
        </row>
        <row r="1402">
          <cell r="B1402" t="str">
            <v>SP0000559</v>
          </cell>
          <cell r="E1402"/>
        </row>
        <row r="1403">
          <cell r="B1403" t="str">
            <v>SP0000566</v>
          </cell>
          <cell r="E1403"/>
        </row>
        <row r="1404">
          <cell r="B1404" t="str">
            <v>SP0000567</v>
          </cell>
          <cell r="E1404"/>
        </row>
        <row r="1405">
          <cell r="B1405" t="str">
            <v>TKLA0557</v>
          </cell>
          <cell r="E1405" t="str">
            <v>LS</v>
          </cell>
        </row>
        <row r="1406">
          <cell r="B1406" t="str">
            <v>MPoS - 17</v>
          </cell>
          <cell r="E1406" t="str">
            <v>SS</v>
          </cell>
        </row>
        <row r="1407">
          <cell r="B1407" t="str">
            <v>Festival Mall</v>
          </cell>
          <cell r="E1407" t="str">
            <v>LS</v>
          </cell>
        </row>
        <row r="1408">
          <cell r="B1408" t="str">
            <v>HK - Kad - ABU</v>
          </cell>
          <cell r="E1408" t="str">
            <v>N1</v>
          </cell>
        </row>
        <row r="1409">
          <cell r="B1409" t="str">
            <v>KK - Abuja Domestic Airport</v>
          </cell>
          <cell r="E1409" t="str">
            <v>N1</v>
          </cell>
        </row>
        <row r="1410">
          <cell r="B1410" t="str">
            <v>MMPoS 05 - Abeokuta</v>
          </cell>
          <cell r="E1410" t="str">
            <v>SW</v>
          </cell>
        </row>
        <row r="1411">
          <cell r="B1411" t="str">
            <v>MMPoS 11 - Owerri</v>
          </cell>
          <cell r="E1411" t="str">
            <v>SE</v>
          </cell>
        </row>
        <row r="1412">
          <cell r="B1412" t="str">
            <v>MMPoS 14 - Hadeija</v>
          </cell>
          <cell r="E1412" t="str">
            <v>N2</v>
          </cell>
        </row>
        <row r="1413">
          <cell r="B1413" t="str">
            <v>MPoS - 01</v>
          </cell>
          <cell r="E1413" t="str">
            <v>N1</v>
          </cell>
        </row>
        <row r="1414">
          <cell r="B1414" t="str">
            <v>MPoS - 02</v>
          </cell>
          <cell r="E1414" t="str">
            <v>SS</v>
          </cell>
        </row>
        <row r="1415">
          <cell r="B1415" t="str">
            <v>MPoS - 11</v>
          </cell>
          <cell r="E1415" t="str">
            <v>SS</v>
          </cell>
        </row>
        <row r="1416">
          <cell r="B1416" t="str">
            <v>MPos 25, Umuahia</v>
          </cell>
          <cell r="E1416" t="str">
            <v>SS</v>
          </cell>
        </row>
        <row r="1417">
          <cell r="B1417" t="str">
            <v>MS - Tejuosho Mall</v>
          </cell>
          <cell r="E1417" t="str">
            <v>LS</v>
          </cell>
        </row>
        <row r="1418">
          <cell r="B1418" t="str">
            <v>TK - Enu - Nsukka</v>
          </cell>
          <cell r="E1418" t="str">
            <v>SE</v>
          </cell>
        </row>
        <row r="1419">
          <cell r="B1419" t="str">
            <v>TK - Enu - Ogbeite</v>
          </cell>
          <cell r="E1419" t="str">
            <v>SE</v>
          </cell>
        </row>
        <row r="1420">
          <cell r="B1420" t="str">
            <v>TK - Enu -Presidential</v>
          </cell>
          <cell r="E1420" t="str">
            <v>SE</v>
          </cell>
        </row>
        <row r="1421">
          <cell r="B1421" t="str">
            <v>TK - Kad - South Bridge</v>
          </cell>
          <cell r="E1421" t="str">
            <v>N1</v>
          </cell>
        </row>
        <row r="1422">
          <cell r="B1422" t="str">
            <v>TK - Kan - Airport Rd</v>
          </cell>
          <cell r="E1422" t="str">
            <v>N2</v>
          </cell>
        </row>
        <row r="1423">
          <cell r="B1423" t="str">
            <v>TKLA0487</v>
          </cell>
          <cell r="E1423" t="str">
            <v>LN</v>
          </cell>
        </row>
        <row r="1424">
          <cell r="B1424" t="str">
            <v>TKLA0491</v>
          </cell>
          <cell r="E1424" t="str">
            <v>LN</v>
          </cell>
        </row>
        <row r="1425">
          <cell r="B1425" t="str">
            <v>TKLA0492</v>
          </cell>
          <cell r="E1425" t="str">
            <v>LN</v>
          </cell>
        </row>
        <row r="1426">
          <cell r="B1426" t="str">
            <v>TKLA0495</v>
          </cell>
          <cell r="E1426" t="str">
            <v>LS</v>
          </cell>
        </row>
        <row r="1427">
          <cell r="B1427" t="str">
            <v>TKLA0493</v>
          </cell>
          <cell r="E1427" t="str">
            <v>LS</v>
          </cell>
        </row>
        <row r="1428">
          <cell r="B1428" t="str">
            <v>TKLA0503</v>
          </cell>
          <cell r="E1428" t="str">
            <v>LN</v>
          </cell>
        </row>
        <row r="1429">
          <cell r="B1429" t="str">
            <v>TKLA0526</v>
          </cell>
          <cell r="E1429" t="str">
            <v>LS</v>
          </cell>
        </row>
        <row r="1430">
          <cell r="B1430" t="str">
            <v>TKLA0527</v>
          </cell>
          <cell r="E1430" t="str">
            <v>LS</v>
          </cell>
        </row>
        <row r="1431">
          <cell r="B1431" t="str">
            <v>TK - Osu - Ilesa</v>
          </cell>
          <cell r="E1431" t="str">
            <v>SW</v>
          </cell>
        </row>
        <row r="1432">
          <cell r="B1432" t="str">
            <v>TK - Osu - Lagere Rd</v>
          </cell>
          <cell r="E1432" t="str">
            <v>SW</v>
          </cell>
        </row>
        <row r="1433">
          <cell r="B1433" t="str">
            <v>TK - Owe - Aba Rd</v>
          </cell>
          <cell r="E1433" t="str">
            <v>SW</v>
          </cell>
        </row>
        <row r="1434">
          <cell r="B1434" t="str">
            <v>TK - Oyo - Sango</v>
          </cell>
          <cell r="E1434" t="str">
            <v>SW</v>
          </cell>
        </row>
        <row r="1435">
          <cell r="B1435" t="str">
            <v>TK - Tar - Jalingo</v>
          </cell>
          <cell r="E1435" t="str">
            <v>N2</v>
          </cell>
        </row>
        <row r="1436">
          <cell r="B1436" t="str">
            <v>TK - Uyo - Abak Rd</v>
          </cell>
          <cell r="E1436" t="str">
            <v>SS</v>
          </cell>
        </row>
        <row r="1437">
          <cell r="B1437" t="str">
            <v>TS - Dutse</v>
          </cell>
          <cell r="E1437" t="str">
            <v>N2</v>
          </cell>
        </row>
        <row r="1438">
          <cell r="B1438" t="str">
            <v>TK - Abi - Umuohia</v>
          </cell>
          <cell r="E1438" t="str">
            <v>SS</v>
          </cell>
        </row>
        <row r="1439">
          <cell r="B1439" t="str">
            <v>EFEC Asaba</v>
          </cell>
          <cell r="E1439" t="str">
            <v>SS</v>
          </cell>
        </row>
        <row r="1440">
          <cell r="B1440" t="str">
            <v>TKLA0490</v>
          </cell>
          <cell r="E1440" t="str">
            <v>LS</v>
          </cell>
        </row>
        <row r="1441">
          <cell r="B1441" t="str">
            <v>TKLA0496</v>
          </cell>
          <cell r="E1441" t="str">
            <v>LN</v>
          </cell>
        </row>
        <row r="1442">
          <cell r="B1442" t="str">
            <v>TKLA0498</v>
          </cell>
          <cell r="E1442" t="str">
            <v>LN</v>
          </cell>
        </row>
        <row r="1443">
          <cell r="B1443" t="str">
            <v>TKLA0499</v>
          </cell>
          <cell r="E1443" t="str">
            <v>LN</v>
          </cell>
        </row>
        <row r="1444">
          <cell r="B1444" t="str">
            <v>TKLA0501</v>
          </cell>
          <cell r="E1444" t="str">
            <v>LN</v>
          </cell>
        </row>
        <row r="1445">
          <cell r="B1445" t="str">
            <v>TKLA0502</v>
          </cell>
          <cell r="E1445" t="str">
            <v>LN</v>
          </cell>
        </row>
        <row r="1446">
          <cell r="B1446" t="str">
            <v>TKLA0497</v>
          </cell>
          <cell r="E1446" t="str">
            <v>LN</v>
          </cell>
        </row>
        <row r="1447">
          <cell r="B1447" t="str">
            <v>TKNC0483</v>
          </cell>
          <cell r="E1447" t="str">
            <v>N2</v>
          </cell>
        </row>
        <row r="1448">
          <cell r="B1448" t="str">
            <v>TKNC0488</v>
          </cell>
          <cell r="E1448" t="str">
            <v>N2</v>
          </cell>
        </row>
        <row r="1449">
          <cell r="B1449" t="str">
            <v>TKLA0500</v>
          </cell>
          <cell r="E1449" t="str">
            <v>LN</v>
          </cell>
        </row>
        <row r="1450">
          <cell r="B1450" t="str">
            <v>TKLA0509</v>
          </cell>
          <cell r="E1450" t="str">
            <v>LN</v>
          </cell>
        </row>
        <row r="1451">
          <cell r="B1451" t="str">
            <v>TKSS0518</v>
          </cell>
          <cell r="E1451" t="str">
            <v>SS</v>
          </cell>
        </row>
        <row r="1452">
          <cell r="B1452" t="str">
            <v>TKSS0520</v>
          </cell>
          <cell r="E1452" t="str">
            <v>SS</v>
          </cell>
        </row>
        <row r="1453">
          <cell r="B1453" t="str">
            <v>TKSS0517</v>
          </cell>
          <cell r="E1453" t="str">
            <v>SS</v>
          </cell>
        </row>
        <row r="1454">
          <cell r="B1454" t="str">
            <v>TKSS0523</v>
          </cell>
          <cell r="E1454" t="str">
            <v>SS</v>
          </cell>
        </row>
        <row r="1455">
          <cell r="B1455" t="str">
            <v>TKSS0521</v>
          </cell>
          <cell r="E1455" t="str">
            <v>SE</v>
          </cell>
        </row>
        <row r="1456">
          <cell r="B1456" t="str">
            <v>TKSS0522</v>
          </cell>
          <cell r="E1456" t="str">
            <v>SS</v>
          </cell>
        </row>
        <row r="1457">
          <cell r="B1457" t="str">
            <v>TKLA0513</v>
          </cell>
          <cell r="E1457" t="str">
            <v>LS</v>
          </cell>
        </row>
        <row r="1458">
          <cell r="B1458" t="str">
            <v>TKLA0514</v>
          </cell>
          <cell r="E1458" t="str">
            <v>LS</v>
          </cell>
        </row>
        <row r="1459">
          <cell r="B1459" t="str">
            <v>TKNC0525</v>
          </cell>
          <cell r="E1459" t="str">
            <v>N1</v>
          </cell>
        </row>
        <row r="1460">
          <cell r="B1460" t="str">
            <v>TKNC0533</v>
          </cell>
          <cell r="E1460" t="str">
            <v>N1</v>
          </cell>
        </row>
        <row r="1461">
          <cell r="B1461" t="str">
            <v>TKSS0519</v>
          </cell>
          <cell r="E1461" t="str">
            <v>SS</v>
          </cell>
        </row>
        <row r="1462">
          <cell r="B1462" t="str">
            <v>TKSW0524</v>
          </cell>
          <cell r="E1462" t="str">
            <v>SW</v>
          </cell>
        </row>
        <row r="1463">
          <cell r="B1463" t="str">
            <v>TKNC0530</v>
          </cell>
          <cell r="E1463" t="str">
            <v>N2</v>
          </cell>
        </row>
        <row r="1464">
          <cell r="B1464" t="str">
            <v>TKSS0531</v>
          </cell>
          <cell r="E1464" t="str">
            <v>SS</v>
          </cell>
        </row>
        <row r="1465">
          <cell r="B1465" t="str">
            <v>CS000008</v>
          </cell>
          <cell r="E1465"/>
        </row>
        <row r="1466">
          <cell r="B1466" t="str">
            <v>CS000034</v>
          </cell>
          <cell r="E1466"/>
        </row>
        <row r="1467">
          <cell r="B1467" t="str">
            <v>FS - Saka Tinubu</v>
          </cell>
          <cell r="E1467" t="str">
            <v>LS</v>
          </cell>
        </row>
        <row r="1468">
          <cell r="B1468" t="str">
            <v>KSB - Katsina</v>
          </cell>
          <cell r="E1468" t="str">
            <v>N2</v>
          </cell>
        </row>
        <row r="1469">
          <cell r="B1469" t="str">
            <v>TKLA0528</v>
          </cell>
          <cell r="E1469" t="str">
            <v>LS</v>
          </cell>
        </row>
        <row r="1470">
          <cell r="B1470" t="str">
            <v>TK - Nas- Keffi1</v>
          </cell>
          <cell r="E1470" t="str">
            <v>N1</v>
          </cell>
        </row>
        <row r="1471">
          <cell r="B1471" t="str">
            <v>SP0000480</v>
          </cell>
          <cell r="E1471" t="str">
            <v>L</v>
          </cell>
        </row>
        <row r="1472">
          <cell r="B1472" t="str">
            <v>EFEC Abuja</v>
          </cell>
          <cell r="E1472" t="str">
            <v>N1</v>
          </cell>
        </row>
        <row r="1473">
          <cell r="B1473" t="str">
            <v>EFEC Abule Ado</v>
          </cell>
          <cell r="E1473" t="str">
            <v>LN</v>
          </cell>
        </row>
        <row r="1474">
          <cell r="B1474" t="str">
            <v>EFEC Ijebu Ode</v>
          </cell>
          <cell r="E1474" t="str">
            <v>SW</v>
          </cell>
        </row>
        <row r="1475">
          <cell r="B1475" t="str">
            <v>EFEC Jos</v>
          </cell>
          <cell r="E1475" t="str">
            <v>N1</v>
          </cell>
        </row>
        <row r="1476">
          <cell r="B1476" t="str">
            <v>EFEC Kano</v>
          </cell>
          <cell r="E1476" t="str">
            <v>N2</v>
          </cell>
        </row>
        <row r="1477">
          <cell r="B1477" t="str">
            <v>EFEC Oshodi</v>
          </cell>
          <cell r="E1477" t="str">
            <v>LN</v>
          </cell>
        </row>
        <row r="1478">
          <cell r="B1478" t="str">
            <v>EFEC Oyigbo</v>
          </cell>
          <cell r="E1478" t="str">
            <v>SS</v>
          </cell>
        </row>
        <row r="1479">
          <cell r="B1479" t="str">
            <v>MMPoS 06 - Lokoja</v>
          </cell>
          <cell r="E1479" t="str">
            <v>N1</v>
          </cell>
        </row>
        <row r="1480">
          <cell r="B1480" t="str">
            <v>FS - Abuja New</v>
          </cell>
          <cell r="E1480" t="str">
            <v>N1</v>
          </cell>
        </row>
        <row r="1481">
          <cell r="B1481" t="str">
            <v>Jabi Lake Mall</v>
          </cell>
          <cell r="E1481" t="str">
            <v>N1</v>
          </cell>
        </row>
        <row r="1482">
          <cell r="B1482" t="str">
            <v>MMPoS 20 - Bauchi</v>
          </cell>
          <cell r="E1482" t="str">
            <v>N2</v>
          </cell>
        </row>
        <row r="1483">
          <cell r="B1483" t="str">
            <v>TK - Lag - Ajegunle</v>
          </cell>
          <cell r="E1483" t="str">
            <v>LN</v>
          </cell>
        </row>
        <row r="1484">
          <cell r="B1484" t="str">
            <v>TKNC0535</v>
          </cell>
          <cell r="E1484" t="str">
            <v>N1</v>
          </cell>
        </row>
        <row r="1485">
          <cell r="B1485" t="str">
            <v>TKSW0534</v>
          </cell>
          <cell r="E1485" t="str">
            <v>SW</v>
          </cell>
        </row>
        <row r="1486">
          <cell r="B1486" t="str">
            <v>MS - Ikota</v>
          </cell>
          <cell r="E1486" t="str">
            <v>LS</v>
          </cell>
        </row>
        <row r="1487">
          <cell r="B1487" t="str">
            <v>MS - Kano</v>
          </cell>
          <cell r="E1487" t="str">
            <v>N2</v>
          </cell>
        </row>
        <row r="1488">
          <cell r="B1488" t="str">
            <v>TKLA0512</v>
          </cell>
          <cell r="E1488" t="str">
            <v>LN</v>
          </cell>
        </row>
        <row r="1489">
          <cell r="B1489" t="str">
            <v>TKNC0515</v>
          </cell>
          <cell r="E1489" t="str">
            <v>N2</v>
          </cell>
        </row>
        <row r="1490">
          <cell r="B1490" t="str">
            <v>DPSS0062</v>
          </cell>
          <cell r="E1490" t="str">
            <v>SS</v>
          </cell>
        </row>
        <row r="1491">
          <cell r="B1491" t="str">
            <v>TKSE0545</v>
          </cell>
          <cell r="E1491" t="str">
            <v>SE</v>
          </cell>
        </row>
        <row r="1492">
          <cell r="B1492" t="str">
            <v>TKSE0543</v>
          </cell>
          <cell r="E1492" t="str">
            <v>SE</v>
          </cell>
        </row>
        <row r="1493">
          <cell r="B1493" t="str">
            <v>SP0000581</v>
          </cell>
          <cell r="E1493"/>
        </row>
        <row r="1494">
          <cell r="B1494" t="str">
            <v>SP0000584</v>
          </cell>
          <cell r="E1494"/>
        </row>
        <row r="1495">
          <cell r="B1495" t="str">
            <v>SP0000586</v>
          </cell>
          <cell r="E1495"/>
        </row>
        <row r="1496">
          <cell r="B1496" t="str">
            <v>SP0000587</v>
          </cell>
          <cell r="E1496"/>
        </row>
        <row r="1497">
          <cell r="B1497" t="str">
            <v>SP0000615</v>
          </cell>
          <cell r="E1497"/>
        </row>
        <row r="1498">
          <cell r="B1498" t="str">
            <v>SP0000616</v>
          </cell>
          <cell r="E1498"/>
        </row>
        <row r="1499">
          <cell r="B1499" t="str">
            <v>SP0000617</v>
          </cell>
          <cell r="E1499"/>
        </row>
        <row r="1500">
          <cell r="B1500" t="str">
            <v>TKLA0549</v>
          </cell>
          <cell r="E1500" t="str">
            <v>LS</v>
          </cell>
        </row>
        <row r="1501">
          <cell r="B1501" t="str">
            <v>TKLA0550</v>
          </cell>
          <cell r="E1501" t="str">
            <v>LS</v>
          </cell>
        </row>
        <row r="1502">
          <cell r="B1502" t="str">
            <v>CS000059</v>
          </cell>
          <cell r="E1502"/>
        </row>
        <row r="1503">
          <cell r="B1503" t="str">
            <v>CS000056</v>
          </cell>
          <cell r="E1503"/>
        </row>
        <row r="1504">
          <cell r="B1504" t="str">
            <v>CS000057</v>
          </cell>
          <cell r="E1504"/>
        </row>
        <row r="1505">
          <cell r="B1505" t="str">
            <v>CS000060</v>
          </cell>
          <cell r="E1505"/>
        </row>
        <row r="1506">
          <cell r="B1506" t="str">
            <v>DPLN0012</v>
          </cell>
          <cell r="E1506" t="str">
            <v>LN</v>
          </cell>
        </row>
        <row r="1507">
          <cell r="B1507" t="str">
            <v>EFEC Benin</v>
          </cell>
          <cell r="E1507" t="str">
            <v>SS</v>
          </cell>
        </row>
        <row r="1508">
          <cell r="B1508" t="str">
            <v>MiniMPoS 14 - Kano</v>
          </cell>
          <cell r="E1508" t="str">
            <v>N2</v>
          </cell>
        </row>
        <row r="1509">
          <cell r="B1509" t="str">
            <v>MiniMPoS 18 - Minna</v>
          </cell>
          <cell r="E1509" t="str">
            <v>N1</v>
          </cell>
        </row>
        <row r="1510">
          <cell r="B1510" t="str">
            <v>SP0000575</v>
          </cell>
          <cell r="E1510"/>
        </row>
        <row r="1511">
          <cell r="B1511" t="str">
            <v>SP0000591</v>
          </cell>
          <cell r="E1511"/>
        </row>
        <row r="1512">
          <cell r="B1512" t="str">
            <v>SP0000596</v>
          </cell>
          <cell r="E1512"/>
        </row>
        <row r="1513">
          <cell r="B1513" t="str">
            <v>SP0000618</v>
          </cell>
          <cell r="E1513"/>
        </row>
        <row r="1514">
          <cell r="B1514" t="str">
            <v>TKNC0572</v>
          </cell>
          <cell r="E1514" t="str">
            <v>N1</v>
          </cell>
        </row>
        <row r="1515">
          <cell r="B1515" t="str">
            <v>TKNC0573</v>
          </cell>
          <cell r="E1515" t="str">
            <v>N1</v>
          </cell>
        </row>
        <row r="1516">
          <cell r="B1516" t="str">
            <v>TKLA0556</v>
          </cell>
          <cell r="E1516" t="str">
            <v>LS</v>
          </cell>
        </row>
        <row r="1517">
          <cell r="B1517" t="str">
            <v>TKNC0537</v>
          </cell>
          <cell r="E1517" t="str">
            <v>N2</v>
          </cell>
        </row>
        <row r="1518">
          <cell r="B1518" t="str">
            <v>TKLA0558</v>
          </cell>
          <cell r="E1518" t="str">
            <v>LS</v>
          </cell>
        </row>
        <row r="1519">
          <cell r="B1519" t="str">
            <v>TK - Ogu - Ishagamu</v>
          </cell>
          <cell r="E1519" t="str">
            <v>SW</v>
          </cell>
        </row>
        <row r="1520">
          <cell r="B1520" t="str">
            <v>TKSW0560</v>
          </cell>
          <cell r="E1520" t="str">
            <v>SW</v>
          </cell>
        </row>
        <row r="1521">
          <cell r="B1521" t="str">
            <v>TKLA0563</v>
          </cell>
          <cell r="E1521" t="str">
            <v>LN</v>
          </cell>
        </row>
        <row r="1522">
          <cell r="B1522" t="str">
            <v>TKLA0564</v>
          </cell>
          <cell r="E1522" t="str">
            <v>LN</v>
          </cell>
        </row>
        <row r="1523">
          <cell r="B1523" t="str">
            <v>TKLA0565</v>
          </cell>
          <cell r="E1523" t="str">
            <v>LN</v>
          </cell>
        </row>
        <row r="1524">
          <cell r="B1524" t="str">
            <v>TKLA0562</v>
          </cell>
          <cell r="E1524" t="str">
            <v>LN</v>
          </cell>
        </row>
        <row r="1525">
          <cell r="B1525" t="str">
            <v>TKNC0538</v>
          </cell>
          <cell r="E1525" t="str">
            <v>N2</v>
          </cell>
        </row>
        <row r="1526">
          <cell r="B1526" t="str">
            <v>TK - Nig - Suleja</v>
          </cell>
          <cell r="E1526" t="str">
            <v>N1</v>
          </cell>
        </row>
        <row r="1527">
          <cell r="B1527" t="str">
            <v>TKNC0539</v>
          </cell>
          <cell r="E1527" t="str">
            <v>N2</v>
          </cell>
        </row>
        <row r="1528">
          <cell r="B1528" t="str">
            <v>TS - Jos</v>
          </cell>
          <cell r="E1528" t="str">
            <v>N1</v>
          </cell>
        </row>
        <row r="1529">
          <cell r="B1529" t="str">
            <v>TKNC0581</v>
          </cell>
          <cell r="E1529" t="str">
            <v>N2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68EF6-1BDD-4AAE-8C49-CA9B21AD515B}" name="Table13" displayName="Table13" ref="A1:C799">
  <autoFilter ref="A1:C799" xr:uid="{D2668EF6-1BDD-4AAE-8C49-CA9B21AD515B}"/>
  <tableColumns count="3">
    <tableColumn id="1" xr3:uid="{DCD5D74C-70C0-4FA8-A272-B8193CBC7789}" name="DEALER_CODE" dataDxfId="39"/>
    <tableColumn id="2" xr3:uid="{9D6A9E58-B89A-4E96-8A92-17195254FCD1}" name="Sum of cnt"/>
    <tableColumn id="3" xr3:uid="{0C959962-4413-4AD5-96F9-0F38A79F4378}" name="ACTIVATION_DATE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9A2C-87E4-498C-8122-1AF245CDC0F7}">
  <dimension ref="A1:Y786"/>
  <sheetViews>
    <sheetView tabSelected="1" zoomScaleNormal="16614" zoomScaleSheetLayoutView="11631" workbookViewId="0">
      <selection activeCell="N2" sqref="N2:N116"/>
    </sheetView>
  </sheetViews>
  <sheetFormatPr defaultRowHeight="12.5"/>
  <cols>
    <col min="1" max="1" width="11.81640625" bestFit="1" customWidth="1"/>
    <col min="6" max="6" width="12.81640625" customWidth="1"/>
    <col min="7" max="7" width="10" customWidth="1"/>
    <col min="13" max="13" width="17.08984375" bestFit="1" customWidth="1"/>
    <col min="14" max="14" width="13" bestFit="1" customWidth="1"/>
    <col min="18" max="18" width="9.1796875" bestFit="1" customWidth="1"/>
    <col min="19" max="19" width="10.90625" customWidth="1"/>
    <col min="21" max="21" width="12.90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50000299907</v>
      </c>
      <c r="B2">
        <v>1</v>
      </c>
      <c r="C2" t="s">
        <v>25</v>
      </c>
      <c r="D2" t="s">
        <v>26</v>
      </c>
      <c r="E2" t="s">
        <v>27</v>
      </c>
      <c r="F2" t="s">
        <v>525</v>
      </c>
      <c r="G2" t="s">
        <v>525</v>
      </c>
      <c r="H2" t="s">
        <v>30</v>
      </c>
      <c r="I2" t="s">
        <v>54</v>
      </c>
      <c r="J2" t="s">
        <v>32</v>
      </c>
      <c r="K2" t="s">
        <v>33</v>
      </c>
      <c r="L2" t="s">
        <v>34</v>
      </c>
      <c r="M2" s="65">
        <v>45688</v>
      </c>
      <c r="N2" s="65">
        <v>45688</v>
      </c>
      <c r="O2" t="s">
        <v>35</v>
      </c>
      <c r="P2" t="s">
        <v>25</v>
      </c>
      <c r="Q2" t="s">
        <v>36</v>
      </c>
      <c r="R2" t="s">
        <v>37</v>
      </c>
      <c r="S2" s="62">
        <f t="shared" ref="S2:S7" si="0">U2/T2</f>
        <v>1176919.7604790421</v>
      </c>
      <c r="T2">
        <v>0.83499999999999996</v>
      </c>
      <c r="U2" s="2">
        <v>982728</v>
      </c>
      <c r="V2" t="s">
        <v>559</v>
      </c>
      <c r="W2" t="s">
        <v>39</v>
      </c>
      <c r="X2" t="s">
        <v>40</v>
      </c>
      <c r="Y2" t="s">
        <v>25</v>
      </c>
    </row>
    <row r="3" spans="1:25">
      <c r="A3">
        <v>50000299907</v>
      </c>
      <c r="B3">
        <v>1</v>
      </c>
      <c r="C3" t="s">
        <v>25</v>
      </c>
      <c r="D3">
        <v>400000291622</v>
      </c>
      <c r="E3" t="s">
        <v>27</v>
      </c>
      <c r="F3" t="s">
        <v>526</v>
      </c>
      <c r="G3" t="s">
        <v>526</v>
      </c>
      <c r="H3" t="s">
        <v>30</v>
      </c>
      <c r="I3" t="s">
        <v>526</v>
      </c>
      <c r="J3" t="s">
        <v>32</v>
      </c>
      <c r="K3" t="s">
        <v>33</v>
      </c>
      <c r="L3" t="s">
        <v>34</v>
      </c>
      <c r="M3" s="65">
        <v>45688</v>
      </c>
      <c r="N3" s="65">
        <v>45688</v>
      </c>
      <c r="O3" t="s">
        <v>35</v>
      </c>
      <c r="P3" t="s">
        <v>25</v>
      </c>
      <c r="Q3" t="s">
        <v>548</v>
      </c>
      <c r="R3" t="s">
        <v>37</v>
      </c>
      <c r="S3" s="62">
        <f t="shared" si="0"/>
        <v>5661000</v>
      </c>
      <c r="T3">
        <v>1</v>
      </c>
      <c r="U3">
        <v>5661000</v>
      </c>
      <c r="V3" t="s">
        <v>38</v>
      </c>
      <c r="W3" t="s">
        <v>39</v>
      </c>
      <c r="X3" t="s">
        <v>40</v>
      </c>
      <c r="Y3" t="s">
        <v>25</v>
      </c>
    </row>
    <row r="4" spans="1:25">
      <c r="A4">
        <v>50000299907</v>
      </c>
      <c r="B4">
        <v>1</v>
      </c>
      <c r="C4" t="s">
        <v>25</v>
      </c>
      <c r="D4">
        <v>400000291623</v>
      </c>
      <c r="E4" t="s">
        <v>27</v>
      </c>
      <c r="F4" t="s">
        <v>526</v>
      </c>
      <c r="G4" t="s">
        <v>526</v>
      </c>
      <c r="H4" t="s">
        <v>30</v>
      </c>
      <c r="I4" t="s">
        <v>526</v>
      </c>
      <c r="J4" t="s">
        <v>32</v>
      </c>
      <c r="K4" t="s">
        <v>33</v>
      </c>
      <c r="L4" t="s">
        <v>34</v>
      </c>
      <c r="M4" s="65">
        <v>45688</v>
      </c>
      <c r="N4" s="65">
        <v>45688</v>
      </c>
      <c r="O4" t="s">
        <v>35</v>
      </c>
      <c r="P4" t="s">
        <v>25</v>
      </c>
      <c r="Q4" t="s">
        <v>549</v>
      </c>
      <c r="R4" t="s">
        <v>37</v>
      </c>
      <c r="S4" s="62">
        <f t="shared" si="0"/>
        <v>0</v>
      </c>
      <c r="T4">
        <v>1</v>
      </c>
      <c r="U4">
        <v>0</v>
      </c>
      <c r="V4" t="s">
        <v>45</v>
      </c>
      <c r="W4" t="s">
        <v>39</v>
      </c>
      <c r="X4" t="s">
        <v>40</v>
      </c>
      <c r="Y4" t="s">
        <v>25</v>
      </c>
    </row>
    <row r="5" spans="1:25">
      <c r="A5">
        <v>50000299907</v>
      </c>
      <c r="B5">
        <v>1</v>
      </c>
      <c r="C5" t="s">
        <v>25</v>
      </c>
      <c r="D5">
        <v>400000291624</v>
      </c>
      <c r="E5" t="s">
        <v>27</v>
      </c>
      <c r="F5" t="s">
        <v>526</v>
      </c>
      <c r="G5" t="s">
        <v>526</v>
      </c>
      <c r="H5" t="s">
        <v>30</v>
      </c>
      <c r="I5" t="s">
        <v>526</v>
      </c>
      <c r="J5" t="s">
        <v>32</v>
      </c>
      <c r="K5" t="s">
        <v>33</v>
      </c>
      <c r="L5" t="s">
        <v>34</v>
      </c>
      <c r="M5" s="65">
        <v>45688</v>
      </c>
      <c r="N5" s="65">
        <v>45688</v>
      </c>
      <c r="O5" t="s">
        <v>35</v>
      </c>
      <c r="P5" t="s">
        <v>25</v>
      </c>
      <c r="Q5" t="s">
        <v>51</v>
      </c>
      <c r="R5" t="s">
        <v>37</v>
      </c>
      <c r="S5" s="62">
        <f t="shared" si="0"/>
        <v>30297699</v>
      </c>
      <c r="T5">
        <v>1</v>
      </c>
      <c r="U5">
        <v>30297699</v>
      </c>
      <c r="V5" t="s">
        <v>550</v>
      </c>
      <c r="W5" t="s">
        <v>39</v>
      </c>
      <c r="X5" t="s">
        <v>40</v>
      </c>
      <c r="Y5" t="s">
        <v>25</v>
      </c>
    </row>
    <row r="6" spans="1:25">
      <c r="A6">
        <v>50000299907</v>
      </c>
      <c r="B6">
        <v>1</v>
      </c>
      <c r="C6" t="s">
        <v>25</v>
      </c>
      <c r="D6">
        <v>400000291625</v>
      </c>
      <c r="E6" t="s">
        <v>27</v>
      </c>
      <c r="F6" t="s">
        <v>526</v>
      </c>
      <c r="G6" t="s">
        <v>526</v>
      </c>
      <c r="H6" t="s">
        <v>30</v>
      </c>
      <c r="I6" t="s">
        <v>526</v>
      </c>
      <c r="J6" t="s">
        <v>32</v>
      </c>
      <c r="K6" t="s">
        <v>33</v>
      </c>
      <c r="L6" t="s">
        <v>34</v>
      </c>
      <c r="M6" s="65">
        <v>45688</v>
      </c>
      <c r="N6" s="65">
        <v>45688</v>
      </c>
      <c r="O6" t="s">
        <v>35</v>
      </c>
      <c r="P6" t="s">
        <v>25</v>
      </c>
      <c r="Q6" t="s">
        <v>552</v>
      </c>
      <c r="R6" t="s">
        <v>37</v>
      </c>
      <c r="S6" s="62">
        <f t="shared" si="0"/>
        <v>2525536</v>
      </c>
      <c r="T6">
        <v>1</v>
      </c>
      <c r="U6">
        <v>2525536</v>
      </c>
      <c r="V6" t="s">
        <v>551</v>
      </c>
      <c r="W6" t="s">
        <v>39</v>
      </c>
      <c r="X6" t="s">
        <v>40</v>
      </c>
      <c r="Y6" t="s">
        <v>25</v>
      </c>
    </row>
    <row r="7" spans="1:25">
      <c r="A7">
        <v>50000299907</v>
      </c>
      <c r="B7">
        <v>1</v>
      </c>
      <c r="C7" t="s">
        <v>25</v>
      </c>
      <c r="D7">
        <v>400000291622</v>
      </c>
      <c r="E7" t="s">
        <v>27</v>
      </c>
      <c r="F7" t="s">
        <v>526</v>
      </c>
      <c r="G7" t="s">
        <v>526</v>
      </c>
      <c r="H7" t="s">
        <v>30</v>
      </c>
      <c r="I7" t="s">
        <v>526</v>
      </c>
      <c r="J7" t="s">
        <v>32</v>
      </c>
      <c r="K7" t="s">
        <v>33</v>
      </c>
      <c r="L7" t="s">
        <v>34</v>
      </c>
      <c r="M7" s="65">
        <v>45688</v>
      </c>
      <c r="N7" s="65">
        <v>45688</v>
      </c>
      <c r="O7" t="s">
        <v>35</v>
      </c>
      <c r="P7" t="s">
        <v>25</v>
      </c>
      <c r="Q7" t="s">
        <v>3014</v>
      </c>
      <c r="R7" t="s">
        <v>37</v>
      </c>
      <c r="S7" s="62">
        <f t="shared" si="0"/>
        <v>0</v>
      </c>
      <c r="T7">
        <v>1</v>
      </c>
      <c r="U7" s="61"/>
      <c r="V7" t="s">
        <v>38</v>
      </c>
      <c r="W7" t="s">
        <v>39</v>
      </c>
      <c r="X7" t="s">
        <v>40</v>
      </c>
      <c r="Y7" t="s">
        <v>25</v>
      </c>
    </row>
    <row r="8" spans="1:25">
      <c r="A8">
        <v>50000304746</v>
      </c>
      <c r="B8">
        <v>1</v>
      </c>
      <c r="C8" t="s">
        <v>25</v>
      </c>
      <c r="D8" t="s">
        <v>26</v>
      </c>
      <c r="E8" t="s">
        <v>27</v>
      </c>
      <c r="F8" t="s">
        <v>345</v>
      </c>
      <c r="G8" t="s">
        <v>3098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s="65">
        <v>45660</v>
      </c>
      <c r="N8" s="65">
        <v>45660</v>
      </c>
      <c r="O8" t="s">
        <v>35</v>
      </c>
      <c r="P8" t="s">
        <v>25</v>
      </c>
      <c r="Q8" t="s">
        <v>51</v>
      </c>
      <c r="R8" t="s">
        <v>37</v>
      </c>
      <c r="S8" s="67">
        <v>157068.06282722513</v>
      </c>
      <c r="T8">
        <v>0.95499999999999996</v>
      </c>
      <c r="U8" s="2">
        <v>150000</v>
      </c>
      <c r="V8" t="s">
        <v>3045</v>
      </c>
      <c r="W8" t="s">
        <v>39</v>
      </c>
      <c r="X8" t="s">
        <v>40</v>
      </c>
      <c r="Y8" t="s">
        <v>25</v>
      </c>
    </row>
    <row r="9" spans="1:25">
      <c r="A9">
        <v>50000299907</v>
      </c>
      <c r="B9">
        <v>1</v>
      </c>
      <c r="C9" t="s">
        <v>25</v>
      </c>
      <c r="D9" t="s">
        <v>26</v>
      </c>
      <c r="E9" t="s">
        <v>27</v>
      </c>
      <c r="F9" t="s">
        <v>495</v>
      </c>
      <c r="G9" t="s">
        <v>3099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s="65">
        <v>45659</v>
      </c>
      <c r="N9" s="65">
        <v>45659</v>
      </c>
      <c r="O9" t="s">
        <v>35</v>
      </c>
      <c r="P9" t="s">
        <v>25</v>
      </c>
      <c r="Q9" t="s">
        <v>36</v>
      </c>
      <c r="R9" t="s">
        <v>37</v>
      </c>
      <c r="S9" s="67">
        <v>216216216.21621621</v>
      </c>
      <c r="T9">
        <v>0.92500000000000004</v>
      </c>
      <c r="U9" s="2">
        <v>200000000</v>
      </c>
      <c r="V9" t="s">
        <v>38</v>
      </c>
      <c r="W9" t="s">
        <v>39</v>
      </c>
      <c r="X9" t="s">
        <v>40</v>
      </c>
      <c r="Y9" t="s">
        <v>25</v>
      </c>
    </row>
    <row r="10" spans="1:25">
      <c r="A10">
        <v>50000299907</v>
      </c>
      <c r="B10">
        <v>1</v>
      </c>
      <c r="C10" t="s">
        <v>25</v>
      </c>
      <c r="D10" t="s">
        <v>26</v>
      </c>
      <c r="E10" t="s">
        <v>27</v>
      </c>
      <c r="F10" t="s">
        <v>3032</v>
      </c>
      <c r="G10" t="s">
        <v>3100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s="65">
        <v>45660</v>
      </c>
      <c r="N10" s="65">
        <v>45660</v>
      </c>
      <c r="O10" t="s">
        <v>35</v>
      </c>
      <c r="P10" t="s">
        <v>25</v>
      </c>
      <c r="Q10" t="s">
        <v>51</v>
      </c>
      <c r="R10" t="s">
        <v>37</v>
      </c>
      <c r="S10" s="67">
        <v>105263.15789473684</v>
      </c>
      <c r="T10">
        <v>0.95</v>
      </c>
      <c r="U10" s="2">
        <v>100000</v>
      </c>
      <c r="V10" t="s">
        <v>45</v>
      </c>
      <c r="W10" t="s">
        <v>39</v>
      </c>
      <c r="X10" t="s">
        <v>40</v>
      </c>
      <c r="Y10" t="s">
        <v>25</v>
      </c>
    </row>
    <row r="11" spans="1:25">
      <c r="A11">
        <v>50000299907</v>
      </c>
      <c r="B11">
        <v>1</v>
      </c>
      <c r="C11" t="s">
        <v>25</v>
      </c>
      <c r="D11" t="s">
        <v>26</v>
      </c>
      <c r="E11" t="s">
        <v>27</v>
      </c>
      <c r="F11" t="s">
        <v>491</v>
      </c>
      <c r="G11" t="s">
        <v>492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s="65">
        <v>45661</v>
      </c>
      <c r="N11" s="65">
        <v>45661</v>
      </c>
      <c r="O11" t="s">
        <v>35</v>
      </c>
      <c r="P11" t="s">
        <v>25</v>
      </c>
      <c r="Q11" t="s">
        <v>36</v>
      </c>
      <c r="R11" t="s">
        <v>37</v>
      </c>
      <c r="S11" s="62">
        <v>21621621.62162162</v>
      </c>
      <c r="T11">
        <v>0.92500000000000004</v>
      </c>
      <c r="U11" s="2">
        <v>20000000</v>
      </c>
      <c r="V11" t="s">
        <v>550</v>
      </c>
      <c r="W11" t="s">
        <v>39</v>
      </c>
      <c r="X11" t="s">
        <v>40</v>
      </c>
      <c r="Y11" t="s">
        <v>25</v>
      </c>
    </row>
    <row r="12" spans="1:25">
      <c r="A12">
        <v>50000299907</v>
      </c>
      <c r="B12">
        <v>1</v>
      </c>
      <c r="C12" t="s">
        <v>25</v>
      </c>
      <c r="D12" t="s">
        <v>26</v>
      </c>
      <c r="E12" t="s">
        <v>27</v>
      </c>
      <c r="F12" t="s">
        <v>524</v>
      </c>
      <c r="G12" t="s">
        <v>113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s="65">
        <v>45661</v>
      </c>
      <c r="N12" s="65">
        <v>45661</v>
      </c>
      <c r="O12" t="s">
        <v>35</v>
      </c>
      <c r="P12" t="s">
        <v>25</v>
      </c>
      <c r="Q12" t="s">
        <v>36</v>
      </c>
      <c r="R12" t="s">
        <v>37</v>
      </c>
      <c r="S12" s="62">
        <v>2162162.1621621619</v>
      </c>
      <c r="T12">
        <v>0.92500000000000004</v>
      </c>
      <c r="U12" s="2">
        <v>2000000</v>
      </c>
      <c r="V12" t="s">
        <v>551</v>
      </c>
      <c r="W12" t="s">
        <v>39</v>
      </c>
      <c r="X12" t="s">
        <v>40</v>
      </c>
      <c r="Y12" t="s">
        <v>25</v>
      </c>
    </row>
    <row r="13" spans="1:25">
      <c r="A13">
        <v>50000299907</v>
      </c>
      <c r="B13">
        <v>1</v>
      </c>
      <c r="C13" t="s">
        <v>25</v>
      </c>
      <c r="D13" t="s">
        <v>26</v>
      </c>
      <c r="E13" t="s">
        <v>27</v>
      </c>
      <c r="F13" t="s">
        <v>55</v>
      </c>
      <c r="G13" t="s">
        <v>56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s="65">
        <v>45661</v>
      </c>
      <c r="N13" s="65">
        <v>45661</v>
      </c>
      <c r="O13" t="s">
        <v>35</v>
      </c>
      <c r="P13" t="s">
        <v>25</v>
      </c>
      <c r="Q13" t="s">
        <v>36</v>
      </c>
      <c r="R13" t="s">
        <v>37</v>
      </c>
      <c r="S13" s="62">
        <v>2162162.1621621619</v>
      </c>
      <c r="T13">
        <v>0.92500000000000004</v>
      </c>
      <c r="U13" s="2">
        <v>2000000</v>
      </c>
      <c r="V13" t="s">
        <v>3046</v>
      </c>
      <c r="W13" t="s">
        <v>39</v>
      </c>
      <c r="X13" t="s">
        <v>40</v>
      </c>
      <c r="Y13" t="s">
        <v>25</v>
      </c>
    </row>
    <row r="14" spans="1:25">
      <c r="A14">
        <v>50000299907</v>
      </c>
      <c r="B14">
        <v>1</v>
      </c>
      <c r="C14" t="s">
        <v>25</v>
      </c>
      <c r="D14" t="s">
        <v>26</v>
      </c>
      <c r="E14" t="s">
        <v>27</v>
      </c>
      <c r="F14" t="s">
        <v>491</v>
      </c>
      <c r="G14" t="s">
        <v>492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s="65">
        <v>45663</v>
      </c>
      <c r="N14" s="65">
        <v>45663</v>
      </c>
      <c r="O14" t="s">
        <v>35</v>
      </c>
      <c r="P14" t="s">
        <v>25</v>
      </c>
      <c r="Q14" t="s">
        <v>36</v>
      </c>
      <c r="R14" t="s">
        <v>37</v>
      </c>
      <c r="S14" s="62">
        <v>16216216.216216216</v>
      </c>
      <c r="T14">
        <v>0.92500000000000004</v>
      </c>
      <c r="U14" s="2">
        <v>15000000</v>
      </c>
      <c r="V14" t="s">
        <v>3047</v>
      </c>
      <c r="W14" t="s">
        <v>39</v>
      </c>
      <c r="X14" t="s">
        <v>40</v>
      </c>
      <c r="Y14" t="s">
        <v>25</v>
      </c>
    </row>
    <row r="15" spans="1:25">
      <c r="A15">
        <v>50000299907</v>
      </c>
      <c r="B15">
        <v>1</v>
      </c>
      <c r="C15" t="s">
        <v>25</v>
      </c>
      <c r="D15" t="s">
        <v>26</v>
      </c>
      <c r="E15" t="s">
        <v>27</v>
      </c>
      <c r="F15" t="s">
        <v>3034</v>
      </c>
      <c r="G15" t="s">
        <v>3101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s="65">
        <v>45663</v>
      </c>
      <c r="N15" s="65">
        <v>45663</v>
      </c>
      <c r="O15" t="s">
        <v>35</v>
      </c>
      <c r="P15" t="s">
        <v>25</v>
      </c>
      <c r="Q15" t="s">
        <v>36</v>
      </c>
      <c r="R15" t="s">
        <v>37</v>
      </c>
      <c r="S15" s="62">
        <v>100000</v>
      </c>
      <c r="T15">
        <v>0.95</v>
      </c>
      <c r="U15" s="2">
        <v>95000</v>
      </c>
      <c r="V15" t="s">
        <v>3048</v>
      </c>
      <c r="W15" t="s">
        <v>39</v>
      </c>
      <c r="X15" t="s">
        <v>40</v>
      </c>
      <c r="Y15" t="s">
        <v>25</v>
      </c>
    </row>
    <row r="16" spans="1:25">
      <c r="A16">
        <v>50000299907</v>
      </c>
      <c r="B16">
        <v>1</v>
      </c>
      <c r="C16" t="s">
        <v>25</v>
      </c>
      <c r="D16" t="s">
        <v>26</v>
      </c>
      <c r="E16" t="s">
        <v>27</v>
      </c>
      <c r="F16" t="s">
        <v>178</v>
      </c>
      <c r="G16" t="s">
        <v>3102</v>
      </c>
      <c r="H16" t="s">
        <v>30</v>
      </c>
      <c r="I16" t="s">
        <v>31</v>
      </c>
      <c r="J16" t="s">
        <v>32</v>
      </c>
      <c r="K16" t="s">
        <v>33</v>
      </c>
      <c r="L16" t="s">
        <v>34</v>
      </c>
      <c r="M16" s="65">
        <v>45663</v>
      </c>
      <c r="N16" s="65">
        <v>45663</v>
      </c>
      <c r="O16" t="s">
        <v>35</v>
      </c>
      <c r="P16" t="s">
        <v>25</v>
      </c>
      <c r="Q16" t="s">
        <v>36</v>
      </c>
      <c r="R16" t="s">
        <v>37</v>
      </c>
      <c r="S16" s="62">
        <v>5000000</v>
      </c>
      <c r="T16">
        <v>0.94</v>
      </c>
      <c r="U16" s="2">
        <v>4700000</v>
      </c>
      <c r="V16" t="s">
        <v>3049</v>
      </c>
      <c r="W16" t="s">
        <v>39</v>
      </c>
      <c r="X16" t="s">
        <v>40</v>
      </c>
      <c r="Y16" t="s">
        <v>25</v>
      </c>
    </row>
    <row r="17" spans="1:25">
      <c r="A17">
        <v>50000299907</v>
      </c>
      <c r="B17">
        <v>1</v>
      </c>
      <c r="C17" t="s">
        <v>25</v>
      </c>
      <c r="D17" t="s">
        <v>26</v>
      </c>
      <c r="E17" t="s">
        <v>27</v>
      </c>
      <c r="F17" t="s">
        <v>224</v>
      </c>
      <c r="G17" t="s">
        <v>3394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s="65">
        <v>45663</v>
      </c>
      <c r="N17" s="65">
        <v>45663</v>
      </c>
      <c r="O17" t="s">
        <v>35</v>
      </c>
      <c r="P17" t="s">
        <v>25</v>
      </c>
      <c r="Q17" t="s">
        <v>36</v>
      </c>
      <c r="R17" t="s">
        <v>37</v>
      </c>
      <c r="S17" s="62">
        <v>2200000</v>
      </c>
      <c r="T17">
        <v>0.94</v>
      </c>
      <c r="U17" s="2">
        <v>2068000</v>
      </c>
      <c r="V17" t="s">
        <v>3050</v>
      </c>
      <c r="W17" t="s">
        <v>39</v>
      </c>
      <c r="X17" t="s">
        <v>40</v>
      </c>
      <c r="Y17" t="s">
        <v>25</v>
      </c>
    </row>
    <row r="18" spans="1:25">
      <c r="A18">
        <v>50000299907</v>
      </c>
      <c r="B18">
        <v>1</v>
      </c>
      <c r="C18" t="s">
        <v>25</v>
      </c>
      <c r="D18" t="s">
        <v>26</v>
      </c>
      <c r="E18" t="s">
        <v>27</v>
      </c>
      <c r="F18" t="s">
        <v>393</v>
      </c>
      <c r="G18" t="s">
        <v>3103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s="65">
        <v>45663</v>
      </c>
      <c r="N18" s="65">
        <v>45663</v>
      </c>
      <c r="O18" t="s">
        <v>35</v>
      </c>
      <c r="P18" t="s">
        <v>25</v>
      </c>
      <c r="Q18" t="s">
        <v>36</v>
      </c>
      <c r="R18" t="s">
        <v>37</v>
      </c>
      <c r="S18" s="62">
        <v>83769.633507853403</v>
      </c>
      <c r="T18">
        <v>0.95499999999999996</v>
      </c>
      <c r="U18" s="2">
        <v>80000</v>
      </c>
      <c r="V18" t="s">
        <v>3051</v>
      </c>
      <c r="W18" t="s">
        <v>39</v>
      </c>
      <c r="X18" t="s">
        <v>40</v>
      </c>
      <c r="Y18" t="s">
        <v>25</v>
      </c>
    </row>
    <row r="19" spans="1:25">
      <c r="A19">
        <v>50000299907</v>
      </c>
      <c r="B19">
        <v>1</v>
      </c>
      <c r="C19" t="s">
        <v>25</v>
      </c>
      <c r="D19" t="s">
        <v>26</v>
      </c>
      <c r="E19" t="s">
        <v>27</v>
      </c>
      <c r="F19" t="s">
        <v>3032</v>
      </c>
      <c r="G19" t="s">
        <v>3100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s="65">
        <v>45663</v>
      </c>
      <c r="N19" s="65">
        <v>45663</v>
      </c>
      <c r="O19" t="s">
        <v>35</v>
      </c>
      <c r="P19" t="s">
        <v>25</v>
      </c>
      <c r="Q19" t="s">
        <v>36</v>
      </c>
      <c r="R19" t="s">
        <v>37</v>
      </c>
      <c r="S19" s="62">
        <v>210526.31578947368</v>
      </c>
      <c r="T19">
        <v>0.95</v>
      </c>
      <c r="U19" s="2">
        <v>200000</v>
      </c>
      <c r="V19" t="s">
        <v>559</v>
      </c>
      <c r="W19" t="s">
        <v>39</v>
      </c>
      <c r="X19" t="s">
        <v>40</v>
      </c>
      <c r="Y19" t="s">
        <v>25</v>
      </c>
    </row>
    <row r="20" spans="1:25">
      <c r="A20">
        <v>50000299907</v>
      </c>
      <c r="B20">
        <v>1</v>
      </c>
      <c r="C20" t="s">
        <v>25</v>
      </c>
      <c r="D20" t="s">
        <v>26</v>
      </c>
      <c r="E20" t="s">
        <v>27</v>
      </c>
      <c r="F20" t="s">
        <v>226</v>
      </c>
      <c r="G20" t="s">
        <v>3104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s="65">
        <v>45663</v>
      </c>
      <c r="N20" s="65">
        <v>45663</v>
      </c>
      <c r="O20" t="s">
        <v>35</v>
      </c>
      <c r="P20" t="s">
        <v>25</v>
      </c>
      <c r="Q20" t="s">
        <v>36</v>
      </c>
      <c r="R20" t="s">
        <v>37</v>
      </c>
      <c r="S20" s="62">
        <v>5319148.9361702129</v>
      </c>
      <c r="T20">
        <v>0.94</v>
      </c>
      <c r="U20" s="2">
        <v>5000000</v>
      </c>
      <c r="V20" t="s">
        <v>3052</v>
      </c>
      <c r="W20" t="s">
        <v>39</v>
      </c>
      <c r="X20" t="s">
        <v>40</v>
      </c>
      <c r="Y20" t="s">
        <v>25</v>
      </c>
    </row>
    <row r="21" spans="1:25">
      <c r="A21">
        <v>50000299907</v>
      </c>
      <c r="B21">
        <v>1</v>
      </c>
      <c r="C21" t="s">
        <v>25</v>
      </c>
      <c r="D21" t="s">
        <v>26</v>
      </c>
      <c r="E21" t="s">
        <v>27</v>
      </c>
      <c r="F21" t="s">
        <v>81</v>
      </c>
      <c r="G21" t="s">
        <v>487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s="65">
        <v>45665</v>
      </c>
      <c r="N21" s="65">
        <v>45664</v>
      </c>
      <c r="O21" t="s">
        <v>35</v>
      </c>
      <c r="P21" t="s">
        <v>25</v>
      </c>
      <c r="Q21" t="s">
        <v>36</v>
      </c>
      <c r="R21" t="s">
        <v>37</v>
      </c>
      <c r="S21" s="62">
        <v>21621621.62162162</v>
      </c>
      <c r="T21">
        <v>0.92500000000000004</v>
      </c>
      <c r="U21" s="2">
        <v>20000000</v>
      </c>
      <c r="V21" t="s">
        <v>3053</v>
      </c>
      <c r="W21" t="s">
        <v>39</v>
      </c>
      <c r="X21" t="s">
        <v>40</v>
      </c>
      <c r="Y21" t="s">
        <v>25</v>
      </c>
    </row>
    <row r="22" spans="1:25">
      <c r="A22">
        <v>50000299907</v>
      </c>
      <c r="B22">
        <v>1</v>
      </c>
      <c r="C22" t="s">
        <v>25</v>
      </c>
      <c r="D22" t="s">
        <v>26</v>
      </c>
      <c r="E22" t="s">
        <v>27</v>
      </c>
      <c r="F22" t="s">
        <v>28</v>
      </c>
      <c r="G22" t="s">
        <v>3105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s="65">
        <v>45666</v>
      </c>
      <c r="N22" s="65">
        <v>45665</v>
      </c>
      <c r="O22" t="s">
        <v>35</v>
      </c>
      <c r="P22" t="s">
        <v>25</v>
      </c>
      <c r="Q22" t="s">
        <v>36</v>
      </c>
      <c r="R22" t="s">
        <v>37</v>
      </c>
      <c r="S22" s="62">
        <v>10810810.81081081</v>
      </c>
      <c r="T22">
        <v>0.92500000000000004</v>
      </c>
      <c r="U22" s="2">
        <v>10000000</v>
      </c>
      <c r="V22" t="s">
        <v>3054</v>
      </c>
      <c r="W22" t="s">
        <v>39</v>
      </c>
      <c r="X22" t="s">
        <v>40</v>
      </c>
      <c r="Y22" t="s">
        <v>25</v>
      </c>
    </row>
    <row r="23" spans="1:25">
      <c r="A23">
        <v>50000299907</v>
      </c>
      <c r="B23">
        <v>1</v>
      </c>
      <c r="C23" t="s">
        <v>25</v>
      </c>
      <c r="D23" t="s">
        <v>26</v>
      </c>
      <c r="E23" t="s">
        <v>27</v>
      </c>
      <c r="F23" t="s">
        <v>3043</v>
      </c>
      <c r="G23" t="s">
        <v>3106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s="65">
        <v>45666</v>
      </c>
      <c r="N23" s="65">
        <v>45665</v>
      </c>
      <c r="O23" t="s">
        <v>35</v>
      </c>
      <c r="P23" t="s">
        <v>25</v>
      </c>
      <c r="Q23" t="s">
        <v>51</v>
      </c>
      <c r="R23" t="s">
        <v>37</v>
      </c>
      <c r="S23" s="62">
        <v>200000</v>
      </c>
      <c r="T23">
        <v>0.95</v>
      </c>
      <c r="U23" s="2">
        <v>190000</v>
      </c>
      <c r="V23" t="s">
        <v>3055</v>
      </c>
      <c r="W23" t="s">
        <v>39</v>
      </c>
      <c r="X23" t="s">
        <v>40</v>
      </c>
      <c r="Y23" t="s">
        <v>25</v>
      </c>
    </row>
    <row r="24" spans="1:25">
      <c r="A24">
        <v>50000299907</v>
      </c>
      <c r="B24">
        <v>1</v>
      </c>
      <c r="C24" t="s">
        <v>25</v>
      </c>
      <c r="D24" t="s">
        <v>26</v>
      </c>
      <c r="E24" t="s">
        <v>27</v>
      </c>
      <c r="F24" t="s">
        <v>524</v>
      </c>
      <c r="G24" t="s">
        <v>113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s="65">
        <v>45667</v>
      </c>
      <c r="N24" s="65">
        <v>45667</v>
      </c>
      <c r="O24" t="s">
        <v>35</v>
      </c>
      <c r="P24" t="s">
        <v>25</v>
      </c>
      <c r="Q24" t="s">
        <v>36</v>
      </c>
      <c r="R24" t="s">
        <v>37</v>
      </c>
      <c r="S24" s="62">
        <v>1621621.6216216215</v>
      </c>
      <c r="T24">
        <v>0.92500000000000004</v>
      </c>
      <c r="U24" s="2">
        <v>1500000</v>
      </c>
      <c r="V24" t="s">
        <v>3056</v>
      </c>
      <c r="W24" t="s">
        <v>39</v>
      </c>
      <c r="X24" t="s">
        <v>40</v>
      </c>
      <c r="Y24" t="s">
        <v>25</v>
      </c>
    </row>
    <row r="25" spans="1:25">
      <c r="A25">
        <v>50000299907</v>
      </c>
      <c r="B25">
        <v>1</v>
      </c>
      <c r="C25" t="s">
        <v>25</v>
      </c>
      <c r="D25" t="s">
        <v>26</v>
      </c>
      <c r="E25" t="s">
        <v>27</v>
      </c>
      <c r="F25" t="s">
        <v>44</v>
      </c>
      <c r="G25" t="s">
        <v>156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s="65">
        <v>45667</v>
      </c>
      <c r="N25" s="65">
        <v>45667</v>
      </c>
      <c r="O25" t="s">
        <v>35</v>
      </c>
      <c r="P25" t="s">
        <v>25</v>
      </c>
      <c r="Q25" t="s">
        <v>36</v>
      </c>
      <c r="R25" t="s">
        <v>37</v>
      </c>
      <c r="S25" s="62">
        <v>54054054.054054052</v>
      </c>
      <c r="T25">
        <v>0.92500000000000004</v>
      </c>
      <c r="U25" s="2">
        <v>50000000</v>
      </c>
      <c r="V25" t="s">
        <v>3057</v>
      </c>
      <c r="W25" t="s">
        <v>39</v>
      </c>
      <c r="X25" t="s">
        <v>40</v>
      </c>
      <c r="Y25" t="s">
        <v>25</v>
      </c>
    </row>
    <row r="26" spans="1:25">
      <c r="A26">
        <v>50000299907</v>
      </c>
      <c r="B26">
        <v>1</v>
      </c>
      <c r="C26" t="s">
        <v>25</v>
      </c>
      <c r="D26" t="s">
        <v>26</v>
      </c>
      <c r="E26" t="s">
        <v>27</v>
      </c>
      <c r="F26" t="s">
        <v>55</v>
      </c>
      <c r="G26" t="s">
        <v>56</v>
      </c>
      <c r="H26" t="s">
        <v>30</v>
      </c>
      <c r="I26" t="s">
        <v>31</v>
      </c>
      <c r="J26" t="s">
        <v>32</v>
      </c>
      <c r="K26" t="s">
        <v>33</v>
      </c>
      <c r="L26" t="s">
        <v>34</v>
      </c>
      <c r="M26" s="65">
        <v>45667</v>
      </c>
      <c r="N26" s="65">
        <v>45667</v>
      </c>
      <c r="O26" t="s">
        <v>35</v>
      </c>
      <c r="P26" t="s">
        <v>25</v>
      </c>
      <c r="Q26" t="s">
        <v>36</v>
      </c>
      <c r="R26" t="s">
        <v>37</v>
      </c>
      <c r="S26" s="62">
        <v>2162162.1621621619</v>
      </c>
      <c r="T26">
        <v>0.92500000000000004</v>
      </c>
      <c r="U26" s="2">
        <v>2000000</v>
      </c>
      <c r="V26" t="s">
        <v>3058</v>
      </c>
      <c r="W26" t="s">
        <v>39</v>
      </c>
      <c r="X26" t="s">
        <v>40</v>
      </c>
      <c r="Y26" t="s">
        <v>25</v>
      </c>
    </row>
    <row r="27" spans="1:25">
      <c r="A27">
        <v>50000299907</v>
      </c>
      <c r="B27">
        <v>1</v>
      </c>
      <c r="C27" t="s">
        <v>25</v>
      </c>
      <c r="D27" t="s">
        <v>26</v>
      </c>
      <c r="E27" t="s">
        <v>27</v>
      </c>
      <c r="F27" t="s">
        <v>501</v>
      </c>
      <c r="G27" t="s">
        <v>502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s="65">
        <v>45670</v>
      </c>
      <c r="N27" s="65">
        <v>45670</v>
      </c>
      <c r="O27" t="s">
        <v>35</v>
      </c>
      <c r="P27" t="s">
        <v>25</v>
      </c>
      <c r="Q27" t="s">
        <v>36</v>
      </c>
      <c r="R27" t="s">
        <v>37</v>
      </c>
      <c r="S27" s="62">
        <v>10810810.81081081</v>
      </c>
      <c r="T27">
        <v>0.92500000000000004</v>
      </c>
      <c r="U27" s="2">
        <v>10000000</v>
      </c>
      <c r="V27" t="s">
        <v>3108</v>
      </c>
      <c r="W27" t="s">
        <v>39</v>
      </c>
      <c r="X27" t="s">
        <v>40</v>
      </c>
      <c r="Y27" t="s">
        <v>25</v>
      </c>
    </row>
    <row r="28" spans="1:25">
      <c r="A28">
        <v>50000299907</v>
      </c>
      <c r="B28">
        <v>1</v>
      </c>
      <c r="C28" t="s">
        <v>25</v>
      </c>
      <c r="D28" t="s">
        <v>26</v>
      </c>
      <c r="E28" t="s">
        <v>27</v>
      </c>
      <c r="F28" t="s">
        <v>501</v>
      </c>
      <c r="G28" t="s">
        <v>502</v>
      </c>
      <c r="H28" t="s">
        <v>30</v>
      </c>
      <c r="I28" t="s">
        <v>31</v>
      </c>
      <c r="J28" t="s">
        <v>32</v>
      </c>
      <c r="K28" t="s">
        <v>33</v>
      </c>
      <c r="L28" t="s">
        <v>34</v>
      </c>
      <c r="M28" s="65">
        <v>45670</v>
      </c>
      <c r="N28" s="65">
        <v>45670</v>
      </c>
      <c r="O28" t="s">
        <v>35</v>
      </c>
      <c r="P28" t="s">
        <v>25</v>
      </c>
      <c r="Q28" t="s">
        <v>36</v>
      </c>
      <c r="R28" t="s">
        <v>37</v>
      </c>
      <c r="S28" s="62">
        <v>10810810.81081081</v>
      </c>
      <c r="T28">
        <v>0.92500000000000004</v>
      </c>
      <c r="U28" s="2">
        <v>10000000</v>
      </c>
      <c r="V28" t="s">
        <v>3109</v>
      </c>
      <c r="W28" t="s">
        <v>39</v>
      </c>
      <c r="X28" t="s">
        <v>40</v>
      </c>
      <c r="Y28" t="s">
        <v>25</v>
      </c>
    </row>
    <row r="29" spans="1:25">
      <c r="A29">
        <v>50000299907</v>
      </c>
      <c r="B29">
        <v>1</v>
      </c>
      <c r="C29" t="s">
        <v>25</v>
      </c>
      <c r="D29" t="s">
        <v>26</v>
      </c>
      <c r="E29" t="s">
        <v>27</v>
      </c>
      <c r="F29" t="s">
        <v>73</v>
      </c>
      <c r="G29" t="s">
        <v>3110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s="65">
        <v>45671</v>
      </c>
      <c r="N29" s="65">
        <v>45671</v>
      </c>
      <c r="O29" t="s">
        <v>35</v>
      </c>
      <c r="P29" t="s">
        <v>25</v>
      </c>
      <c r="Q29" t="s">
        <v>36</v>
      </c>
      <c r="R29" t="s">
        <v>37</v>
      </c>
      <c r="S29" s="62">
        <v>3243243.2432432431</v>
      </c>
      <c r="T29">
        <v>0.92500000000000004</v>
      </c>
      <c r="U29" s="2">
        <v>3000000</v>
      </c>
      <c r="V29" t="s">
        <v>3111</v>
      </c>
      <c r="W29" t="s">
        <v>39</v>
      </c>
      <c r="X29" t="s">
        <v>40</v>
      </c>
      <c r="Y29" t="s">
        <v>25</v>
      </c>
    </row>
    <row r="30" spans="1:25">
      <c r="A30">
        <v>50000299907</v>
      </c>
      <c r="B30">
        <v>1</v>
      </c>
      <c r="C30" t="s">
        <v>25</v>
      </c>
      <c r="D30" t="s">
        <v>26</v>
      </c>
      <c r="E30" t="s">
        <v>27</v>
      </c>
      <c r="F30" t="s">
        <v>520</v>
      </c>
      <c r="G30" t="s">
        <v>3112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s="65">
        <v>45671</v>
      </c>
      <c r="N30" s="65">
        <v>45671</v>
      </c>
      <c r="O30" t="s">
        <v>35</v>
      </c>
      <c r="P30" t="s">
        <v>25</v>
      </c>
      <c r="Q30" t="s">
        <v>36</v>
      </c>
      <c r="R30" t="s">
        <v>37</v>
      </c>
      <c r="S30" s="62">
        <v>2162162.1621621619</v>
      </c>
      <c r="T30">
        <v>0.92500000000000004</v>
      </c>
      <c r="U30" s="2">
        <v>2000000</v>
      </c>
      <c r="V30" t="s">
        <v>3113</v>
      </c>
      <c r="W30" t="s">
        <v>39</v>
      </c>
      <c r="X30" t="s">
        <v>40</v>
      </c>
      <c r="Y30" t="s">
        <v>25</v>
      </c>
    </row>
    <row r="31" spans="1:25">
      <c r="A31">
        <v>50000299907</v>
      </c>
      <c r="B31">
        <v>1</v>
      </c>
      <c r="C31" t="s">
        <v>25</v>
      </c>
      <c r="D31" t="s">
        <v>26</v>
      </c>
      <c r="E31" t="s">
        <v>27</v>
      </c>
      <c r="F31" t="s">
        <v>94</v>
      </c>
      <c r="G31" t="s">
        <v>3114</v>
      </c>
      <c r="H31" t="s">
        <v>30</v>
      </c>
      <c r="I31" t="s">
        <v>31</v>
      </c>
      <c r="J31" t="s">
        <v>32</v>
      </c>
      <c r="K31" t="s">
        <v>33</v>
      </c>
      <c r="L31" t="s">
        <v>34</v>
      </c>
      <c r="M31" s="65">
        <v>45671</v>
      </c>
      <c r="N31" s="65">
        <v>45671</v>
      </c>
      <c r="O31" t="s">
        <v>35</v>
      </c>
      <c r="P31" t="s">
        <v>25</v>
      </c>
      <c r="Q31" t="s">
        <v>36</v>
      </c>
      <c r="R31" t="s">
        <v>37</v>
      </c>
      <c r="S31" s="62">
        <v>338918.91891891888</v>
      </c>
      <c r="T31">
        <v>0.92500000000000004</v>
      </c>
      <c r="U31" s="2">
        <v>313500</v>
      </c>
      <c r="V31" t="s">
        <v>3115</v>
      </c>
      <c r="W31" t="s">
        <v>39</v>
      </c>
      <c r="X31" t="s">
        <v>40</v>
      </c>
      <c r="Y31" t="s">
        <v>25</v>
      </c>
    </row>
    <row r="32" spans="1:25">
      <c r="A32">
        <v>50000299907</v>
      </c>
      <c r="B32">
        <v>1</v>
      </c>
      <c r="C32" t="s">
        <v>25</v>
      </c>
      <c r="D32" t="s">
        <v>26</v>
      </c>
      <c r="E32" t="s">
        <v>27</v>
      </c>
      <c r="F32" t="s">
        <v>3116</v>
      </c>
      <c r="G32" t="s">
        <v>3117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s="65">
        <v>45671</v>
      </c>
      <c r="N32" s="65">
        <v>45671</v>
      </c>
      <c r="O32" t="s">
        <v>35</v>
      </c>
      <c r="P32" t="s">
        <v>25</v>
      </c>
      <c r="Q32" t="s">
        <v>36</v>
      </c>
      <c r="R32" t="s">
        <v>37</v>
      </c>
      <c r="S32" s="62">
        <v>104712.04188481676</v>
      </c>
      <c r="T32">
        <v>0.95499999999999996</v>
      </c>
      <c r="U32" s="2">
        <v>100000</v>
      </c>
      <c r="V32" t="s">
        <v>3118</v>
      </c>
      <c r="W32" t="s">
        <v>39</v>
      </c>
      <c r="X32" t="s">
        <v>40</v>
      </c>
      <c r="Y32" t="s">
        <v>25</v>
      </c>
    </row>
    <row r="33" spans="1:25">
      <c r="A33">
        <v>50000299907</v>
      </c>
      <c r="B33">
        <v>1</v>
      </c>
      <c r="C33" t="s">
        <v>25</v>
      </c>
      <c r="D33" t="s">
        <v>26</v>
      </c>
      <c r="E33" t="s">
        <v>27</v>
      </c>
      <c r="F33" t="s">
        <v>509</v>
      </c>
      <c r="G33" t="s">
        <v>3119</v>
      </c>
      <c r="H33" t="s">
        <v>30</v>
      </c>
      <c r="I33" t="s">
        <v>31</v>
      </c>
      <c r="J33" t="s">
        <v>32</v>
      </c>
      <c r="K33" t="s">
        <v>33</v>
      </c>
      <c r="L33" t="s">
        <v>34</v>
      </c>
      <c r="M33" s="65">
        <v>45671</v>
      </c>
      <c r="N33" s="65">
        <v>45671</v>
      </c>
      <c r="O33" t="s">
        <v>35</v>
      </c>
      <c r="P33" t="s">
        <v>25</v>
      </c>
      <c r="Q33" t="s">
        <v>36</v>
      </c>
      <c r="R33" t="s">
        <v>37</v>
      </c>
      <c r="S33" s="62">
        <v>540540.54054054047</v>
      </c>
      <c r="T33">
        <v>0.92500000000000004</v>
      </c>
      <c r="U33" s="2">
        <v>500000</v>
      </c>
      <c r="V33" t="s">
        <v>3120</v>
      </c>
      <c r="W33" t="s">
        <v>39</v>
      </c>
      <c r="X33" t="s">
        <v>40</v>
      </c>
      <c r="Y33" t="s">
        <v>25</v>
      </c>
    </row>
    <row r="34" spans="1:25">
      <c r="A34">
        <v>50000299907</v>
      </c>
      <c r="B34">
        <v>1</v>
      </c>
      <c r="C34" t="s">
        <v>25</v>
      </c>
      <c r="D34" t="s">
        <v>26</v>
      </c>
      <c r="E34" t="s">
        <v>27</v>
      </c>
      <c r="F34" t="s">
        <v>501</v>
      </c>
      <c r="G34" t="s">
        <v>502</v>
      </c>
      <c r="H34" t="s">
        <v>30</v>
      </c>
      <c r="I34" t="s">
        <v>31</v>
      </c>
      <c r="J34" t="s">
        <v>32</v>
      </c>
      <c r="K34" t="s">
        <v>33</v>
      </c>
      <c r="L34" t="s">
        <v>34</v>
      </c>
      <c r="M34" s="65">
        <v>45672</v>
      </c>
      <c r="N34" s="65">
        <v>45672</v>
      </c>
      <c r="O34" t="s">
        <v>35</v>
      </c>
      <c r="P34" t="s">
        <v>25</v>
      </c>
      <c r="Q34" t="s">
        <v>36</v>
      </c>
      <c r="R34" t="s">
        <v>37</v>
      </c>
      <c r="S34" s="62">
        <v>21621621.62162162</v>
      </c>
      <c r="T34">
        <v>0.92500000000000004</v>
      </c>
      <c r="U34" s="2">
        <v>20000000</v>
      </c>
      <c r="V34" t="s">
        <v>3121</v>
      </c>
      <c r="W34" t="s">
        <v>39</v>
      </c>
      <c r="X34" t="s">
        <v>40</v>
      </c>
      <c r="Y34" t="s">
        <v>25</v>
      </c>
    </row>
    <row r="35" spans="1:25">
      <c r="A35">
        <v>50000299907</v>
      </c>
      <c r="B35">
        <v>1</v>
      </c>
      <c r="C35" t="s">
        <v>25</v>
      </c>
      <c r="D35" t="s">
        <v>26</v>
      </c>
      <c r="E35" t="s">
        <v>27</v>
      </c>
      <c r="F35" t="s">
        <v>192</v>
      </c>
      <c r="G35" t="s">
        <v>3122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s="65">
        <v>45673</v>
      </c>
      <c r="N35" s="65">
        <v>45673</v>
      </c>
      <c r="O35" t="s">
        <v>35</v>
      </c>
      <c r="P35" t="s">
        <v>25</v>
      </c>
      <c r="Q35" t="s">
        <v>51</v>
      </c>
      <c r="R35" t="s">
        <v>37</v>
      </c>
      <c r="S35" s="62">
        <v>4255319.1489361702</v>
      </c>
      <c r="T35">
        <v>0.94</v>
      </c>
      <c r="U35" s="2">
        <v>4000000</v>
      </c>
      <c r="V35" t="s">
        <v>3123</v>
      </c>
      <c r="W35" t="s">
        <v>39</v>
      </c>
      <c r="X35" t="s">
        <v>40</v>
      </c>
      <c r="Y35" t="s">
        <v>25</v>
      </c>
    </row>
    <row r="36" spans="1:25">
      <c r="A36">
        <v>50000299907</v>
      </c>
      <c r="B36">
        <v>1</v>
      </c>
      <c r="C36" t="s">
        <v>25</v>
      </c>
      <c r="D36" t="s">
        <v>26</v>
      </c>
      <c r="E36" t="s">
        <v>27</v>
      </c>
      <c r="F36" t="s">
        <v>60</v>
      </c>
      <c r="G36" t="s">
        <v>3124</v>
      </c>
      <c r="H36" t="s">
        <v>30</v>
      </c>
      <c r="I36" t="s">
        <v>31</v>
      </c>
      <c r="J36" t="s">
        <v>32</v>
      </c>
      <c r="K36" t="s">
        <v>33</v>
      </c>
      <c r="L36" t="s">
        <v>34</v>
      </c>
      <c r="M36" s="65">
        <v>45673</v>
      </c>
      <c r="N36" s="65">
        <v>45673</v>
      </c>
      <c r="O36" t="s">
        <v>35</v>
      </c>
      <c r="P36" t="s">
        <v>25</v>
      </c>
      <c r="Q36" t="s">
        <v>51</v>
      </c>
      <c r="R36" t="s">
        <v>37</v>
      </c>
      <c r="S36" s="62">
        <v>1053193.717277487</v>
      </c>
      <c r="T36">
        <v>0.94</v>
      </c>
      <c r="U36" s="69">
        <v>1005800</v>
      </c>
      <c r="V36" t="s">
        <v>3125</v>
      </c>
      <c r="W36" t="s">
        <v>39</v>
      </c>
      <c r="X36" t="s">
        <v>40</v>
      </c>
      <c r="Y36" t="s">
        <v>25</v>
      </c>
    </row>
    <row r="37" spans="1:25">
      <c r="A37">
        <v>50000299907</v>
      </c>
      <c r="B37">
        <v>1</v>
      </c>
      <c r="C37" t="s">
        <v>25</v>
      </c>
      <c r="D37" t="s">
        <v>26</v>
      </c>
      <c r="E37" t="s">
        <v>27</v>
      </c>
      <c r="F37" t="s">
        <v>190</v>
      </c>
      <c r="G37" t="s">
        <v>3126</v>
      </c>
      <c r="H37" t="s">
        <v>30</v>
      </c>
      <c r="I37" t="s">
        <v>31</v>
      </c>
      <c r="J37" t="s">
        <v>32</v>
      </c>
      <c r="K37" t="s">
        <v>33</v>
      </c>
      <c r="L37" t="s">
        <v>34</v>
      </c>
      <c r="M37" s="65">
        <v>45673</v>
      </c>
      <c r="N37" s="65">
        <v>45673</v>
      </c>
      <c r="O37" t="s">
        <v>35</v>
      </c>
      <c r="P37" t="s">
        <v>25</v>
      </c>
      <c r="Q37" t="s">
        <v>51</v>
      </c>
      <c r="R37" t="s">
        <v>37</v>
      </c>
      <c r="S37" s="62">
        <v>54000000</v>
      </c>
      <c r="T37">
        <v>0.94</v>
      </c>
      <c r="U37" s="2">
        <v>5076000</v>
      </c>
      <c r="V37" t="s">
        <v>3127</v>
      </c>
      <c r="W37" t="s">
        <v>39</v>
      </c>
      <c r="X37" t="s">
        <v>40</v>
      </c>
      <c r="Y37" t="s">
        <v>25</v>
      </c>
    </row>
    <row r="38" spans="1:25">
      <c r="A38">
        <v>50000299907</v>
      </c>
      <c r="B38">
        <v>1</v>
      </c>
      <c r="C38" t="s">
        <v>25</v>
      </c>
      <c r="D38" t="s">
        <v>26</v>
      </c>
      <c r="E38" t="s">
        <v>27</v>
      </c>
      <c r="F38" t="s">
        <v>199</v>
      </c>
      <c r="G38" t="s">
        <v>200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s="65">
        <v>45673</v>
      </c>
      <c r="N38" s="65">
        <v>45673</v>
      </c>
      <c r="O38" t="s">
        <v>35</v>
      </c>
      <c r="P38" t="s">
        <v>25</v>
      </c>
      <c r="Q38" t="s">
        <v>36</v>
      </c>
      <c r="R38" t="s">
        <v>37</v>
      </c>
      <c r="S38" s="62">
        <v>5081081.0810810812</v>
      </c>
      <c r="T38">
        <v>0.94</v>
      </c>
      <c r="U38" s="2">
        <v>4700000</v>
      </c>
      <c r="V38" t="s">
        <v>3128</v>
      </c>
      <c r="W38" t="s">
        <v>39</v>
      </c>
      <c r="X38" t="s">
        <v>40</v>
      </c>
      <c r="Y38" t="s">
        <v>25</v>
      </c>
    </row>
    <row r="39" spans="1:25">
      <c r="A39">
        <v>50000299907</v>
      </c>
      <c r="B39">
        <v>1</v>
      </c>
      <c r="C39" t="s">
        <v>25</v>
      </c>
      <c r="D39" t="s">
        <v>26</v>
      </c>
      <c r="E39" t="s">
        <v>27</v>
      </c>
      <c r="F39" t="s">
        <v>68</v>
      </c>
      <c r="G39" t="s">
        <v>3129</v>
      </c>
      <c r="H39" t="s">
        <v>30</v>
      </c>
      <c r="I39" t="s">
        <v>31</v>
      </c>
      <c r="J39" t="s">
        <v>32</v>
      </c>
      <c r="K39" t="s">
        <v>33</v>
      </c>
      <c r="L39" t="s">
        <v>34</v>
      </c>
      <c r="M39" s="65">
        <v>45673</v>
      </c>
      <c r="N39" s="65">
        <v>45673</v>
      </c>
      <c r="O39" t="s">
        <v>35</v>
      </c>
      <c r="P39" t="s">
        <v>25</v>
      </c>
      <c r="Q39" t="s">
        <v>36</v>
      </c>
      <c r="R39" t="s">
        <v>37</v>
      </c>
      <c r="S39" s="62">
        <v>299584.74468085106</v>
      </c>
      <c r="T39">
        <v>0.94</v>
      </c>
      <c r="U39" s="2">
        <v>281609.65999999997</v>
      </c>
      <c r="V39" t="s">
        <v>3130</v>
      </c>
      <c r="W39" t="s">
        <v>39</v>
      </c>
      <c r="X39" t="s">
        <v>40</v>
      </c>
      <c r="Y39" t="s">
        <v>25</v>
      </c>
    </row>
    <row r="40" spans="1:25">
      <c r="A40">
        <v>50000299907</v>
      </c>
      <c r="B40">
        <v>1</v>
      </c>
      <c r="C40" t="s">
        <v>25</v>
      </c>
      <c r="D40" t="s">
        <v>26</v>
      </c>
      <c r="E40" t="s">
        <v>27</v>
      </c>
      <c r="F40" t="s">
        <v>157</v>
      </c>
      <c r="G40" t="s">
        <v>3131</v>
      </c>
      <c r="H40" t="s">
        <v>30</v>
      </c>
      <c r="I40" t="s">
        <v>31</v>
      </c>
      <c r="J40" t="s">
        <v>32</v>
      </c>
      <c r="K40" t="s">
        <v>33</v>
      </c>
      <c r="L40" t="s">
        <v>34</v>
      </c>
      <c r="M40" s="65">
        <v>45673</v>
      </c>
      <c r="N40" s="65">
        <v>45673</v>
      </c>
      <c r="O40" t="s">
        <v>35</v>
      </c>
      <c r="P40" t="s">
        <v>25</v>
      </c>
      <c r="Q40" t="s">
        <v>36</v>
      </c>
      <c r="R40" t="s">
        <v>37</v>
      </c>
      <c r="S40" s="62">
        <v>319148.93617021281</v>
      </c>
      <c r="T40">
        <v>0.94</v>
      </c>
      <c r="U40" s="2">
        <v>300000</v>
      </c>
      <c r="V40" t="s">
        <v>3132</v>
      </c>
      <c r="W40" t="s">
        <v>39</v>
      </c>
      <c r="X40" t="s">
        <v>40</v>
      </c>
      <c r="Y40" t="s">
        <v>25</v>
      </c>
    </row>
    <row r="41" spans="1:25">
      <c r="A41">
        <v>50000299907</v>
      </c>
      <c r="B41">
        <v>1</v>
      </c>
      <c r="C41" t="s">
        <v>25</v>
      </c>
      <c r="D41" t="s">
        <v>26</v>
      </c>
      <c r="E41" t="s">
        <v>27</v>
      </c>
      <c r="F41" t="s">
        <v>76</v>
      </c>
      <c r="G41" t="s">
        <v>3133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s="65">
        <v>45673</v>
      </c>
      <c r="N41" s="65">
        <v>45673</v>
      </c>
      <c r="O41" t="s">
        <v>35</v>
      </c>
      <c r="P41" t="s">
        <v>25</v>
      </c>
      <c r="Q41" t="s">
        <v>36</v>
      </c>
      <c r="R41" t="s">
        <v>37</v>
      </c>
      <c r="S41" s="62">
        <v>200000</v>
      </c>
      <c r="T41">
        <v>0.94</v>
      </c>
      <c r="U41" s="2">
        <v>188000</v>
      </c>
      <c r="V41" t="s">
        <v>3134</v>
      </c>
      <c r="W41" t="s">
        <v>39</v>
      </c>
      <c r="X41" t="s">
        <v>40</v>
      </c>
      <c r="Y41" t="s">
        <v>25</v>
      </c>
    </row>
    <row r="42" spans="1:25">
      <c r="A42">
        <v>50000299907</v>
      </c>
      <c r="B42">
        <v>1</v>
      </c>
      <c r="C42" t="s">
        <v>25</v>
      </c>
      <c r="D42" t="s">
        <v>26</v>
      </c>
      <c r="E42" t="s">
        <v>27</v>
      </c>
      <c r="F42" t="s">
        <v>501</v>
      </c>
      <c r="G42" t="s">
        <v>502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s="65">
        <v>45673</v>
      </c>
      <c r="N42" s="65">
        <v>45673</v>
      </c>
      <c r="O42" t="s">
        <v>35</v>
      </c>
      <c r="P42" t="s">
        <v>25</v>
      </c>
      <c r="Q42" t="s">
        <v>36</v>
      </c>
      <c r="R42" t="s">
        <v>37</v>
      </c>
      <c r="S42" s="62">
        <v>10810810.81081081</v>
      </c>
      <c r="T42">
        <v>0.92500000000000004</v>
      </c>
      <c r="U42" s="2">
        <v>10000000</v>
      </c>
      <c r="V42" t="s">
        <v>3135</v>
      </c>
      <c r="W42" t="s">
        <v>39</v>
      </c>
      <c r="X42" t="s">
        <v>40</v>
      </c>
      <c r="Y42" t="s">
        <v>25</v>
      </c>
    </row>
    <row r="43" spans="1:25">
      <c r="A43">
        <v>50000299907</v>
      </c>
      <c r="B43">
        <v>1</v>
      </c>
      <c r="C43" t="s">
        <v>25</v>
      </c>
      <c r="D43" t="s">
        <v>26</v>
      </c>
      <c r="E43" t="s">
        <v>27</v>
      </c>
      <c r="F43" t="s">
        <v>524</v>
      </c>
      <c r="G43" t="s">
        <v>113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s="65">
        <v>45672</v>
      </c>
      <c r="N43" s="65">
        <v>45672</v>
      </c>
      <c r="O43" t="s">
        <v>35</v>
      </c>
      <c r="P43" t="s">
        <v>25</v>
      </c>
      <c r="Q43" t="s">
        <v>36</v>
      </c>
      <c r="R43" t="s">
        <v>37</v>
      </c>
      <c r="S43" s="62">
        <v>1081081.0810810809</v>
      </c>
      <c r="T43">
        <v>0.92500000000000004</v>
      </c>
      <c r="U43" s="2">
        <v>1000000</v>
      </c>
      <c r="V43" t="s">
        <v>3135</v>
      </c>
      <c r="W43" t="s">
        <v>39</v>
      </c>
      <c r="X43" t="s">
        <v>40</v>
      </c>
      <c r="Y43" t="s">
        <v>25</v>
      </c>
    </row>
    <row r="44" spans="1:25">
      <c r="A44">
        <v>50000299907</v>
      </c>
      <c r="B44">
        <v>1</v>
      </c>
      <c r="C44" t="s">
        <v>25</v>
      </c>
      <c r="D44" t="s">
        <v>26</v>
      </c>
      <c r="E44" t="s">
        <v>27</v>
      </c>
      <c r="F44" t="s">
        <v>524</v>
      </c>
      <c r="G44" t="s">
        <v>113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 s="65">
        <v>45673</v>
      </c>
      <c r="N44" s="65">
        <v>45673</v>
      </c>
      <c r="O44" t="s">
        <v>35</v>
      </c>
      <c r="P44" t="s">
        <v>25</v>
      </c>
      <c r="Q44" t="s">
        <v>36</v>
      </c>
      <c r="R44" t="s">
        <v>37</v>
      </c>
      <c r="S44" s="62">
        <v>1081081.0810810809</v>
      </c>
      <c r="T44">
        <v>0.92500000000000004</v>
      </c>
      <c r="U44" s="2">
        <v>1000000</v>
      </c>
      <c r="V44" t="s">
        <v>3136</v>
      </c>
      <c r="W44" t="s">
        <v>39</v>
      </c>
      <c r="X44" t="s">
        <v>40</v>
      </c>
      <c r="Y44" t="s">
        <v>25</v>
      </c>
    </row>
    <row r="45" spans="1:25">
      <c r="A45">
        <v>50000299907</v>
      </c>
      <c r="B45">
        <v>1</v>
      </c>
      <c r="C45" t="s">
        <v>25</v>
      </c>
      <c r="D45" t="s">
        <v>26</v>
      </c>
      <c r="E45" t="s">
        <v>27</v>
      </c>
      <c r="F45" t="s">
        <v>55</v>
      </c>
      <c r="G45" t="s">
        <v>3210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s="65">
        <v>45673</v>
      </c>
      <c r="N45" s="65">
        <v>45673</v>
      </c>
      <c r="O45" t="s">
        <v>35</v>
      </c>
      <c r="P45" t="s">
        <v>25</v>
      </c>
      <c r="Q45" t="s">
        <v>36</v>
      </c>
      <c r="R45" t="s">
        <v>37</v>
      </c>
      <c r="S45" s="62">
        <v>2162162.1621621619</v>
      </c>
      <c r="T45">
        <v>0.92500000000000004</v>
      </c>
      <c r="U45" s="2">
        <v>2000000</v>
      </c>
      <c r="V45" t="s">
        <v>3137</v>
      </c>
      <c r="W45" t="s">
        <v>39</v>
      </c>
      <c r="X45" t="s">
        <v>40</v>
      </c>
      <c r="Y45" t="s">
        <v>25</v>
      </c>
    </row>
    <row r="46" spans="1:25">
      <c r="A46">
        <v>50000299907</v>
      </c>
      <c r="B46">
        <v>1</v>
      </c>
      <c r="C46" t="s">
        <v>25</v>
      </c>
      <c r="D46" t="s">
        <v>26</v>
      </c>
      <c r="E46" t="s">
        <v>27</v>
      </c>
      <c r="F46" t="s">
        <v>3011</v>
      </c>
      <c r="G46" t="s">
        <v>3138</v>
      </c>
      <c r="H46" t="s">
        <v>30</v>
      </c>
      <c r="I46" t="s">
        <v>31</v>
      </c>
      <c r="J46" t="s">
        <v>32</v>
      </c>
      <c r="K46" t="s">
        <v>33</v>
      </c>
      <c r="L46" t="s">
        <v>34</v>
      </c>
      <c r="M46" s="65">
        <v>45673</v>
      </c>
      <c r="N46" s="65">
        <v>45673</v>
      </c>
      <c r="O46" t="s">
        <v>35</v>
      </c>
      <c r="P46" t="s">
        <v>25</v>
      </c>
      <c r="Q46" t="s">
        <v>36</v>
      </c>
      <c r="R46" t="s">
        <v>37</v>
      </c>
      <c r="S46" s="62">
        <v>54054054.054054052</v>
      </c>
      <c r="T46">
        <v>0.92500000000000004</v>
      </c>
      <c r="U46" s="2">
        <v>50000000</v>
      </c>
      <c r="V46" t="s">
        <v>3139</v>
      </c>
      <c r="W46" t="s">
        <v>39</v>
      </c>
      <c r="X46" t="s">
        <v>40</v>
      </c>
      <c r="Y46" t="s">
        <v>25</v>
      </c>
    </row>
    <row r="47" spans="1:25">
      <c r="A47">
        <v>50000299907</v>
      </c>
      <c r="B47">
        <v>1</v>
      </c>
      <c r="C47" t="s">
        <v>25</v>
      </c>
      <c r="D47" t="s">
        <v>26</v>
      </c>
      <c r="E47" t="s">
        <v>27</v>
      </c>
      <c r="F47" t="s">
        <v>359</v>
      </c>
      <c r="G47" t="s">
        <v>3140</v>
      </c>
      <c r="H47" t="s">
        <v>30</v>
      </c>
      <c r="I47" t="s">
        <v>31</v>
      </c>
      <c r="J47" t="s">
        <v>32</v>
      </c>
      <c r="K47" t="s">
        <v>33</v>
      </c>
      <c r="L47" t="s">
        <v>34</v>
      </c>
      <c r="M47" s="65">
        <v>45673</v>
      </c>
      <c r="N47" s="65">
        <v>45673</v>
      </c>
      <c r="O47" t="s">
        <v>35</v>
      </c>
      <c r="P47" t="s">
        <v>25</v>
      </c>
      <c r="Q47" t="s">
        <v>36</v>
      </c>
      <c r="R47" t="s">
        <v>37</v>
      </c>
      <c r="S47" s="62">
        <v>125654.4502617801</v>
      </c>
      <c r="T47">
        <v>0.95499999999999996</v>
      </c>
      <c r="U47" s="2">
        <v>120000</v>
      </c>
      <c r="V47" t="s">
        <v>3141</v>
      </c>
      <c r="W47" t="s">
        <v>39</v>
      </c>
      <c r="X47" t="s">
        <v>40</v>
      </c>
      <c r="Y47" t="s">
        <v>25</v>
      </c>
    </row>
    <row r="48" spans="1:25">
      <c r="A48">
        <v>50000299907</v>
      </c>
      <c r="B48">
        <v>1</v>
      </c>
      <c r="C48" t="s">
        <v>25</v>
      </c>
      <c r="D48" t="s">
        <v>26</v>
      </c>
      <c r="E48" t="s">
        <v>27</v>
      </c>
      <c r="F48" t="s">
        <v>226</v>
      </c>
      <c r="G48" t="s">
        <v>3104</v>
      </c>
      <c r="H48" t="s">
        <v>30</v>
      </c>
      <c r="I48" t="s">
        <v>31</v>
      </c>
      <c r="J48" t="s">
        <v>32</v>
      </c>
      <c r="K48" t="s">
        <v>33</v>
      </c>
      <c r="L48" t="s">
        <v>34</v>
      </c>
      <c r="M48" s="65">
        <v>45674</v>
      </c>
      <c r="N48" s="65">
        <v>45674</v>
      </c>
      <c r="O48" t="s">
        <v>35</v>
      </c>
      <c r="P48" t="s">
        <v>25</v>
      </c>
      <c r="Q48" t="s">
        <v>36</v>
      </c>
      <c r="R48" t="s">
        <v>37</v>
      </c>
      <c r="S48" s="62">
        <v>5319148.9361702129</v>
      </c>
      <c r="T48">
        <v>0.94</v>
      </c>
      <c r="U48" s="2">
        <v>5000000</v>
      </c>
      <c r="V48" t="s">
        <v>3142</v>
      </c>
      <c r="W48" t="s">
        <v>39</v>
      </c>
      <c r="X48" t="s">
        <v>40</v>
      </c>
      <c r="Y48" t="s">
        <v>25</v>
      </c>
    </row>
    <row r="49" spans="1:25">
      <c r="A49">
        <v>50000299907</v>
      </c>
      <c r="B49">
        <v>1</v>
      </c>
      <c r="C49" t="s">
        <v>25</v>
      </c>
      <c r="D49" t="s">
        <v>26</v>
      </c>
      <c r="E49" t="s">
        <v>27</v>
      </c>
      <c r="F49" t="s">
        <v>3143</v>
      </c>
      <c r="G49" t="s">
        <v>3144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s="65">
        <v>45674</v>
      </c>
      <c r="N49" s="65">
        <v>45674</v>
      </c>
      <c r="O49" t="s">
        <v>35</v>
      </c>
      <c r="P49" t="s">
        <v>25</v>
      </c>
      <c r="Q49" t="s">
        <v>51</v>
      </c>
      <c r="R49" t="s">
        <v>37</v>
      </c>
      <c r="S49" s="62">
        <v>284210.5263157895</v>
      </c>
      <c r="T49">
        <v>0.95</v>
      </c>
      <c r="U49" s="2">
        <v>270000</v>
      </c>
      <c r="V49" t="s">
        <v>3145</v>
      </c>
      <c r="W49" t="s">
        <v>39</v>
      </c>
      <c r="X49" t="s">
        <v>40</v>
      </c>
      <c r="Y49" t="s">
        <v>25</v>
      </c>
    </row>
    <row r="50" spans="1:25">
      <c r="A50">
        <v>50000299907</v>
      </c>
      <c r="B50">
        <v>1</v>
      </c>
      <c r="C50" t="s">
        <v>25</v>
      </c>
      <c r="D50" t="s">
        <v>26</v>
      </c>
      <c r="E50" t="s">
        <v>27</v>
      </c>
      <c r="F50" t="s">
        <v>75</v>
      </c>
      <c r="G50" t="s">
        <v>971</v>
      </c>
      <c r="H50" t="s">
        <v>30</v>
      </c>
      <c r="I50" t="s">
        <v>31</v>
      </c>
      <c r="J50" t="s">
        <v>32</v>
      </c>
      <c r="K50" t="s">
        <v>33</v>
      </c>
      <c r="L50" t="s">
        <v>34</v>
      </c>
      <c r="M50" s="65">
        <v>45674</v>
      </c>
      <c r="N50" s="65">
        <v>45674</v>
      </c>
      <c r="O50" t="s">
        <v>35</v>
      </c>
      <c r="P50" t="s">
        <v>25</v>
      </c>
      <c r="Q50" t="s">
        <v>51</v>
      </c>
      <c r="R50" t="s">
        <v>37</v>
      </c>
      <c r="S50" s="62">
        <v>4100000</v>
      </c>
      <c r="T50">
        <v>0.94</v>
      </c>
      <c r="U50" s="2">
        <v>3854000</v>
      </c>
      <c r="V50" t="s">
        <v>3146</v>
      </c>
      <c r="W50" t="s">
        <v>39</v>
      </c>
      <c r="X50" t="s">
        <v>40</v>
      </c>
      <c r="Y50" t="s">
        <v>25</v>
      </c>
    </row>
    <row r="51" spans="1:25">
      <c r="A51">
        <v>50000299907</v>
      </c>
      <c r="B51">
        <v>1</v>
      </c>
      <c r="C51" t="s">
        <v>25</v>
      </c>
      <c r="D51" t="s">
        <v>26</v>
      </c>
      <c r="E51" t="s">
        <v>27</v>
      </c>
      <c r="F51" t="s">
        <v>189</v>
      </c>
      <c r="G51" t="s">
        <v>3147</v>
      </c>
      <c r="H51" t="s">
        <v>30</v>
      </c>
      <c r="I51" t="s">
        <v>31</v>
      </c>
      <c r="J51" t="s">
        <v>32</v>
      </c>
      <c r="K51" t="s">
        <v>33</v>
      </c>
      <c r="L51" t="s">
        <v>34</v>
      </c>
      <c r="M51" s="65">
        <v>45674</v>
      </c>
      <c r="N51" s="65">
        <v>45674</v>
      </c>
      <c r="O51" t="s">
        <v>35</v>
      </c>
      <c r="P51" t="s">
        <v>25</v>
      </c>
      <c r="Q51" t="s">
        <v>51</v>
      </c>
      <c r="R51" t="s">
        <v>37</v>
      </c>
      <c r="S51" s="62">
        <v>1600000</v>
      </c>
      <c r="T51">
        <v>0.94</v>
      </c>
      <c r="U51" s="2">
        <v>1504000</v>
      </c>
      <c r="V51" t="s">
        <v>3148</v>
      </c>
      <c r="W51" t="s">
        <v>39</v>
      </c>
      <c r="X51" t="s">
        <v>40</v>
      </c>
      <c r="Y51" t="s">
        <v>25</v>
      </c>
    </row>
    <row r="52" spans="1:25">
      <c r="A52">
        <v>50000299907</v>
      </c>
      <c r="B52">
        <v>1</v>
      </c>
      <c r="C52" t="s">
        <v>25</v>
      </c>
      <c r="D52" t="s">
        <v>26</v>
      </c>
      <c r="E52" t="s">
        <v>27</v>
      </c>
      <c r="F52" t="s">
        <v>60</v>
      </c>
      <c r="G52" t="s">
        <v>3124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s="65">
        <v>45674</v>
      </c>
      <c r="N52" s="65">
        <v>45674</v>
      </c>
      <c r="O52" t="s">
        <v>35</v>
      </c>
      <c r="P52" t="s">
        <v>25</v>
      </c>
      <c r="Q52" t="s">
        <v>51</v>
      </c>
      <c r="R52" t="s">
        <v>37</v>
      </c>
      <c r="S52" s="62">
        <v>2140000</v>
      </c>
      <c r="T52">
        <v>0.94</v>
      </c>
      <c r="U52" s="2">
        <v>2011600</v>
      </c>
      <c r="V52" t="s">
        <v>3149</v>
      </c>
      <c r="W52" t="s">
        <v>39</v>
      </c>
      <c r="X52" t="s">
        <v>40</v>
      </c>
      <c r="Y52" t="s">
        <v>25</v>
      </c>
    </row>
    <row r="53" spans="1:25">
      <c r="A53">
        <v>50000299907</v>
      </c>
      <c r="B53">
        <v>1</v>
      </c>
      <c r="C53" t="s">
        <v>25</v>
      </c>
      <c r="D53" t="s">
        <v>26</v>
      </c>
      <c r="E53" t="s">
        <v>27</v>
      </c>
      <c r="F53" t="s">
        <v>3150</v>
      </c>
      <c r="G53" t="s">
        <v>3151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s="65">
        <v>45674</v>
      </c>
      <c r="N53" s="65">
        <v>45674</v>
      </c>
      <c r="O53" t="s">
        <v>35</v>
      </c>
      <c r="P53" t="s">
        <v>25</v>
      </c>
      <c r="Q53" t="s">
        <v>36</v>
      </c>
      <c r="R53" t="s">
        <v>37</v>
      </c>
      <c r="S53" s="62">
        <v>432432.43243243243</v>
      </c>
      <c r="T53">
        <v>0.92500000000000004</v>
      </c>
      <c r="U53" s="2">
        <v>400000</v>
      </c>
      <c r="V53" t="s">
        <v>3152</v>
      </c>
      <c r="W53" t="s">
        <v>39</v>
      </c>
      <c r="X53" t="s">
        <v>40</v>
      </c>
      <c r="Y53" t="s">
        <v>25</v>
      </c>
    </row>
    <row r="54" spans="1:25">
      <c r="A54">
        <v>50000299907</v>
      </c>
      <c r="B54">
        <v>1</v>
      </c>
      <c r="C54" t="s">
        <v>25</v>
      </c>
      <c r="D54" t="s">
        <v>26</v>
      </c>
      <c r="E54" t="s">
        <v>27</v>
      </c>
      <c r="F54" t="s">
        <v>493</v>
      </c>
      <c r="G54" t="s">
        <v>3153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s="65">
        <v>45674</v>
      </c>
      <c r="N54" s="65">
        <v>45674</v>
      </c>
      <c r="O54" t="s">
        <v>35</v>
      </c>
      <c r="P54" t="s">
        <v>25</v>
      </c>
      <c r="Q54" t="s">
        <v>36</v>
      </c>
      <c r="R54" t="s">
        <v>37</v>
      </c>
      <c r="S54" s="62">
        <v>16216216.216216216</v>
      </c>
      <c r="T54">
        <v>0.92500000000000004</v>
      </c>
      <c r="U54" s="2">
        <v>15000000</v>
      </c>
      <c r="V54" t="s">
        <v>3154</v>
      </c>
      <c r="W54" t="s">
        <v>39</v>
      </c>
      <c r="X54" t="s">
        <v>40</v>
      </c>
      <c r="Y54" t="s">
        <v>25</v>
      </c>
    </row>
    <row r="55" spans="1:25">
      <c r="A55">
        <v>50000299907</v>
      </c>
      <c r="B55">
        <v>1</v>
      </c>
      <c r="C55" t="s">
        <v>25</v>
      </c>
      <c r="D55" t="s">
        <v>26</v>
      </c>
      <c r="E55" t="s">
        <v>27</v>
      </c>
      <c r="F55" t="s">
        <v>497</v>
      </c>
      <c r="G55" t="s">
        <v>498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s="65">
        <v>45677</v>
      </c>
      <c r="N55" s="65">
        <v>45677</v>
      </c>
      <c r="O55" t="s">
        <v>35</v>
      </c>
      <c r="P55" t="s">
        <v>25</v>
      </c>
      <c r="Q55" t="s">
        <v>36</v>
      </c>
      <c r="R55" t="s">
        <v>37</v>
      </c>
      <c r="S55" s="62">
        <v>756756.75675675669</v>
      </c>
      <c r="T55">
        <v>0.92500000000000004</v>
      </c>
      <c r="U55" s="2">
        <v>700000</v>
      </c>
      <c r="V55" t="s">
        <v>3211</v>
      </c>
      <c r="W55" t="s">
        <v>39</v>
      </c>
      <c r="X55" t="s">
        <v>40</v>
      </c>
      <c r="Y55" t="s">
        <v>25</v>
      </c>
    </row>
    <row r="56" spans="1:25">
      <c r="A56">
        <v>50000299907</v>
      </c>
      <c r="B56">
        <v>1</v>
      </c>
      <c r="C56" t="s">
        <v>25</v>
      </c>
      <c r="D56" t="s">
        <v>26</v>
      </c>
      <c r="E56" t="s">
        <v>27</v>
      </c>
      <c r="F56" t="s">
        <v>199</v>
      </c>
      <c r="G56" t="s">
        <v>200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s="65">
        <v>45675</v>
      </c>
      <c r="N56" s="65">
        <v>45675</v>
      </c>
      <c r="O56" t="s">
        <v>35</v>
      </c>
      <c r="P56" t="s">
        <v>25</v>
      </c>
      <c r="Q56" t="s">
        <v>51</v>
      </c>
      <c r="R56" t="s">
        <v>37</v>
      </c>
      <c r="S56" s="62">
        <v>2250000</v>
      </c>
      <c r="T56">
        <v>0.94</v>
      </c>
      <c r="U56" s="2">
        <v>2115000</v>
      </c>
      <c r="V56" t="s">
        <v>3212</v>
      </c>
      <c r="W56" t="s">
        <v>39</v>
      </c>
      <c r="X56" t="s">
        <v>40</v>
      </c>
      <c r="Y56" t="s">
        <v>25</v>
      </c>
    </row>
    <row r="57" spans="1:25">
      <c r="A57">
        <v>50000299907</v>
      </c>
      <c r="B57">
        <v>1</v>
      </c>
      <c r="C57" t="s">
        <v>25</v>
      </c>
      <c r="D57" t="s">
        <v>26</v>
      </c>
      <c r="E57" t="s">
        <v>27</v>
      </c>
      <c r="F57" t="s">
        <v>60</v>
      </c>
      <c r="G57" t="s">
        <v>3124</v>
      </c>
      <c r="H57" t="s">
        <v>30</v>
      </c>
      <c r="I57" t="s">
        <v>31</v>
      </c>
      <c r="J57" t="s">
        <v>32</v>
      </c>
      <c r="K57" t="s">
        <v>33</v>
      </c>
      <c r="L57" t="s">
        <v>34</v>
      </c>
      <c r="M57" s="65">
        <v>45677</v>
      </c>
      <c r="N57" s="65">
        <v>45677</v>
      </c>
      <c r="O57" t="s">
        <v>35</v>
      </c>
      <c r="P57" t="s">
        <v>25</v>
      </c>
      <c r="Q57" t="s">
        <v>51</v>
      </c>
      <c r="R57" t="s">
        <v>37</v>
      </c>
      <c r="S57" s="62">
        <v>1063829.7872340425</v>
      </c>
      <c r="T57">
        <v>0.94</v>
      </c>
      <c r="U57" s="2">
        <v>1000000</v>
      </c>
      <c r="V57" t="s">
        <v>3213</v>
      </c>
      <c r="W57" t="s">
        <v>39</v>
      </c>
      <c r="X57" t="s">
        <v>40</v>
      </c>
      <c r="Y57" t="s">
        <v>25</v>
      </c>
    </row>
    <row r="58" spans="1:25">
      <c r="A58">
        <v>50000299907</v>
      </c>
      <c r="B58">
        <v>1</v>
      </c>
      <c r="C58" t="s">
        <v>25</v>
      </c>
      <c r="D58" t="s">
        <v>26</v>
      </c>
      <c r="E58" t="s">
        <v>27</v>
      </c>
      <c r="F58" t="s">
        <v>463</v>
      </c>
      <c r="G58" t="s">
        <v>3214</v>
      </c>
      <c r="H58" t="s">
        <v>30</v>
      </c>
      <c r="I58" t="s">
        <v>31</v>
      </c>
      <c r="J58" t="s">
        <v>32</v>
      </c>
      <c r="K58" t="s">
        <v>33</v>
      </c>
      <c r="L58" t="s">
        <v>34</v>
      </c>
      <c r="M58" s="65">
        <v>45677</v>
      </c>
      <c r="N58" s="65">
        <v>45677</v>
      </c>
      <c r="O58" t="s">
        <v>35</v>
      </c>
      <c r="P58" t="s">
        <v>25</v>
      </c>
      <c r="Q58" t="s">
        <v>51</v>
      </c>
      <c r="R58" t="s">
        <v>37</v>
      </c>
      <c r="S58" s="62">
        <v>500000</v>
      </c>
      <c r="T58">
        <v>0.95499999999999996</v>
      </c>
      <c r="U58" s="2">
        <v>477500</v>
      </c>
      <c r="V58" t="s">
        <v>3215</v>
      </c>
      <c r="W58" t="s">
        <v>39</v>
      </c>
      <c r="X58" t="s">
        <v>40</v>
      </c>
      <c r="Y58" t="s">
        <v>25</v>
      </c>
    </row>
    <row r="59" spans="1:25">
      <c r="A59">
        <v>50000299907</v>
      </c>
      <c r="B59">
        <v>1</v>
      </c>
      <c r="C59" t="s">
        <v>25</v>
      </c>
      <c r="D59" t="s">
        <v>26</v>
      </c>
      <c r="E59" t="s">
        <v>27</v>
      </c>
      <c r="F59" t="s">
        <v>501</v>
      </c>
      <c r="G59" t="s">
        <v>502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s="65">
        <v>45677</v>
      </c>
      <c r="N59" s="65">
        <v>45677</v>
      </c>
      <c r="O59" t="s">
        <v>35</v>
      </c>
      <c r="P59" t="s">
        <v>25</v>
      </c>
      <c r="Q59" t="s">
        <v>36</v>
      </c>
      <c r="R59" t="s">
        <v>37</v>
      </c>
      <c r="S59" s="62">
        <v>21621621.62162162</v>
      </c>
      <c r="T59">
        <v>0.92500000000000004</v>
      </c>
      <c r="U59" s="2">
        <v>20000000</v>
      </c>
      <c r="V59" t="s">
        <v>3216</v>
      </c>
      <c r="W59" t="s">
        <v>39</v>
      </c>
      <c r="X59" t="s">
        <v>40</v>
      </c>
      <c r="Y59" t="s">
        <v>25</v>
      </c>
    </row>
    <row r="60" spans="1:25">
      <c r="A60">
        <v>50000299907</v>
      </c>
      <c r="B60">
        <v>1</v>
      </c>
      <c r="C60" t="s">
        <v>25</v>
      </c>
      <c r="D60" t="s">
        <v>26</v>
      </c>
      <c r="E60" t="s">
        <v>27</v>
      </c>
      <c r="F60" t="s">
        <v>3143</v>
      </c>
      <c r="G60" t="s">
        <v>3144</v>
      </c>
      <c r="H60" t="s">
        <v>30</v>
      </c>
      <c r="I60" t="s">
        <v>31</v>
      </c>
      <c r="J60" t="s">
        <v>32</v>
      </c>
      <c r="K60" t="s">
        <v>33</v>
      </c>
      <c r="L60" t="s">
        <v>34</v>
      </c>
      <c r="M60" s="65">
        <v>45677</v>
      </c>
      <c r="N60" s="65">
        <v>45677</v>
      </c>
      <c r="O60" t="s">
        <v>35</v>
      </c>
      <c r="P60" t="s">
        <v>25</v>
      </c>
      <c r="Q60" t="s">
        <v>51</v>
      </c>
      <c r="R60" t="s">
        <v>37</v>
      </c>
      <c r="S60" s="62">
        <v>447368.42105263157</v>
      </c>
      <c r="T60">
        <v>0.95</v>
      </c>
      <c r="U60" s="2">
        <v>425000</v>
      </c>
      <c r="V60" t="s">
        <v>3217</v>
      </c>
      <c r="W60" t="s">
        <v>39</v>
      </c>
      <c r="X60" t="s">
        <v>40</v>
      </c>
      <c r="Y60" t="s">
        <v>25</v>
      </c>
    </row>
    <row r="61" spans="1:25">
      <c r="A61">
        <v>50000299907</v>
      </c>
      <c r="B61">
        <v>1</v>
      </c>
      <c r="C61" t="s">
        <v>25</v>
      </c>
      <c r="D61" t="s">
        <v>26</v>
      </c>
      <c r="E61" t="s">
        <v>27</v>
      </c>
      <c r="F61" t="s">
        <v>44</v>
      </c>
      <c r="G61" t="s">
        <v>156</v>
      </c>
      <c r="H61" t="s">
        <v>30</v>
      </c>
      <c r="I61" t="s">
        <v>31</v>
      </c>
      <c r="J61" t="s">
        <v>32</v>
      </c>
      <c r="K61" t="s">
        <v>33</v>
      </c>
      <c r="L61" t="s">
        <v>34</v>
      </c>
      <c r="M61" s="65">
        <v>45677</v>
      </c>
      <c r="N61" s="65">
        <v>45677</v>
      </c>
      <c r="O61" t="s">
        <v>35</v>
      </c>
      <c r="P61" t="s">
        <v>25</v>
      </c>
      <c r="Q61" t="s">
        <v>36</v>
      </c>
      <c r="R61" t="s">
        <v>37</v>
      </c>
      <c r="S61" s="62">
        <v>54054054.054054052</v>
      </c>
      <c r="T61">
        <v>0.92500000000000004</v>
      </c>
      <c r="U61" s="2">
        <v>50000000</v>
      </c>
      <c r="V61" t="s">
        <v>3218</v>
      </c>
      <c r="W61" t="s">
        <v>39</v>
      </c>
      <c r="X61" t="s">
        <v>40</v>
      </c>
      <c r="Y61" t="s">
        <v>25</v>
      </c>
    </row>
    <row r="62" spans="1:25">
      <c r="A62">
        <v>50000299907</v>
      </c>
      <c r="B62">
        <v>1</v>
      </c>
      <c r="C62" t="s">
        <v>25</v>
      </c>
      <c r="D62" t="s">
        <v>26</v>
      </c>
      <c r="E62" t="s">
        <v>27</v>
      </c>
      <c r="F62" t="s">
        <v>224</v>
      </c>
      <c r="G62" t="s">
        <v>225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s="65">
        <v>45678</v>
      </c>
      <c r="N62" s="65">
        <v>45678</v>
      </c>
      <c r="O62" t="s">
        <v>35</v>
      </c>
      <c r="P62" t="s">
        <v>25</v>
      </c>
      <c r="Q62" t="s">
        <v>51</v>
      </c>
      <c r="R62" t="s">
        <v>37</v>
      </c>
      <c r="S62" s="62">
        <v>1000000</v>
      </c>
      <c r="T62">
        <v>0.94</v>
      </c>
      <c r="U62" s="2">
        <v>940000</v>
      </c>
      <c r="V62" t="s">
        <v>3219</v>
      </c>
      <c r="W62" t="s">
        <v>39</v>
      </c>
      <c r="X62" t="s">
        <v>40</v>
      </c>
      <c r="Y62" t="s">
        <v>25</v>
      </c>
    </row>
    <row r="63" spans="1:25">
      <c r="A63">
        <v>50000299907</v>
      </c>
      <c r="B63">
        <v>1</v>
      </c>
      <c r="C63" t="s">
        <v>25</v>
      </c>
      <c r="D63" t="s">
        <v>26</v>
      </c>
      <c r="E63" t="s">
        <v>27</v>
      </c>
      <c r="F63" t="s">
        <v>224</v>
      </c>
      <c r="G63" t="s">
        <v>225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s="65">
        <v>45678</v>
      </c>
      <c r="N63" s="65">
        <v>45678</v>
      </c>
      <c r="O63" t="s">
        <v>35</v>
      </c>
      <c r="P63" t="s">
        <v>25</v>
      </c>
      <c r="Q63" t="s">
        <v>36</v>
      </c>
      <c r="R63" t="s">
        <v>37</v>
      </c>
      <c r="S63" s="62">
        <v>600000</v>
      </c>
      <c r="T63">
        <v>0.94</v>
      </c>
      <c r="U63" s="2">
        <v>564000</v>
      </c>
      <c r="V63" t="s">
        <v>3220</v>
      </c>
      <c r="W63" t="s">
        <v>39</v>
      </c>
      <c r="X63" t="s">
        <v>40</v>
      </c>
      <c r="Y63" t="s">
        <v>25</v>
      </c>
    </row>
    <row r="64" spans="1:25">
      <c r="A64">
        <v>50000299907</v>
      </c>
      <c r="B64">
        <v>1</v>
      </c>
      <c r="C64" t="s">
        <v>25</v>
      </c>
      <c r="D64" t="s">
        <v>26</v>
      </c>
      <c r="E64" t="s">
        <v>27</v>
      </c>
      <c r="F64" t="s">
        <v>60</v>
      </c>
      <c r="G64" t="s">
        <v>3124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s="65">
        <v>45678</v>
      </c>
      <c r="N64" s="65">
        <v>45678</v>
      </c>
      <c r="O64" t="s">
        <v>35</v>
      </c>
      <c r="P64" t="s">
        <v>25</v>
      </c>
      <c r="Q64" t="s">
        <v>51</v>
      </c>
      <c r="R64" t="s">
        <v>37</v>
      </c>
      <c r="S64" s="62">
        <v>1063829.7872340425</v>
      </c>
      <c r="T64">
        <v>0.94</v>
      </c>
      <c r="U64" s="2">
        <v>1000000</v>
      </c>
      <c r="V64" t="s">
        <v>3221</v>
      </c>
      <c r="W64" t="s">
        <v>39</v>
      </c>
      <c r="X64" t="s">
        <v>40</v>
      </c>
      <c r="Y64" t="s">
        <v>25</v>
      </c>
    </row>
    <row r="65" spans="1:25">
      <c r="A65">
        <v>50000299907</v>
      </c>
      <c r="B65">
        <v>1</v>
      </c>
      <c r="C65" t="s">
        <v>25</v>
      </c>
      <c r="D65" t="s">
        <v>26</v>
      </c>
      <c r="E65" t="s">
        <v>27</v>
      </c>
      <c r="F65" t="s">
        <v>3222</v>
      </c>
      <c r="G65" t="s">
        <v>3223</v>
      </c>
      <c r="H65" t="s">
        <v>30</v>
      </c>
      <c r="I65" t="s">
        <v>31</v>
      </c>
      <c r="J65" t="s">
        <v>32</v>
      </c>
      <c r="K65" t="s">
        <v>33</v>
      </c>
      <c r="L65" t="s">
        <v>34</v>
      </c>
      <c r="M65" s="65">
        <v>45678</v>
      </c>
      <c r="N65" s="65">
        <v>45678</v>
      </c>
      <c r="O65" t="s">
        <v>35</v>
      </c>
      <c r="P65" t="s">
        <v>25</v>
      </c>
      <c r="Q65" t="s">
        <v>51</v>
      </c>
      <c r="R65" t="s">
        <v>37</v>
      </c>
      <c r="S65" s="62">
        <v>52631.57894736842</v>
      </c>
      <c r="T65">
        <v>0.95</v>
      </c>
      <c r="U65" s="2">
        <v>50000</v>
      </c>
      <c r="V65" t="s">
        <v>3224</v>
      </c>
      <c r="W65" t="s">
        <v>39</v>
      </c>
      <c r="X65" t="s">
        <v>40</v>
      </c>
      <c r="Y65" t="s">
        <v>25</v>
      </c>
    </row>
    <row r="66" spans="1:25">
      <c r="A66">
        <v>50000299907</v>
      </c>
      <c r="B66">
        <v>1</v>
      </c>
      <c r="C66" t="s">
        <v>25</v>
      </c>
      <c r="D66" t="s">
        <v>26</v>
      </c>
      <c r="E66" t="s">
        <v>27</v>
      </c>
      <c r="F66" t="s">
        <v>202</v>
      </c>
      <c r="G66" t="s">
        <v>3225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s="65">
        <v>45678</v>
      </c>
      <c r="N66" s="65">
        <v>45678</v>
      </c>
      <c r="O66" t="s">
        <v>35</v>
      </c>
      <c r="P66" t="s">
        <v>25</v>
      </c>
      <c r="Q66" t="s">
        <v>51</v>
      </c>
      <c r="R66" t="s">
        <v>37</v>
      </c>
      <c r="S66" s="62">
        <v>1074468.0851063831</v>
      </c>
      <c r="T66">
        <v>0.94</v>
      </c>
      <c r="U66" s="2">
        <v>1010000</v>
      </c>
      <c r="V66" t="s">
        <v>3226</v>
      </c>
      <c r="W66" t="s">
        <v>39</v>
      </c>
      <c r="X66" t="s">
        <v>40</v>
      </c>
      <c r="Y66" t="s">
        <v>25</v>
      </c>
    </row>
    <row r="67" spans="1:25">
      <c r="A67">
        <v>50000299907</v>
      </c>
      <c r="B67">
        <v>1</v>
      </c>
      <c r="C67" t="s">
        <v>25</v>
      </c>
      <c r="D67" t="s">
        <v>26</v>
      </c>
      <c r="E67" t="s">
        <v>27</v>
      </c>
      <c r="F67" t="s">
        <v>70</v>
      </c>
      <c r="G67" t="s">
        <v>3227</v>
      </c>
      <c r="H67" t="s">
        <v>30</v>
      </c>
      <c r="I67" t="s">
        <v>31</v>
      </c>
      <c r="J67" t="s">
        <v>32</v>
      </c>
      <c r="K67" t="s">
        <v>33</v>
      </c>
      <c r="L67" t="s">
        <v>34</v>
      </c>
      <c r="M67" s="65">
        <v>45680</v>
      </c>
      <c r="N67" s="65">
        <v>45680</v>
      </c>
      <c r="O67" t="s">
        <v>35</v>
      </c>
      <c r="P67" t="s">
        <v>25</v>
      </c>
      <c r="Q67" t="s">
        <v>51</v>
      </c>
      <c r="R67" t="s">
        <v>37</v>
      </c>
      <c r="S67" s="62">
        <v>4063829.7872340428</v>
      </c>
      <c r="T67">
        <v>0.94</v>
      </c>
      <c r="U67" s="2">
        <v>3820000</v>
      </c>
      <c r="V67" t="s">
        <v>3228</v>
      </c>
      <c r="W67" t="s">
        <v>39</v>
      </c>
      <c r="X67" t="s">
        <v>40</v>
      </c>
      <c r="Y67" t="s">
        <v>25</v>
      </c>
    </row>
    <row r="68" spans="1:25">
      <c r="A68">
        <v>50000299907</v>
      </c>
      <c r="B68">
        <v>1</v>
      </c>
      <c r="C68" t="s">
        <v>25</v>
      </c>
      <c r="D68" t="s">
        <v>26</v>
      </c>
      <c r="E68" t="s">
        <v>27</v>
      </c>
      <c r="F68" t="s">
        <v>105</v>
      </c>
      <c r="G68" t="s">
        <v>3229</v>
      </c>
      <c r="H68" t="s">
        <v>30</v>
      </c>
      <c r="I68" t="s">
        <v>31</v>
      </c>
      <c r="J68" t="s">
        <v>32</v>
      </c>
      <c r="K68" t="s">
        <v>33</v>
      </c>
      <c r="L68" t="s">
        <v>34</v>
      </c>
      <c r="M68" s="65">
        <v>45680</v>
      </c>
      <c r="N68" s="65">
        <v>45680</v>
      </c>
      <c r="O68" t="s">
        <v>35</v>
      </c>
      <c r="P68" t="s">
        <v>25</v>
      </c>
      <c r="Q68" t="s">
        <v>51</v>
      </c>
      <c r="R68" t="s">
        <v>37</v>
      </c>
      <c r="S68" s="62">
        <v>400000</v>
      </c>
      <c r="T68">
        <v>0.95499999999999996</v>
      </c>
      <c r="U68" s="2">
        <v>382000</v>
      </c>
      <c r="V68" t="s">
        <v>3230</v>
      </c>
      <c r="W68" t="s">
        <v>39</v>
      </c>
      <c r="X68" t="s">
        <v>40</v>
      </c>
      <c r="Y68" t="s">
        <v>25</v>
      </c>
    </row>
    <row r="69" spans="1:25">
      <c r="A69">
        <v>50000299907</v>
      </c>
      <c r="B69">
        <v>1</v>
      </c>
      <c r="C69" t="s">
        <v>25</v>
      </c>
      <c r="D69" t="s">
        <v>26</v>
      </c>
      <c r="E69" t="s">
        <v>27</v>
      </c>
      <c r="F69" t="s">
        <v>495</v>
      </c>
      <c r="G69" t="s">
        <v>3099</v>
      </c>
      <c r="H69" t="s">
        <v>30</v>
      </c>
      <c r="I69" t="s">
        <v>31</v>
      </c>
      <c r="J69" t="s">
        <v>32</v>
      </c>
      <c r="K69" t="s">
        <v>33</v>
      </c>
      <c r="L69" t="s">
        <v>34</v>
      </c>
      <c r="M69" s="65">
        <v>45680</v>
      </c>
      <c r="N69" s="65">
        <v>45680</v>
      </c>
      <c r="O69" t="s">
        <v>35</v>
      </c>
      <c r="P69" t="s">
        <v>25</v>
      </c>
      <c r="Q69" t="s">
        <v>36</v>
      </c>
      <c r="R69" t="s">
        <v>37</v>
      </c>
      <c r="S69" s="62">
        <v>108108108.1081081</v>
      </c>
      <c r="T69">
        <v>0.92500000000000004</v>
      </c>
      <c r="U69" s="2">
        <v>100000000</v>
      </c>
      <c r="V69" t="s">
        <v>3231</v>
      </c>
      <c r="W69" t="s">
        <v>39</v>
      </c>
      <c r="X69" t="s">
        <v>40</v>
      </c>
      <c r="Y69" t="s">
        <v>25</v>
      </c>
    </row>
    <row r="70" spans="1:25">
      <c r="A70">
        <v>50000299907</v>
      </c>
      <c r="B70">
        <v>1</v>
      </c>
      <c r="C70" t="s">
        <v>25</v>
      </c>
      <c r="D70" t="s">
        <v>26</v>
      </c>
      <c r="E70" t="s">
        <v>27</v>
      </c>
      <c r="F70" t="s">
        <v>3023</v>
      </c>
      <c r="G70" t="s">
        <v>3232</v>
      </c>
      <c r="H70" t="s">
        <v>30</v>
      </c>
      <c r="I70" t="s">
        <v>31</v>
      </c>
      <c r="J70" t="s">
        <v>32</v>
      </c>
      <c r="K70" t="s">
        <v>33</v>
      </c>
      <c r="L70" t="s">
        <v>34</v>
      </c>
      <c r="M70" s="65">
        <v>45680</v>
      </c>
      <c r="N70" s="65">
        <v>45680</v>
      </c>
      <c r="O70" t="s">
        <v>35</v>
      </c>
      <c r="P70" t="s">
        <v>25</v>
      </c>
      <c r="Q70" t="s">
        <v>36</v>
      </c>
      <c r="R70" t="s">
        <v>37</v>
      </c>
      <c r="S70" s="62">
        <v>5405405.405405405</v>
      </c>
      <c r="T70">
        <v>0.92500000000000004</v>
      </c>
      <c r="U70" s="2">
        <v>5000000</v>
      </c>
      <c r="V70" t="s">
        <v>3233</v>
      </c>
      <c r="W70" t="s">
        <v>39</v>
      </c>
      <c r="X70" t="s">
        <v>40</v>
      </c>
      <c r="Y70" t="s">
        <v>25</v>
      </c>
    </row>
    <row r="71" spans="1:25">
      <c r="A71">
        <v>50000299907</v>
      </c>
      <c r="B71">
        <v>1</v>
      </c>
      <c r="C71" t="s">
        <v>25</v>
      </c>
      <c r="D71" t="s">
        <v>26</v>
      </c>
      <c r="E71" t="s">
        <v>27</v>
      </c>
      <c r="F71" t="s">
        <v>3234</v>
      </c>
      <c r="G71" t="s">
        <v>3235</v>
      </c>
      <c r="H71" t="s">
        <v>30</v>
      </c>
      <c r="I71" t="s">
        <v>31</v>
      </c>
      <c r="J71" t="s">
        <v>32</v>
      </c>
      <c r="K71" t="s">
        <v>33</v>
      </c>
      <c r="L71" t="s">
        <v>34</v>
      </c>
      <c r="M71" s="65">
        <v>45680</v>
      </c>
      <c r="N71" s="65">
        <v>45680</v>
      </c>
      <c r="O71" t="s">
        <v>35</v>
      </c>
      <c r="P71" t="s">
        <v>25</v>
      </c>
      <c r="Q71" t="s">
        <v>51</v>
      </c>
      <c r="R71" t="s">
        <v>37</v>
      </c>
      <c r="S71" s="62">
        <v>31578.947368421053</v>
      </c>
      <c r="T71">
        <v>0.95</v>
      </c>
      <c r="U71" s="2">
        <v>30000</v>
      </c>
      <c r="V71" t="s">
        <v>3236</v>
      </c>
      <c r="W71" t="s">
        <v>39</v>
      </c>
      <c r="X71" t="s">
        <v>40</v>
      </c>
      <c r="Y71" t="s">
        <v>25</v>
      </c>
    </row>
    <row r="72" spans="1:25">
      <c r="A72">
        <v>50000299907</v>
      </c>
      <c r="B72">
        <v>1</v>
      </c>
      <c r="C72" t="s">
        <v>25</v>
      </c>
      <c r="D72" t="s">
        <v>26</v>
      </c>
      <c r="E72" t="s">
        <v>27</v>
      </c>
      <c r="F72" t="s">
        <v>3237</v>
      </c>
      <c r="G72" t="s">
        <v>3238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s="65">
        <v>45680</v>
      </c>
      <c r="N72" s="65">
        <v>45680</v>
      </c>
      <c r="O72" t="s">
        <v>35</v>
      </c>
      <c r="P72" t="s">
        <v>25</v>
      </c>
      <c r="Q72" t="s">
        <v>51</v>
      </c>
      <c r="R72" t="s">
        <v>37</v>
      </c>
      <c r="S72" s="62">
        <v>100000</v>
      </c>
      <c r="T72">
        <v>0.95</v>
      </c>
      <c r="U72" s="2">
        <v>95000</v>
      </c>
      <c r="V72" t="s">
        <v>3239</v>
      </c>
      <c r="W72" t="s">
        <v>39</v>
      </c>
      <c r="X72" t="s">
        <v>40</v>
      </c>
      <c r="Y72" t="s">
        <v>25</v>
      </c>
    </row>
    <row r="73" spans="1:25">
      <c r="A73">
        <v>50000299907</v>
      </c>
      <c r="B73">
        <v>1</v>
      </c>
      <c r="C73" t="s">
        <v>25</v>
      </c>
      <c r="D73" t="s">
        <v>26</v>
      </c>
      <c r="E73" t="s">
        <v>27</v>
      </c>
      <c r="F73" t="s">
        <v>3222</v>
      </c>
      <c r="G73" t="s">
        <v>3223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 s="65">
        <v>45680</v>
      </c>
      <c r="N73" s="65">
        <v>45680</v>
      </c>
      <c r="O73" t="s">
        <v>35</v>
      </c>
      <c r="P73" t="s">
        <v>25</v>
      </c>
      <c r="Q73" t="s">
        <v>51</v>
      </c>
      <c r="R73" t="s">
        <v>37</v>
      </c>
      <c r="S73" s="62">
        <v>42105.26315789474</v>
      </c>
      <c r="T73">
        <v>0.95</v>
      </c>
      <c r="U73" s="2">
        <v>40000</v>
      </c>
      <c r="V73" t="s">
        <v>3240</v>
      </c>
      <c r="W73" t="s">
        <v>39</v>
      </c>
      <c r="X73" t="s">
        <v>40</v>
      </c>
      <c r="Y73" t="s">
        <v>25</v>
      </c>
    </row>
    <row r="74" spans="1:25">
      <c r="A74">
        <v>50000299907</v>
      </c>
      <c r="B74">
        <v>1</v>
      </c>
      <c r="C74" t="s">
        <v>25</v>
      </c>
      <c r="D74" t="s">
        <v>26</v>
      </c>
      <c r="E74" t="s">
        <v>27</v>
      </c>
      <c r="F74" t="s">
        <v>3234</v>
      </c>
      <c r="G74" t="s">
        <v>2964</v>
      </c>
      <c r="H74" t="s">
        <v>30</v>
      </c>
      <c r="I74" t="s">
        <v>31</v>
      </c>
      <c r="J74" t="s">
        <v>32</v>
      </c>
      <c r="K74" t="s">
        <v>33</v>
      </c>
      <c r="L74" t="s">
        <v>34</v>
      </c>
      <c r="M74" s="65">
        <v>45680</v>
      </c>
      <c r="N74" s="65">
        <v>45680</v>
      </c>
      <c r="O74" t="s">
        <v>35</v>
      </c>
      <c r="P74" t="s">
        <v>25</v>
      </c>
      <c r="Q74" t="s">
        <v>51</v>
      </c>
      <c r="R74" t="s">
        <v>37</v>
      </c>
      <c r="S74" s="62">
        <v>31578.947368421053</v>
      </c>
      <c r="T74">
        <v>0.95</v>
      </c>
      <c r="U74" s="2">
        <v>30000</v>
      </c>
      <c r="V74" t="s">
        <v>3241</v>
      </c>
      <c r="W74" t="s">
        <v>39</v>
      </c>
      <c r="X74" t="s">
        <v>40</v>
      </c>
      <c r="Y74" t="s">
        <v>25</v>
      </c>
    </row>
    <row r="75" spans="1:25">
      <c r="A75">
        <v>50000299907</v>
      </c>
      <c r="B75">
        <v>1</v>
      </c>
      <c r="C75" t="s">
        <v>25</v>
      </c>
      <c r="D75" t="s">
        <v>26</v>
      </c>
      <c r="E75" t="s">
        <v>27</v>
      </c>
      <c r="F75" t="s">
        <v>217</v>
      </c>
      <c r="G75" t="s">
        <v>3242</v>
      </c>
      <c r="H75" t="s">
        <v>30</v>
      </c>
      <c r="I75" t="s">
        <v>31</v>
      </c>
      <c r="J75" t="s">
        <v>32</v>
      </c>
      <c r="K75" t="s">
        <v>33</v>
      </c>
      <c r="L75" t="s">
        <v>34</v>
      </c>
      <c r="M75" s="65">
        <v>45680</v>
      </c>
      <c r="N75" s="65">
        <v>45680</v>
      </c>
      <c r="O75" t="s">
        <v>35</v>
      </c>
      <c r="P75" t="s">
        <v>25</v>
      </c>
      <c r="Q75" t="s">
        <v>51</v>
      </c>
      <c r="R75" t="s">
        <v>37</v>
      </c>
      <c r="S75" s="62">
        <v>1957446.8085106383</v>
      </c>
      <c r="T75">
        <v>0.94</v>
      </c>
      <c r="U75" s="2">
        <v>1840000</v>
      </c>
      <c r="V75" t="s">
        <v>3243</v>
      </c>
      <c r="W75" t="s">
        <v>39</v>
      </c>
      <c r="X75" t="s">
        <v>40</v>
      </c>
      <c r="Y75" t="s">
        <v>25</v>
      </c>
    </row>
    <row r="76" spans="1:25">
      <c r="A76">
        <v>50000299907</v>
      </c>
      <c r="B76">
        <v>1</v>
      </c>
      <c r="C76" t="s">
        <v>25</v>
      </c>
      <c r="D76" t="s">
        <v>26</v>
      </c>
      <c r="E76" t="s">
        <v>27</v>
      </c>
      <c r="F76" t="s">
        <v>215</v>
      </c>
      <c r="G76" t="s">
        <v>3244</v>
      </c>
      <c r="H76" t="s">
        <v>30</v>
      </c>
      <c r="I76" t="s">
        <v>31</v>
      </c>
      <c r="J76" t="s">
        <v>32</v>
      </c>
      <c r="K76" t="s">
        <v>33</v>
      </c>
      <c r="L76" t="s">
        <v>34</v>
      </c>
      <c r="M76" s="65">
        <v>45680</v>
      </c>
      <c r="N76" s="65">
        <v>45680</v>
      </c>
      <c r="O76" t="s">
        <v>35</v>
      </c>
      <c r="P76" t="s">
        <v>25</v>
      </c>
      <c r="Q76" t="s">
        <v>51</v>
      </c>
      <c r="R76" t="s">
        <v>37</v>
      </c>
      <c r="S76" s="62">
        <v>3000000</v>
      </c>
      <c r="T76">
        <v>0.94</v>
      </c>
      <c r="U76" s="2">
        <v>2820000</v>
      </c>
      <c r="V76" t="s">
        <v>3245</v>
      </c>
      <c r="W76" t="s">
        <v>39</v>
      </c>
      <c r="X76" t="s">
        <v>40</v>
      </c>
      <c r="Y76" t="s">
        <v>25</v>
      </c>
    </row>
    <row r="77" spans="1:25">
      <c r="A77">
        <v>50000299907</v>
      </c>
      <c r="B77">
        <v>1</v>
      </c>
      <c r="C77" t="s">
        <v>25</v>
      </c>
      <c r="D77" t="s">
        <v>26</v>
      </c>
      <c r="E77" t="s">
        <v>27</v>
      </c>
      <c r="F77" t="s">
        <v>3043</v>
      </c>
      <c r="G77" t="s">
        <v>3106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 s="65">
        <v>45680</v>
      </c>
      <c r="N77" s="65">
        <v>45680</v>
      </c>
      <c r="O77" t="s">
        <v>35</v>
      </c>
      <c r="P77" t="s">
        <v>25</v>
      </c>
      <c r="Q77" t="s">
        <v>51</v>
      </c>
      <c r="R77" t="s">
        <v>37</v>
      </c>
      <c r="S77" s="62">
        <v>101063.82978723405</v>
      </c>
      <c r="T77">
        <v>0.94</v>
      </c>
      <c r="U77" s="2">
        <v>95000</v>
      </c>
      <c r="V77" t="s">
        <v>3246</v>
      </c>
      <c r="W77" t="s">
        <v>39</v>
      </c>
      <c r="X77" t="s">
        <v>40</v>
      </c>
      <c r="Y77" t="s">
        <v>25</v>
      </c>
    </row>
    <row r="78" spans="1:25">
      <c r="A78">
        <v>50000299907</v>
      </c>
      <c r="B78">
        <v>1</v>
      </c>
      <c r="C78" t="s">
        <v>25</v>
      </c>
      <c r="D78" t="s">
        <v>26</v>
      </c>
      <c r="E78" t="s">
        <v>27</v>
      </c>
      <c r="F78" t="s">
        <v>524</v>
      </c>
      <c r="G78" t="s">
        <v>113</v>
      </c>
      <c r="H78" t="s">
        <v>30</v>
      </c>
      <c r="I78" t="s">
        <v>31</v>
      </c>
      <c r="J78" t="s">
        <v>32</v>
      </c>
      <c r="K78" t="s">
        <v>33</v>
      </c>
      <c r="L78" t="s">
        <v>34</v>
      </c>
      <c r="M78" s="65">
        <v>45680</v>
      </c>
      <c r="N78" s="65">
        <v>45680</v>
      </c>
      <c r="O78" t="s">
        <v>35</v>
      </c>
      <c r="P78" t="s">
        <v>25</v>
      </c>
      <c r="Q78" t="s">
        <v>36</v>
      </c>
      <c r="R78" t="s">
        <v>37</v>
      </c>
      <c r="S78" s="62">
        <v>1081081.0810810809</v>
      </c>
      <c r="T78">
        <v>0.92500000000000004</v>
      </c>
      <c r="U78" s="2">
        <v>1000000</v>
      </c>
      <c r="V78" t="s">
        <v>3247</v>
      </c>
      <c r="W78" t="s">
        <v>39</v>
      </c>
      <c r="X78" t="s">
        <v>40</v>
      </c>
      <c r="Y78" t="s">
        <v>25</v>
      </c>
    </row>
    <row r="79" spans="1:25">
      <c r="A79">
        <v>50000299907</v>
      </c>
      <c r="B79">
        <v>1</v>
      </c>
      <c r="C79" t="s">
        <v>25</v>
      </c>
      <c r="D79" t="s">
        <v>26</v>
      </c>
      <c r="E79" t="s">
        <v>27</v>
      </c>
      <c r="F79" t="s">
        <v>507</v>
      </c>
      <c r="G79" t="s">
        <v>3248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 s="65">
        <v>45680</v>
      </c>
      <c r="N79" s="65">
        <v>45680</v>
      </c>
      <c r="O79" t="s">
        <v>35</v>
      </c>
      <c r="P79" t="s">
        <v>25</v>
      </c>
      <c r="Q79" t="s">
        <v>36</v>
      </c>
      <c r="R79" t="s">
        <v>37</v>
      </c>
      <c r="S79" s="62">
        <v>1081081.0810810809</v>
      </c>
      <c r="T79">
        <v>0.92500000000000004</v>
      </c>
      <c r="U79" s="2">
        <v>1000000</v>
      </c>
      <c r="V79" t="s">
        <v>3249</v>
      </c>
      <c r="W79" t="s">
        <v>39</v>
      </c>
      <c r="X79" t="s">
        <v>40</v>
      </c>
      <c r="Y79" t="s">
        <v>25</v>
      </c>
    </row>
    <row r="80" spans="1:25">
      <c r="A80">
        <v>50000299907</v>
      </c>
      <c r="B80">
        <v>1</v>
      </c>
      <c r="C80" t="s">
        <v>25</v>
      </c>
      <c r="D80" t="s">
        <v>26</v>
      </c>
      <c r="E80" t="s">
        <v>27</v>
      </c>
      <c r="F80" t="s">
        <v>509</v>
      </c>
      <c r="G80" t="s">
        <v>3395</v>
      </c>
      <c r="H80" t="s">
        <v>30</v>
      </c>
      <c r="I80" t="s">
        <v>31</v>
      </c>
      <c r="J80" t="s">
        <v>32</v>
      </c>
      <c r="K80" t="s">
        <v>33</v>
      </c>
      <c r="L80" t="s">
        <v>34</v>
      </c>
      <c r="M80" s="65">
        <v>45680</v>
      </c>
      <c r="N80" s="65">
        <v>45680</v>
      </c>
      <c r="O80" t="s">
        <v>35</v>
      </c>
      <c r="P80" t="s">
        <v>25</v>
      </c>
      <c r="Q80" t="s">
        <v>36</v>
      </c>
      <c r="R80" t="s">
        <v>37</v>
      </c>
      <c r="S80" s="62">
        <v>540540.54054054047</v>
      </c>
      <c r="T80">
        <v>0.92500000000000004</v>
      </c>
      <c r="U80" s="2">
        <v>500000</v>
      </c>
      <c r="V80" t="s">
        <v>3250</v>
      </c>
      <c r="W80" t="s">
        <v>39</v>
      </c>
      <c r="X80" t="s">
        <v>40</v>
      </c>
      <c r="Y80" t="s">
        <v>25</v>
      </c>
    </row>
    <row r="81" spans="1:25">
      <c r="A81">
        <v>50000299907</v>
      </c>
      <c r="B81">
        <v>1</v>
      </c>
      <c r="C81" t="s">
        <v>25</v>
      </c>
      <c r="D81" t="s">
        <v>26</v>
      </c>
      <c r="E81" t="s">
        <v>27</v>
      </c>
      <c r="F81" t="s">
        <v>79</v>
      </c>
      <c r="G81" t="s">
        <v>3251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s="65">
        <v>45680</v>
      </c>
      <c r="N81" s="65">
        <v>45680</v>
      </c>
      <c r="O81" t="s">
        <v>35</v>
      </c>
      <c r="P81" t="s">
        <v>25</v>
      </c>
      <c r="Q81" t="s">
        <v>51</v>
      </c>
      <c r="R81" t="s">
        <v>37</v>
      </c>
      <c r="S81" s="62">
        <v>2127659.5744680851</v>
      </c>
      <c r="T81">
        <v>0.94</v>
      </c>
      <c r="U81" s="2">
        <v>2000000</v>
      </c>
      <c r="V81" t="s">
        <v>3252</v>
      </c>
      <c r="W81" t="s">
        <v>39</v>
      </c>
      <c r="X81" t="s">
        <v>40</v>
      </c>
      <c r="Y81" t="s">
        <v>25</v>
      </c>
    </row>
    <row r="82" spans="1:25">
      <c r="A82">
        <v>50000299907</v>
      </c>
      <c r="B82">
        <v>1</v>
      </c>
      <c r="C82" t="s">
        <v>25</v>
      </c>
      <c r="D82" t="s">
        <v>26</v>
      </c>
      <c r="E82" t="s">
        <v>27</v>
      </c>
      <c r="F82" t="s">
        <v>67</v>
      </c>
      <c r="G82" t="s">
        <v>3253</v>
      </c>
      <c r="H82" t="s">
        <v>30</v>
      </c>
      <c r="I82" t="s">
        <v>31</v>
      </c>
      <c r="J82" t="s">
        <v>32</v>
      </c>
      <c r="K82" t="s">
        <v>33</v>
      </c>
      <c r="L82" t="s">
        <v>34</v>
      </c>
      <c r="M82" s="65">
        <v>45680</v>
      </c>
      <c r="N82" s="65">
        <v>45680</v>
      </c>
      <c r="O82" t="s">
        <v>35</v>
      </c>
      <c r="P82" t="s">
        <v>25</v>
      </c>
      <c r="Q82" t="s">
        <v>51</v>
      </c>
      <c r="R82" t="s">
        <v>37</v>
      </c>
      <c r="S82" s="62">
        <v>361702.1276595745</v>
      </c>
      <c r="T82">
        <v>0.94</v>
      </c>
      <c r="U82" s="2">
        <v>340000</v>
      </c>
      <c r="V82" t="s">
        <v>3254</v>
      </c>
      <c r="W82" t="s">
        <v>39</v>
      </c>
      <c r="X82" t="s">
        <v>40</v>
      </c>
      <c r="Y82" t="s">
        <v>25</v>
      </c>
    </row>
    <row r="83" spans="1:25">
      <c r="A83">
        <v>50000299907</v>
      </c>
      <c r="B83">
        <v>1</v>
      </c>
      <c r="C83" t="s">
        <v>25</v>
      </c>
      <c r="D83" t="s">
        <v>26</v>
      </c>
      <c r="E83" t="s">
        <v>27</v>
      </c>
      <c r="F83" t="s">
        <v>41</v>
      </c>
      <c r="G83" t="s">
        <v>3255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  <c r="M83" s="65">
        <v>45681</v>
      </c>
      <c r="N83" s="65">
        <v>45681</v>
      </c>
      <c r="O83" t="s">
        <v>35</v>
      </c>
      <c r="P83" t="s">
        <v>25</v>
      </c>
      <c r="Q83" t="s">
        <v>36</v>
      </c>
      <c r="R83" t="s">
        <v>37</v>
      </c>
      <c r="S83" s="62">
        <v>4324324.3243243238</v>
      </c>
      <c r="T83">
        <v>0.92500000000000004</v>
      </c>
      <c r="U83" s="2">
        <v>4000000</v>
      </c>
      <c r="V83" t="s">
        <v>3256</v>
      </c>
      <c r="W83" t="s">
        <v>39</v>
      </c>
      <c r="X83" t="s">
        <v>40</v>
      </c>
      <c r="Y83" t="s">
        <v>25</v>
      </c>
    </row>
    <row r="84" spans="1:25">
      <c r="A84">
        <v>50000299907</v>
      </c>
      <c r="B84">
        <v>1</v>
      </c>
      <c r="C84" t="s">
        <v>25</v>
      </c>
      <c r="D84" t="s">
        <v>26</v>
      </c>
      <c r="E84" t="s">
        <v>27</v>
      </c>
      <c r="F84" t="s">
        <v>195</v>
      </c>
      <c r="G84" t="s">
        <v>3387</v>
      </c>
      <c r="H84" t="s">
        <v>30</v>
      </c>
      <c r="I84" t="s">
        <v>31</v>
      </c>
      <c r="J84" t="s">
        <v>32</v>
      </c>
      <c r="K84" t="s">
        <v>33</v>
      </c>
      <c r="L84" t="s">
        <v>34</v>
      </c>
      <c r="M84" s="65">
        <v>45681</v>
      </c>
      <c r="N84" s="65">
        <v>45681</v>
      </c>
      <c r="O84" t="s">
        <v>35</v>
      </c>
      <c r="P84" t="s">
        <v>25</v>
      </c>
      <c r="Q84" t="s">
        <v>51</v>
      </c>
      <c r="R84" t="s">
        <v>37</v>
      </c>
      <c r="S84" s="62">
        <v>3000000</v>
      </c>
      <c r="T84">
        <v>0.94</v>
      </c>
      <c r="U84" s="2">
        <v>2820000</v>
      </c>
      <c r="V84" t="s">
        <v>3388</v>
      </c>
      <c r="W84" t="s">
        <v>39</v>
      </c>
      <c r="X84" t="s">
        <v>40</v>
      </c>
      <c r="Y84" t="s">
        <v>25</v>
      </c>
    </row>
    <row r="85" spans="1:25">
      <c r="A85">
        <v>50000299907</v>
      </c>
      <c r="B85">
        <v>1</v>
      </c>
      <c r="C85" t="s">
        <v>25</v>
      </c>
      <c r="D85" t="s">
        <v>26</v>
      </c>
      <c r="E85" t="s">
        <v>27</v>
      </c>
      <c r="F85" t="s">
        <v>491</v>
      </c>
      <c r="G85" t="s">
        <v>492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s="65">
        <v>45681</v>
      </c>
      <c r="N85" s="65">
        <v>45681</v>
      </c>
      <c r="O85" t="s">
        <v>35</v>
      </c>
      <c r="P85" t="s">
        <v>25</v>
      </c>
      <c r="Q85" t="s">
        <v>36</v>
      </c>
      <c r="R85" t="s">
        <v>37</v>
      </c>
      <c r="S85" s="62">
        <v>10810810.81081081</v>
      </c>
      <c r="T85">
        <v>0.92500000000000004</v>
      </c>
      <c r="U85" s="2">
        <v>10000000</v>
      </c>
      <c r="V85" t="s">
        <v>3389</v>
      </c>
      <c r="W85" t="s">
        <v>39</v>
      </c>
      <c r="X85" t="s">
        <v>40</v>
      </c>
      <c r="Y85" t="s">
        <v>25</v>
      </c>
    </row>
    <row r="86" spans="1:25">
      <c r="A86">
        <v>50000299907</v>
      </c>
      <c r="B86">
        <v>1</v>
      </c>
      <c r="C86" t="s">
        <v>25</v>
      </c>
      <c r="D86" t="s">
        <v>26</v>
      </c>
      <c r="E86" t="s">
        <v>27</v>
      </c>
      <c r="F86" t="s">
        <v>55</v>
      </c>
      <c r="G86" t="s">
        <v>3390</v>
      </c>
      <c r="H86" t="s">
        <v>30</v>
      </c>
      <c r="I86" t="s">
        <v>31</v>
      </c>
      <c r="J86" t="s">
        <v>32</v>
      </c>
      <c r="K86" t="s">
        <v>33</v>
      </c>
      <c r="L86" t="s">
        <v>34</v>
      </c>
      <c r="M86" s="65">
        <v>45681</v>
      </c>
      <c r="N86" s="65">
        <v>45681</v>
      </c>
      <c r="O86" t="s">
        <v>35</v>
      </c>
      <c r="P86" t="s">
        <v>25</v>
      </c>
      <c r="Q86" t="s">
        <v>36</v>
      </c>
      <c r="R86" t="s">
        <v>37</v>
      </c>
      <c r="S86" s="62">
        <v>3243243.2432432431</v>
      </c>
      <c r="T86">
        <v>0.92500000000000004</v>
      </c>
      <c r="U86" s="2">
        <v>3000000</v>
      </c>
      <c r="V86" t="s">
        <v>3391</v>
      </c>
      <c r="W86" t="s">
        <v>39</v>
      </c>
      <c r="X86" t="s">
        <v>40</v>
      </c>
      <c r="Y86" t="s">
        <v>25</v>
      </c>
    </row>
    <row r="87" spans="1:25">
      <c r="A87">
        <v>50000299907</v>
      </c>
      <c r="B87">
        <v>1</v>
      </c>
      <c r="C87" t="s">
        <v>25</v>
      </c>
      <c r="D87" t="s">
        <v>26</v>
      </c>
      <c r="E87" t="s">
        <v>27</v>
      </c>
      <c r="F87" t="s">
        <v>209</v>
      </c>
      <c r="G87" t="s">
        <v>3393</v>
      </c>
      <c r="H87" t="s">
        <v>30</v>
      </c>
      <c r="I87" t="s">
        <v>31</v>
      </c>
      <c r="J87" t="s">
        <v>32</v>
      </c>
      <c r="K87" t="s">
        <v>33</v>
      </c>
      <c r="L87" t="s">
        <v>34</v>
      </c>
      <c r="M87" s="65">
        <v>45681</v>
      </c>
      <c r="N87" s="65">
        <v>45681</v>
      </c>
      <c r="O87" t="s">
        <v>35</v>
      </c>
      <c r="P87" t="s">
        <v>25</v>
      </c>
      <c r="Q87" t="s">
        <v>51</v>
      </c>
      <c r="R87" t="s">
        <v>37</v>
      </c>
      <c r="S87">
        <v>3200000</v>
      </c>
      <c r="T87">
        <v>0.94</v>
      </c>
      <c r="U87">
        <v>3008000</v>
      </c>
      <c r="V87" t="s">
        <v>3392</v>
      </c>
      <c r="W87" t="s">
        <v>39</v>
      </c>
      <c r="X87" t="s">
        <v>40</v>
      </c>
      <c r="Y87" s="1" t="s">
        <v>25</v>
      </c>
    </row>
    <row r="88" spans="1:25">
      <c r="A88">
        <v>50000299907</v>
      </c>
      <c r="B88">
        <v>1</v>
      </c>
      <c r="C88" t="s">
        <v>25</v>
      </c>
      <c r="D88" t="s">
        <v>26</v>
      </c>
      <c r="E88" t="s">
        <v>27</v>
      </c>
      <c r="F88" t="s">
        <v>524</v>
      </c>
      <c r="G88" t="s">
        <v>113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s="65">
        <v>45682</v>
      </c>
      <c r="N88" s="65">
        <v>45682</v>
      </c>
      <c r="O88" t="s">
        <v>35</v>
      </c>
      <c r="P88" t="s">
        <v>25</v>
      </c>
      <c r="Q88" t="s">
        <v>36</v>
      </c>
      <c r="R88" t="s">
        <v>37</v>
      </c>
      <c r="S88">
        <v>1081081.0810810809</v>
      </c>
      <c r="T88">
        <v>0.92500000000000004</v>
      </c>
      <c r="U88">
        <v>1000000</v>
      </c>
      <c r="V88" t="s">
        <v>3396</v>
      </c>
      <c r="W88" t="s">
        <v>39</v>
      </c>
      <c r="X88" t="s">
        <v>40</v>
      </c>
      <c r="Y88" t="s">
        <v>25</v>
      </c>
    </row>
    <row r="89" spans="1:25">
      <c r="A89">
        <v>50000299907</v>
      </c>
      <c r="B89">
        <v>1</v>
      </c>
      <c r="C89" t="s">
        <v>25</v>
      </c>
      <c r="D89" t="s">
        <v>26</v>
      </c>
      <c r="E89" t="s">
        <v>27</v>
      </c>
      <c r="F89" t="s">
        <v>213</v>
      </c>
      <c r="G89" t="s">
        <v>3397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s="65">
        <v>45682</v>
      </c>
      <c r="N89" s="65">
        <v>45682</v>
      </c>
      <c r="O89" t="s">
        <v>35</v>
      </c>
      <c r="P89" t="s">
        <v>25</v>
      </c>
      <c r="Q89" t="s">
        <v>51</v>
      </c>
      <c r="R89" t="s">
        <v>37</v>
      </c>
      <c r="S89">
        <v>2300000</v>
      </c>
      <c r="T89">
        <v>0.94</v>
      </c>
      <c r="U89">
        <v>2162000</v>
      </c>
      <c r="V89" t="s">
        <v>3398</v>
      </c>
      <c r="W89" t="s">
        <v>39</v>
      </c>
      <c r="X89" t="s">
        <v>40</v>
      </c>
      <c r="Y89" t="s">
        <v>25</v>
      </c>
    </row>
    <row r="90" spans="1:25">
      <c r="A90">
        <v>50000299907</v>
      </c>
      <c r="B90">
        <v>1</v>
      </c>
      <c r="C90" t="s">
        <v>25</v>
      </c>
      <c r="D90" t="s">
        <v>26</v>
      </c>
      <c r="E90" t="s">
        <v>27</v>
      </c>
      <c r="F90" t="s">
        <v>114</v>
      </c>
      <c r="G90" t="s">
        <v>3399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s="65">
        <v>45682</v>
      </c>
      <c r="N90" s="65">
        <v>45682</v>
      </c>
      <c r="O90" t="s">
        <v>35</v>
      </c>
      <c r="P90" t="s">
        <v>25</v>
      </c>
      <c r="Q90" t="s">
        <v>36</v>
      </c>
      <c r="R90" t="s">
        <v>37</v>
      </c>
      <c r="S90">
        <v>531914.89361702127</v>
      </c>
      <c r="T90">
        <v>0.94</v>
      </c>
      <c r="U90">
        <v>500000</v>
      </c>
      <c r="V90" t="s">
        <v>3400</v>
      </c>
      <c r="W90" t="s">
        <v>39</v>
      </c>
      <c r="X90" t="s">
        <v>40</v>
      </c>
      <c r="Y90" s="1" t="s">
        <v>25</v>
      </c>
    </row>
    <row r="91" spans="1:25">
      <c r="A91">
        <v>50000299907</v>
      </c>
      <c r="B91">
        <v>1</v>
      </c>
      <c r="C91" t="s">
        <v>25</v>
      </c>
      <c r="D91" t="s">
        <v>26</v>
      </c>
      <c r="E91" t="s">
        <v>27</v>
      </c>
      <c r="F91" t="s">
        <v>395</v>
      </c>
      <c r="G91" t="s">
        <v>3401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s="65">
        <v>45684</v>
      </c>
      <c r="N91" s="65">
        <v>45684</v>
      </c>
      <c r="O91" t="s">
        <v>35</v>
      </c>
      <c r="P91" t="s">
        <v>25</v>
      </c>
      <c r="Q91" t="s">
        <v>51</v>
      </c>
      <c r="R91" t="s">
        <v>37</v>
      </c>
      <c r="S91">
        <v>301570.68062827224</v>
      </c>
      <c r="T91">
        <v>0.95499999999999996</v>
      </c>
      <c r="U91">
        <v>288000</v>
      </c>
      <c r="V91" t="s">
        <v>3402</v>
      </c>
      <c r="W91" t="s">
        <v>39</v>
      </c>
      <c r="X91" t="s">
        <v>40</v>
      </c>
      <c r="Y91" s="1" t="s">
        <v>25</v>
      </c>
    </row>
    <row r="92" spans="1:25">
      <c r="A92">
        <v>50000299907</v>
      </c>
      <c r="B92">
        <v>1</v>
      </c>
      <c r="C92" t="s">
        <v>25</v>
      </c>
      <c r="D92" t="s">
        <v>26</v>
      </c>
      <c r="E92" t="s">
        <v>27</v>
      </c>
      <c r="F92" t="s">
        <v>28</v>
      </c>
      <c r="G92" t="s">
        <v>3105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s="65">
        <v>45684</v>
      </c>
      <c r="N92" s="65">
        <v>45684</v>
      </c>
      <c r="O92" t="s">
        <v>35</v>
      </c>
      <c r="P92" t="s">
        <v>25</v>
      </c>
      <c r="Q92" t="s">
        <v>36</v>
      </c>
      <c r="R92" t="s">
        <v>37</v>
      </c>
      <c r="S92">
        <v>5405405.405405405</v>
      </c>
      <c r="T92">
        <v>0.92500000000000004</v>
      </c>
      <c r="U92">
        <v>5000000</v>
      </c>
      <c r="V92" t="s">
        <v>3403</v>
      </c>
      <c r="W92" t="s">
        <v>39</v>
      </c>
      <c r="X92" t="s">
        <v>40</v>
      </c>
      <c r="Y92" t="s">
        <v>25</v>
      </c>
    </row>
    <row r="93" spans="1:25">
      <c r="A93">
        <v>50000299907</v>
      </c>
      <c r="B93">
        <v>1</v>
      </c>
      <c r="C93" t="s">
        <v>25</v>
      </c>
      <c r="D93" t="s">
        <v>26</v>
      </c>
      <c r="E93" t="s">
        <v>27</v>
      </c>
      <c r="F93" t="s">
        <v>3222</v>
      </c>
      <c r="G93" t="s">
        <v>3223</v>
      </c>
      <c r="H93" t="s">
        <v>30</v>
      </c>
      <c r="I93" t="s">
        <v>31</v>
      </c>
      <c r="J93" t="s">
        <v>32</v>
      </c>
      <c r="K93" t="s">
        <v>33</v>
      </c>
      <c r="L93" t="s">
        <v>34</v>
      </c>
      <c r="M93" s="65">
        <v>45684</v>
      </c>
      <c r="N93" s="65">
        <v>45684</v>
      </c>
      <c r="O93" t="s">
        <v>35</v>
      </c>
      <c r="P93" t="s">
        <v>25</v>
      </c>
      <c r="Q93" t="s">
        <v>51</v>
      </c>
      <c r="R93" t="s">
        <v>37</v>
      </c>
      <c r="S93">
        <v>52631.57894736842</v>
      </c>
      <c r="T93">
        <v>0.95</v>
      </c>
      <c r="U93">
        <v>50000</v>
      </c>
      <c r="V93" t="s">
        <v>3404</v>
      </c>
      <c r="W93" t="s">
        <v>39</v>
      </c>
      <c r="X93" t="s">
        <v>40</v>
      </c>
      <c r="Y93" t="s">
        <v>25</v>
      </c>
    </row>
    <row r="94" spans="1:25">
      <c r="A94">
        <v>50000299907</v>
      </c>
      <c r="B94">
        <v>1</v>
      </c>
      <c r="C94" t="s">
        <v>25</v>
      </c>
      <c r="D94" t="s">
        <v>26</v>
      </c>
      <c r="E94" t="s">
        <v>27</v>
      </c>
      <c r="F94" t="s">
        <v>3405</v>
      </c>
      <c r="G94" t="s">
        <v>3406</v>
      </c>
      <c r="H94" t="s">
        <v>30</v>
      </c>
      <c r="I94" t="s">
        <v>31</v>
      </c>
      <c r="J94" t="s">
        <v>32</v>
      </c>
      <c r="K94" t="s">
        <v>33</v>
      </c>
      <c r="L94" t="s">
        <v>34</v>
      </c>
      <c r="M94" s="65">
        <v>45684</v>
      </c>
      <c r="N94" s="65">
        <v>45684</v>
      </c>
      <c r="O94" t="s">
        <v>35</v>
      </c>
      <c r="P94" t="s">
        <v>25</v>
      </c>
      <c r="Q94" t="s">
        <v>51</v>
      </c>
      <c r="R94" t="s">
        <v>37</v>
      </c>
      <c r="S94">
        <v>157894.73684210528</v>
      </c>
      <c r="T94">
        <v>0.95</v>
      </c>
      <c r="U94">
        <v>150000</v>
      </c>
      <c r="V94" t="s">
        <v>3407</v>
      </c>
      <c r="W94" t="s">
        <v>39</v>
      </c>
      <c r="X94" t="s">
        <v>40</v>
      </c>
      <c r="Y94" t="s">
        <v>25</v>
      </c>
    </row>
    <row r="95" spans="1:25">
      <c r="A95">
        <v>50000299907</v>
      </c>
      <c r="B95">
        <v>1</v>
      </c>
      <c r="C95" t="s">
        <v>25</v>
      </c>
      <c r="D95" t="s">
        <v>26</v>
      </c>
      <c r="E95" t="s">
        <v>27</v>
      </c>
      <c r="F95" t="s">
        <v>47</v>
      </c>
      <c r="G95" t="s">
        <v>3408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s="65">
        <v>45684</v>
      </c>
      <c r="N95" s="65">
        <v>45684</v>
      </c>
      <c r="O95" t="s">
        <v>35</v>
      </c>
      <c r="P95" t="s">
        <v>25</v>
      </c>
      <c r="Q95" t="s">
        <v>36</v>
      </c>
      <c r="R95" t="s">
        <v>37</v>
      </c>
      <c r="S95">
        <v>944864.86486486485</v>
      </c>
      <c r="T95">
        <v>0.92500000000000004</v>
      </c>
      <c r="U95">
        <v>874000</v>
      </c>
      <c r="V95" t="s">
        <v>3409</v>
      </c>
      <c r="W95" t="s">
        <v>39</v>
      </c>
      <c r="X95" t="s">
        <v>40</v>
      </c>
      <c r="Y95" t="s">
        <v>25</v>
      </c>
    </row>
    <row r="96" spans="1:25">
      <c r="A96">
        <v>50000299907</v>
      </c>
      <c r="B96">
        <v>1</v>
      </c>
      <c r="C96" t="s">
        <v>25</v>
      </c>
      <c r="D96" t="s">
        <v>26</v>
      </c>
      <c r="E96" t="s">
        <v>27</v>
      </c>
      <c r="F96" t="s">
        <v>68</v>
      </c>
      <c r="G96" t="s">
        <v>3129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s="65">
        <v>45684</v>
      </c>
      <c r="N96" s="65">
        <v>45684</v>
      </c>
      <c r="O96" t="s">
        <v>35</v>
      </c>
      <c r="P96" t="s">
        <v>25</v>
      </c>
      <c r="Q96" t="s">
        <v>51</v>
      </c>
      <c r="R96" t="s">
        <v>37</v>
      </c>
      <c r="S96">
        <v>762162.16216216213</v>
      </c>
      <c r="T96">
        <v>0.92500000000000004</v>
      </c>
      <c r="U96">
        <v>705000</v>
      </c>
      <c r="V96" t="s">
        <v>3410</v>
      </c>
      <c r="W96" t="s">
        <v>39</v>
      </c>
      <c r="X96" t="s">
        <v>40</v>
      </c>
      <c r="Y96" s="1" t="s">
        <v>25</v>
      </c>
    </row>
    <row r="97" spans="1:25">
      <c r="A97">
        <v>50000299907</v>
      </c>
      <c r="B97">
        <v>1</v>
      </c>
      <c r="C97" t="s">
        <v>25</v>
      </c>
      <c r="D97" t="s">
        <v>26</v>
      </c>
      <c r="E97" t="s">
        <v>27</v>
      </c>
      <c r="F97" t="s">
        <v>75</v>
      </c>
      <c r="G97" t="s">
        <v>971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 s="65">
        <v>45685</v>
      </c>
      <c r="N97" s="65">
        <v>45685</v>
      </c>
      <c r="O97" t="s">
        <v>35</v>
      </c>
      <c r="P97" t="s">
        <v>25</v>
      </c>
      <c r="Q97" t="s">
        <v>51</v>
      </c>
      <c r="R97" t="s">
        <v>37</v>
      </c>
      <c r="S97">
        <v>3000000</v>
      </c>
      <c r="T97">
        <v>0.94</v>
      </c>
      <c r="U97">
        <v>2820000</v>
      </c>
      <c r="V97" t="s">
        <v>3411</v>
      </c>
      <c r="W97" t="s">
        <v>39</v>
      </c>
      <c r="X97" t="s">
        <v>40</v>
      </c>
      <c r="Y97" t="s">
        <v>25</v>
      </c>
    </row>
    <row r="98" spans="1:25">
      <c r="A98">
        <v>50000299907</v>
      </c>
      <c r="B98">
        <v>1</v>
      </c>
      <c r="C98" t="s">
        <v>25</v>
      </c>
      <c r="D98" t="s">
        <v>26</v>
      </c>
      <c r="E98" t="s">
        <v>27</v>
      </c>
      <c r="F98" t="s">
        <v>395</v>
      </c>
      <c r="G98" t="s">
        <v>3401</v>
      </c>
      <c r="H98" t="s">
        <v>30</v>
      </c>
      <c r="I98" t="s">
        <v>31</v>
      </c>
      <c r="J98" t="s">
        <v>32</v>
      </c>
      <c r="K98" t="s">
        <v>33</v>
      </c>
      <c r="L98" t="s">
        <v>34</v>
      </c>
      <c r="M98" s="65">
        <v>45685</v>
      </c>
      <c r="N98" s="65">
        <v>45685</v>
      </c>
      <c r="O98" t="s">
        <v>35</v>
      </c>
      <c r="P98" t="s">
        <v>25</v>
      </c>
      <c r="Q98" t="s">
        <v>51</v>
      </c>
      <c r="R98" t="s">
        <v>37</v>
      </c>
      <c r="S98">
        <v>201047.12041884818</v>
      </c>
      <c r="T98">
        <v>0.95499999999999996</v>
      </c>
      <c r="U98">
        <v>192000</v>
      </c>
      <c r="V98" t="s">
        <v>3412</v>
      </c>
      <c r="W98" t="s">
        <v>39</v>
      </c>
      <c r="X98" t="s">
        <v>40</v>
      </c>
      <c r="Y98" s="1" t="s">
        <v>25</v>
      </c>
    </row>
    <row r="99" spans="1:25">
      <c r="A99">
        <v>50000299907</v>
      </c>
      <c r="B99">
        <v>1</v>
      </c>
      <c r="C99" t="s">
        <v>25</v>
      </c>
      <c r="D99" t="s">
        <v>26</v>
      </c>
      <c r="E99" t="s">
        <v>27</v>
      </c>
      <c r="F99" t="s">
        <v>3405</v>
      </c>
      <c r="G99" t="s">
        <v>3406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s="65">
        <v>45685</v>
      </c>
      <c r="N99" s="65">
        <v>45685</v>
      </c>
      <c r="O99" t="s">
        <v>35</v>
      </c>
      <c r="P99" t="s">
        <v>25</v>
      </c>
      <c r="Q99" t="s">
        <v>51</v>
      </c>
      <c r="R99" t="s">
        <v>37</v>
      </c>
      <c r="S99">
        <v>178947.36842105264</v>
      </c>
      <c r="T99">
        <v>0.95</v>
      </c>
      <c r="U99">
        <v>170000</v>
      </c>
      <c r="V99" t="s">
        <v>3413</v>
      </c>
      <c r="W99" t="s">
        <v>39</v>
      </c>
      <c r="X99" t="s">
        <v>40</v>
      </c>
      <c r="Y99" s="1" t="s">
        <v>25</v>
      </c>
    </row>
    <row r="100" spans="1:25">
      <c r="A100">
        <v>50000299907</v>
      </c>
      <c r="B100">
        <v>1</v>
      </c>
      <c r="C100" t="s">
        <v>25</v>
      </c>
      <c r="D100" t="s">
        <v>26</v>
      </c>
      <c r="E100" t="s">
        <v>27</v>
      </c>
      <c r="F100" t="s">
        <v>3414</v>
      </c>
      <c r="G100" t="s">
        <v>3144</v>
      </c>
      <c r="H100" t="s">
        <v>30</v>
      </c>
      <c r="I100" t="s">
        <v>31</v>
      </c>
      <c r="J100" t="s">
        <v>32</v>
      </c>
      <c r="K100" t="s">
        <v>33</v>
      </c>
      <c r="L100" t="s">
        <v>34</v>
      </c>
      <c r="M100" s="65">
        <v>45685</v>
      </c>
      <c r="N100" s="65">
        <v>45685</v>
      </c>
      <c r="O100" t="s">
        <v>35</v>
      </c>
      <c r="P100" t="s">
        <v>25</v>
      </c>
      <c r="Q100" t="s">
        <v>51</v>
      </c>
      <c r="R100" t="s">
        <v>37</v>
      </c>
      <c r="S100">
        <v>315789.47368421056</v>
      </c>
      <c r="T100">
        <v>0.95</v>
      </c>
      <c r="U100">
        <v>300000</v>
      </c>
      <c r="V100" t="s">
        <v>3415</v>
      </c>
      <c r="W100" t="s">
        <v>39</v>
      </c>
      <c r="X100" t="s">
        <v>40</v>
      </c>
      <c r="Y100" s="1" t="s">
        <v>25</v>
      </c>
    </row>
    <row r="101" spans="1:25">
      <c r="A101">
        <v>50000299907</v>
      </c>
      <c r="B101">
        <v>1</v>
      </c>
      <c r="C101" t="s">
        <v>25</v>
      </c>
      <c r="D101" t="s">
        <v>26</v>
      </c>
      <c r="E101" t="s">
        <v>27</v>
      </c>
      <c r="F101" t="s">
        <v>3416</v>
      </c>
      <c r="G101" t="s">
        <v>3417</v>
      </c>
      <c r="H101" t="s">
        <v>30</v>
      </c>
      <c r="I101" t="s">
        <v>31</v>
      </c>
      <c r="J101" t="s">
        <v>32</v>
      </c>
      <c r="K101" t="s">
        <v>33</v>
      </c>
      <c r="L101" t="s">
        <v>34</v>
      </c>
      <c r="M101" s="65">
        <v>45685</v>
      </c>
      <c r="N101" s="65">
        <v>45685</v>
      </c>
      <c r="O101" t="s">
        <v>35</v>
      </c>
      <c r="P101" t="s">
        <v>25</v>
      </c>
      <c r="Q101" t="s">
        <v>51</v>
      </c>
      <c r="R101" t="s">
        <v>37</v>
      </c>
      <c r="S101">
        <v>73684.210526315786</v>
      </c>
      <c r="T101">
        <v>0.95</v>
      </c>
      <c r="U101">
        <v>70000</v>
      </c>
      <c r="V101" t="s">
        <v>3418</v>
      </c>
      <c r="W101" t="s">
        <v>39</v>
      </c>
      <c r="X101" t="s">
        <v>40</v>
      </c>
      <c r="Y101" t="s">
        <v>25</v>
      </c>
    </row>
    <row r="102" spans="1:25">
      <c r="A102">
        <v>50000299907</v>
      </c>
      <c r="B102">
        <v>1</v>
      </c>
      <c r="C102" t="s">
        <v>25</v>
      </c>
      <c r="D102" t="s">
        <v>26</v>
      </c>
      <c r="E102" t="s">
        <v>27</v>
      </c>
      <c r="F102" t="s">
        <v>41</v>
      </c>
      <c r="G102" t="s">
        <v>3255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s="65">
        <v>45685</v>
      </c>
      <c r="N102" s="65">
        <v>45685</v>
      </c>
      <c r="O102" t="s">
        <v>35</v>
      </c>
      <c r="P102" t="s">
        <v>25</v>
      </c>
      <c r="Q102" t="s">
        <v>36</v>
      </c>
      <c r="R102" t="s">
        <v>37</v>
      </c>
      <c r="S102">
        <v>5405405.405405405</v>
      </c>
      <c r="T102">
        <v>0.92500000000000004</v>
      </c>
      <c r="U102">
        <v>5000000</v>
      </c>
      <c r="V102" t="s">
        <v>3418</v>
      </c>
      <c r="W102" t="s">
        <v>39</v>
      </c>
      <c r="X102" t="s">
        <v>40</v>
      </c>
      <c r="Y102" t="s">
        <v>25</v>
      </c>
    </row>
    <row r="103" spans="1:25">
      <c r="A103">
        <v>50000299907</v>
      </c>
      <c r="B103">
        <v>1</v>
      </c>
      <c r="C103" t="s">
        <v>25</v>
      </c>
      <c r="D103" t="s">
        <v>26</v>
      </c>
      <c r="E103" t="s">
        <v>27</v>
      </c>
      <c r="F103" t="s">
        <v>3222</v>
      </c>
      <c r="G103" t="s">
        <v>3223</v>
      </c>
      <c r="H103" t="s">
        <v>30</v>
      </c>
      <c r="I103" t="s">
        <v>31</v>
      </c>
      <c r="J103" t="s">
        <v>32</v>
      </c>
      <c r="K103" t="s">
        <v>33</v>
      </c>
      <c r="L103" t="s">
        <v>34</v>
      </c>
      <c r="M103" s="65">
        <v>45685</v>
      </c>
      <c r="N103" s="65">
        <v>45685</v>
      </c>
      <c r="O103" t="s">
        <v>35</v>
      </c>
      <c r="P103" t="s">
        <v>25</v>
      </c>
      <c r="Q103" t="s">
        <v>51</v>
      </c>
      <c r="R103" t="s">
        <v>37</v>
      </c>
      <c r="S103">
        <v>52631.57894736842</v>
      </c>
      <c r="T103">
        <v>0.95</v>
      </c>
      <c r="U103">
        <v>50000</v>
      </c>
      <c r="V103" t="s">
        <v>3418</v>
      </c>
      <c r="W103" t="s">
        <v>39</v>
      </c>
      <c r="X103" t="s">
        <v>40</v>
      </c>
      <c r="Y103" t="s">
        <v>25</v>
      </c>
    </row>
    <row r="104" spans="1:25">
      <c r="A104">
        <v>50000299907</v>
      </c>
      <c r="B104">
        <v>1</v>
      </c>
      <c r="C104" t="s">
        <v>25</v>
      </c>
      <c r="D104" t="s">
        <v>26</v>
      </c>
      <c r="E104" t="s">
        <v>27</v>
      </c>
      <c r="F104" t="s">
        <v>3043</v>
      </c>
      <c r="G104" t="s">
        <v>3419</v>
      </c>
      <c r="H104" t="s">
        <v>30</v>
      </c>
      <c r="I104" t="s">
        <v>31</v>
      </c>
      <c r="J104" t="s">
        <v>32</v>
      </c>
      <c r="K104" t="s">
        <v>33</v>
      </c>
      <c r="L104" t="s">
        <v>34</v>
      </c>
      <c r="M104" s="65">
        <v>45685</v>
      </c>
      <c r="N104" s="65">
        <v>45685</v>
      </c>
      <c r="O104" t="s">
        <v>35</v>
      </c>
      <c r="P104" t="s">
        <v>25</v>
      </c>
      <c r="Q104" t="s">
        <v>51</v>
      </c>
      <c r="R104" t="s">
        <v>37</v>
      </c>
      <c r="S104">
        <v>210526.31578947368</v>
      </c>
      <c r="T104">
        <v>0.95</v>
      </c>
      <c r="U104">
        <v>200000</v>
      </c>
      <c r="V104" t="s">
        <v>3418</v>
      </c>
      <c r="W104" t="s">
        <v>39</v>
      </c>
      <c r="X104" t="s">
        <v>40</v>
      </c>
      <c r="Y104" t="s">
        <v>25</v>
      </c>
    </row>
    <row r="105" spans="1:25">
      <c r="A105">
        <v>50000299907</v>
      </c>
      <c r="B105">
        <v>1</v>
      </c>
      <c r="C105" t="s">
        <v>25</v>
      </c>
      <c r="D105" t="s">
        <v>26</v>
      </c>
      <c r="E105" t="s">
        <v>27</v>
      </c>
      <c r="F105" t="s">
        <v>501</v>
      </c>
      <c r="G105" t="s">
        <v>502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 s="65">
        <v>45686</v>
      </c>
      <c r="N105" s="65">
        <v>45686</v>
      </c>
      <c r="O105" t="s">
        <v>35</v>
      </c>
      <c r="P105" t="s">
        <v>25</v>
      </c>
      <c r="Q105" t="s">
        <v>36</v>
      </c>
      <c r="R105" t="s">
        <v>37</v>
      </c>
      <c r="S105">
        <v>21621621.62162162</v>
      </c>
      <c r="T105">
        <v>0.92500000000000004</v>
      </c>
      <c r="U105">
        <v>20000000</v>
      </c>
      <c r="V105" t="s">
        <v>3418</v>
      </c>
      <c r="W105" t="s">
        <v>39</v>
      </c>
      <c r="X105" t="s">
        <v>40</v>
      </c>
      <c r="Y105" s="1" t="s">
        <v>25</v>
      </c>
    </row>
    <row r="106" spans="1:25">
      <c r="A106">
        <v>50000299907</v>
      </c>
      <c r="B106">
        <v>1</v>
      </c>
      <c r="C106" t="s">
        <v>25</v>
      </c>
      <c r="D106" t="s">
        <v>26</v>
      </c>
      <c r="E106" t="s">
        <v>27</v>
      </c>
      <c r="F106" t="s">
        <v>55</v>
      </c>
      <c r="G106" t="s">
        <v>3390</v>
      </c>
      <c r="H106" t="s">
        <v>30</v>
      </c>
      <c r="I106" t="s">
        <v>31</v>
      </c>
      <c r="J106" t="s">
        <v>32</v>
      </c>
      <c r="K106" t="s">
        <v>33</v>
      </c>
      <c r="L106" t="s">
        <v>34</v>
      </c>
      <c r="M106" s="65">
        <v>45686</v>
      </c>
      <c r="N106" s="65">
        <v>45686</v>
      </c>
      <c r="O106" t="s">
        <v>35</v>
      </c>
      <c r="P106" t="s">
        <v>25</v>
      </c>
      <c r="Q106" t="s">
        <v>36</v>
      </c>
      <c r="R106" t="s">
        <v>37</v>
      </c>
      <c r="S106">
        <v>2162162.1621621619</v>
      </c>
      <c r="T106">
        <v>0.92500000000000004</v>
      </c>
      <c r="U106">
        <v>2000000</v>
      </c>
      <c r="V106" t="s">
        <v>3418</v>
      </c>
      <c r="W106" t="s">
        <v>39</v>
      </c>
      <c r="X106" t="s">
        <v>40</v>
      </c>
      <c r="Y106" s="1" t="s">
        <v>25</v>
      </c>
    </row>
    <row r="107" spans="1:25">
      <c r="A107">
        <v>50000299907</v>
      </c>
      <c r="B107">
        <v>1</v>
      </c>
      <c r="C107" t="s">
        <v>25</v>
      </c>
      <c r="D107" t="s">
        <v>26</v>
      </c>
      <c r="E107" t="s">
        <v>27</v>
      </c>
      <c r="F107" t="s">
        <v>3032</v>
      </c>
      <c r="G107" t="s">
        <v>3420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 s="65">
        <v>45686</v>
      </c>
      <c r="N107" s="65">
        <v>45686</v>
      </c>
      <c r="O107" t="s">
        <v>35</v>
      </c>
      <c r="P107" t="s">
        <v>25</v>
      </c>
      <c r="Q107" t="s">
        <v>51</v>
      </c>
      <c r="R107" t="s">
        <v>37</v>
      </c>
      <c r="S107">
        <v>115789.47368421053</v>
      </c>
      <c r="T107">
        <v>0.95</v>
      </c>
      <c r="U107">
        <v>110000</v>
      </c>
      <c r="V107" t="s">
        <v>3418</v>
      </c>
      <c r="W107" t="s">
        <v>39</v>
      </c>
      <c r="X107" t="s">
        <v>40</v>
      </c>
      <c r="Y107" t="s">
        <v>25</v>
      </c>
    </row>
    <row r="108" spans="1:25">
      <c r="A108">
        <v>50000299907</v>
      </c>
      <c r="B108">
        <v>1</v>
      </c>
      <c r="C108" t="s">
        <v>25</v>
      </c>
      <c r="D108" t="s">
        <v>26</v>
      </c>
      <c r="E108" t="s">
        <v>27</v>
      </c>
      <c r="F108" t="s">
        <v>215</v>
      </c>
      <c r="G108" t="s">
        <v>3244</v>
      </c>
      <c r="H108" t="s">
        <v>30</v>
      </c>
      <c r="I108" t="s">
        <v>31</v>
      </c>
      <c r="J108" t="s">
        <v>32</v>
      </c>
      <c r="K108" t="s">
        <v>33</v>
      </c>
      <c r="L108" t="s">
        <v>34</v>
      </c>
      <c r="M108" s="65">
        <v>45686</v>
      </c>
      <c r="N108" s="65">
        <v>45686</v>
      </c>
      <c r="O108" t="s">
        <v>35</v>
      </c>
      <c r="P108" t="s">
        <v>25</v>
      </c>
      <c r="Q108" t="s">
        <v>51</v>
      </c>
      <c r="R108" t="s">
        <v>37</v>
      </c>
      <c r="S108">
        <v>2800000</v>
      </c>
      <c r="T108">
        <v>0.94</v>
      </c>
      <c r="U108">
        <v>2632000</v>
      </c>
      <c r="V108" t="s">
        <v>3418</v>
      </c>
      <c r="W108" t="s">
        <v>39</v>
      </c>
      <c r="X108" t="s">
        <v>40</v>
      </c>
      <c r="Y108" s="1" t="s">
        <v>25</v>
      </c>
    </row>
    <row r="109" spans="1:25">
      <c r="A109">
        <v>50000299907</v>
      </c>
      <c r="B109">
        <v>1</v>
      </c>
      <c r="C109" t="s">
        <v>25</v>
      </c>
      <c r="D109" t="s">
        <v>26</v>
      </c>
      <c r="E109" t="s">
        <v>27</v>
      </c>
      <c r="F109" t="s">
        <v>395</v>
      </c>
      <c r="G109" t="s">
        <v>3401</v>
      </c>
      <c r="H109" t="s">
        <v>30</v>
      </c>
      <c r="I109" t="s">
        <v>31</v>
      </c>
      <c r="J109" t="s">
        <v>32</v>
      </c>
      <c r="K109" t="s">
        <v>33</v>
      </c>
      <c r="L109" t="s">
        <v>34</v>
      </c>
      <c r="M109" s="65">
        <v>45687</v>
      </c>
      <c r="N109" s="65">
        <v>45687</v>
      </c>
      <c r="O109" t="s">
        <v>35</v>
      </c>
      <c r="P109" t="s">
        <v>25</v>
      </c>
      <c r="Q109" t="s">
        <v>51</v>
      </c>
      <c r="R109" t="s">
        <v>37</v>
      </c>
      <c r="S109">
        <v>402094.24083769636</v>
      </c>
      <c r="T109">
        <v>0.95499999999999996</v>
      </c>
      <c r="U109">
        <v>384000</v>
      </c>
      <c r="V109" t="s">
        <v>3418</v>
      </c>
      <c r="W109" t="s">
        <v>39</v>
      </c>
      <c r="X109" t="s">
        <v>40</v>
      </c>
      <c r="Y109" s="1" t="s">
        <v>25</v>
      </c>
    </row>
    <row r="110" spans="1:25">
      <c r="A110">
        <v>50000299907</v>
      </c>
      <c r="B110">
        <v>1</v>
      </c>
      <c r="C110" t="s">
        <v>25</v>
      </c>
      <c r="D110" t="s">
        <v>26</v>
      </c>
      <c r="E110" t="s">
        <v>27</v>
      </c>
      <c r="F110" t="s">
        <v>3143</v>
      </c>
      <c r="G110" t="s">
        <v>3144</v>
      </c>
      <c r="H110" t="s">
        <v>30</v>
      </c>
      <c r="I110" t="s">
        <v>31</v>
      </c>
      <c r="J110" t="s">
        <v>32</v>
      </c>
      <c r="K110" t="s">
        <v>33</v>
      </c>
      <c r="L110" t="s">
        <v>34</v>
      </c>
      <c r="M110" s="65">
        <v>45688</v>
      </c>
      <c r="N110" s="65">
        <v>45688</v>
      </c>
      <c r="O110" t="s">
        <v>35</v>
      </c>
      <c r="P110" t="s">
        <v>25</v>
      </c>
      <c r="Q110" t="s">
        <v>51</v>
      </c>
      <c r="R110" t="s">
        <v>37</v>
      </c>
      <c r="S110">
        <v>631578.94736842113</v>
      </c>
      <c r="T110">
        <v>0.95</v>
      </c>
      <c r="U110">
        <v>600000</v>
      </c>
      <c r="V110" t="s">
        <v>3421</v>
      </c>
      <c r="W110" t="s">
        <v>39</v>
      </c>
      <c r="X110" t="s">
        <v>40</v>
      </c>
      <c r="Y110" s="1" t="s">
        <v>25</v>
      </c>
    </row>
    <row r="111" spans="1:25">
      <c r="A111">
        <v>50000299907</v>
      </c>
      <c r="B111">
        <v>1</v>
      </c>
      <c r="C111" t="s">
        <v>25</v>
      </c>
      <c r="D111" t="s">
        <v>26</v>
      </c>
      <c r="E111" t="s">
        <v>27</v>
      </c>
      <c r="F111" t="s">
        <v>3222</v>
      </c>
      <c r="G111" t="s">
        <v>3223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s="65">
        <v>45688</v>
      </c>
      <c r="N111" s="65">
        <v>45688</v>
      </c>
      <c r="O111" t="s">
        <v>35</v>
      </c>
      <c r="P111" t="s">
        <v>25</v>
      </c>
      <c r="Q111" t="s">
        <v>51</v>
      </c>
      <c r="R111" t="s">
        <v>37</v>
      </c>
      <c r="S111">
        <v>52631.57894736842</v>
      </c>
      <c r="T111">
        <v>0.95</v>
      </c>
      <c r="U111">
        <v>50000</v>
      </c>
      <c r="V111" t="s">
        <v>3422</v>
      </c>
      <c r="W111" t="s">
        <v>39</v>
      </c>
      <c r="X111" t="s">
        <v>40</v>
      </c>
      <c r="Y111" s="1" t="s">
        <v>25</v>
      </c>
    </row>
    <row r="112" spans="1:25">
      <c r="A112">
        <v>50000299907</v>
      </c>
      <c r="B112">
        <v>1</v>
      </c>
      <c r="C112" t="s">
        <v>25</v>
      </c>
      <c r="D112" t="s">
        <v>26</v>
      </c>
      <c r="E112" t="s">
        <v>27</v>
      </c>
      <c r="F112" t="s">
        <v>44</v>
      </c>
      <c r="G112" t="s">
        <v>156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s="65">
        <v>45688</v>
      </c>
      <c r="N112" s="65">
        <v>45688</v>
      </c>
      <c r="O112" t="s">
        <v>35</v>
      </c>
      <c r="P112" t="s">
        <v>25</v>
      </c>
      <c r="Q112" t="s">
        <v>36</v>
      </c>
      <c r="R112" t="s">
        <v>37</v>
      </c>
      <c r="S112">
        <v>54054054.054054052</v>
      </c>
      <c r="T112">
        <v>0.92500000000000004</v>
      </c>
      <c r="U112">
        <v>50000000</v>
      </c>
      <c r="V112" t="s">
        <v>3423</v>
      </c>
      <c r="W112" t="s">
        <v>39</v>
      </c>
      <c r="X112" t="s">
        <v>40</v>
      </c>
      <c r="Y112" s="1" t="s">
        <v>25</v>
      </c>
    </row>
    <row r="113" spans="1:25">
      <c r="A113">
        <v>50000299907</v>
      </c>
      <c r="B113">
        <v>1</v>
      </c>
      <c r="C113" t="s">
        <v>25</v>
      </c>
      <c r="D113" t="s">
        <v>26</v>
      </c>
      <c r="E113" t="s">
        <v>27</v>
      </c>
      <c r="F113" t="s">
        <v>524</v>
      </c>
      <c r="G113" t="s">
        <v>113</v>
      </c>
      <c r="H113" t="s">
        <v>30</v>
      </c>
      <c r="I113" t="s">
        <v>31</v>
      </c>
      <c r="J113" t="s">
        <v>32</v>
      </c>
      <c r="K113" t="s">
        <v>33</v>
      </c>
      <c r="L113" t="s">
        <v>34</v>
      </c>
      <c r="M113" s="65">
        <v>45688</v>
      </c>
      <c r="N113" s="65">
        <v>45688</v>
      </c>
      <c r="O113" t="s">
        <v>35</v>
      </c>
      <c r="P113" t="s">
        <v>25</v>
      </c>
      <c r="Q113" t="s">
        <v>36</v>
      </c>
      <c r="R113" t="s">
        <v>37</v>
      </c>
      <c r="S113">
        <v>1621621.6216216215</v>
      </c>
      <c r="T113">
        <v>0.92500000000000004</v>
      </c>
      <c r="U113">
        <v>1500000</v>
      </c>
      <c r="V113" t="s">
        <v>3424</v>
      </c>
      <c r="W113" t="s">
        <v>39</v>
      </c>
      <c r="X113" t="s">
        <v>40</v>
      </c>
      <c r="Y113" t="s">
        <v>25</v>
      </c>
    </row>
    <row r="114" spans="1:25">
      <c r="A114">
        <v>50000299907</v>
      </c>
      <c r="B114">
        <v>1</v>
      </c>
      <c r="C114" t="s">
        <v>25</v>
      </c>
      <c r="D114" t="s">
        <v>26</v>
      </c>
      <c r="E114" t="s">
        <v>27</v>
      </c>
      <c r="F114" t="s">
        <v>55</v>
      </c>
      <c r="G114" t="s">
        <v>3390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s="65">
        <v>45688</v>
      </c>
      <c r="N114" s="65">
        <v>45688</v>
      </c>
      <c r="O114" t="s">
        <v>35</v>
      </c>
      <c r="P114" t="s">
        <v>25</v>
      </c>
      <c r="Q114" t="s">
        <v>36</v>
      </c>
      <c r="R114" t="s">
        <v>37</v>
      </c>
      <c r="S114">
        <v>2162162.1621621619</v>
      </c>
      <c r="T114">
        <v>0.92500000000000004</v>
      </c>
      <c r="U114">
        <v>2000000</v>
      </c>
      <c r="V114" t="s">
        <v>3425</v>
      </c>
      <c r="W114" t="s">
        <v>39</v>
      </c>
      <c r="X114" t="s">
        <v>40</v>
      </c>
      <c r="Y114" s="1" t="s">
        <v>25</v>
      </c>
    </row>
    <row r="115" spans="1:25">
      <c r="A115">
        <v>50000299907</v>
      </c>
      <c r="B115">
        <v>1</v>
      </c>
      <c r="C115" t="s">
        <v>25</v>
      </c>
      <c r="D115" t="s">
        <v>26</v>
      </c>
      <c r="E115" t="s">
        <v>27</v>
      </c>
      <c r="F115" t="s">
        <v>224</v>
      </c>
      <c r="G115" t="s">
        <v>225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s="65">
        <v>45678</v>
      </c>
      <c r="N115" s="65">
        <v>45678</v>
      </c>
      <c r="O115" t="s">
        <v>35</v>
      </c>
      <c r="P115" t="s">
        <v>25</v>
      </c>
      <c r="Q115" t="s">
        <v>51</v>
      </c>
      <c r="R115" t="s">
        <v>37</v>
      </c>
      <c r="S115">
        <v>1063829.7872340425</v>
      </c>
      <c r="T115">
        <v>0.94</v>
      </c>
      <c r="U115">
        <v>1000000</v>
      </c>
      <c r="V115" t="s">
        <v>3219</v>
      </c>
      <c r="W115" t="s">
        <v>39</v>
      </c>
      <c r="X115" t="s">
        <v>40</v>
      </c>
      <c r="Y115" s="1" t="s">
        <v>25</v>
      </c>
    </row>
    <row r="116" spans="1:25">
      <c r="A116">
        <v>50000299907</v>
      </c>
      <c r="B116">
        <v>1</v>
      </c>
      <c r="C116" t="s">
        <v>25</v>
      </c>
      <c r="D116" t="s">
        <v>26</v>
      </c>
      <c r="E116" t="s">
        <v>27</v>
      </c>
      <c r="F116" t="s">
        <v>403</v>
      </c>
      <c r="G116" t="s">
        <v>3426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s="65">
        <v>45673</v>
      </c>
      <c r="N116" s="65">
        <v>45673</v>
      </c>
      <c r="O116" t="s">
        <v>35</v>
      </c>
      <c r="P116" t="s">
        <v>25</v>
      </c>
      <c r="Q116" t="s">
        <v>51</v>
      </c>
      <c r="R116" t="s">
        <v>37</v>
      </c>
      <c r="S116">
        <v>314136.12565445027</v>
      </c>
      <c r="T116">
        <v>0.95499999999999996</v>
      </c>
      <c r="U116">
        <v>300000</v>
      </c>
      <c r="V116" t="s">
        <v>3127</v>
      </c>
      <c r="W116" t="s">
        <v>39</v>
      </c>
      <c r="X116" t="s">
        <v>40</v>
      </c>
      <c r="Y116" s="1" t="s">
        <v>25</v>
      </c>
    </row>
    <row r="117" spans="1:25">
      <c r="M117" s="1"/>
      <c r="N117" s="1"/>
      <c r="Y117" s="1"/>
    </row>
    <row r="118" spans="1:25">
      <c r="M118" s="1"/>
      <c r="N118" s="1"/>
      <c r="Y118" s="1"/>
    </row>
    <row r="119" spans="1:25">
      <c r="M119" s="1"/>
      <c r="N119" s="1"/>
    </row>
    <row r="120" spans="1:25">
      <c r="M120" s="1"/>
      <c r="N120" s="1"/>
    </row>
    <row r="121" spans="1:25">
      <c r="M121" s="1"/>
      <c r="N121" s="1"/>
    </row>
    <row r="122" spans="1:25">
      <c r="M122" s="1"/>
      <c r="N122" s="1"/>
    </row>
    <row r="123" spans="1:25">
      <c r="M123" s="1"/>
      <c r="N123" s="1"/>
      <c r="Y123" s="1"/>
    </row>
    <row r="124" spans="1:25">
      <c r="M124" s="1"/>
      <c r="N124" s="1"/>
    </row>
    <row r="125" spans="1:25">
      <c r="M125" s="1"/>
      <c r="N125" s="1"/>
    </row>
    <row r="126" spans="1:25">
      <c r="M126" s="1"/>
      <c r="N126" s="1"/>
    </row>
    <row r="127" spans="1:25">
      <c r="M127" s="1"/>
      <c r="N127" s="1"/>
    </row>
    <row r="128" spans="1:25">
      <c r="M128" s="1"/>
      <c r="N128" s="1"/>
    </row>
    <row r="129" spans="13:25">
      <c r="M129" s="1"/>
      <c r="N129" s="1"/>
    </row>
    <row r="130" spans="13:25">
      <c r="M130" s="1"/>
      <c r="N130" s="1"/>
    </row>
    <row r="131" spans="13:25">
      <c r="M131" s="1"/>
      <c r="N131" s="1"/>
      <c r="Y131" s="1"/>
    </row>
    <row r="132" spans="13:25">
      <c r="M132" s="1"/>
      <c r="N132" s="1"/>
      <c r="Y132" s="1"/>
    </row>
    <row r="133" spans="13:25">
      <c r="M133" s="1"/>
      <c r="N133" s="1"/>
      <c r="Y133" s="1"/>
    </row>
    <row r="134" spans="13:25">
      <c r="M134" s="1"/>
      <c r="N134" s="1"/>
      <c r="Y134" s="1"/>
    </row>
    <row r="135" spans="13:25">
      <c r="M135" s="1"/>
      <c r="N135" s="1"/>
      <c r="Y135" s="1"/>
    </row>
    <row r="136" spans="13:25">
      <c r="M136" s="1"/>
      <c r="N136" s="1"/>
    </row>
    <row r="137" spans="13:25">
      <c r="M137" s="1"/>
      <c r="N137" s="1"/>
      <c r="Y137" s="1"/>
    </row>
    <row r="138" spans="13:25">
      <c r="M138" s="1"/>
      <c r="N138" s="1"/>
      <c r="Y138" s="1"/>
    </row>
    <row r="139" spans="13:25">
      <c r="M139" s="1"/>
      <c r="N139" s="1"/>
      <c r="Y139" s="1"/>
    </row>
    <row r="140" spans="13:25">
      <c r="M140" s="1"/>
      <c r="N140" s="1"/>
      <c r="Y140" s="1"/>
    </row>
    <row r="141" spans="13:25">
      <c r="M141" s="1"/>
      <c r="N141" s="1"/>
      <c r="Y141" s="1"/>
    </row>
    <row r="142" spans="13:25">
      <c r="M142" s="1"/>
      <c r="N142" s="1"/>
      <c r="Y142" s="1"/>
    </row>
    <row r="143" spans="13:25">
      <c r="M143" s="1"/>
      <c r="N143" s="1"/>
      <c r="Y143" s="1"/>
    </row>
    <row r="144" spans="13:25">
      <c r="M144" s="1"/>
      <c r="N144" s="1"/>
    </row>
    <row r="145" spans="13:25">
      <c r="M145" s="1"/>
      <c r="N145" s="1"/>
    </row>
    <row r="146" spans="13:25">
      <c r="M146" s="1"/>
      <c r="N146" s="1"/>
    </row>
    <row r="147" spans="13:25">
      <c r="M147" s="1"/>
      <c r="N147" s="1"/>
    </row>
    <row r="148" spans="13:25">
      <c r="M148" s="1"/>
      <c r="N148" s="1"/>
    </row>
    <row r="149" spans="13:25">
      <c r="M149" s="1"/>
      <c r="N149" s="1"/>
    </row>
    <row r="150" spans="13:25">
      <c r="M150" s="1"/>
      <c r="N150" s="1"/>
    </row>
    <row r="151" spans="13:25">
      <c r="M151" s="1"/>
      <c r="N151" s="1"/>
    </row>
    <row r="152" spans="13:25">
      <c r="M152" s="1"/>
      <c r="N152" s="1"/>
      <c r="Y152" s="1"/>
    </row>
    <row r="153" spans="13:25">
      <c r="M153" s="1"/>
      <c r="N153" s="1"/>
      <c r="Y153" s="1"/>
    </row>
    <row r="154" spans="13:25">
      <c r="M154" s="1"/>
      <c r="N154" s="1"/>
      <c r="Y154" s="1"/>
    </row>
    <row r="155" spans="13:25">
      <c r="M155" s="1"/>
      <c r="N155" s="1"/>
      <c r="Y155" s="1"/>
    </row>
    <row r="156" spans="13:25">
      <c r="M156" s="1"/>
      <c r="N156" s="1"/>
      <c r="Y156" s="1"/>
    </row>
    <row r="157" spans="13:25">
      <c r="M157" s="1"/>
      <c r="N157" s="1"/>
    </row>
    <row r="158" spans="13:25">
      <c r="M158" s="1"/>
      <c r="N158" s="1"/>
    </row>
    <row r="159" spans="13:25">
      <c r="M159" s="1"/>
      <c r="N159" s="1"/>
    </row>
    <row r="160" spans="13:25">
      <c r="M160" s="1"/>
      <c r="N160" s="1"/>
    </row>
    <row r="161" spans="13:25">
      <c r="M161" s="1"/>
      <c r="N161" s="1"/>
      <c r="Y161" s="1"/>
    </row>
    <row r="162" spans="13:25">
      <c r="M162" s="1"/>
      <c r="N162" s="1"/>
    </row>
    <row r="163" spans="13:25">
      <c r="M163" s="1"/>
      <c r="N163" s="1"/>
      <c r="Y163" s="1"/>
    </row>
    <row r="164" spans="13:25">
      <c r="M164" s="1"/>
      <c r="N164" s="1"/>
      <c r="Y164" s="1"/>
    </row>
    <row r="165" spans="13:25">
      <c r="M165" s="1"/>
      <c r="N165" s="1"/>
      <c r="Y165" s="1"/>
    </row>
    <row r="166" spans="13:25">
      <c r="M166" s="1"/>
      <c r="N166" s="1"/>
      <c r="Y166" s="1"/>
    </row>
    <row r="167" spans="13:25">
      <c r="M167" s="1"/>
      <c r="N167" s="1"/>
      <c r="Y167" s="1"/>
    </row>
    <row r="168" spans="13:25">
      <c r="M168" s="1"/>
      <c r="N168" s="1"/>
      <c r="Y168" s="1"/>
    </row>
    <row r="169" spans="13:25">
      <c r="M169" s="1"/>
      <c r="N169" s="1"/>
    </row>
    <row r="170" spans="13:25">
      <c r="M170" s="1"/>
      <c r="N170" s="1"/>
    </row>
    <row r="171" spans="13:25">
      <c r="M171" s="1"/>
      <c r="N171" s="1"/>
    </row>
    <row r="172" spans="13:25">
      <c r="M172" s="1"/>
      <c r="N172" s="1"/>
    </row>
    <row r="173" spans="13:25">
      <c r="M173" s="1"/>
      <c r="N173" s="1"/>
    </row>
    <row r="174" spans="13:25">
      <c r="M174" s="1"/>
      <c r="N174" s="1"/>
      <c r="Y174" s="1"/>
    </row>
    <row r="175" spans="13:25">
      <c r="M175" s="1"/>
      <c r="N175" s="1"/>
      <c r="Y175" s="1"/>
    </row>
    <row r="176" spans="13:25">
      <c r="M176" s="1"/>
      <c r="N176" s="1"/>
      <c r="Y176" s="1"/>
    </row>
    <row r="177" spans="13:25">
      <c r="M177" s="1"/>
      <c r="N177" s="1"/>
      <c r="Y177" s="1"/>
    </row>
    <row r="178" spans="13:25">
      <c r="M178" s="1"/>
      <c r="N178" s="1"/>
      <c r="Y178" s="1"/>
    </row>
    <row r="179" spans="13:25">
      <c r="M179" s="1"/>
      <c r="N179" s="1"/>
      <c r="Y179" s="1"/>
    </row>
    <row r="180" spans="13:25">
      <c r="M180" s="1"/>
      <c r="N180" s="1"/>
    </row>
    <row r="181" spans="13:25">
      <c r="M181" s="1"/>
      <c r="N181" s="1"/>
    </row>
    <row r="182" spans="13:25">
      <c r="M182" s="1"/>
      <c r="N182" s="1"/>
    </row>
    <row r="183" spans="13:25">
      <c r="M183" s="1"/>
      <c r="N183" s="1"/>
    </row>
    <row r="184" spans="13:25">
      <c r="M184" s="1"/>
      <c r="N184" s="1"/>
      <c r="Y184" s="1"/>
    </row>
    <row r="185" spans="13:25">
      <c r="M185" s="1"/>
      <c r="N185" s="1"/>
      <c r="Y185" s="1"/>
    </row>
    <row r="186" spans="13:25">
      <c r="M186" s="1"/>
      <c r="N186" s="1"/>
    </row>
    <row r="187" spans="13:25">
      <c r="M187" s="1"/>
      <c r="N187" s="1"/>
    </row>
    <row r="188" spans="13:25">
      <c r="M188" s="1"/>
      <c r="N188" s="1"/>
      <c r="Y188" s="1"/>
    </row>
    <row r="189" spans="13:25">
      <c r="M189" s="1"/>
      <c r="N189" s="1"/>
      <c r="Y189" s="1"/>
    </row>
    <row r="190" spans="13:25">
      <c r="M190" s="1"/>
      <c r="N190" s="1"/>
    </row>
    <row r="191" spans="13:25">
      <c r="M191" s="1"/>
      <c r="N191" s="1"/>
    </row>
    <row r="192" spans="13:25">
      <c r="M192" s="1"/>
      <c r="N192" s="1"/>
      <c r="Y192" s="1"/>
    </row>
    <row r="193" spans="13:25">
      <c r="M193" s="1"/>
      <c r="N193" s="1"/>
    </row>
    <row r="194" spans="13:25">
      <c r="M194" s="1"/>
      <c r="N194" s="1"/>
    </row>
    <row r="195" spans="13:25">
      <c r="M195" s="1"/>
      <c r="N195" s="1"/>
    </row>
    <row r="196" spans="13:25">
      <c r="M196" s="1"/>
      <c r="N196" s="1"/>
    </row>
    <row r="197" spans="13:25">
      <c r="M197" s="1"/>
      <c r="N197" s="1"/>
    </row>
    <row r="198" spans="13:25">
      <c r="M198" s="1"/>
      <c r="N198" s="1"/>
    </row>
    <row r="199" spans="13:25">
      <c r="M199" s="1"/>
      <c r="N199" s="1"/>
    </row>
    <row r="200" spans="13:25">
      <c r="M200" s="1"/>
      <c r="N200" s="1"/>
    </row>
    <row r="201" spans="13:25">
      <c r="M201" s="1"/>
      <c r="N201" s="1"/>
    </row>
    <row r="202" spans="13:25">
      <c r="M202" s="1"/>
      <c r="N202" s="1"/>
    </row>
    <row r="203" spans="13:25">
      <c r="M203" s="1"/>
      <c r="N203" s="1"/>
      <c r="Y203" s="1"/>
    </row>
    <row r="204" spans="13:25">
      <c r="M204" s="1"/>
      <c r="N204" s="1"/>
      <c r="Y204" s="1"/>
    </row>
    <row r="205" spans="13:25">
      <c r="M205" s="1"/>
      <c r="N205" s="1"/>
      <c r="Y205" s="1"/>
    </row>
    <row r="206" spans="13:25">
      <c r="M206" s="1"/>
      <c r="N206" s="1"/>
    </row>
    <row r="207" spans="13:25">
      <c r="M207" s="1"/>
      <c r="N207" s="1"/>
    </row>
    <row r="208" spans="13:25">
      <c r="M208" s="1"/>
      <c r="N208" s="1"/>
    </row>
    <row r="209" spans="13:25">
      <c r="M209" s="1"/>
      <c r="N209" s="1"/>
    </row>
    <row r="210" spans="13:25">
      <c r="M210" s="1"/>
      <c r="N210" s="1"/>
    </row>
    <row r="211" spans="13:25">
      <c r="M211" s="1"/>
      <c r="N211" s="1"/>
    </row>
    <row r="212" spans="13:25">
      <c r="M212" s="1"/>
      <c r="N212" s="1"/>
      <c r="Y212" s="1"/>
    </row>
    <row r="213" spans="13:25">
      <c r="M213" s="1"/>
      <c r="N213" s="1"/>
      <c r="Y213" s="1"/>
    </row>
    <row r="214" spans="13:25">
      <c r="M214" s="1"/>
      <c r="N214" s="1"/>
      <c r="Y214" s="1"/>
    </row>
    <row r="215" spans="13:25">
      <c r="M215" s="1"/>
      <c r="N215" s="1"/>
    </row>
    <row r="216" spans="13:25">
      <c r="M216" s="1"/>
      <c r="N216" s="1"/>
    </row>
    <row r="217" spans="13:25">
      <c r="M217" s="1"/>
      <c r="N217" s="1"/>
    </row>
    <row r="218" spans="13:25">
      <c r="M218" s="1"/>
      <c r="N218" s="1"/>
      <c r="Y218" s="1"/>
    </row>
    <row r="219" spans="13:25">
      <c r="M219" s="1"/>
      <c r="N219" s="1"/>
      <c r="Y219" s="1"/>
    </row>
    <row r="220" spans="13:25">
      <c r="M220" s="1"/>
      <c r="N220" s="1"/>
      <c r="Y220" s="1"/>
    </row>
    <row r="221" spans="13:25">
      <c r="M221" s="1"/>
      <c r="N221" s="1"/>
      <c r="Y221" s="1"/>
    </row>
    <row r="222" spans="13:25">
      <c r="M222" s="1"/>
      <c r="N222" s="1"/>
      <c r="Y222" s="1"/>
    </row>
    <row r="223" spans="13:25">
      <c r="M223" s="1"/>
      <c r="N223" s="1"/>
    </row>
    <row r="224" spans="13:25">
      <c r="M224" s="1"/>
      <c r="N224" s="1"/>
    </row>
    <row r="225" spans="13:25">
      <c r="M225" s="1"/>
      <c r="N225" s="1"/>
    </row>
    <row r="226" spans="13:25">
      <c r="M226" s="1"/>
      <c r="N226" s="1"/>
      <c r="Y226" s="1"/>
    </row>
    <row r="227" spans="13:25">
      <c r="M227" s="1"/>
      <c r="N227" s="1"/>
      <c r="Y227" s="1"/>
    </row>
    <row r="228" spans="13:25">
      <c r="M228" s="1"/>
      <c r="N228" s="1"/>
    </row>
    <row r="229" spans="13:25">
      <c r="M229" s="1"/>
      <c r="N229" s="1"/>
    </row>
    <row r="230" spans="13:25">
      <c r="M230" s="1"/>
      <c r="N230" s="1"/>
    </row>
    <row r="231" spans="13:25">
      <c r="M231" s="1"/>
      <c r="N231" s="1"/>
    </row>
    <row r="232" spans="13:25">
      <c r="M232" s="1"/>
      <c r="N232" s="1"/>
    </row>
    <row r="233" spans="13:25">
      <c r="M233" s="1"/>
      <c r="N233" s="1"/>
    </row>
    <row r="234" spans="13:25">
      <c r="M234" s="1"/>
      <c r="N234" s="1"/>
    </row>
    <row r="235" spans="13:25">
      <c r="M235" s="1"/>
      <c r="N235" s="1"/>
      <c r="Y235" s="1"/>
    </row>
    <row r="236" spans="13:25">
      <c r="M236" s="1"/>
      <c r="N236" s="1"/>
      <c r="Y236" s="1"/>
    </row>
    <row r="237" spans="13:25">
      <c r="M237" s="1"/>
      <c r="N237" s="1"/>
    </row>
    <row r="238" spans="13:25">
      <c r="M238" s="1"/>
      <c r="N238" s="1"/>
    </row>
    <row r="239" spans="13:25">
      <c r="M239" s="1"/>
      <c r="N239" s="1"/>
    </row>
    <row r="240" spans="13:25">
      <c r="M240" s="1"/>
      <c r="N240" s="1"/>
    </row>
    <row r="241" spans="13:25">
      <c r="M241" s="1"/>
      <c r="N241" s="1"/>
    </row>
    <row r="242" spans="13:25">
      <c r="M242" s="1"/>
      <c r="N242" s="1"/>
    </row>
    <row r="243" spans="13:25">
      <c r="M243" s="1"/>
      <c r="N243" s="1"/>
    </row>
    <row r="244" spans="13:25">
      <c r="M244" s="1"/>
      <c r="N244" s="1"/>
    </row>
    <row r="245" spans="13:25">
      <c r="M245" s="1"/>
      <c r="N245" s="1"/>
      <c r="Y245" s="1"/>
    </row>
    <row r="246" spans="13:25">
      <c r="M246" s="1"/>
      <c r="N246" s="1"/>
      <c r="Y246" s="1"/>
    </row>
    <row r="247" spans="13:25">
      <c r="M247" s="1"/>
      <c r="N247" s="1"/>
    </row>
    <row r="248" spans="13:25">
      <c r="M248" s="1"/>
      <c r="N248" s="1"/>
    </row>
    <row r="249" spans="13:25">
      <c r="M249" s="1"/>
      <c r="N249" s="1"/>
    </row>
    <row r="250" spans="13:25">
      <c r="M250" s="1"/>
      <c r="N250" s="1"/>
    </row>
    <row r="251" spans="13:25">
      <c r="M251" s="1"/>
      <c r="N251" s="1"/>
    </row>
    <row r="252" spans="13:25">
      <c r="M252" s="1"/>
      <c r="N252" s="1"/>
    </row>
    <row r="253" spans="13:25">
      <c r="M253" s="1"/>
      <c r="N253" s="1"/>
    </row>
    <row r="254" spans="13:25">
      <c r="M254" s="1"/>
      <c r="N254" s="1"/>
      <c r="Y254" s="1"/>
    </row>
    <row r="255" spans="13:25">
      <c r="M255" s="1"/>
      <c r="N255" s="1"/>
      <c r="Y255" s="1"/>
    </row>
    <row r="256" spans="13:25">
      <c r="M256" s="1"/>
      <c r="N256" s="1"/>
      <c r="Y256" s="1"/>
    </row>
    <row r="257" spans="13:21">
      <c r="M257" s="1"/>
      <c r="N257" s="1"/>
      <c r="S257" s="67"/>
      <c r="U257" s="2"/>
    </row>
    <row r="258" spans="13:21">
      <c r="M258" s="1"/>
      <c r="N258" s="1"/>
      <c r="S258" s="67"/>
      <c r="U258" s="2"/>
    </row>
    <row r="259" spans="13:21">
      <c r="M259" s="1"/>
      <c r="N259" s="1"/>
      <c r="S259" s="67"/>
      <c r="U259" s="2"/>
    </row>
    <row r="260" spans="13:21">
      <c r="M260" s="1"/>
      <c r="N260" s="1"/>
      <c r="S260" s="62"/>
      <c r="U260" s="2"/>
    </row>
    <row r="261" spans="13:21">
      <c r="M261" s="1"/>
      <c r="N261" s="1"/>
      <c r="S261" s="62"/>
      <c r="U261" s="2"/>
    </row>
    <row r="262" spans="13:21" ht="16">
      <c r="M262" s="1"/>
      <c r="N262" s="1"/>
      <c r="S262" s="62"/>
      <c r="U262" s="68"/>
    </row>
    <row r="263" spans="13:21">
      <c r="M263" s="1"/>
      <c r="N263" s="1"/>
      <c r="S263" s="62"/>
      <c r="U263" s="2"/>
    </row>
    <row r="264" spans="13:21">
      <c r="M264" s="1"/>
      <c r="N264" s="1"/>
      <c r="S264" s="62"/>
      <c r="U264" s="2"/>
    </row>
    <row r="265" spans="13:21">
      <c r="M265" s="1"/>
      <c r="N265" s="1"/>
      <c r="S265" s="62"/>
      <c r="U265" s="2"/>
    </row>
    <row r="266" spans="13:21">
      <c r="M266" s="1"/>
      <c r="N266" s="1"/>
      <c r="S266" s="62"/>
      <c r="U266" s="2"/>
    </row>
    <row r="267" spans="13:21">
      <c r="M267" s="1"/>
      <c r="N267" s="1"/>
      <c r="S267" s="62"/>
      <c r="U267" s="2"/>
    </row>
    <row r="268" spans="13:21">
      <c r="M268" s="1"/>
      <c r="N268" s="1"/>
      <c r="S268" s="62"/>
      <c r="U268" s="2"/>
    </row>
    <row r="269" spans="13:21">
      <c r="M269" s="1"/>
      <c r="N269" s="1"/>
      <c r="S269" s="62"/>
      <c r="U269" s="2"/>
    </row>
    <row r="270" spans="13:21">
      <c r="M270" s="1"/>
      <c r="N270" s="1"/>
      <c r="S270" s="62"/>
      <c r="U270" s="2"/>
    </row>
    <row r="271" spans="13:21">
      <c r="M271" s="1"/>
      <c r="N271" s="1"/>
      <c r="S271" s="62"/>
      <c r="U271" s="2"/>
    </row>
    <row r="272" spans="13:21">
      <c r="M272" s="1"/>
      <c r="N272" s="1"/>
      <c r="S272" s="62"/>
      <c r="U272" s="2"/>
    </row>
    <row r="273" spans="13:25">
      <c r="M273" s="1"/>
      <c r="N273" s="1"/>
      <c r="S273" s="62"/>
      <c r="U273" s="69"/>
    </row>
    <row r="274" spans="13:25">
      <c r="M274" s="1"/>
      <c r="N274" s="1"/>
      <c r="S274" s="62"/>
      <c r="U274" s="2"/>
    </row>
    <row r="275" spans="13:25">
      <c r="M275" s="1"/>
      <c r="N275" s="1"/>
      <c r="S275" s="62"/>
      <c r="U275" s="2"/>
    </row>
    <row r="276" spans="13:25">
      <c r="M276" s="1"/>
      <c r="N276" s="1"/>
      <c r="S276" s="62"/>
      <c r="U276" s="2"/>
    </row>
    <row r="277" spans="13:25">
      <c r="M277" s="1"/>
      <c r="N277" s="1"/>
      <c r="S277" s="62"/>
      <c r="U277" s="2"/>
    </row>
    <row r="278" spans="13:25">
      <c r="M278" s="1"/>
      <c r="N278" s="1"/>
      <c r="S278" s="62"/>
      <c r="U278" s="2"/>
    </row>
    <row r="279" spans="13:25">
      <c r="M279" s="1"/>
      <c r="N279" s="1"/>
      <c r="S279" s="62"/>
      <c r="U279" s="2"/>
    </row>
    <row r="280" spans="13:25">
      <c r="M280" s="1"/>
      <c r="N280" s="1"/>
      <c r="S280" s="62"/>
      <c r="U280" s="2"/>
    </row>
    <row r="281" spans="13:25">
      <c r="M281" s="1"/>
      <c r="N281" s="1"/>
      <c r="S281" s="62"/>
      <c r="U281" s="2"/>
    </row>
    <row r="282" spans="13:25">
      <c r="M282" s="1"/>
      <c r="N282" s="1"/>
      <c r="S282" s="62"/>
      <c r="U282" s="2"/>
    </row>
    <row r="283" spans="13:25">
      <c r="M283" s="1"/>
      <c r="N283" s="1"/>
      <c r="S283" s="62"/>
      <c r="U283" s="2"/>
    </row>
    <row r="284" spans="13:25">
      <c r="M284" s="1"/>
      <c r="N284" s="1"/>
      <c r="S284" s="62"/>
      <c r="U284" s="2"/>
    </row>
    <row r="285" spans="13:25">
      <c r="M285" s="1"/>
      <c r="N285" s="1"/>
      <c r="S285" s="62"/>
      <c r="U285" s="2"/>
    </row>
    <row r="286" spans="13:25">
      <c r="M286" s="1"/>
      <c r="N286" s="1"/>
      <c r="S286" s="62"/>
      <c r="U286" s="69"/>
    </row>
    <row r="287" spans="13:25">
      <c r="M287" s="1"/>
      <c r="N287" s="1"/>
      <c r="S287" s="62"/>
      <c r="U287" s="2"/>
    </row>
    <row r="288" spans="13:25">
      <c r="M288" s="1"/>
      <c r="N288" s="1"/>
      <c r="Y288" s="1"/>
    </row>
    <row r="289" spans="13:25">
      <c r="M289" s="1"/>
      <c r="N289" s="1"/>
      <c r="Y289" s="1"/>
    </row>
    <row r="290" spans="13:25">
      <c r="M290" s="1"/>
      <c r="N290" s="1"/>
      <c r="Y290" s="1"/>
    </row>
    <row r="291" spans="13:25">
      <c r="M291" s="1"/>
      <c r="N291" s="1"/>
      <c r="Y291" s="1"/>
    </row>
    <row r="292" spans="13:25">
      <c r="M292" s="1"/>
      <c r="N292" s="1"/>
    </row>
    <row r="293" spans="13:25">
      <c r="M293" s="1"/>
      <c r="N293" s="1"/>
    </row>
    <row r="294" spans="13:25">
      <c r="M294" s="1"/>
      <c r="N294" s="1"/>
    </row>
    <row r="295" spans="13:25">
      <c r="M295" s="1"/>
      <c r="N295" s="1"/>
      <c r="Y295" s="1"/>
    </row>
    <row r="296" spans="13:25">
      <c r="M296" s="1"/>
      <c r="N296" s="1"/>
      <c r="Y296" s="1"/>
    </row>
    <row r="297" spans="13:25">
      <c r="M297" s="1"/>
      <c r="N297" s="1"/>
      <c r="Y297" s="1"/>
    </row>
    <row r="298" spans="13:25">
      <c r="M298" s="1"/>
      <c r="N298" s="1"/>
      <c r="Y298" s="1"/>
    </row>
    <row r="299" spans="13:25">
      <c r="M299" s="1"/>
      <c r="N299" s="1"/>
      <c r="Y299" s="1"/>
    </row>
    <row r="300" spans="13:25">
      <c r="M300" s="1"/>
      <c r="N300" s="1"/>
      <c r="Y300" s="1"/>
    </row>
    <row r="301" spans="13:25">
      <c r="M301" s="1"/>
      <c r="N301" s="1"/>
    </row>
    <row r="302" spans="13:25">
      <c r="M302" s="1"/>
      <c r="N302" s="1"/>
    </row>
    <row r="303" spans="13:25">
      <c r="M303" s="1"/>
      <c r="N303" s="1"/>
      <c r="Y303" s="1"/>
    </row>
    <row r="304" spans="13:25">
      <c r="M304" s="1"/>
      <c r="N304" s="1"/>
    </row>
    <row r="305" spans="13:25">
      <c r="M305" s="1"/>
      <c r="N305" s="1"/>
    </row>
    <row r="306" spans="13:25">
      <c r="M306" s="1"/>
      <c r="N306" s="1"/>
    </row>
    <row r="307" spans="13:25">
      <c r="M307" s="1"/>
      <c r="N307" s="1"/>
      <c r="Y307" s="1"/>
    </row>
    <row r="308" spans="13:25">
      <c r="M308" s="1"/>
      <c r="N308" s="1"/>
      <c r="Y308" s="1"/>
    </row>
    <row r="309" spans="13:25">
      <c r="M309" s="1"/>
      <c r="N309" s="1"/>
      <c r="Y309" s="1"/>
    </row>
    <row r="310" spans="13:25">
      <c r="M310" s="1"/>
      <c r="N310" s="1"/>
      <c r="Y310" s="1"/>
    </row>
    <row r="311" spans="13:25">
      <c r="M311" s="1"/>
      <c r="N311" s="1"/>
      <c r="Y311" s="1"/>
    </row>
    <row r="312" spans="13:25">
      <c r="M312" s="1"/>
      <c r="N312" s="1"/>
    </row>
    <row r="313" spans="13:25">
      <c r="M313" s="1"/>
      <c r="N313" s="1"/>
    </row>
    <row r="314" spans="13:25">
      <c r="M314" s="1"/>
      <c r="N314" s="1"/>
      <c r="Y314" s="1"/>
    </row>
    <row r="315" spans="13:25">
      <c r="M315" s="1"/>
      <c r="N315" s="1"/>
      <c r="Y315" s="1"/>
    </row>
    <row r="316" spans="13:25">
      <c r="M316" s="1"/>
      <c r="N316" s="1"/>
      <c r="Y316" s="1"/>
    </row>
    <row r="317" spans="13:25">
      <c r="M317" s="1"/>
      <c r="N317" s="1"/>
      <c r="Y317" s="1"/>
    </row>
    <row r="318" spans="13:25">
      <c r="M318" s="1"/>
      <c r="N318" s="1"/>
    </row>
    <row r="319" spans="13:25">
      <c r="M319" s="1"/>
      <c r="N319" s="1"/>
    </row>
    <row r="320" spans="13:25">
      <c r="M320" s="1"/>
      <c r="N320" s="1"/>
      <c r="Y320" s="1"/>
    </row>
    <row r="321" spans="13:25">
      <c r="M321" s="1"/>
      <c r="N321" s="1"/>
      <c r="Y321" s="1"/>
    </row>
    <row r="322" spans="13:25">
      <c r="M322" s="1"/>
      <c r="N322" s="1"/>
      <c r="Y322" s="1"/>
    </row>
    <row r="323" spans="13:25">
      <c r="M323" s="1"/>
      <c r="N323" s="1"/>
      <c r="Y323" s="1"/>
    </row>
    <row r="324" spans="13:25">
      <c r="M324" s="1"/>
      <c r="N324" s="1"/>
    </row>
    <row r="325" spans="13:25">
      <c r="M325" s="1"/>
      <c r="N325" s="1"/>
      <c r="Y325" s="1"/>
    </row>
    <row r="326" spans="13:25">
      <c r="M326" s="1"/>
      <c r="N326" s="1"/>
    </row>
    <row r="327" spans="13:25">
      <c r="M327" s="1"/>
      <c r="N327" s="1"/>
    </row>
    <row r="328" spans="13:25">
      <c r="M328" s="1"/>
      <c r="N328" s="1"/>
    </row>
    <row r="329" spans="13:25">
      <c r="M329" s="1"/>
      <c r="N329" s="1"/>
    </row>
    <row r="330" spans="13:25">
      <c r="M330" s="1"/>
      <c r="N330" s="1"/>
    </row>
    <row r="331" spans="13:25">
      <c r="M331" s="1"/>
      <c r="N331" s="1"/>
    </row>
    <row r="332" spans="13:25">
      <c r="M332" s="1"/>
      <c r="N332" s="1"/>
    </row>
    <row r="333" spans="13:25">
      <c r="M333" s="1"/>
      <c r="N333" s="1"/>
    </row>
    <row r="334" spans="13:25">
      <c r="M334" s="1"/>
      <c r="N334" s="1"/>
    </row>
    <row r="335" spans="13:25">
      <c r="M335" s="1"/>
      <c r="N335" s="1"/>
    </row>
    <row r="336" spans="13:25">
      <c r="M336" s="1"/>
      <c r="N336" s="1"/>
      <c r="Y336" s="1"/>
    </row>
    <row r="337" spans="13:25">
      <c r="M337" s="1"/>
      <c r="N337" s="1"/>
      <c r="Y337" s="1"/>
    </row>
    <row r="338" spans="13:25">
      <c r="M338" s="1"/>
      <c r="N338" s="1"/>
      <c r="Y338" s="1"/>
    </row>
    <row r="339" spans="13:25">
      <c r="M339" s="1"/>
      <c r="N339" s="1"/>
      <c r="Y339" s="1"/>
    </row>
    <row r="340" spans="13:25">
      <c r="M340" s="1"/>
      <c r="N340" s="1"/>
      <c r="Y340" s="1"/>
    </row>
    <row r="341" spans="13:25">
      <c r="M341" s="1"/>
      <c r="N341" s="1"/>
      <c r="Y341" s="1"/>
    </row>
    <row r="342" spans="13:25">
      <c r="M342" s="1"/>
      <c r="N342" s="1"/>
      <c r="Y342" s="1"/>
    </row>
    <row r="343" spans="13:25">
      <c r="M343" s="1"/>
      <c r="N343" s="1"/>
      <c r="Y343" s="1"/>
    </row>
    <row r="344" spans="13:25">
      <c r="M344" s="1"/>
      <c r="N344" s="1"/>
      <c r="Y344" s="1"/>
    </row>
    <row r="345" spans="13:25">
      <c r="M345" s="1"/>
      <c r="N345" s="1"/>
      <c r="Y345" s="1"/>
    </row>
    <row r="346" spans="13:25">
      <c r="M346" s="1"/>
      <c r="N346" s="1"/>
      <c r="Y346" s="1"/>
    </row>
    <row r="347" spans="13:25">
      <c r="M347" s="1"/>
      <c r="N347" s="1"/>
    </row>
    <row r="348" spans="13:25">
      <c r="M348" s="1"/>
      <c r="N348" s="1"/>
    </row>
    <row r="349" spans="13:25">
      <c r="M349" s="1"/>
      <c r="N349" s="1"/>
    </row>
    <row r="350" spans="13:25">
      <c r="M350" s="1"/>
      <c r="N350" s="1"/>
      <c r="Y350" s="1"/>
    </row>
    <row r="351" spans="13:25">
      <c r="M351" s="1"/>
      <c r="N351" s="1"/>
      <c r="Y351" s="1"/>
    </row>
    <row r="352" spans="13:25">
      <c r="M352" s="1"/>
      <c r="N352" s="1"/>
      <c r="Y352" s="1"/>
    </row>
    <row r="353" spans="13:25">
      <c r="M353" s="1"/>
      <c r="N353" s="1"/>
      <c r="Y353" s="1"/>
    </row>
    <row r="354" spans="13:25">
      <c r="M354" s="1"/>
      <c r="N354" s="1"/>
      <c r="Y354" s="1"/>
    </row>
    <row r="355" spans="13:25">
      <c r="M355" s="1"/>
      <c r="N355" s="1"/>
    </row>
    <row r="356" spans="13:25">
      <c r="M356" s="1"/>
      <c r="N356" s="1"/>
      <c r="Y356" s="1"/>
    </row>
    <row r="357" spans="13:25">
      <c r="M357" s="1"/>
      <c r="N357" s="1"/>
      <c r="Y357" s="1"/>
    </row>
    <row r="358" spans="13:25">
      <c r="M358" s="1"/>
      <c r="N358" s="1"/>
      <c r="Y358" s="1"/>
    </row>
    <row r="359" spans="13:25">
      <c r="M359" s="1"/>
      <c r="N359" s="1"/>
    </row>
    <row r="360" spans="13:25">
      <c r="M360" s="1"/>
      <c r="N360" s="1"/>
    </row>
    <row r="361" spans="13:25">
      <c r="M361" s="1"/>
      <c r="N361" s="1"/>
      <c r="Y361" s="1"/>
    </row>
    <row r="362" spans="13:25">
      <c r="M362" s="1"/>
      <c r="N362" s="1"/>
      <c r="Y362" s="1"/>
    </row>
    <row r="363" spans="13:25">
      <c r="M363" s="1"/>
      <c r="N363" s="1"/>
      <c r="Y363" s="1"/>
    </row>
    <row r="364" spans="13:25">
      <c r="M364" s="1"/>
      <c r="N364" s="1"/>
    </row>
    <row r="365" spans="13:25">
      <c r="M365" s="1"/>
      <c r="N365" s="1"/>
      <c r="Y365" s="1"/>
    </row>
    <row r="366" spans="13:25">
      <c r="M366" s="1"/>
      <c r="N366" s="1"/>
    </row>
    <row r="367" spans="13:25">
      <c r="M367" s="1"/>
      <c r="N367" s="1"/>
      <c r="Y367" s="1"/>
    </row>
    <row r="368" spans="13:25">
      <c r="M368" s="1"/>
      <c r="N368" s="1"/>
      <c r="Y368" s="1"/>
    </row>
    <row r="369" spans="13:25">
      <c r="M369" s="1"/>
      <c r="N369" s="1"/>
      <c r="Y369" s="1"/>
    </row>
    <row r="370" spans="13:25">
      <c r="M370" s="1"/>
      <c r="N370" s="1"/>
      <c r="Y370" s="1"/>
    </row>
    <row r="371" spans="13:25">
      <c r="M371" s="1"/>
      <c r="N371" s="1"/>
    </row>
    <row r="372" spans="13:25">
      <c r="M372" s="1"/>
      <c r="N372" s="1"/>
    </row>
    <row r="373" spans="13:25">
      <c r="M373" s="1"/>
      <c r="N373" s="1"/>
      <c r="Y373" s="1"/>
    </row>
    <row r="374" spans="13:25">
      <c r="M374" s="1"/>
      <c r="N374" s="1"/>
      <c r="Y374" s="1"/>
    </row>
    <row r="375" spans="13:25">
      <c r="M375" s="1"/>
      <c r="N375" s="1"/>
    </row>
    <row r="376" spans="13:25">
      <c r="M376" s="1"/>
      <c r="N376" s="1"/>
      <c r="Y376" s="1"/>
    </row>
    <row r="377" spans="13:25">
      <c r="M377" s="1"/>
      <c r="N377" s="1"/>
    </row>
    <row r="378" spans="13:25">
      <c r="M378" s="1"/>
      <c r="N378" s="1"/>
      <c r="Y378" s="1"/>
    </row>
    <row r="379" spans="13:25">
      <c r="M379" s="1"/>
      <c r="N379" s="1"/>
      <c r="Y379" s="1"/>
    </row>
    <row r="380" spans="13:25">
      <c r="M380" s="1"/>
      <c r="N380" s="1"/>
      <c r="Y380" s="1"/>
    </row>
    <row r="381" spans="13:25">
      <c r="M381" s="1"/>
      <c r="N381" s="1"/>
      <c r="Y381" s="1"/>
    </row>
    <row r="382" spans="13:25">
      <c r="M382" s="1"/>
      <c r="N382" s="1"/>
      <c r="Y382" s="1"/>
    </row>
    <row r="383" spans="13:25">
      <c r="M383" s="1"/>
      <c r="N383" s="1"/>
      <c r="Y383" s="1"/>
    </row>
    <row r="384" spans="13:25">
      <c r="M384" s="1"/>
      <c r="N384" s="1"/>
      <c r="Y384" s="1"/>
    </row>
    <row r="385" spans="13:25">
      <c r="M385" s="1"/>
      <c r="N385" s="1"/>
    </row>
    <row r="386" spans="13:25">
      <c r="M386" s="1"/>
      <c r="N386" s="1"/>
    </row>
    <row r="387" spans="13:25">
      <c r="M387" s="1"/>
      <c r="N387" s="1"/>
    </row>
    <row r="388" spans="13:25">
      <c r="M388" s="1"/>
      <c r="N388" s="1"/>
      <c r="Y388" s="1"/>
    </row>
    <row r="389" spans="13:25">
      <c r="M389" s="1"/>
      <c r="N389" s="1"/>
    </row>
    <row r="390" spans="13:25">
      <c r="M390" s="1"/>
      <c r="N390" s="1"/>
      <c r="Y390" s="1"/>
    </row>
    <row r="391" spans="13:25">
      <c r="M391" s="1"/>
      <c r="N391" s="1"/>
    </row>
    <row r="392" spans="13:25">
      <c r="M392" s="1"/>
      <c r="N392" s="1"/>
    </row>
    <row r="393" spans="13:25">
      <c r="M393" s="1"/>
      <c r="N393" s="1"/>
      <c r="Y393" s="1"/>
    </row>
    <row r="394" spans="13:25">
      <c r="M394" s="1"/>
      <c r="N394" s="1"/>
      <c r="Y394" s="1"/>
    </row>
    <row r="395" spans="13:25">
      <c r="M395" s="1"/>
      <c r="N395" s="1"/>
    </row>
    <row r="396" spans="13:25">
      <c r="M396" s="1"/>
      <c r="N396" s="1"/>
    </row>
    <row r="397" spans="13:25">
      <c r="M397" s="1"/>
      <c r="N397" s="1"/>
    </row>
    <row r="398" spans="13:25">
      <c r="M398" s="1"/>
      <c r="N398" s="1"/>
      <c r="Y398" s="1"/>
    </row>
    <row r="399" spans="13:25">
      <c r="M399" s="1"/>
      <c r="N399" s="1"/>
      <c r="Y399" s="1"/>
    </row>
    <row r="400" spans="13:25">
      <c r="M400" s="1"/>
      <c r="N400" s="1"/>
      <c r="Y400" s="1"/>
    </row>
    <row r="401" spans="13:25">
      <c r="M401" s="1"/>
      <c r="N401" s="1"/>
    </row>
    <row r="402" spans="13:25">
      <c r="M402" s="1"/>
      <c r="N402" s="1"/>
      <c r="Y402" s="1"/>
    </row>
    <row r="403" spans="13:25">
      <c r="M403" s="1"/>
      <c r="N403" s="1"/>
      <c r="Y403" s="1"/>
    </row>
    <row r="404" spans="13:25">
      <c r="M404" s="1"/>
      <c r="N404" s="1"/>
      <c r="Y404" s="1"/>
    </row>
    <row r="405" spans="13:25">
      <c r="M405" s="1"/>
      <c r="N405" s="1"/>
      <c r="Y405" s="1"/>
    </row>
    <row r="406" spans="13:25">
      <c r="M406" s="1"/>
      <c r="N406" s="1"/>
    </row>
    <row r="407" spans="13:25">
      <c r="M407" s="1"/>
      <c r="N407" s="1"/>
      <c r="Y407" s="1"/>
    </row>
    <row r="408" spans="13:25">
      <c r="M408" s="1"/>
      <c r="N408" s="1"/>
    </row>
    <row r="409" spans="13:25">
      <c r="M409" s="1"/>
      <c r="N409" s="1"/>
    </row>
    <row r="410" spans="13:25">
      <c r="M410" s="1"/>
      <c r="N410" s="1"/>
    </row>
    <row r="411" spans="13:25">
      <c r="M411" s="1"/>
      <c r="N411" s="1"/>
    </row>
    <row r="412" spans="13:25">
      <c r="M412" s="1"/>
      <c r="N412" s="1"/>
    </row>
    <row r="413" spans="13:25">
      <c r="M413" s="1"/>
      <c r="N413" s="1"/>
    </row>
    <row r="414" spans="13:25">
      <c r="M414" s="1"/>
      <c r="N414" s="1"/>
    </row>
    <row r="415" spans="13:25">
      <c r="M415" s="1"/>
      <c r="N415" s="1"/>
    </row>
    <row r="416" spans="13:25">
      <c r="M416" s="1"/>
      <c r="N416" s="1"/>
    </row>
    <row r="417" spans="13:25">
      <c r="M417" s="1"/>
      <c r="N417" s="1"/>
      <c r="Y417" s="1"/>
    </row>
    <row r="418" spans="13:25">
      <c r="M418" s="1"/>
      <c r="N418" s="1"/>
      <c r="Y418" s="1"/>
    </row>
    <row r="419" spans="13:25">
      <c r="M419" s="1"/>
      <c r="N419" s="1"/>
      <c r="Y419" s="1"/>
    </row>
    <row r="420" spans="13:25">
      <c r="M420" s="1"/>
      <c r="N420" s="1"/>
      <c r="Y420" s="1"/>
    </row>
    <row r="421" spans="13:25">
      <c r="M421" s="1"/>
      <c r="N421" s="1"/>
      <c r="Y421" s="1"/>
    </row>
    <row r="422" spans="13:25">
      <c r="M422" s="1"/>
      <c r="N422" s="1"/>
      <c r="Y422" s="1"/>
    </row>
    <row r="423" spans="13:25">
      <c r="M423" s="1"/>
      <c r="N423" s="1"/>
    </row>
    <row r="424" spans="13:25">
      <c r="M424" s="1"/>
      <c r="N424" s="1"/>
    </row>
    <row r="425" spans="13:25">
      <c r="M425" s="1"/>
      <c r="N425" s="1"/>
      <c r="Y425" s="1"/>
    </row>
    <row r="426" spans="13:25">
      <c r="M426" s="1"/>
      <c r="N426" s="1"/>
      <c r="Y426" s="1"/>
    </row>
    <row r="427" spans="13:25">
      <c r="M427" s="1"/>
      <c r="N427" s="1"/>
    </row>
    <row r="428" spans="13:25">
      <c r="M428" s="1"/>
      <c r="N428" s="1"/>
      <c r="Y428" s="1"/>
    </row>
    <row r="429" spans="13:25">
      <c r="M429" s="1"/>
      <c r="N429" s="1"/>
      <c r="Y429" s="1"/>
    </row>
    <row r="430" spans="13:25">
      <c r="M430" s="1"/>
      <c r="N430" s="1"/>
      <c r="Y430" s="1"/>
    </row>
    <row r="431" spans="13:25">
      <c r="M431" s="1"/>
      <c r="N431" s="1"/>
      <c r="Y431" s="1"/>
    </row>
    <row r="432" spans="13:25">
      <c r="M432" s="1"/>
      <c r="N432" s="1"/>
      <c r="Y432" s="1"/>
    </row>
    <row r="433" spans="13:25">
      <c r="M433" s="1"/>
      <c r="N433" s="1"/>
      <c r="Y433" s="1"/>
    </row>
    <row r="434" spans="13:25">
      <c r="M434" s="1"/>
      <c r="N434" s="1"/>
      <c r="Y434" s="1"/>
    </row>
    <row r="435" spans="13:25">
      <c r="M435" s="1"/>
      <c r="N435" s="1"/>
      <c r="Y435" s="1"/>
    </row>
    <row r="436" spans="13:25">
      <c r="M436" s="1"/>
      <c r="N436" s="1"/>
    </row>
    <row r="437" spans="13:25">
      <c r="M437" s="1"/>
      <c r="N437" s="1"/>
    </row>
    <row r="438" spans="13:25">
      <c r="M438" s="1"/>
      <c r="N438" s="1"/>
    </row>
    <row r="439" spans="13:25">
      <c r="M439" s="1"/>
      <c r="N439" s="1"/>
    </row>
    <row r="440" spans="13:25">
      <c r="M440" s="1"/>
      <c r="N440" s="1"/>
    </row>
    <row r="441" spans="13:25">
      <c r="M441" s="1"/>
      <c r="N441" s="1"/>
    </row>
    <row r="442" spans="13:25">
      <c r="M442" s="1"/>
      <c r="N442" s="1"/>
      <c r="Y442" s="1"/>
    </row>
    <row r="443" spans="13:25">
      <c r="M443" s="1"/>
      <c r="N443" s="1"/>
    </row>
    <row r="444" spans="13:25">
      <c r="M444" s="1"/>
      <c r="N444" s="1"/>
    </row>
    <row r="445" spans="13:25">
      <c r="M445" s="1"/>
      <c r="N445" s="1"/>
    </row>
    <row r="446" spans="13:25">
      <c r="M446" s="1"/>
      <c r="N446" s="1"/>
    </row>
    <row r="447" spans="13:25">
      <c r="M447" s="1"/>
      <c r="N447" s="1"/>
    </row>
    <row r="448" spans="13:25">
      <c r="M448" s="1"/>
      <c r="N448" s="1"/>
    </row>
    <row r="449" spans="13:25">
      <c r="M449" s="1"/>
      <c r="N449" s="1"/>
      <c r="Y449" s="1"/>
    </row>
    <row r="450" spans="13:25">
      <c r="M450" s="1"/>
      <c r="N450" s="1"/>
      <c r="Y450" s="1"/>
    </row>
    <row r="451" spans="13:25">
      <c r="M451" s="1"/>
      <c r="N451" s="1"/>
      <c r="Y451" s="1"/>
    </row>
    <row r="452" spans="13:25">
      <c r="M452" s="1"/>
      <c r="N452" s="1"/>
    </row>
    <row r="453" spans="13:25">
      <c r="M453" s="1"/>
      <c r="N453" s="1"/>
    </row>
    <row r="454" spans="13:25">
      <c r="M454" s="1"/>
      <c r="N454" s="1"/>
      <c r="Y454" s="1"/>
    </row>
    <row r="455" spans="13:25">
      <c r="M455" s="1"/>
      <c r="N455" s="1"/>
    </row>
    <row r="456" spans="13:25">
      <c r="M456" s="1"/>
      <c r="N456" s="1"/>
    </row>
    <row r="457" spans="13:25">
      <c r="M457" s="1"/>
      <c r="N457" s="1"/>
    </row>
    <row r="458" spans="13:25">
      <c r="M458" s="1"/>
      <c r="N458" s="1"/>
      <c r="Y458" s="1"/>
    </row>
    <row r="459" spans="13:25">
      <c r="M459" s="1"/>
      <c r="N459" s="1"/>
      <c r="Y459" s="1"/>
    </row>
    <row r="460" spans="13:25">
      <c r="M460" s="1"/>
      <c r="N460" s="1"/>
      <c r="Y460" s="1"/>
    </row>
    <row r="461" spans="13:25">
      <c r="M461" s="1"/>
      <c r="N461" s="1"/>
      <c r="Y461" s="1"/>
    </row>
    <row r="462" spans="13:25">
      <c r="M462" s="1"/>
      <c r="N462" s="1"/>
    </row>
    <row r="463" spans="13:25">
      <c r="M463" s="1"/>
      <c r="N463" s="1"/>
    </row>
    <row r="464" spans="13:25">
      <c r="M464" s="1"/>
      <c r="N464" s="1"/>
    </row>
    <row r="465" spans="13:25">
      <c r="M465" s="1"/>
      <c r="N465" s="1"/>
      <c r="Y465" s="1"/>
    </row>
    <row r="466" spans="13:25">
      <c r="M466" s="1"/>
      <c r="N466" s="1"/>
      <c r="Y466" s="1"/>
    </row>
    <row r="467" spans="13:25">
      <c r="M467" s="1"/>
      <c r="N467" s="1"/>
      <c r="Y467" s="1"/>
    </row>
    <row r="468" spans="13:25">
      <c r="M468" s="1"/>
      <c r="N468" s="1"/>
    </row>
    <row r="469" spans="13:25">
      <c r="M469" s="1"/>
      <c r="N469" s="1"/>
    </row>
    <row r="470" spans="13:25">
      <c r="M470" s="1"/>
      <c r="N470" s="1"/>
    </row>
    <row r="471" spans="13:25">
      <c r="M471" s="1"/>
      <c r="N471" s="1"/>
    </row>
    <row r="472" spans="13:25">
      <c r="M472" s="1"/>
      <c r="N472" s="1"/>
    </row>
    <row r="473" spans="13:25">
      <c r="M473" s="1"/>
      <c r="N473" s="1"/>
    </row>
    <row r="474" spans="13:25">
      <c r="M474" s="1"/>
      <c r="N474" s="1"/>
      <c r="Y474" s="1"/>
    </row>
    <row r="475" spans="13:25">
      <c r="M475" s="1"/>
      <c r="N475" s="1"/>
      <c r="Y475" s="1"/>
    </row>
    <row r="476" spans="13:25">
      <c r="M476" s="1"/>
      <c r="N476" s="1"/>
      <c r="Y476" s="1"/>
    </row>
    <row r="477" spans="13:25">
      <c r="M477" s="1"/>
      <c r="N477" s="1"/>
    </row>
    <row r="478" spans="13:25">
      <c r="M478" s="1"/>
      <c r="N478" s="1"/>
    </row>
    <row r="479" spans="13:25">
      <c r="M479" s="1"/>
      <c r="N479" s="1"/>
      <c r="Y479" s="1"/>
    </row>
    <row r="480" spans="13:25">
      <c r="M480" s="1"/>
      <c r="N480" s="1"/>
    </row>
    <row r="481" spans="13:25">
      <c r="M481" s="1"/>
      <c r="N481" s="1"/>
    </row>
    <row r="482" spans="13:25">
      <c r="M482" s="1"/>
      <c r="N482" s="1"/>
    </row>
    <row r="483" spans="13:25">
      <c r="M483" s="1"/>
      <c r="N483" s="1"/>
      <c r="Y483" s="1"/>
    </row>
    <row r="484" spans="13:25">
      <c r="M484" s="1"/>
      <c r="N484" s="1"/>
      <c r="Y484" s="1"/>
    </row>
    <row r="485" spans="13:25">
      <c r="M485" s="1"/>
      <c r="N485" s="1"/>
      <c r="Y485" s="1"/>
    </row>
    <row r="486" spans="13:25">
      <c r="M486" s="1"/>
      <c r="N486" s="1"/>
      <c r="Y486" s="1"/>
    </row>
    <row r="487" spans="13:25">
      <c r="M487" s="1"/>
      <c r="N487" s="1"/>
      <c r="Y487" s="1"/>
    </row>
    <row r="488" spans="13:25">
      <c r="M488" s="1"/>
      <c r="N488" s="1"/>
      <c r="Y488" s="1"/>
    </row>
    <row r="489" spans="13:25">
      <c r="M489" s="1"/>
      <c r="N489" s="1"/>
      <c r="Y489" s="1"/>
    </row>
    <row r="490" spans="13:25">
      <c r="M490" s="1"/>
      <c r="N490" s="1"/>
    </row>
    <row r="491" spans="13:25">
      <c r="M491" s="1"/>
      <c r="N491" s="1"/>
    </row>
    <row r="492" spans="13:25">
      <c r="M492" s="1"/>
      <c r="N492" s="1"/>
      <c r="Y492" s="1"/>
    </row>
    <row r="493" spans="13:25">
      <c r="M493" s="1"/>
      <c r="N493" s="1"/>
      <c r="Y493" s="1"/>
    </row>
    <row r="494" spans="13:25">
      <c r="M494" s="1"/>
      <c r="N494" s="1"/>
      <c r="Y494" s="1"/>
    </row>
    <row r="495" spans="13:25">
      <c r="M495" s="1"/>
      <c r="N495" s="1"/>
    </row>
    <row r="496" spans="13:25">
      <c r="M496" s="1"/>
      <c r="N496" s="1"/>
    </row>
    <row r="497" spans="13:25">
      <c r="M497" s="1"/>
      <c r="N497" s="1"/>
    </row>
    <row r="498" spans="13:25">
      <c r="M498" s="1"/>
      <c r="N498" s="1"/>
      <c r="Y498" s="1"/>
    </row>
    <row r="499" spans="13:25">
      <c r="M499" s="1"/>
      <c r="N499" s="1"/>
      <c r="Y499" s="1"/>
    </row>
    <row r="500" spans="13:25">
      <c r="M500" s="1"/>
      <c r="N500" s="1"/>
      <c r="Y500" s="1"/>
    </row>
    <row r="501" spans="13:25">
      <c r="M501" s="1"/>
      <c r="N501" s="1"/>
    </row>
    <row r="502" spans="13:25">
      <c r="M502" s="1"/>
      <c r="N502" s="1"/>
    </row>
    <row r="503" spans="13:25">
      <c r="M503" s="1"/>
      <c r="N503" s="1"/>
    </row>
    <row r="504" spans="13:25">
      <c r="M504" s="1"/>
      <c r="N504" s="1"/>
    </row>
    <row r="505" spans="13:25">
      <c r="M505" s="1"/>
      <c r="N505" s="1"/>
      <c r="Y505" s="1"/>
    </row>
    <row r="506" spans="13:25">
      <c r="M506" s="1"/>
      <c r="N506" s="1"/>
      <c r="Y506" s="1"/>
    </row>
    <row r="507" spans="13:25">
      <c r="M507" s="1"/>
      <c r="N507" s="1"/>
      <c r="Y507" s="1"/>
    </row>
    <row r="508" spans="13:25">
      <c r="M508" s="1"/>
      <c r="N508" s="1"/>
    </row>
    <row r="509" spans="13:25">
      <c r="M509" s="1"/>
      <c r="N509" s="1"/>
    </row>
    <row r="510" spans="13:25">
      <c r="M510" s="1"/>
      <c r="N510" s="1"/>
    </row>
    <row r="511" spans="13:25">
      <c r="M511" s="1"/>
      <c r="N511" s="1"/>
    </row>
    <row r="512" spans="13:25">
      <c r="M512" s="1"/>
      <c r="N512" s="1"/>
      <c r="Y512" s="1"/>
    </row>
    <row r="513" spans="13:25">
      <c r="M513" s="1"/>
      <c r="N513" s="1"/>
      <c r="Y513" s="1"/>
    </row>
    <row r="514" spans="13:25">
      <c r="M514" s="1"/>
      <c r="N514" s="1"/>
      <c r="Y514" s="1"/>
    </row>
    <row r="515" spans="13:25">
      <c r="M515" s="1"/>
      <c r="N515" s="1"/>
    </row>
    <row r="516" spans="13:25">
      <c r="M516" s="1"/>
      <c r="N516" s="1"/>
    </row>
    <row r="517" spans="13:25">
      <c r="M517" s="1"/>
      <c r="N517" s="1"/>
    </row>
    <row r="518" spans="13:25">
      <c r="M518" s="1"/>
      <c r="N518" s="1"/>
    </row>
    <row r="519" spans="13:25">
      <c r="M519" s="1"/>
      <c r="N519" s="1"/>
    </row>
    <row r="520" spans="13:25">
      <c r="M520" s="1"/>
      <c r="N520" s="1"/>
      <c r="Y520" s="1"/>
    </row>
    <row r="521" spans="13:25">
      <c r="M521" s="1"/>
      <c r="N521" s="1"/>
      <c r="Y521" s="1"/>
    </row>
    <row r="522" spans="13:25">
      <c r="M522" s="1"/>
      <c r="N522" s="1"/>
    </row>
    <row r="523" spans="13:25">
      <c r="M523" s="1"/>
      <c r="N523" s="1"/>
    </row>
    <row r="524" spans="13:25">
      <c r="M524" s="1"/>
      <c r="N524" s="1"/>
    </row>
    <row r="525" spans="13:25">
      <c r="M525" s="1"/>
      <c r="N525" s="1"/>
    </row>
    <row r="526" spans="13:25">
      <c r="M526" s="1"/>
      <c r="N526" s="1"/>
    </row>
    <row r="527" spans="13:25">
      <c r="M527" s="1"/>
      <c r="N527" s="1"/>
    </row>
    <row r="528" spans="13:25">
      <c r="M528" s="1"/>
      <c r="N528" s="1"/>
    </row>
    <row r="529" spans="13:25">
      <c r="M529" s="1"/>
      <c r="N529" s="1"/>
    </row>
    <row r="530" spans="13:25">
      <c r="M530" s="1"/>
      <c r="N530" s="1"/>
    </row>
    <row r="531" spans="13:25">
      <c r="M531" s="1"/>
      <c r="N531" s="1"/>
      <c r="Y531" s="1"/>
    </row>
    <row r="532" spans="13:25">
      <c r="M532" s="1"/>
      <c r="N532" s="1"/>
      <c r="Y532" s="1"/>
    </row>
    <row r="533" spans="13:25">
      <c r="M533" s="1"/>
      <c r="N533" s="1"/>
      <c r="Y533" s="1"/>
    </row>
    <row r="534" spans="13:25">
      <c r="M534" s="1"/>
      <c r="N534" s="1"/>
      <c r="Y534" s="1"/>
    </row>
    <row r="535" spans="13:25">
      <c r="M535" s="1"/>
      <c r="N535" s="1"/>
    </row>
    <row r="536" spans="13:25">
      <c r="M536" s="1"/>
      <c r="N536" s="1"/>
    </row>
    <row r="537" spans="13:25">
      <c r="M537" s="1"/>
      <c r="N537" s="1"/>
    </row>
    <row r="538" spans="13:25">
      <c r="M538" s="1"/>
      <c r="N538" s="1"/>
    </row>
    <row r="539" spans="13:25">
      <c r="M539" s="1"/>
      <c r="N539" s="1"/>
    </row>
    <row r="540" spans="13:25">
      <c r="M540" s="1"/>
      <c r="N540" s="1"/>
    </row>
    <row r="541" spans="13:25">
      <c r="M541" s="1"/>
      <c r="N541" s="1"/>
    </row>
    <row r="542" spans="13:25">
      <c r="M542" s="1"/>
      <c r="N542" s="1"/>
    </row>
    <row r="543" spans="13:25">
      <c r="M543" s="1"/>
      <c r="N543" s="1"/>
    </row>
    <row r="544" spans="13:25">
      <c r="M544" s="1"/>
      <c r="N544" s="1"/>
    </row>
    <row r="545" spans="13:25">
      <c r="M545" s="1"/>
      <c r="N545" s="1"/>
    </row>
    <row r="546" spans="13:25">
      <c r="M546" s="1"/>
      <c r="N546" s="1"/>
    </row>
    <row r="547" spans="13:25">
      <c r="M547" s="1"/>
      <c r="N547" s="1"/>
    </row>
    <row r="548" spans="13:25">
      <c r="M548" s="1"/>
      <c r="N548" s="1"/>
    </row>
    <row r="549" spans="13:25">
      <c r="M549" s="1"/>
      <c r="N549" s="1"/>
      <c r="Y549" s="1"/>
    </row>
    <row r="550" spans="13:25">
      <c r="M550" s="1"/>
      <c r="N550" s="1"/>
      <c r="Y550" s="1"/>
    </row>
    <row r="551" spans="13:25">
      <c r="M551" s="1"/>
      <c r="N551" s="1"/>
      <c r="Y551" s="1"/>
    </row>
    <row r="552" spans="13:25">
      <c r="M552" s="1"/>
      <c r="N552" s="1"/>
    </row>
    <row r="553" spans="13:25">
      <c r="M553" s="1"/>
      <c r="N553" s="1"/>
    </row>
    <row r="554" spans="13:25">
      <c r="M554" s="1"/>
      <c r="N554" s="1"/>
    </row>
    <row r="555" spans="13:25">
      <c r="M555" s="1"/>
      <c r="N555" s="1"/>
    </row>
    <row r="556" spans="13:25">
      <c r="M556" s="1"/>
      <c r="N556" s="1"/>
      <c r="Y556" s="1"/>
    </row>
    <row r="557" spans="13:25">
      <c r="M557" s="1"/>
      <c r="N557" s="1"/>
      <c r="Y557" s="1"/>
    </row>
    <row r="558" spans="13:25">
      <c r="M558" s="1"/>
      <c r="N558" s="1"/>
      <c r="Y558" s="1"/>
    </row>
    <row r="559" spans="13:25">
      <c r="M559" s="1"/>
      <c r="N559" s="1"/>
      <c r="Y559" s="1"/>
    </row>
    <row r="560" spans="13:25">
      <c r="M560" s="1"/>
      <c r="N560" s="1"/>
    </row>
    <row r="561" spans="13:25">
      <c r="M561" s="1"/>
      <c r="N561" s="1"/>
    </row>
    <row r="562" spans="13:25">
      <c r="M562" s="1"/>
      <c r="N562" s="1"/>
    </row>
    <row r="563" spans="13:25">
      <c r="M563" s="1"/>
      <c r="N563" s="1"/>
      <c r="Y563" s="1"/>
    </row>
    <row r="564" spans="13:25">
      <c r="M564" s="1"/>
      <c r="N564" s="1"/>
      <c r="Y564" s="1"/>
    </row>
    <row r="565" spans="13:25">
      <c r="M565" s="1"/>
      <c r="N565" s="1"/>
      <c r="Y565" s="1"/>
    </row>
    <row r="566" spans="13:25">
      <c r="M566" s="1"/>
      <c r="N566" s="1"/>
    </row>
    <row r="567" spans="13:25">
      <c r="M567" s="1"/>
      <c r="N567" s="1"/>
    </row>
    <row r="568" spans="13:25">
      <c r="M568" s="1"/>
      <c r="N568" s="1"/>
    </row>
    <row r="569" spans="13:25">
      <c r="M569" s="1"/>
      <c r="N569" s="1"/>
    </row>
    <row r="570" spans="13:25">
      <c r="M570" s="1"/>
      <c r="N570" s="1"/>
    </row>
    <row r="571" spans="13:25">
      <c r="M571" s="1"/>
      <c r="N571" s="1"/>
    </row>
    <row r="572" spans="13:25">
      <c r="M572" s="1"/>
      <c r="N572" s="1"/>
      <c r="Y572" s="1"/>
    </row>
    <row r="573" spans="13:25">
      <c r="M573" s="1"/>
      <c r="N573" s="1"/>
      <c r="Y573" s="1"/>
    </row>
    <row r="574" spans="13:25">
      <c r="M574" s="1"/>
      <c r="N574" s="1"/>
      <c r="Y574" s="1"/>
    </row>
    <row r="575" spans="13:25">
      <c r="M575" s="1"/>
      <c r="N575" s="1"/>
      <c r="Y575" s="1"/>
    </row>
    <row r="576" spans="13:25">
      <c r="M576" s="1"/>
      <c r="N576" s="1"/>
      <c r="Y576" s="1"/>
    </row>
    <row r="577" spans="13:25">
      <c r="M577" s="1"/>
      <c r="N577" s="1"/>
      <c r="Y577" s="1"/>
    </row>
    <row r="578" spans="13:25">
      <c r="M578" s="1"/>
      <c r="N578" s="1"/>
      <c r="Y578" s="1"/>
    </row>
    <row r="579" spans="13:25">
      <c r="M579" s="1"/>
      <c r="N579" s="1"/>
    </row>
    <row r="580" spans="13:25">
      <c r="M580" s="1"/>
      <c r="N580" s="1"/>
    </row>
    <row r="581" spans="13:25">
      <c r="M581" s="1"/>
      <c r="N581" s="1"/>
      <c r="Y581" s="1"/>
    </row>
    <row r="582" spans="13:25">
      <c r="M582" s="1"/>
      <c r="N582" s="1"/>
      <c r="Y582" s="1"/>
    </row>
    <row r="583" spans="13:25">
      <c r="M583" s="1"/>
      <c r="N583" s="1"/>
    </row>
    <row r="584" spans="13:25">
      <c r="M584" s="1"/>
      <c r="N584" s="1"/>
      <c r="Y584" s="1"/>
    </row>
    <row r="585" spans="13:25">
      <c r="M585" s="1"/>
      <c r="N585" s="1"/>
      <c r="Y585" s="1"/>
    </row>
    <row r="586" spans="13:25">
      <c r="M586" s="1"/>
      <c r="N586" s="1"/>
      <c r="Y586" s="1"/>
    </row>
    <row r="587" spans="13:25">
      <c r="M587" s="1"/>
      <c r="N587" s="1"/>
    </row>
    <row r="588" spans="13:25">
      <c r="M588" s="1"/>
      <c r="N588" s="1"/>
    </row>
    <row r="589" spans="13:25">
      <c r="M589" s="1"/>
      <c r="N589" s="1"/>
      <c r="Y589" s="1"/>
    </row>
    <row r="590" spans="13:25">
      <c r="M590" s="1"/>
      <c r="N590" s="1"/>
      <c r="Y590" s="1"/>
    </row>
    <row r="591" spans="13:25">
      <c r="M591" s="1"/>
      <c r="N591" s="1"/>
      <c r="Y591" s="1"/>
    </row>
    <row r="592" spans="13:25">
      <c r="M592" s="1"/>
      <c r="N592" s="1"/>
    </row>
    <row r="593" spans="13:25">
      <c r="M593" s="1"/>
      <c r="N593" s="1"/>
      <c r="Y593" s="1"/>
    </row>
    <row r="594" spans="13:25">
      <c r="M594" s="1"/>
      <c r="N594" s="1"/>
      <c r="Y594" s="1"/>
    </row>
    <row r="595" spans="13:25">
      <c r="M595" s="1"/>
      <c r="N595" s="1"/>
      <c r="Y595" s="1"/>
    </row>
    <row r="596" spans="13:25">
      <c r="M596" s="1"/>
      <c r="N596" s="1"/>
      <c r="Y596" s="1"/>
    </row>
    <row r="597" spans="13:25">
      <c r="M597" s="1"/>
      <c r="N597" s="1"/>
      <c r="Y597" s="1"/>
    </row>
    <row r="598" spans="13:25">
      <c r="M598" s="1"/>
      <c r="N598" s="1"/>
      <c r="Y598" s="1"/>
    </row>
    <row r="599" spans="13:25">
      <c r="M599" s="1"/>
      <c r="N599" s="1"/>
    </row>
    <row r="600" spans="13:25">
      <c r="M600" s="1"/>
      <c r="N600" s="1"/>
      <c r="Y600" s="1"/>
    </row>
    <row r="601" spans="13:25">
      <c r="M601" s="1"/>
      <c r="N601" s="1"/>
      <c r="Y601" s="1"/>
    </row>
    <row r="602" spans="13:25">
      <c r="M602" s="1"/>
      <c r="N602" s="1"/>
      <c r="Y602" s="1"/>
    </row>
    <row r="603" spans="13:25">
      <c r="M603" s="1"/>
      <c r="N603" s="1"/>
      <c r="Y603" s="1"/>
    </row>
    <row r="604" spans="13:25">
      <c r="M604" s="1"/>
      <c r="N604" s="1"/>
    </row>
    <row r="605" spans="13:25">
      <c r="M605" s="1"/>
      <c r="N605" s="1"/>
    </row>
    <row r="606" spans="13:25">
      <c r="M606" s="1"/>
      <c r="N606" s="1"/>
      <c r="Y606" s="1"/>
    </row>
    <row r="607" spans="13:25">
      <c r="M607" s="1"/>
      <c r="N607" s="1"/>
      <c r="Y607" s="1"/>
    </row>
    <row r="608" spans="13:25">
      <c r="M608" s="1"/>
      <c r="N608" s="1"/>
    </row>
    <row r="609" spans="13:25">
      <c r="M609" s="1"/>
      <c r="N609" s="1"/>
      <c r="Y609" s="1"/>
    </row>
    <row r="610" spans="13:25">
      <c r="M610" s="1"/>
      <c r="N610" s="1"/>
      <c r="Y610" s="1"/>
    </row>
    <row r="611" spans="13:25">
      <c r="M611" s="1"/>
      <c r="N611" s="1"/>
    </row>
    <row r="612" spans="13:25">
      <c r="M612" s="1"/>
      <c r="N612" s="1"/>
      <c r="Y612" s="1"/>
    </row>
    <row r="613" spans="13:25">
      <c r="M613" s="1"/>
      <c r="N613" s="1"/>
      <c r="Y613" s="1"/>
    </row>
    <row r="614" spans="13:25">
      <c r="M614" s="1"/>
      <c r="N614" s="1"/>
      <c r="Y614" s="1"/>
    </row>
    <row r="615" spans="13:25">
      <c r="M615" s="1"/>
      <c r="N615" s="1"/>
      <c r="Y615" s="1"/>
    </row>
    <row r="616" spans="13:25">
      <c r="M616" s="1"/>
      <c r="N616" s="1"/>
      <c r="Y616" s="1"/>
    </row>
    <row r="617" spans="13:25">
      <c r="M617" s="1"/>
      <c r="N617" s="1"/>
    </row>
    <row r="618" spans="13:25">
      <c r="M618" s="1"/>
      <c r="N618" s="1"/>
    </row>
    <row r="619" spans="13:25">
      <c r="M619" s="1"/>
      <c r="N619" s="1"/>
    </row>
    <row r="620" spans="13:25">
      <c r="M620" s="1"/>
      <c r="N620" s="1"/>
    </row>
    <row r="621" spans="13:25">
      <c r="M621" s="1"/>
      <c r="N621" s="1"/>
      <c r="Y621" s="1"/>
    </row>
    <row r="622" spans="13:25">
      <c r="M622" s="1"/>
      <c r="N622" s="1"/>
      <c r="Y622" s="1"/>
    </row>
    <row r="623" spans="13:25">
      <c r="M623" s="1"/>
      <c r="N623" s="1"/>
    </row>
    <row r="624" spans="13:25">
      <c r="M624" s="1"/>
      <c r="N624" s="1"/>
    </row>
    <row r="625" spans="13:25">
      <c r="M625" s="1"/>
      <c r="N625" s="1"/>
    </row>
    <row r="626" spans="13:25">
      <c r="M626" s="1"/>
      <c r="N626" s="1"/>
      <c r="Y626" s="1"/>
    </row>
    <row r="627" spans="13:25">
      <c r="M627" s="1"/>
      <c r="N627" s="1"/>
      <c r="Y627" s="1"/>
    </row>
    <row r="628" spans="13:25">
      <c r="M628" s="1"/>
      <c r="N628" s="1"/>
      <c r="Y628" s="1"/>
    </row>
    <row r="629" spans="13:25">
      <c r="M629" s="1"/>
      <c r="N629" s="1"/>
      <c r="Y629" s="1"/>
    </row>
    <row r="630" spans="13:25">
      <c r="M630" s="1"/>
      <c r="N630" s="1"/>
    </row>
    <row r="631" spans="13:25">
      <c r="M631" s="1"/>
      <c r="N631" s="1"/>
    </row>
    <row r="632" spans="13:25">
      <c r="M632" s="1"/>
      <c r="N632" s="1"/>
      <c r="Y632" s="1"/>
    </row>
    <row r="633" spans="13:25">
      <c r="M633" s="1"/>
      <c r="N633" s="1"/>
    </row>
    <row r="634" spans="13:25">
      <c r="M634" s="1"/>
      <c r="N634" s="1"/>
    </row>
    <row r="635" spans="13:25">
      <c r="M635" s="1"/>
      <c r="N635" s="1"/>
    </row>
    <row r="636" spans="13:25">
      <c r="M636" s="1"/>
      <c r="N636" s="1"/>
    </row>
    <row r="637" spans="13:25">
      <c r="M637" s="1"/>
      <c r="N637" s="1"/>
    </row>
    <row r="638" spans="13:25">
      <c r="M638" s="1"/>
      <c r="N638" s="1"/>
    </row>
    <row r="639" spans="13:25">
      <c r="M639" s="1"/>
      <c r="N639" s="1"/>
    </row>
    <row r="640" spans="13:25">
      <c r="M640" s="1"/>
      <c r="N640" s="1"/>
    </row>
    <row r="641" spans="13:14">
      <c r="M641" s="1"/>
      <c r="N641" s="1"/>
    </row>
    <row r="642" spans="13:14">
      <c r="M642" s="1"/>
      <c r="N642" s="1"/>
    </row>
    <row r="643" spans="13:14">
      <c r="M643" s="1"/>
      <c r="N643" s="1"/>
    </row>
    <row r="644" spans="13:14">
      <c r="M644" s="1"/>
      <c r="N644" s="1"/>
    </row>
    <row r="645" spans="13:14">
      <c r="M645" s="1"/>
      <c r="N645" s="1"/>
    </row>
    <row r="646" spans="13:14">
      <c r="M646" s="1"/>
      <c r="N646" s="1"/>
    </row>
    <row r="647" spans="13:14">
      <c r="M647" s="1"/>
      <c r="N647" s="1"/>
    </row>
    <row r="648" spans="13:14">
      <c r="M648" s="1"/>
      <c r="N648" s="1"/>
    </row>
    <row r="649" spans="13:14">
      <c r="M649" s="1"/>
      <c r="N649" s="1"/>
    </row>
    <row r="650" spans="13:14">
      <c r="M650" s="1"/>
      <c r="N650" s="1"/>
    </row>
    <row r="651" spans="13:14">
      <c r="M651" s="1"/>
      <c r="N651" s="1"/>
    </row>
    <row r="652" spans="13:14">
      <c r="M652" s="1"/>
      <c r="N652" s="1"/>
    </row>
    <row r="653" spans="13:14">
      <c r="M653" s="1"/>
      <c r="N653" s="1"/>
    </row>
    <row r="654" spans="13:14">
      <c r="M654" s="1"/>
      <c r="N654" s="1"/>
    </row>
    <row r="655" spans="13:14">
      <c r="M655" s="1"/>
      <c r="N655" s="1"/>
    </row>
    <row r="656" spans="13:14">
      <c r="M656" s="1"/>
      <c r="N656" s="1"/>
    </row>
    <row r="657" spans="13:25">
      <c r="M657" s="1"/>
      <c r="N657" s="1"/>
    </row>
    <row r="658" spans="13:25">
      <c r="M658" s="1"/>
      <c r="N658" s="1"/>
    </row>
    <row r="659" spans="13:25">
      <c r="M659" s="1"/>
      <c r="N659" s="1"/>
    </row>
    <row r="660" spans="13:25">
      <c r="M660" s="1"/>
      <c r="N660" s="1"/>
    </row>
    <row r="661" spans="13:25">
      <c r="M661" s="1"/>
      <c r="N661" s="1"/>
    </row>
    <row r="662" spans="13:25">
      <c r="M662" s="1"/>
      <c r="N662" s="1"/>
    </row>
    <row r="663" spans="13:25">
      <c r="M663" s="1"/>
      <c r="N663" s="1"/>
    </row>
    <row r="664" spans="13:25">
      <c r="M664" s="1"/>
      <c r="N664" s="1"/>
    </row>
    <row r="665" spans="13:25">
      <c r="M665" s="1"/>
      <c r="N665" s="1"/>
    </row>
    <row r="666" spans="13:25">
      <c r="M666" s="1"/>
      <c r="N666" s="1"/>
    </row>
    <row r="667" spans="13:25">
      <c r="M667" s="1"/>
      <c r="N667" s="1"/>
    </row>
    <row r="668" spans="13:25">
      <c r="M668" s="1"/>
      <c r="N668" s="1"/>
    </row>
    <row r="669" spans="13:25">
      <c r="M669" s="1"/>
      <c r="N669" s="1"/>
    </row>
    <row r="670" spans="13:25">
      <c r="M670" s="1"/>
      <c r="N670" s="1"/>
    </row>
    <row r="671" spans="13:25">
      <c r="M671" s="1"/>
      <c r="N671" s="1"/>
    </row>
    <row r="672" spans="13:25">
      <c r="M672" s="1"/>
      <c r="N672" s="1"/>
      <c r="Y672" s="1"/>
    </row>
    <row r="673" spans="13:25">
      <c r="M673" s="1"/>
      <c r="N673" s="1"/>
      <c r="Y673" s="1"/>
    </row>
    <row r="674" spans="13:25">
      <c r="M674" s="1"/>
      <c r="N674" s="1"/>
      <c r="Y674" s="1"/>
    </row>
    <row r="675" spans="13:25">
      <c r="M675" s="1"/>
      <c r="N675" s="1"/>
      <c r="Y675" s="1"/>
    </row>
    <row r="676" spans="13:25">
      <c r="M676" s="1"/>
      <c r="N676" s="1"/>
      <c r="Y676" s="1"/>
    </row>
    <row r="677" spans="13:25">
      <c r="M677" s="1"/>
      <c r="N677" s="1"/>
      <c r="Y677" s="1"/>
    </row>
    <row r="678" spans="13:25">
      <c r="M678" s="1"/>
      <c r="N678" s="1"/>
      <c r="Y678" s="1"/>
    </row>
    <row r="679" spans="13:25">
      <c r="M679" s="1"/>
      <c r="N679" s="1"/>
    </row>
    <row r="680" spans="13:25">
      <c r="M680" s="1"/>
      <c r="N680" s="1"/>
      <c r="Y680" s="1"/>
    </row>
    <row r="681" spans="13:25">
      <c r="M681" s="1"/>
      <c r="N681" s="1"/>
      <c r="Y681" s="1"/>
    </row>
    <row r="682" spans="13:25">
      <c r="M682" s="1"/>
      <c r="N682" s="1"/>
      <c r="Y682" s="1"/>
    </row>
    <row r="683" spans="13:25">
      <c r="M683" s="1"/>
      <c r="N683" s="1"/>
      <c r="Y683" s="1"/>
    </row>
    <row r="684" spans="13:25">
      <c r="M684" s="1"/>
      <c r="N684" s="1"/>
      <c r="Y684" s="1"/>
    </row>
    <row r="685" spans="13:25">
      <c r="M685" s="1"/>
      <c r="N685" s="1"/>
      <c r="Y685" s="1"/>
    </row>
    <row r="686" spans="13:25">
      <c r="M686" s="1"/>
      <c r="N686" s="1"/>
    </row>
    <row r="687" spans="13:25">
      <c r="M687" s="1"/>
      <c r="N687" s="1"/>
    </row>
    <row r="688" spans="13:25">
      <c r="M688" s="1"/>
      <c r="N688" s="1"/>
    </row>
    <row r="689" spans="13:25">
      <c r="M689" s="1"/>
      <c r="N689" s="1"/>
      <c r="Y689" s="1"/>
    </row>
    <row r="690" spans="13:25">
      <c r="M690" s="1"/>
      <c r="N690" s="1"/>
      <c r="Y690" s="1"/>
    </row>
    <row r="691" spans="13:25">
      <c r="M691" s="1"/>
      <c r="N691" s="1"/>
      <c r="Y691" s="1"/>
    </row>
    <row r="692" spans="13:25">
      <c r="M692" s="1"/>
      <c r="N692" s="1"/>
    </row>
    <row r="693" spans="13:25">
      <c r="M693" s="1"/>
      <c r="N693" s="1"/>
      <c r="Y693" s="1"/>
    </row>
    <row r="694" spans="13:25">
      <c r="M694" s="1"/>
      <c r="N694" s="1"/>
      <c r="Y694" s="1"/>
    </row>
    <row r="695" spans="13:25">
      <c r="M695" s="1"/>
      <c r="N695" s="1"/>
    </row>
    <row r="696" spans="13:25">
      <c r="M696" s="1"/>
      <c r="N696" s="1"/>
      <c r="Y696" s="1"/>
    </row>
    <row r="697" spans="13:25">
      <c r="M697" s="1"/>
      <c r="N697" s="1"/>
      <c r="Y697" s="1"/>
    </row>
    <row r="698" spans="13:25">
      <c r="M698" s="1"/>
      <c r="N698" s="1"/>
      <c r="Y698" s="1"/>
    </row>
    <row r="699" spans="13:25">
      <c r="M699" s="1"/>
      <c r="N699" s="1"/>
    </row>
    <row r="700" spans="13:25">
      <c r="M700" s="1"/>
      <c r="N700" s="1"/>
    </row>
    <row r="701" spans="13:25">
      <c r="M701" s="1"/>
      <c r="N701" s="1"/>
    </row>
    <row r="702" spans="13:25">
      <c r="M702" s="1"/>
      <c r="N702" s="1"/>
      <c r="Y702" s="1"/>
    </row>
    <row r="703" spans="13:25">
      <c r="M703" s="1"/>
      <c r="N703" s="1"/>
      <c r="Y703" s="1"/>
    </row>
    <row r="704" spans="13:25">
      <c r="M704" s="1"/>
      <c r="N704" s="1"/>
    </row>
    <row r="705" spans="13:25">
      <c r="M705" s="1"/>
      <c r="N705" s="1"/>
      <c r="Y705" s="1"/>
    </row>
    <row r="706" spans="13:25">
      <c r="M706" s="1"/>
      <c r="N706" s="1"/>
    </row>
    <row r="707" spans="13:25">
      <c r="M707" s="1"/>
      <c r="N707" s="1"/>
    </row>
    <row r="708" spans="13:25">
      <c r="M708" s="1"/>
      <c r="N708" s="1"/>
    </row>
    <row r="709" spans="13:25">
      <c r="M709" s="1"/>
      <c r="N709" s="1"/>
    </row>
    <row r="710" spans="13:25">
      <c r="M710" s="1"/>
      <c r="N710" s="1"/>
    </row>
    <row r="711" spans="13:25">
      <c r="M711" s="1"/>
      <c r="N711" s="1"/>
    </row>
    <row r="712" spans="13:25">
      <c r="M712" s="1"/>
      <c r="N712" s="1"/>
      <c r="Y712" s="1"/>
    </row>
    <row r="713" spans="13:25">
      <c r="M713" s="1"/>
      <c r="N713" s="1"/>
      <c r="Y713" s="1"/>
    </row>
    <row r="714" spans="13:25">
      <c r="M714" s="1"/>
      <c r="N714" s="1"/>
      <c r="Y714" s="1"/>
    </row>
    <row r="715" spans="13:25">
      <c r="M715" s="1"/>
      <c r="N715" s="1"/>
      <c r="Y715" s="1"/>
    </row>
    <row r="716" spans="13:25">
      <c r="M716" s="1"/>
      <c r="N716" s="1"/>
      <c r="Y716" s="1"/>
    </row>
    <row r="717" spans="13:25">
      <c r="M717" s="1"/>
      <c r="N717" s="1"/>
    </row>
    <row r="718" spans="13:25">
      <c r="M718" s="1"/>
      <c r="N718" s="1"/>
    </row>
    <row r="719" spans="13:25">
      <c r="M719" s="1"/>
      <c r="N719" s="1"/>
    </row>
    <row r="720" spans="13:25">
      <c r="M720" s="1"/>
      <c r="N720" s="1"/>
    </row>
    <row r="721" spans="13:25">
      <c r="M721" s="1"/>
      <c r="N721" s="1"/>
    </row>
    <row r="722" spans="13:25">
      <c r="M722" s="1"/>
      <c r="N722" s="1"/>
    </row>
    <row r="723" spans="13:25">
      <c r="M723" s="1"/>
      <c r="N723" s="1"/>
    </row>
    <row r="724" spans="13:25">
      <c r="M724" s="1"/>
      <c r="N724" s="1"/>
      <c r="Y724" s="1"/>
    </row>
    <row r="725" spans="13:25">
      <c r="M725" s="1"/>
      <c r="N725" s="1"/>
      <c r="Y725" s="1"/>
    </row>
    <row r="726" spans="13:25">
      <c r="M726" s="1"/>
      <c r="N726" s="1"/>
      <c r="Y726" s="1"/>
    </row>
    <row r="727" spans="13:25">
      <c r="M727" s="1"/>
      <c r="N727" s="1"/>
    </row>
    <row r="728" spans="13:25">
      <c r="M728" s="1"/>
      <c r="N728" s="1"/>
      <c r="Y728" s="1"/>
    </row>
    <row r="729" spans="13:25">
      <c r="M729" s="1"/>
      <c r="N729" s="1"/>
      <c r="Y729" s="1"/>
    </row>
    <row r="730" spans="13:25">
      <c r="M730" s="1"/>
      <c r="N730" s="1"/>
      <c r="Y730" s="1"/>
    </row>
    <row r="731" spans="13:25">
      <c r="M731" s="1"/>
      <c r="N731" s="1"/>
    </row>
    <row r="732" spans="13:25">
      <c r="M732" s="1"/>
      <c r="N732" s="1"/>
      <c r="Y732" s="1"/>
    </row>
    <row r="733" spans="13:25">
      <c r="M733" s="1"/>
      <c r="N733" s="1"/>
      <c r="Y733" s="1"/>
    </row>
    <row r="734" spans="13:25">
      <c r="M734" s="1"/>
      <c r="N734" s="1"/>
      <c r="Y734" s="1"/>
    </row>
    <row r="735" spans="13:25">
      <c r="M735" s="1"/>
      <c r="N735" s="1"/>
      <c r="Y735" s="1"/>
    </row>
    <row r="736" spans="13:25">
      <c r="M736" s="1"/>
      <c r="N736" s="1"/>
    </row>
    <row r="737" spans="13:25">
      <c r="M737" s="1"/>
      <c r="N737" s="1"/>
      <c r="Y737" s="1"/>
    </row>
    <row r="738" spans="13:25">
      <c r="M738" s="1"/>
      <c r="N738" s="1"/>
      <c r="Y738" s="1"/>
    </row>
    <row r="739" spans="13:25">
      <c r="M739" s="1"/>
      <c r="N739" s="1"/>
      <c r="Y739" s="1"/>
    </row>
    <row r="740" spans="13:25">
      <c r="M740" s="1"/>
      <c r="N740" s="1"/>
    </row>
    <row r="741" spans="13:25">
      <c r="M741" s="1"/>
      <c r="N741" s="1"/>
    </row>
    <row r="742" spans="13:25">
      <c r="M742" s="1"/>
      <c r="N742" s="1"/>
    </row>
    <row r="743" spans="13:25">
      <c r="M743" s="1"/>
      <c r="N743" s="1"/>
    </row>
    <row r="744" spans="13:25">
      <c r="M744" s="1"/>
      <c r="N744" s="1"/>
      <c r="Y744" s="1"/>
    </row>
    <row r="745" spans="13:25">
      <c r="M745" s="1"/>
      <c r="N745" s="1"/>
      <c r="Y745" s="1"/>
    </row>
    <row r="746" spans="13:25">
      <c r="M746" s="1"/>
      <c r="N746" s="1"/>
    </row>
    <row r="747" spans="13:25">
      <c r="M747" s="1"/>
      <c r="N747" s="1"/>
      <c r="Y747" s="1"/>
    </row>
    <row r="748" spans="13:25">
      <c r="M748" s="1"/>
      <c r="N748" s="1"/>
      <c r="Y748" s="1"/>
    </row>
    <row r="749" spans="13:25">
      <c r="M749" s="1"/>
      <c r="N749" s="1"/>
      <c r="Y749" s="1"/>
    </row>
    <row r="750" spans="13:25">
      <c r="M750" s="1"/>
      <c r="N750" s="1"/>
      <c r="Y750" s="1"/>
    </row>
    <row r="751" spans="13:25">
      <c r="M751" s="1"/>
      <c r="N751" s="1"/>
    </row>
    <row r="752" spans="13:25">
      <c r="M752" s="1"/>
      <c r="N752" s="1"/>
      <c r="Y752" s="1"/>
    </row>
    <row r="753" spans="13:25">
      <c r="M753" s="1"/>
      <c r="N753" s="1"/>
      <c r="Y753" s="1"/>
    </row>
    <row r="754" spans="13:25">
      <c r="M754" s="1"/>
      <c r="N754" s="1"/>
      <c r="Y754" s="1"/>
    </row>
    <row r="755" spans="13:25">
      <c r="M755" s="1"/>
      <c r="N755" s="1"/>
      <c r="Y755" s="1"/>
    </row>
    <row r="756" spans="13:25">
      <c r="M756" s="1"/>
      <c r="N756" s="1"/>
      <c r="Y756" s="1"/>
    </row>
    <row r="757" spans="13:25">
      <c r="M757" s="1"/>
      <c r="N757" s="1"/>
      <c r="Y757" s="1"/>
    </row>
    <row r="758" spans="13:25">
      <c r="M758" s="1"/>
      <c r="N758" s="1"/>
      <c r="Y758" s="1"/>
    </row>
    <row r="759" spans="13:25">
      <c r="M759" s="1"/>
      <c r="N759" s="1"/>
      <c r="Y759" s="1"/>
    </row>
    <row r="760" spans="13:25">
      <c r="M760" s="1"/>
      <c r="N760" s="1"/>
      <c r="Y760" s="1"/>
    </row>
    <row r="761" spans="13:25">
      <c r="M761" s="1"/>
      <c r="N761" s="1"/>
    </row>
    <row r="762" spans="13:25">
      <c r="M762" s="1"/>
      <c r="N762" s="1"/>
      <c r="Y762" s="1"/>
    </row>
    <row r="763" spans="13:25">
      <c r="M763" s="1"/>
      <c r="N763" s="1"/>
      <c r="Y763" s="1"/>
    </row>
    <row r="764" spans="13:25">
      <c r="M764" s="1"/>
      <c r="N764" s="1"/>
    </row>
    <row r="765" spans="13:25">
      <c r="M765" s="1"/>
      <c r="N765" s="1"/>
    </row>
    <row r="766" spans="13:25">
      <c r="M766" s="1"/>
      <c r="N766" s="1"/>
      <c r="Y766" s="1"/>
    </row>
    <row r="767" spans="13:25">
      <c r="M767" s="1"/>
      <c r="N767" s="1"/>
    </row>
    <row r="768" spans="13:25">
      <c r="M768" s="1"/>
      <c r="N768" s="1"/>
    </row>
    <row r="769" spans="13:25">
      <c r="M769" s="1"/>
      <c r="N769" s="1"/>
    </row>
    <row r="770" spans="13:25">
      <c r="M770" s="1"/>
      <c r="N770" s="1"/>
    </row>
    <row r="771" spans="13:25">
      <c r="M771" s="1"/>
      <c r="N771" s="1"/>
      <c r="Y771" s="1"/>
    </row>
    <row r="772" spans="13:25">
      <c r="M772" s="1"/>
      <c r="N772" s="1"/>
      <c r="Y772" s="1"/>
    </row>
    <row r="773" spans="13:25">
      <c r="M773" s="1"/>
      <c r="N773" s="1"/>
      <c r="Y773" s="1"/>
    </row>
    <row r="774" spans="13:25">
      <c r="M774" s="1"/>
      <c r="N774" s="1"/>
    </row>
    <row r="775" spans="13:25">
      <c r="M775" s="1"/>
      <c r="N775" s="1"/>
    </row>
    <row r="776" spans="13:25">
      <c r="M776" s="1"/>
      <c r="N776" s="1"/>
      <c r="Y776" s="1"/>
    </row>
    <row r="777" spans="13:25">
      <c r="M777" s="1"/>
      <c r="N777" s="1"/>
    </row>
    <row r="778" spans="13:25">
      <c r="M778" s="1"/>
      <c r="N778" s="1"/>
    </row>
    <row r="779" spans="13:25">
      <c r="M779" s="1"/>
      <c r="N779" s="1"/>
    </row>
    <row r="780" spans="13:25">
      <c r="M780" s="1"/>
      <c r="N780" s="1"/>
    </row>
    <row r="781" spans="13:25">
      <c r="M781" s="1"/>
      <c r="N781" s="1"/>
      <c r="Y781" s="1"/>
    </row>
    <row r="782" spans="13:25">
      <c r="M782" s="1"/>
      <c r="N782" s="1"/>
      <c r="Y782" s="1"/>
    </row>
    <row r="783" spans="13:25">
      <c r="M783" s="1"/>
      <c r="N783" s="1"/>
      <c r="Y783" s="1"/>
    </row>
    <row r="784" spans="13:25">
      <c r="M784" s="1"/>
      <c r="N784" s="1"/>
      <c r="Y784" s="1"/>
    </row>
    <row r="785" spans="13:25">
      <c r="M785" s="1"/>
      <c r="N785" s="1"/>
      <c r="Y785" s="1"/>
    </row>
    <row r="786" spans="13:25">
      <c r="M786" s="1"/>
      <c r="N786" s="1"/>
    </row>
  </sheetData>
  <autoFilter ref="A1:Y786" xr:uid="{D1589A2C-87E4-498C-8122-1AF245CDC0F7}">
    <sortState xmlns:xlrd2="http://schemas.microsoft.com/office/spreadsheetml/2017/richdata2" ref="A2:Y7">
      <sortCondition ref="F1:F7"/>
    </sortState>
  </autoFilter>
  <phoneticPr fontId="9" type="noConversion"/>
  <conditionalFormatting sqref="D83">
    <cfRule type="duplicateValues" dxfId="37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0410-3022-45EB-A693-8C05CA893988}">
  <dimension ref="A1:AB1166"/>
  <sheetViews>
    <sheetView workbookViewId="0">
      <pane ySplit="1" topLeftCell="A22" activePane="bottomLeft" state="frozen"/>
      <selection pane="bottomLeft" activeCell="G22" sqref="G22"/>
    </sheetView>
  </sheetViews>
  <sheetFormatPr defaultRowHeight="12.5"/>
  <cols>
    <col min="4" max="5" width="9.1796875" bestFit="1" customWidth="1"/>
    <col min="13" max="13" width="9.54296875" bestFit="1" customWidth="1"/>
    <col min="17" max="17" width="13.6328125" bestFit="1" customWidth="1"/>
    <col min="20" max="20" width="14.1796875" bestFit="1" customWidth="1"/>
    <col min="28" max="28" width="12.453125" bestFit="1" customWidth="1"/>
  </cols>
  <sheetData>
    <row r="1" spans="1:28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</row>
    <row r="2" spans="1:28">
      <c r="A2" t="s">
        <v>555</v>
      </c>
      <c r="B2" t="s">
        <v>527</v>
      </c>
      <c r="C2" t="s">
        <v>142</v>
      </c>
      <c r="D2" s="1">
        <v>45413</v>
      </c>
      <c r="E2" s="1">
        <v>45413</v>
      </c>
      <c r="F2" t="s">
        <v>37</v>
      </c>
      <c r="G2" t="s">
        <v>526</v>
      </c>
      <c r="H2" t="s">
        <v>526</v>
      </c>
      <c r="I2" t="s">
        <v>149</v>
      </c>
      <c r="J2" t="s">
        <v>150</v>
      </c>
      <c r="K2" t="s">
        <v>151</v>
      </c>
      <c r="L2" t="s">
        <v>152</v>
      </c>
      <c r="M2" s="1">
        <v>45413</v>
      </c>
      <c r="N2" t="s">
        <v>25</v>
      </c>
      <c r="O2" t="s">
        <v>25</v>
      </c>
      <c r="P2" t="s">
        <v>528</v>
      </c>
      <c r="Q2" s="2">
        <v>35031393.380000003</v>
      </c>
      <c r="R2">
        <v>0</v>
      </c>
      <c r="S2">
        <v>5000800</v>
      </c>
      <c r="T2" s="1">
        <v>45447.640092592592</v>
      </c>
      <c r="U2" t="s">
        <v>25</v>
      </c>
      <c r="V2" t="s">
        <v>25</v>
      </c>
      <c r="W2" t="s">
        <v>25</v>
      </c>
      <c r="X2">
        <v>5000800</v>
      </c>
      <c r="AB2" s="49"/>
    </row>
    <row r="3" spans="1:28">
      <c r="A3" t="s">
        <v>147</v>
      </c>
      <c r="B3" t="s">
        <v>525</v>
      </c>
      <c r="C3" t="s">
        <v>142</v>
      </c>
      <c r="D3" s="1">
        <v>45413</v>
      </c>
      <c r="E3" s="1">
        <v>45413</v>
      </c>
      <c r="F3" t="s">
        <v>37</v>
      </c>
      <c r="G3" t="s">
        <v>525</v>
      </c>
      <c r="H3" t="s">
        <v>525</v>
      </c>
      <c r="I3" t="s">
        <v>558</v>
      </c>
      <c r="J3" t="s">
        <v>144</v>
      </c>
      <c r="K3" t="s">
        <v>145</v>
      </c>
      <c r="L3" t="s">
        <v>146</v>
      </c>
      <c r="M3" s="1">
        <v>45436</v>
      </c>
      <c r="N3" t="s">
        <v>25</v>
      </c>
      <c r="O3" t="s">
        <v>25</v>
      </c>
      <c r="P3" t="s">
        <v>3013</v>
      </c>
      <c r="Q3">
        <v>683877</v>
      </c>
      <c r="R3">
        <v>0</v>
      </c>
      <c r="S3">
        <v>5000000</v>
      </c>
      <c r="T3" s="1">
        <v>45447.640092592592</v>
      </c>
      <c r="U3" t="s">
        <v>25</v>
      </c>
      <c r="V3" t="s">
        <v>25</v>
      </c>
      <c r="W3" t="s">
        <v>25</v>
      </c>
      <c r="X3">
        <v>5000000</v>
      </c>
      <c r="AB3" s="49"/>
    </row>
    <row r="4" spans="1:28">
      <c r="A4" t="s">
        <v>147</v>
      </c>
      <c r="B4" t="s">
        <v>525</v>
      </c>
      <c r="C4" t="s">
        <v>142</v>
      </c>
      <c r="D4" s="1">
        <v>45413</v>
      </c>
      <c r="E4" s="1">
        <v>45413</v>
      </c>
      <c r="F4" t="s">
        <v>37</v>
      </c>
      <c r="G4" t="s">
        <v>525</v>
      </c>
      <c r="H4" t="s">
        <v>525</v>
      </c>
      <c r="I4" t="s">
        <v>558</v>
      </c>
      <c r="J4" t="s">
        <v>144</v>
      </c>
      <c r="K4" t="s">
        <v>145</v>
      </c>
      <c r="L4" t="s">
        <v>556</v>
      </c>
      <c r="M4" s="1">
        <v>45436</v>
      </c>
      <c r="N4" t="s">
        <v>25</v>
      </c>
      <c r="O4" t="s">
        <v>25</v>
      </c>
      <c r="P4" t="s">
        <v>3013</v>
      </c>
      <c r="Q4">
        <v>117000</v>
      </c>
      <c r="R4">
        <v>0</v>
      </c>
      <c r="S4">
        <v>5000000</v>
      </c>
      <c r="T4" s="1">
        <v>45447.640092592592</v>
      </c>
      <c r="U4" t="s">
        <v>25</v>
      </c>
      <c r="V4" t="s">
        <v>25</v>
      </c>
      <c r="W4" t="s">
        <v>25</v>
      </c>
      <c r="X4">
        <v>5000001</v>
      </c>
      <c r="AB4" s="49"/>
    </row>
    <row r="5" spans="1:28">
      <c r="A5" t="s">
        <v>147</v>
      </c>
      <c r="B5" t="s">
        <v>525</v>
      </c>
      <c r="C5" t="s">
        <v>142</v>
      </c>
      <c r="D5" s="1">
        <v>45413</v>
      </c>
      <c r="E5" s="1">
        <v>45413</v>
      </c>
      <c r="F5" t="s">
        <v>37</v>
      </c>
      <c r="G5" t="s">
        <v>525</v>
      </c>
      <c r="H5" t="s">
        <v>525</v>
      </c>
      <c r="I5" t="s">
        <v>558</v>
      </c>
      <c r="J5" t="s">
        <v>144</v>
      </c>
      <c r="K5" t="s">
        <v>145</v>
      </c>
      <c r="L5" t="s">
        <v>557</v>
      </c>
      <c r="M5" s="1">
        <v>45436</v>
      </c>
      <c r="N5" t="s">
        <v>25</v>
      </c>
      <c r="O5" t="s">
        <v>25</v>
      </c>
      <c r="P5" t="s">
        <v>3013</v>
      </c>
      <c r="R5">
        <v>0</v>
      </c>
      <c r="S5">
        <v>5000000</v>
      </c>
      <c r="T5" s="1">
        <v>45447.640092592592</v>
      </c>
      <c r="U5" t="s">
        <v>25</v>
      </c>
      <c r="V5" t="s">
        <v>25</v>
      </c>
      <c r="W5" t="s">
        <v>25</v>
      </c>
      <c r="X5">
        <v>5000002</v>
      </c>
      <c r="AB5" s="49"/>
    </row>
    <row r="6" spans="1:28">
      <c r="A6" t="s">
        <v>147</v>
      </c>
      <c r="B6" t="s">
        <v>3038</v>
      </c>
      <c r="C6" t="s">
        <v>142</v>
      </c>
      <c r="D6" s="1">
        <v>45658</v>
      </c>
      <c r="E6" s="1">
        <v>45658</v>
      </c>
      <c r="F6" t="s">
        <v>37</v>
      </c>
      <c r="G6" t="s">
        <v>3036</v>
      </c>
      <c r="H6" t="s">
        <v>495</v>
      </c>
      <c r="I6" t="s">
        <v>3028</v>
      </c>
      <c r="J6" t="s">
        <v>3029</v>
      </c>
      <c r="K6" t="s">
        <v>3030</v>
      </c>
      <c r="L6" t="s">
        <v>3031</v>
      </c>
      <c r="M6" s="1">
        <v>45659</v>
      </c>
      <c r="N6" t="s">
        <v>25</v>
      </c>
      <c r="O6" t="s">
        <v>25</v>
      </c>
      <c r="P6" t="s">
        <v>3039</v>
      </c>
      <c r="Q6">
        <v>100000000</v>
      </c>
      <c r="R6">
        <v>0</v>
      </c>
      <c r="S6">
        <v>100000000</v>
      </c>
      <c r="T6" s="1">
        <v>45293</v>
      </c>
      <c r="U6" t="s">
        <v>25</v>
      </c>
      <c r="V6" t="s">
        <v>25</v>
      </c>
      <c r="W6" t="s">
        <v>25</v>
      </c>
      <c r="X6">
        <v>100000000</v>
      </c>
      <c r="AB6" s="49"/>
    </row>
    <row r="7" spans="1:28">
      <c r="A7" t="s">
        <v>147</v>
      </c>
      <c r="B7" t="s">
        <v>3040</v>
      </c>
      <c r="C7" t="s">
        <v>142</v>
      </c>
      <c r="D7" s="1">
        <v>45658</v>
      </c>
      <c r="E7" s="1">
        <v>45658</v>
      </c>
      <c r="F7" t="s">
        <v>37</v>
      </c>
      <c r="G7" t="s">
        <v>3036</v>
      </c>
      <c r="H7" t="s">
        <v>495</v>
      </c>
      <c r="I7" t="s">
        <v>3028</v>
      </c>
      <c r="J7" t="s">
        <v>3029</v>
      </c>
      <c r="K7" t="s">
        <v>3030</v>
      </c>
      <c r="L7" t="s">
        <v>3031</v>
      </c>
      <c r="M7" s="1">
        <v>45659</v>
      </c>
      <c r="N7" t="s">
        <v>25</v>
      </c>
      <c r="O7" t="s">
        <v>25</v>
      </c>
      <c r="P7" t="s">
        <v>3041</v>
      </c>
      <c r="Q7">
        <v>100000000</v>
      </c>
      <c r="R7">
        <v>0</v>
      </c>
      <c r="S7">
        <v>100000000</v>
      </c>
      <c r="T7" s="1">
        <v>45293</v>
      </c>
      <c r="U7" t="s">
        <v>25</v>
      </c>
      <c r="V7" t="s">
        <v>25</v>
      </c>
      <c r="W7" t="s">
        <v>25</v>
      </c>
      <c r="X7">
        <v>100000000</v>
      </c>
      <c r="AB7" s="49"/>
    </row>
    <row r="8" spans="1:28">
      <c r="A8" t="s">
        <v>141</v>
      </c>
      <c r="B8" t="s">
        <v>178</v>
      </c>
      <c r="C8" t="s">
        <v>142</v>
      </c>
      <c r="D8" s="1">
        <v>45658</v>
      </c>
      <c r="E8" s="1">
        <v>45658</v>
      </c>
      <c r="F8" t="s">
        <v>37</v>
      </c>
      <c r="G8" t="s">
        <v>3085</v>
      </c>
      <c r="H8" t="s">
        <v>178</v>
      </c>
      <c r="I8" t="s">
        <v>3028</v>
      </c>
      <c r="J8" t="s">
        <v>3029</v>
      </c>
      <c r="K8" t="s">
        <v>3030</v>
      </c>
      <c r="L8" t="s">
        <v>3059</v>
      </c>
      <c r="M8" s="1">
        <v>45659</v>
      </c>
      <c r="N8" t="s">
        <v>25</v>
      </c>
      <c r="O8" t="s">
        <v>25</v>
      </c>
      <c r="P8" t="s">
        <v>3060</v>
      </c>
      <c r="Q8">
        <v>10998000</v>
      </c>
      <c r="R8">
        <v>0</v>
      </c>
      <c r="S8">
        <v>100000000</v>
      </c>
      <c r="T8" s="1">
        <v>45628</v>
      </c>
      <c r="U8" t="s">
        <v>25</v>
      </c>
      <c r="V8" t="s">
        <v>25</v>
      </c>
      <c r="W8" t="s">
        <v>25</v>
      </c>
      <c r="X8">
        <v>100000001</v>
      </c>
      <c r="AB8" s="49"/>
    </row>
    <row r="9" spans="1:28">
      <c r="A9" t="s">
        <v>3107</v>
      </c>
      <c r="B9" t="s">
        <v>345</v>
      </c>
      <c r="C9" t="s">
        <v>142</v>
      </c>
      <c r="D9" s="1">
        <v>45658</v>
      </c>
      <c r="E9" s="1">
        <v>45658</v>
      </c>
      <c r="F9" t="s">
        <v>37</v>
      </c>
      <c r="G9" t="s">
        <v>3086</v>
      </c>
      <c r="H9" t="s">
        <v>345</v>
      </c>
      <c r="I9" t="s">
        <v>3028</v>
      </c>
      <c r="J9" t="s">
        <v>3029</v>
      </c>
      <c r="K9" t="s">
        <v>3030</v>
      </c>
      <c r="L9" t="s">
        <v>3061</v>
      </c>
      <c r="M9" s="1">
        <v>45658</v>
      </c>
      <c r="N9" t="s">
        <v>25</v>
      </c>
      <c r="O9" t="s">
        <v>25</v>
      </c>
      <c r="P9" t="s">
        <v>3062</v>
      </c>
      <c r="Q9">
        <v>150000</v>
      </c>
      <c r="R9">
        <v>0</v>
      </c>
      <c r="S9">
        <v>100000000</v>
      </c>
      <c r="T9" s="1">
        <v>45658</v>
      </c>
      <c r="U9" t="s">
        <v>25</v>
      </c>
      <c r="V9" t="s">
        <v>25</v>
      </c>
      <c r="W9" t="s">
        <v>25</v>
      </c>
      <c r="X9">
        <v>100000002</v>
      </c>
      <c r="AB9" s="49"/>
    </row>
    <row r="10" spans="1:28">
      <c r="A10" t="s">
        <v>147</v>
      </c>
      <c r="B10" t="s">
        <v>524</v>
      </c>
      <c r="C10" t="s">
        <v>142</v>
      </c>
      <c r="D10" s="1">
        <v>45658</v>
      </c>
      <c r="E10" s="1">
        <v>45658</v>
      </c>
      <c r="F10" t="s">
        <v>37</v>
      </c>
      <c r="G10" t="s">
        <v>3087</v>
      </c>
      <c r="H10" t="s">
        <v>524</v>
      </c>
      <c r="I10" t="s">
        <v>3028</v>
      </c>
      <c r="J10" t="s">
        <v>3029</v>
      </c>
      <c r="K10" t="s">
        <v>3030</v>
      </c>
      <c r="L10" t="s">
        <v>3063</v>
      </c>
      <c r="M10" s="1">
        <v>45660</v>
      </c>
      <c r="N10" t="s">
        <v>25</v>
      </c>
      <c r="O10" t="s">
        <v>25</v>
      </c>
      <c r="P10" t="s">
        <v>3064</v>
      </c>
      <c r="Q10">
        <v>2000000</v>
      </c>
      <c r="R10">
        <v>0</v>
      </c>
      <c r="S10">
        <v>100000000</v>
      </c>
      <c r="T10" s="1">
        <v>45660</v>
      </c>
      <c r="U10" t="s">
        <v>25</v>
      </c>
      <c r="V10" t="s">
        <v>25</v>
      </c>
      <c r="W10" t="s">
        <v>25</v>
      </c>
      <c r="X10">
        <v>100000004</v>
      </c>
      <c r="AB10" s="49"/>
    </row>
    <row r="11" spans="1:28">
      <c r="A11" t="s">
        <v>147</v>
      </c>
      <c r="B11" t="s">
        <v>491</v>
      </c>
      <c r="C11" t="s">
        <v>142</v>
      </c>
      <c r="D11" s="1">
        <v>45658</v>
      </c>
      <c r="E11" s="1">
        <v>45658</v>
      </c>
      <c r="F11" t="s">
        <v>37</v>
      </c>
      <c r="G11" t="s">
        <v>3088</v>
      </c>
      <c r="H11" t="s">
        <v>491</v>
      </c>
      <c r="I11" t="s">
        <v>3028</v>
      </c>
      <c r="J11" t="s">
        <v>3029</v>
      </c>
      <c r="K11" t="s">
        <v>3030</v>
      </c>
      <c r="L11" t="s">
        <v>3065</v>
      </c>
      <c r="M11" s="1">
        <v>45660</v>
      </c>
      <c r="N11" t="s">
        <v>25</v>
      </c>
      <c r="O11" t="s">
        <v>25</v>
      </c>
      <c r="P11" t="s">
        <v>3066</v>
      </c>
      <c r="Q11">
        <v>20000000</v>
      </c>
      <c r="R11">
        <v>0</v>
      </c>
      <c r="S11">
        <v>100000000</v>
      </c>
      <c r="T11" s="1">
        <v>45660</v>
      </c>
      <c r="U11" t="s">
        <v>25</v>
      </c>
      <c r="V11" t="s">
        <v>25</v>
      </c>
      <c r="W11" t="s">
        <v>25</v>
      </c>
      <c r="X11">
        <v>100000005</v>
      </c>
      <c r="AB11" s="49"/>
    </row>
    <row r="12" spans="1:28">
      <c r="A12" t="s">
        <v>147</v>
      </c>
      <c r="B12" t="s">
        <v>55</v>
      </c>
      <c r="C12" t="s">
        <v>142</v>
      </c>
      <c r="D12" s="1">
        <v>45658</v>
      </c>
      <c r="E12" s="1">
        <v>45658</v>
      </c>
      <c r="F12" t="s">
        <v>37</v>
      </c>
      <c r="G12" t="s">
        <v>949</v>
      </c>
      <c r="H12" t="s">
        <v>55</v>
      </c>
      <c r="I12" t="s">
        <v>3028</v>
      </c>
      <c r="J12" t="s">
        <v>3029</v>
      </c>
      <c r="K12" t="s">
        <v>3030</v>
      </c>
      <c r="L12" t="s">
        <v>3067</v>
      </c>
      <c r="M12" s="1">
        <v>45660</v>
      </c>
      <c r="N12" t="s">
        <v>25</v>
      </c>
      <c r="O12" t="s">
        <v>25</v>
      </c>
      <c r="P12" t="s">
        <v>3068</v>
      </c>
      <c r="Q12">
        <v>2000000</v>
      </c>
      <c r="R12">
        <v>0</v>
      </c>
      <c r="S12">
        <v>100000000</v>
      </c>
      <c r="T12" s="1">
        <v>45660</v>
      </c>
      <c r="U12" t="s">
        <v>25</v>
      </c>
      <c r="V12" t="s">
        <v>25</v>
      </c>
      <c r="W12" t="s">
        <v>25</v>
      </c>
      <c r="X12">
        <v>100000006</v>
      </c>
    </row>
    <row r="13" spans="1:28">
      <c r="A13" t="s">
        <v>147</v>
      </c>
      <c r="B13" t="s">
        <v>491</v>
      </c>
      <c r="C13" t="s">
        <v>142</v>
      </c>
      <c r="D13" s="1">
        <v>45658</v>
      </c>
      <c r="E13" s="1">
        <v>45658</v>
      </c>
      <c r="F13" t="s">
        <v>37</v>
      </c>
      <c r="G13" t="s">
        <v>3089</v>
      </c>
      <c r="H13" t="s">
        <v>491</v>
      </c>
      <c r="I13" t="s">
        <v>3028</v>
      </c>
      <c r="J13" t="s">
        <v>3029</v>
      </c>
      <c r="K13" t="s">
        <v>3030</v>
      </c>
      <c r="L13" t="s">
        <v>3069</v>
      </c>
      <c r="M13" s="1">
        <v>45663</v>
      </c>
      <c r="N13" t="s">
        <v>25</v>
      </c>
      <c r="O13" t="s">
        <v>25</v>
      </c>
      <c r="P13" t="s">
        <v>3070</v>
      </c>
      <c r="Q13">
        <v>15000000</v>
      </c>
      <c r="R13">
        <v>0</v>
      </c>
      <c r="S13">
        <v>100000000</v>
      </c>
      <c r="T13" s="1">
        <v>45663</v>
      </c>
      <c r="U13" t="s">
        <v>25</v>
      </c>
      <c r="V13" t="s">
        <v>25</v>
      </c>
      <c r="W13" t="s">
        <v>25</v>
      </c>
      <c r="X13">
        <v>100000007</v>
      </c>
    </row>
    <row r="14" spans="1:28">
      <c r="A14" t="s">
        <v>141</v>
      </c>
      <c r="B14" t="s">
        <v>3097</v>
      </c>
      <c r="C14" t="s">
        <v>142</v>
      </c>
      <c r="D14" s="1">
        <v>45658</v>
      </c>
      <c r="E14" s="1">
        <v>45658</v>
      </c>
      <c r="F14" t="s">
        <v>37</v>
      </c>
      <c r="G14" t="s">
        <v>3090</v>
      </c>
      <c r="H14" t="s">
        <v>3097</v>
      </c>
      <c r="I14" t="s">
        <v>3028</v>
      </c>
      <c r="J14" t="s">
        <v>3029</v>
      </c>
      <c r="K14" t="s">
        <v>3030</v>
      </c>
      <c r="L14" t="s">
        <v>3071</v>
      </c>
      <c r="M14" s="1">
        <v>45663</v>
      </c>
      <c r="N14" t="s">
        <v>25</v>
      </c>
      <c r="O14" t="s">
        <v>25</v>
      </c>
      <c r="P14" t="s">
        <v>3072</v>
      </c>
      <c r="Q14">
        <v>5000000</v>
      </c>
      <c r="R14">
        <v>0</v>
      </c>
      <c r="S14">
        <v>100000000</v>
      </c>
      <c r="T14" s="1">
        <v>45663</v>
      </c>
      <c r="U14" t="s">
        <v>25</v>
      </c>
      <c r="V14" t="s">
        <v>25</v>
      </c>
      <c r="W14" t="s">
        <v>25</v>
      </c>
      <c r="X14">
        <v>100000008</v>
      </c>
    </row>
    <row r="15" spans="1:28">
      <c r="A15" t="s">
        <v>141</v>
      </c>
      <c r="B15" t="s">
        <v>224</v>
      </c>
      <c r="C15" t="s">
        <v>142</v>
      </c>
      <c r="D15" s="1">
        <v>45658</v>
      </c>
      <c r="E15" s="1">
        <v>45658</v>
      </c>
      <c r="F15" t="s">
        <v>37</v>
      </c>
      <c r="G15" t="s">
        <v>3091</v>
      </c>
      <c r="H15" t="s">
        <v>224</v>
      </c>
      <c r="I15" t="s">
        <v>3028</v>
      </c>
      <c r="J15" t="s">
        <v>3029</v>
      </c>
      <c r="K15" t="s">
        <v>3030</v>
      </c>
      <c r="L15" t="s">
        <v>3073</v>
      </c>
      <c r="M15" s="1">
        <v>45663</v>
      </c>
      <c r="N15" t="s">
        <v>25</v>
      </c>
      <c r="O15" t="s">
        <v>25</v>
      </c>
      <c r="P15" t="s">
        <v>3074</v>
      </c>
      <c r="Q15">
        <v>2068000</v>
      </c>
      <c r="R15">
        <v>0</v>
      </c>
      <c r="S15">
        <v>100000000</v>
      </c>
      <c r="T15" s="1">
        <v>45663</v>
      </c>
      <c r="U15" t="s">
        <v>25</v>
      </c>
      <c r="V15" t="s">
        <v>25</v>
      </c>
      <c r="W15" t="s">
        <v>25</v>
      </c>
      <c r="X15">
        <v>100000009</v>
      </c>
    </row>
    <row r="16" spans="1:28">
      <c r="A16" t="s">
        <v>147</v>
      </c>
      <c r="B16" t="s">
        <v>81</v>
      </c>
      <c r="C16" t="s">
        <v>142</v>
      </c>
      <c r="D16" s="1">
        <v>45658</v>
      </c>
      <c r="E16" s="1">
        <v>45658</v>
      </c>
      <c r="F16" t="s">
        <v>37</v>
      </c>
      <c r="G16" t="s">
        <v>3092</v>
      </c>
      <c r="H16" t="s">
        <v>81</v>
      </c>
      <c r="I16" t="s">
        <v>3028</v>
      </c>
      <c r="J16" t="s">
        <v>3029</v>
      </c>
      <c r="K16" t="s">
        <v>3030</v>
      </c>
      <c r="L16" t="s">
        <v>3075</v>
      </c>
      <c r="M16" s="1">
        <v>45663</v>
      </c>
      <c r="N16" t="s">
        <v>25</v>
      </c>
      <c r="O16" t="s">
        <v>25</v>
      </c>
      <c r="P16" t="s">
        <v>3076</v>
      </c>
      <c r="Q16">
        <v>20000000</v>
      </c>
      <c r="R16">
        <v>0</v>
      </c>
      <c r="S16">
        <v>100000000</v>
      </c>
      <c r="T16" s="1">
        <v>45663</v>
      </c>
      <c r="U16" t="s">
        <v>25</v>
      </c>
      <c r="V16" t="s">
        <v>25</v>
      </c>
      <c r="W16" t="s">
        <v>25</v>
      </c>
      <c r="X16">
        <v>100000012</v>
      </c>
    </row>
    <row r="17" spans="1:24">
      <c r="A17" t="s">
        <v>147</v>
      </c>
      <c r="B17" t="s">
        <v>652</v>
      </c>
      <c r="C17" t="s">
        <v>142</v>
      </c>
      <c r="D17" s="1">
        <v>45658</v>
      </c>
      <c r="E17" s="1">
        <v>45658</v>
      </c>
      <c r="F17" t="s">
        <v>37</v>
      </c>
      <c r="G17" t="s">
        <v>3012</v>
      </c>
      <c r="H17" t="s">
        <v>652</v>
      </c>
      <c r="I17" t="s">
        <v>3028</v>
      </c>
      <c r="J17" t="s">
        <v>3029</v>
      </c>
      <c r="K17" t="s">
        <v>3030</v>
      </c>
      <c r="L17" t="s">
        <v>3077</v>
      </c>
      <c r="M17" s="1">
        <v>45663</v>
      </c>
      <c r="N17" t="s">
        <v>25</v>
      </c>
      <c r="O17" t="s">
        <v>25</v>
      </c>
      <c r="P17" t="s">
        <v>3078</v>
      </c>
      <c r="Q17">
        <v>3640</v>
      </c>
      <c r="R17">
        <v>0</v>
      </c>
      <c r="S17">
        <v>100000000</v>
      </c>
      <c r="T17" s="1">
        <v>45663</v>
      </c>
      <c r="U17" t="s">
        <v>25</v>
      </c>
      <c r="V17" t="s">
        <v>25</v>
      </c>
      <c r="W17" t="s">
        <v>25</v>
      </c>
      <c r="X17">
        <v>100000013</v>
      </c>
    </row>
    <row r="18" spans="1:24">
      <c r="A18" t="s">
        <v>147</v>
      </c>
      <c r="B18" t="s">
        <v>28</v>
      </c>
      <c r="C18" t="s">
        <v>142</v>
      </c>
      <c r="D18" s="1">
        <v>45658</v>
      </c>
      <c r="E18" s="1">
        <v>45658</v>
      </c>
      <c r="F18" t="s">
        <v>37</v>
      </c>
      <c r="G18" t="s">
        <v>3027</v>
      </c>
      <c r="H18" t="s">
        <v>28</v>
      </c>
      <c r="I18" t="s">
        <v>3028</v>
      </c>
      <c r="J18" t="s">
        <v>3029</v>
      </c>
      <c r="K18" t="s">
        <v>3030</v>
      </c>
      <c r="L18" t="s">
        <v>3079</v>
      </c>
      <c r="M18" s="1">
        <v>45665</v>
      </c>
      <c r="N18" t="s">
        <v>25</v>
      </c>
      <c r="O18" t="s">
        <v>25</v>
      </c>
      <c r="P18" t="s">
        <v>3080</v>
      </c>
      <c r="Q18">
        <v>10000000</v>
      </c>
      <c r="R18">
        <v>0</v>
      </c>
      <c r="S18">
        <v>100000000</v>
      </c>
      <c r="T18" s="1">
        <v>45665</v>
      </c>
      <c r="U18" t="s">
        <v>25</v>
      </c>
      <c r="V18" t="s">
        <v>25</v>
      </c>
      <c r="W18" t="s">
        <v>25</v>
      </c>
      <c r="X18">
        <v>100000014</v>
      </c>
    </row>
    <row r="19" spans="1:24">
      <c r="A19" t="s">
        <v>147</v>
      </c>
      <c r="B19" t="s">
        <v>44</v>
      </c>
      <c r="C19" t="s">
        <v>142</v>
      </c>
      <c r="D19" s="1">
        <v>45658</v>
      </c>
      <c r="E19" s="1">
        <v>45658</v>
      </c>
      <c r="F19" t="s">
        <v>37</v>
      </c>
      <c r="G19" t="s">
        <v>156</v>
      </c>
      <c r="H19" t="s">
        <v>44</v>
      </c>
      <c r="I19" t="s">
        <v>3028</v>
      </c>
      <c r="J19" t="s">
        <v>3029</v>
      </c>
      <c r="K19" t="s">
        <v>3030</v>
      </c>
      <c r="L19" t="s">
        <v>3081</v>
      </c>
      <c r="M19" s="1">
        <v>45644</v>
      </c>
      <c r="N19" t="s">
        <v>25</v>
      </c>
      <c r="O19" t="s">
        <v>25</v>
      </c>
      <c r="P19" t="s">
        <v>3082</v>
      </c>
      <c r="Q19">
        <v>50000000</v>
      </c>
      <c r="R19">
        <v>0</v>
      </c>
      <c r="S19">
        <v>100000000</v>
      </c>
      <c r="T19" s="1">
        <v>45667</v>
      </c>
      <c r="U19" t="s">
        <v>25</v>
      </c>
      <c r="V19" t="s">
        <v>25</v>
      </c>
      <c r="W19" t="s">
        <v>25</v>
      </c>
      <c r="X19">
        <v>100000015</v>
      </c>
    </row>
    <row r="20" spans="1:24">
      <c r="A20" t="s">
        <v>147</v>
      </c>
      <c r="B20" t="s">
        <v>524</v>
      </c>
      <c r="C20" t="s">
        <v>142</v>
      </c>
      <c r="D20" s="1">
        <v>45658</v>
      </c>
      <c r="E20" s="1">
        <v>45658</v>
      </c>
      <c r="F20" t="s">
        <v>37</v>
      </c>
      <c r="G20" t="s">
        <v>3087</v>
      </c>
      <c r="H20" t="s">
        <v>524</v>
      </c>
      <c r="I20" t="s">
        <v>3028</v>
      </c>
      <c r="J20" t="s">
        <v>3029</v>
      </c>
      <c r="K20" t="s">
        <v>3030</v>
      </c>
      <c r="L20" t="s">
        <v>3083</v>
      </c>
      <c r="M20" s="1">
        <v>45645</v>
      </c>
      <c r="N20" t="s">
        <v>25</v>
      </c>
      <c r="O20" t="s">
        <v>25</v>
      </c>
      <c r="P20" t="s">
        <v>3084</v>
      </c>
      <c r="Q20">
        <v>1500000</v>
      </c>
      <c r="R20">
        <v>0</v>
      </c>
      <c r="S20">
        <v>100000000</v>
      </c>
      <c r="T20" s="1">
        <v>45667</v>
      </c>
      <c r="U20" t="s">
        <v>25</v>
      </c>
      <c r="V20" t="s">
        <v>25</v>
      </c>
      <c r="W20" t="s">
        <v>25</v>
      </c>
      <c r="X20">
        <v>100000016</v>
      </c>
    </row>
    <row r="21" spans="1:24">
      <c r="A21" t="s">
        <v>147</v>
      </c>
      <c r="B21" t="s">
        <v>55</v>
      </c>
      <c r="C21" t="s">
        <v>142</v>
      </c>
      <c r="D21" s="1">
        <v>45658</v>
      </c>
      <c r="E21" s="1">
        <v>45658</v>
      </c>
      <c r="F21" t="s">
        <v>37</v>
      </c>
      <c r="G21" t="s">
        <v>949</v>
      </c>
      <c r="H21" t="s">
        <v>55</v>
      </c>
      <c r="I21" t="s">
        <v>3028</v>
      </c>
      <c r="J21" t="s">
        <v>3029</v>
      </c>
      <c r="K21" t="s">
        <v>3030</v>
      </c>
      <c r="L21" t="s">
        <v>3093</v>
      </c>
      <c r="M21" s="1">
        <v>45646</v>
      </c>
      <c r="N21" t="s">
        <v>25</v>
      </c>
      <c r="O21" t="s">
        <v>25</v>
      </c>
      <c r="P21" t="s">
        <v>3094</v>
      </c>
      <c r="Q21">
        <v>2000000</v>
      </c>
      <c r="R21">
        <v>0</v>
      </c>
      <c r="S21">
        <v>100000000</v>
      </c>
      <c r="T21" s="1">
        <v>45667</v>
      </c>
      <c r="U21" t="s">
        <v>25</v>
      </c>
      <c r="V21" t="s">
        <v>25</v>
      </c>
      <c r="W21" t="s">
        <v>25</v>
      </c>
      <c r="X21">
        <v>100000017</v>
      </c>
    </row>
    <row r="22" spans="1:24">
      <c r="A22" t="s">
        <v>147</v>
      </c>
      <c r="B22" t="s">
        <v>501</v>
      </c>
      <c r="C22" t="s">
        <v>142</v>
      </c>
      <c r="D22" s="1">
        <v>45658</v>
      </c>
      <c r="E22" s="1">
        <v>45658</v>
      </c>
      <c r="F22" t="s">
        <v>37</v>
      </c>
      <c r="G22" t="s">
        <v>502</v>
      </c>
      <c r="H22" t="s">
        <v>501</v>
      </c>
      <c r="I22" t="s">
        <v>3028</v>
      </c>
      <c r="J22" t="s">
        <v>3029</v>
      </c>
      <c r="K22" t="s">
        <v>3030</v>
      </c>
      <c r="L22" t="s">
        <v>3095</v>
      </c>
      <c r="M22" s="1">
        <v>45647</v>
      </c>
      <c r="N22" t="s">
        <v>25</v>
      </c>
      <c r="O22" t="s">
        <v>25</v>
      </c>
      <c r="P22" t="s">
        <v>3096</v>
      </c>
      <c r="Q22">
        <v>10000000</v>
      </c>
      <c r="R22">
        <v>0</v>
      </c>
      <c r="S22">
        <v>100000000</v>
      </c>
      <c r="T22" s="1">
        <v>45667</v>
      </c>
      <c r="U22" t="s">
        <v>25</v>
      </c>
      <c r="V22" t="s">
        <v>25</v>
      </c>
      <c r="W22" t="s">
        <v>25</v>
      </c>
      <c r="X22">
        <v>100000018</v>
      </c>
    </row>
    <row r="23" spans="1:24">
      <c r="A23" t="s">
        <v>147</v>
      </c>
      <c r="B23" t="s">
        <v>3012</v>
      </c>
      <c r="C23" t="s">
        <v>142</v>
      </c>
      <c r="D23" s="1">
        <v>45667</v>
      </c>
      <c r="E23" s="1">
        <v>45667</v>
      </c>
      <c r="F23" t="s">
        <v>37</v>
      </c>
      <c r="G23" t="s">
        <v>3012</v>
      </c>
      <c r="H23" t="s">
        <v>652</v>
      </c>
      <c r="I23" t="s">
        <v>3028</v>
      </c>
      <c r="J23" t="s">
        <v>3029</v>
      </c>
      <c r="K23" t="s">
        <v>3030</v>
      </c>
      <c r="L23" t="s">
        <v>3155</v>
      </c>
      <c r="M23" s="1">
        <v>45667</v>
      </c>
      <c r="N23" t="s">
        <v>25</v>
      </c>
      <c r="O23" t="s">
        <v>25</v>
      </c>
      <c r="P23" t="s">
        <v>3156</v>
      </c>
      <c r="Q23">
        <v>13604.5</v>
      </c>
      <c r="R23">
        <v>0</v>
      </c>
      <c r="S23">
        <v>100000000</v>
      </c>
      <c r="T23" s="1">
        <v>45667</v>
      </c>
      <c r="U23" t="s">
        <v>25</v>
      </c>
      <c r="V23" t="s">
        <v>25</v>
      </c>
      <c r="W23" t="s">
        <v>25</v>
      </c>
      <c r="X23">
        <v>100000019</v>
      </c>
    </row>
    <row r="24" spans="1:24">
      <c r="A24" t="s">
        <v>147</v>
      </c>
      <c r="B24" t="s">
        <v>3199</v>
      </c>
      <c r="C24" t="s">
        <v>142</v>
      </c>
      <c r="D24" s="1">
        <v>45670</v>
      </c>
      <c r="E24" s="1">
        <v>45670</v>
      </c>
      <c r="F24" t="s">
        <v>37</v>
      </c>
      <c r="G24" t="s">
        <v>3199</v>
      </c>
      <c r="H24" t="s">
        <v>501</v>
      </c>
      <c r="I24" t="s">
        <v>3028</v>
      </c>
      <c r="J24" t="s">
        <v>3029</v>
      </c>
      <c r="K24" t="s">
        <v>3030</v>
      </c>
      <c r="L24" t="s">
        <v>3157</v>
      </c>
      <c r="M24" s="1">
        <v>45670</v>
      </c>
      <c r="N24" t="s">
        <v>25</v>
      </c>
      <c r="O24" t="s">
        <v>25</v>
      </c>
      <c r="P24" t="s">
        <v>3158</v>
      </c>
      <c r="Q24">
        <v>10000000</v>
      </c>
      <c r="R24">
        <v>0</v>
      </c>
      <c r="S24">
        <v>100000000</v>
      </c>
      <c r="T24" s="1">
        <v>45670</v>
      </c>
      <c r="U24" t="s">
        <v>25</v>
      </c>
      <c r="V24" t="s">
        <v>25</v>
      </c>
      <c r="W24" t="s">
        <v>25</v>
      </c>
      <c r="X24">
        <v>100000020</v>
      </c>
    </row>
    <row r="25" spans="1:24">
      <c r="A25" t="s">
        <v>147</v>
      </c>
      <c r="B25" t="s">
        <v>3200</v>
      </c>
      <c r="C25" t="s">
        <v>142</v>
      </c>
      <c r="D25" s="1">
        <v>45670</v>
      </c>
      <c r="E25" s="1">
        <v>45670</v>
      </c>
      <c r="F25" t="s">
        <v>37</v>
      </c>
      <c r="G25" t="s">
        <v>3200</v>
      </c>
      <c r="H25" t="s">
        <v>73</v>
      </c>
      <c r="I25" t="s">
        <v>3028</v>
      </c>
      <c r="J25" t="s">
        <v>3029</v>
      </c>
      <c r="K25" t="s">
        <v>3030</v>
      </c>
      <c r="L25" t="s">
        <v>3159</v>
      </c>
      <c r="M25" s="1">
        <v>45670</v>
      </c>
      <c r="N25" t="s">
        <v>25</v>
      </c>
      <c r="O25" t="s">
        <v>25</v>
      </c>
      <c r="P25" t="s">
        <v>3160</v>
      </c>
      <c r="Q25">
        <v>3000000</v>
      </c>
      <c r="R25">
        <v>0</v>
      </c>
      <c r="S25">
        <v>100000000</v>
      </c>
      <c r="T25" s="1">
        <v>45670</v>
      </c>
      <c r="U25" t="s">
        <v>25</v>
      </c>
      <c r="V25" t="s">
        <v>25</v>
      </c>
      <c r="W25" t="s">
        <v>25</v>
      </c>
      <c r="X25">
        <v>100000021</v>
      </c>
    </row>
    <row r="26" spans="1:24">
      <c r="A26" t="s">
        <v>147</v>
      </c>
      <c r="B26" t="s">
        <v>3012</v>
      </c>
      <c r="C26" t="s">
        <v>142</v>
      </c>
      <c r="D26" s="1">
        <v>45670</v>
      </c>
      <c r="E26" s="1">
        <v>45670</v>
      </c>
      <c r="F26" t="s">
        <v>37</v>
      </c>
      <c r="G26" t="s">
        <v>3012</v>
      </c>
      <c r="H26" t="s">
        <v>652</v>
      </c>
      <c r="I26" t="s">
        <v>3028</v>
      </c>
      <c r="J26" t="s">
        <v>3029</v>
      </c>
      <c r="K26" t="s">
        <v>3030</v>
      </c>
      <c r="L26" t="s">
        <v>3161</v>
      </c>
      <c r="M26" s="1">
        <v>45670</v>
      </c>
      <c r="N26" t="s">
        <v>25</v>
      </c>
      <c r="O26" t="s">
        <v>25</v>
      </c>
      <c r="P26" t="s">
        <v>3162</v>
      </c>
      <c r="Q26">
        <v>19974.5</v>
      </c>
      <c r="R26">
        <v>0</v>
      </c>
      <c r="S26">
        <v>100000000</v>
      </c>
      <c r="T26" s="1">
        <v>45670</v>
      </c>
      <c r="U26" t="s">
        <v>25</v>
      </c>
      <c r="V26" t="s">
        <v>25</v>
      </c>
      <c r="W26" t="s">
        <v>25</v>
      </c>
      <c r="X26">
        <v>100000022</v>
      </c>
    </row>
    <row r="27" spans="1:24">
      <c r="A27" t="s">
        <v>147</v>
      </c>
      <c r="B27" t="s">
        <v>3012</v>
      </c>
      <c r="C27" t="s">
        <v>142</v>
      </c>
      <c r="D27" s="1">
        <v>45666</v>
      </c>
      <c r="E27" s="1">
        <v>45666</v>
      </c>
      <c r="F27" t="s">
        <v>37</v>
      </c>
      <c r="G27" t="s">
        <v>3012</v>
      </c>
      <c r="H27" t="s">
        <v>524</v>
      </c>
      <c r="I27" t="s">
        <v>3028</v>
      </c>
      <c r="J27" t="s">
        <v>3029</v>
      </c>
      <c r="K27" t="s">
        <v>3030</v>
      </c>
      <c r="L27" t="s">
        <v>3163</v>
      </c>
      <c r="M27" s="1">
        <v>45666</v>
      </c>
      <c r="N27" t="s">
        <v>25</v>
      </c>
      <c r="O27" t="s">
        <v>25</v>
      </c>
      <c r="P27" t="s">
        <v>3164</v>
      </c>
      <c r="Q27">
        <v>4914</v>
      </c>
      <c r="R27">
        <v>0</v>
      </c>
      <c r="S27">
        <v>100000000</v>
      </c>
      <c r="T27" s="1">
        <v>45666</v>
      </c>
      <c r="U27" t="s">
        <v>25</v>
      </c>
      <c r="V27" t="s">
        <v>25</v>
      </c>
      <c r="W27" t="s">
        <v>25</v>
      </c>
      <c r="X27">
        <v>100000023</v>
      </c>
    </row>
    <row r="28" spans="1:24">
      <c r="A28" t="s">
        <v>147</v>
      </c>
      <c r="B28" t="s">
        <v>3201</v>
      </c>
      <c r="C28" t="s">
        <v>142</v>
      </c>
      <c r="D28" s="1">
        <v>45671</v>
      </c>
      <c r="E28" s="1">
        <v>45671</v>
      </c>
      <c r="F28" t="s">
        <v>37</v>
      </c>
      <c r="G28" t="s">
        <v>3201</v>
      </c>
      <c r="H28" t="s">
        <v>509</v>
      </c>
      <c r="I28" t="s">
        <v>3028</v>
      </c>
      <c r="J28" t="s">
        <v>3029</v>
      </c>
      <c r="K28" t="s">
        <v>3030</v>
      </c>
      <c r="L28" t="s">
        <v>3163</v>
      </c>
      <c r="M28" s="1">
        <v>45671</v>
      </c>
      <c r="N28" t="s">
        <v>25</v>
      </c>
      <c r="O28" t="s">
        <v>25</v>
      </c>
      <c r="P28" t="s">
        <v>3164</v>
      </c>
      <c r="Q28">
        <v>500000</v>
      </c>
      <c r="R28">
        <v>0</v>
      </c>
      <c r="S28">
        <v>100000000</v>
      </c>
      <c r="T28" s="1">
        <v>45671</v>
      </c>
      <c r="U28" t="s">
        <v>25</v>
      </c>
      <c r="V28" t="s">
        <v>25</v>
      </c>
      <c r="W28" t="s">
        <v>25</v>
      </c>
      <c r="X28">
        <v>100000023</v>
      </c>
    </row>
    <row r="29" spans="1:24">
      <c r="A29" t="s">
        <v>147</v>
      </c>
      <c r="B29" t="s">
        <v>3202</v>
      </c>
      <c r="C29" t="s">
        <v>142</v>
      </c>
      <c r="D29" s="1">
        <v>45671</v>
      </c>
      <c r="E29" s="1">
        <v>45671</v>
      </c>
      <c r="F29" t="s">
        <v>37</v>
      </c>
      <c r="G29" t="s">
        <v>3202</v>
      </c>
      <c r="H29" t="s">
        <v>520</v>
      </c>
      <c r="I29" t="s">
        <v>3028</v>
      </c>
      <c r="J29" t="s">
        <v>3029</v>
      </c>
      <c r="K29" t="s">
        <v>3030</v>
      </c>
      <c r="L29" t="s">
        <v>3165</v>
      </c>
      <c r="M29" s="1">
        <v>45671</v>
      </c>
      <c r="N29" t="s">
        <v>25</v>
      </c>
      <c r="O29" t="s">
        <v>25</v>
      </c>
      <c r="P29" t="s">
        <v>3166</v>
      </c>
      <c r="Q29">
        <v>2000000</v>
      </c>
      <c r="R29">
        <v>0</v>
      </c>
      <c r="S29">
        <v>100000000</v>
      </c>
      <c r="T29" s="1">
        <v>45671</v>
      </c>
      <c r="U29" t="s">
        <v>25</v>
      </c>
      <c r="V29" t="s">
        <v>25</v>
      </c>
      <c r="W29" t="s">
        <v>25</v>
      </c>
      <c r="X29">
        <v>100000025</v>
      </c>
    </row>
    <row r="30" spans="1:24">
      <c r="A30" t="s">
        <v>147</v>
      </c>
      <c r="B30" t="s">
        <v>3087</v>
      </c>
      <c r="C30" t="s">
        <v>142</v>
      </c>
      <c r="D30" s="1">
        <v>45671</v>
      </c>
      <c r="E30" s="1">
        <v>45671</v>
      </c>
      <c r="F30" t="s">
        <v>37</v>
      </c>
      <c r="G30" t="s">
        <v>3087</v>
      </c>
      <c r="H30" t="s">
        <v>524</v>
      </c>
      <c r="I30" t="s">
        <v>3028</v>
      </c>
      <c r="J30" t="s">
        <v>3029</v>
      </c>
      <c r="K30" t="s">
        <v>3030</v>
      </c>
      <c r="L30" t="s">
        <v>3167</v>
      </c>
      <c r="M30" s="1">
        <v>45671</v>
      </c>
      <c r="N30" t="s">
        <v>25</v>
      </c>
      <c r="O30" t="s">
        <v>25</v>
      </c>
      <c r="P30" t="s">
        <v>3168</v>
      </c>
      <c r="Q30">
        <v>1000000</v>
      </c>
      <c r="R30">
        <v>0</v>
      </c>
      <c r="S30">
        <v>100000000</v>
      </c>
      <c r="T30" s="1">
        <v>45671</v>
      </c>
      <c r="U30" t="s">
        <v>25</v>
      </c>
      <c r="V30" t="s">
        <v>25</v>
      </c>
      <c r="W30" t="s">
        <v>25</v>
      </c>
      <c r="X30">
        <v>100000027</v>
      </c>
    </row>
    <row r="31" spans="1:24">
      <c r="A31" t="s">
        <v>147</v>
      </c>
      <c r="B31" t="s">
        <v>3199</v>
      </c>
      <c r="C31" t="s">
        <v>142</v>
      </c>
      <c r="D31" s="1">
        <v>45672</v>
      </c>
      <c r="E31" s="1">
        <v>45672</v>
      </c>
      <c r="F31" t="s">
        <v>37</v>
      </c>
      <c r="G31" t="s">
        <v>3199</v>
      </c>
      <c r="H31" t="s">
        <v>501</v>
      </c>
      <c r="I31" t="s">
        <v>3028</v>
      </c>
      <c r="J31" t="s">
        <v>3029</v>
      </c>
      <c r="K31" t="s">
        <v>3030</v>
      </c>
      <c r="L31" t="s">
        <v>3169</v>
      </c>
      <c r="M31" s="1">
        <v>45672</v>
      </c>
      <c r="N31" t="s">
        <v>25</v>
      </c>
      <c r="O31" t="s">
        <v>25</v>
      </c>
      <c r="P31" t="s">
        <v>3170</v>
      </c>
      <c r="Q31">
        <v>20000000</v>
      </c>
      <c r="R31">
        <v>0</v>
      </c>
      <c r="S31">
        <v>100000000</v>
      </c>
      <c r="T31" s="1">
        <v>45672</v>
      </c>
      <c r="U31" t="s">
        <v>25</v>
      </c>
      <c r="V31" t="s">
        <v>25</v>
      </c>
      <c r="W31" t="s">
        <v>25</v>
      </c>
      <c r="X31">
        <v>100000028</v>
      </c>
    </row>
    <row r="32" spans="1:24">
      <c r="A32" t="s">
        <v>147</v>
      </c>
      <c r="B32" t="s">
        <v>3012</v>
      </c>
      <c r="C32" t="s">
        <v>142</v>
      </c>
      <c r="D32" s="1">
        <v>45672</v>
      </c>
      <c r="E32" s="1">
        <v>45672</v>
      </c>
      <c r="F32" t="s">
        <v>37</v>
      </c>
      <c r="G32" t="s">
        <v>3012</v>
      </c>
      <c r="H32" t="s">
        <v>652</v>
      </c>
      <c r="I32" t="s">
        <v>3028</v>
      </c>
      <c r="J32" t="s">
        <v>3029</v>
      </c>
      <c r="K32" t="s">
        <v>3030</v>
      </c>
      <c r="L32" t="s">
        <v>3171</v>
      </c>
      <c r="M32" s="1">
        <v>45672</v>
      </c>
      <c r="N32" t="s">
        <v>25</v>
      </c>
      <c r="O32" t="s">
        <v>25</v>
      </c>
      <c r="P32" t="s">
        <v>3172</v>
      </c>
      <c r="Q32">
        <v>6779.5</v>
      </c>
      <c r="R32">
        <v>0</v>
      </c>
      <c r="S32">
        <v>100000000</v>
      </c>
      <c r="T32" s="1">
        <v>45672</v>
      </c>
      <c r="U32" t="s">
        <v>25</v>
      </c>
      <c r="V32" t="s">
        <v>25</v>
      </c>
      <c r="W32" t="s">
        <v>25</v>
      </c>
      <c r="X32">
        <v>100000030</v>
      </c>
    </row>
    <row r="33" spans="1:24">
      <c r="A33" t="s">
        <v>141</v>
      </c>
      <c r="B33" t="s">
        <v>3203</v>
      </c>
      <c r="C33" t="s">
        <v>142</v>
      </c>
      <c r="D33" s="1">
        <v>45673</v>
      </c>
      <c r="E33" s="1">
        <v>45673</v>
      </c>
      <c r="F33" t="s">
        <v>37</v>
      </c>
      <c r="G33" t="s">
        <v>3203</v>
      </c>
      <c r="H33" t="s">
        <v>199</v>
      </c>
      <c r="I33" t="s">
        <v>3028</v>
      </c>
      <c r="J33" t="s">
        <v>3029</v>
      </c>
      <c r="K33" t="s">
        <v>3030</v>
      </c>
      <c r="L33" t="s">
        <v>3173</v>
      </c>
      <c r="M33" s="1">
        <v>45673</v>
      </c>
      <c r="N33" t="s">
        <v>25</v>
      </c>
      <c r="O33" t="s">
        <v>25</v>
      </c>
      <c r="P33" t="s">
        <v>3174</v>
      </c>
      <c r="Q33">
        <v>3852000</v>
      </c>
      <c r="R33">
        <v>0</v>
      </c>
      <c r="S33">
        <v>100000000</v>
      </c>
      <c r="T33" s="1">
        <v>45673</v>
      </c>
      <c r="U33" t="s">
        <v>25</v>
      </c>
      <c r="V33" t="s">
        <v>25</v>
      </c>
      <c r="W33" t="s">
        <v>25</v>
      </c>
      <c r="X33">
        <v>100000031</v>
      </c>
    </row>
    <row r="34" spans="1:24">
      <c r="A34" t="s">
        <v>147</v>
      </c>
      <c r="B34" t="s">
        <v>3199</v>
      </c>
      <c r="C34" t="s">
        <v>142</v>
      </c>
      <c r="D34" s="1">
        <v>45673</v>
      </c>
      <c r="E34" s="1">
        <v>45673</v>
      </c>
      <c r="F34" t="s">
        <v>37</v>
      </c>
      <c r="G34" t="s">
        <v>3199</v>
      </c>
      <c r="H34" t="s">
        <v>501</v>
      </c>
      <c r="I34" t="s">
        <v>3028</v>
      </c>
      <c r="J34" t="s">
        <v>3029</v>
      </c>
      <c r="K34" t="s">
        <v>3030</v>
      </c>
      <c r="L34" t="s">
        <v>3175</v>
      </c>
      <c r="M34" s="1">
        <v>45673</v>
      </c>
      <c r="N34" t="s">
        <v>25</v>
      </c>
      <c r="O34" t="s">
        <v>25</v>
      </c>
      <c r="P34" t="s">
        <v>3176</v>
      </c>
      <c r="Q34">
        <v>10000000</v>
      </c>
      <c r="R34">
        <v>0</v>
      </c>
      <c r="S34">
        <v>100000000</v>
      </c>
      <c r="T34" s="1">
        <v>45673</v>
      </c>
      <c r="U34" t="s">
        <v>25</v>
      </c>
      <c r="V34" t="s">
        <v>25</v>
      </c>
      <c r="W34" t="s">
        <v>25</v>
      </c>
      <c r="X34">
        <v>100000032</v>
      </c>
    </row>
    <row r="35" spans="1:24">
      <c r="A35" t="s">
        <v>147</v>
      </c>
      <c r="B35" t="s">
        <v>3087</v>
      </c>
      <c r="C35" t="s">
        <v>142</v>
      </c>
      <c r="D35" s="1">
        <v>45673</v>
      </c>
      <c r="E35" s="1">
        <v>45673</v>
      </c>
      <c r="F35" t="s">
        <v>37</v>
      </c>
      <c r="G35" t="s">
        <v>3087</v>
      </c>
      <c r="H35" t="s">
        <v>524</v>
      </c>
      <c r="I35" t="s">
        <v>3028</v>
      </c>
      <c r="J35" t="s">
        <v>3029</v>
      </c>
      <c r="K35" t="s">
        <v>3030</v>
      </c>
      <c r="L35" t="s">
        <v>3177</v>
      </c>
      <c r="M35" s="1">
        <v>45673</v>
      </c>
      <c r="N35" t="s">
        <v>25</v>
      </c>
      <c r="O35" t="s">
        <v>25</v>
      </c>
      <c r="P35" t="s">
        <v>3178</v>
      </c>
      <c r="Q35">
        <v>1000000</v>
      </c>
      <c r="R35">
        <v>0</v>
      </c>
      <c r="S35">
        <v>100000000</v>
      </c>
      <c r="T35" s="1">
        <v>45673</v>
      </c>
      <c r="U35" t="s">
        <v>25</v>
      </c>
      <c r="V35" t="s">
        <v>25</v>
      </c>
      <c r="W35" t="s">
        <v>25</v>
      </c>
      <c r="X35">
        <v>100000033</v>
      </c>
    </row>
    <row r="36" spans="1:24">
      <c r="A36" t="s">
        <v>147</v>
      </c>
      <c r="B36" t="s">
        <v>3204</v>
      </c>
      <c r="C36" t="s">
        <v>142</v>
      </c>
      <c r="D36" s="1">
        <v>45673</v>
      </c>
      <c r="E36" s="1">
        <v>45673</v>
      </c>
      <c r="F36" t="s">
        <v>37</v>
      </c>
      <c r="G36" t="s">
        <v>3204</v>
      </c>
      <c r="H36" t="s">
        <v>55</v>
      </c>
      <c r="I36" t="s">
        <v>3028</v>
      </c>
      <c r="J36" t="s">
        <v>3029</v>
      </c>
      <c r="K36" t="s">
        <v>3030</v>
      </c>
      <c r="L36" t="s">
        <v>3179</v>
      </c>
      <c r="M36" s="1">
        <v>45673</v>
      </c>
      <c r="N36" t="s">
        <v>25</v>
      </c>
      <c r="O36" t="s">
        <v>25</v>
      </c>
      <c r="P36" t="s">
        <v>3180</v>
      </c>
      <c r="Q36">
        <v>2000000</v>
      </c>
      <c r="R36">
        <v>0</v>
      </c>
      <c r="S36">
        <v>100000000</v>
      </c>
      <c r="T36" s="1">
        <v>45673</v>
      </c>
      <c r="U36" t="s">
        <v>25</v>
      </c>
      <c r="V36" t="s">
        <v>25</v>
      </c>
      <c r="W36" t="s">
        <v>25</v>
      </c>
      <c r="X36">
        <v>100000034</v>
      </c>
    </row>
    <row r="37" spans="1:24">
      <c r="A37" t="s">
        <v>147</v>
      </c>
      <c r="B37" t="s">
        <v>3205</v>
      </c>
      <c r="C37" t="s">
        <v>142</v>
      </c>
      <c r="D37" s="1">
        <v>45673</v>
      </c>
      <c r="E37" s="1">
        <v>45673</v>
      </c>
      <c r="F37" t="s">
        <v>37</v>
      </c>
      <c r="G37" t="s">
        <v>3205</v>
      </c>
      <c r="H37" t="s">
        <v>3011</v>
      </c>
      <c r="I37" t="s">
        <v>3028</v>
      </c>
      <c r="J37" t="s">
        <v>3029</v>
      </c>
      <c r="K37" t="s">
        <v>3030</v>
      </c>
      <c r="L37" t="s">
        <v>3181</v>
      </c>
      <c r="M37" s="1">
        <v>45673</v>
      </c>
      <c r="N37" t="s">
        <v>25</v>
      </c>
      <c r="O37" t="s">
        <v>25</v>
      </c>
      <c r="P37" t="s">
        <v>3182</v>
      </c>
      <c r="Q37">
        <v>50000000</v>
      </c>
      <c r="R37">
        <v>0</v>
      </c>
      <c r="S37">
        <v>100000000</v>
      </c>
      <c r="T37" s="1">
        <v>45673</v>
      </c>
      <c r="U37" t="s">
        <v>25</v>
      </c>
      <c r="V37" t="s">
        <v>25</v>
      </c>
      <c r="W37" t="s">
        <v>25</v>
      </c>
      <c r="X37">
        <v>100000035</v>
      </c>
    </row>
    <row r="38" spans="1:24">
      <c r="A38" t="s">
        <v>141</v>
      </c>
      <c r="B38" t="s">
        <v>3203</v>
      </c>
      <c r="C38" t="s">
        <v>142</v>
      </c>
      <c r="D38" s="1">
        <v>45673</v>
      </c>
      <c r="E38" s="1">
        <v>45673</v>
      </c>
      <c r="F38" t="s">
        <v>37</v>
      </c>
      <c r="G38" t="s">
        <v>3203</v>
      </c>
      <c r="H38" t="s">
        <v>199</v>
      </c>
      <c r="I38" t="s">
        <v>3028</v>
      </c>
      <c r="J38" t="s">
        <v>3029</v>
      </c>
      <c r="K38" t="s">
        <v>3030</v>
      </c>
      <c r="L38" t="s">
        <v>3183</v>
      </c>
      <c r="M38" s="1">
        <v>45673</v>
      </c>
      <c r="N38" t="s">
        <v>25</v>
      </c>
      <c r="O38" t="s">
        <v>25</v>
      </c>
      <c r="P38" t="s">
        <v>3184</v>
      </c>
      <c r="Q38">
        <v>848000</v>
      </c>
      <c r="R38">
        <v>0</v>
      </c>
      <c r="S38">
        <v>100000000</v>
      </c>
      <c r="T38" s="1">
        <v>45673</v>
      </c>
      <c r="U38" t="s">
        <v>25</v>
      </c>
      <c r="V38" t="s">
        <v>25</v>
      </c>
      <c r="W38" t="s">
        <v>25</v>
      </c>
      <c r="X38">
        <v>100000036</v>
      </c>
    </row>
    <row r="39" spans="1:24">
      <c r="A39" t="s">
        <v>147</v>
      </c>
      <c r="B39" t="s">
        <v>3012</v>
      </c>
      <c r="C39" t="s">
        <v>142</v>
      </c>
      <c r="D39" s="1">
        <v>45673</v>
      </c>
      <c r="E39" s="1">
        <v>45673</v>
      </c>
      <c r="F39" t="s">
        <v>37</v>
      </c>
      <c r="G39" t="s">
        <v>3012</v>
      </c>
      <c r="H39" t="s">
        <v>652</v>
      </c>
      <c r="I39" t="s">
        <v>3028</v>
      </c>
      <c r="J39" t="s">
        <v>3029</v>
      </c>
      <c r="K39" t="s">
        <v>3030</v>
      </c>
      <c r="L39" t="s">
        <v>3185</v>
      </c>
      <c r="M39" s="1">
        <v>45673</v>
      </c>
      <c r="N39" t="s">
        <v>25</v>
      </c>
      <c r="O39" t="s">
        <v>25</v>
      </c>
      <c r="P39" t="s">
        <v>3186</v>
      </c>
      <c r="Q39">
        <v>14605.5</v>
      </c>
      <c r="R39">
        <v>0</v>
      </c>
      <c r="S39">
        <v>100000000</v>
      </c>
      <c r="T39" s="1">
        <v>45673</v>
      </c>
      <c r="U39" t="s">
        <v>25</v>
      </c>
      <c r="V39" t="s">
        <v>25</v>
      </c>
      <c r="W39" t="s">
        <v>25</v>
      </c>
      <c r="X39">
        <v>100000037</v>
      </c>
    </row>
    <row r="40" spans="1:24">
      <c r="A40" t="s">
        <v>141</v>
      </c>
      <c r="B40" t="s">
        <v>3203</v>
      </c>
      <c r="C40" t="s">
        <v>142</v>
      </c>
      <c r="D40" s="1">
        <v>45674</v>
      </c>
      <c r="E40" s="1">
        <v>45674</v>
      </c>
      <c r="F40" t="s">
        <v>37</v>
      </c>
      <c r="G40" t="s">
        <v>3203</v>
      </c>
      <c r="H40" t="s">
        <v>199</v>
      </c>
      <c r="I40" t="s">
        <v>3028</v>
      </c>
      <c r="J40" t="s">
        <v>3029</v>
      </c>
      <c r="K40" t="s">
        <v>3030</v>
      </c>
      <c r="L40" t="s">
        <v>3187</v>
      </c>
      <c r="M40" s="1">
        <v>45674</v>
      </c>
      <c r="N40" t="s">
        <v>25</v>
      </c>
      <c r="O40" t="s">
        <v>25</v>
      </c>
      <c r="P40" t="s">
        <v>3188</v>
      </c>
      <c r="Q40">
        <v>2115000</v>
      </c>
      <c r="R40">
        <v>0</v>
      </c>
      <c r="S40">
        <v>100000000</v>
      </c>
      <c r="T40" s="1">
        <v>45674</v>
      </c>
      <c r="U40" t="s">
        <v>25</v>
      </c>
      <c r="V40" t="s">
        <v>25</v>
      </c>
      <c r="W40" t="s">
        <v>25</v>
      </c>
      <c r="X40">
        <v>100000038</v>
      </c>
    </row>
    <row r="41" spans="1:24">
      <c r="A41" t="s">
        <v>147</v>
      </c>
      <c r="B41" t="s">
        <v>3206</v>
      </c>
      <c r="C41" t="s">
        <v>142</v>
      </c>
      <c r="D41" s="1">
        <v>45674</v>
      </c>
      <c r="E41" s="1">
        <v>45674</v>
      </c>
      <c r="F41" t="s">
        <v>37</v>
      </c>
      <c r="G41" t="s">
        <v>3206</v>
      </c>
      <c r="H41" t="s">
        <v>3150</v>
      </c>
      <c r="I41" t="s">
        <v>3028</v>
      </c>
      <c r="J41" t="s">
        <v>3029</v>
      </c>
      <c r="K41" t="s">
        <v>3030</v>
      </c>
      <c r="L41" t="s">
        <v>3189</v>
      </c>
      <c r="M41" s="1">
        <v>45674</v>
      </c>
      <c r="N41" t="s">
        <v>25</v>
      </c>
      <c r="O41" t="s">
        <v>25</v>
      </c>
      <c r="P41" t="s">
        <v>3190</v>
      </c>
      <c r="Q41">
        <v>400000</v>
      </c>
      <c r="R41">
        <v>0</v>
      </c>
      <c r="S41">
        <v>100000000</v>
      </c>
      <c r="T41" s="1">
        <v>45674</v>
      </c>
      <c r="U41" t="s">
        <v>25</v>
      </c>
      <c r="V41" t="s">
        <v>25</v>
      </c>
      <c r="W41" t="s">
        <v>25</v>
      </c>
      <c r="X41">
        <v>100000039</v>
      </c>
    </row>
    <row r="42" spans="1:24">
      <c r="A42" t="s">
        <v>147</v>
      </c>
      <c r="B42" t="s">
        <v>3207</v>
      </c>
      <c r="C42" t="s">
        <v>142</v>
      </c>
      <c r="D42" s="1">
        <v>45674</v>
      </c>
      <c r="E42" s="1">
        <v>45674</v>
      </c>
      <c r="F42" t="s">
        <v>37</v>
      </c>
      <c r="G42" t="s">
        <v>3207</v>
      </c>
      <c r="H42" t="s">
        <v>493</v>
      </c>
      <c r="I42" t="s">
        <v>3028</v>
      </c>
      <c r="J42" t="s">
        <v>3029</v>
      </c>
      <c r="K42" t="s">
        <v>3030</v>
      </c>
      <c r="L42" t="s">
        <v>3191</v>
      </c>
      <c r="M42" s="1">
        <v>45674</v>
      </c>
      <c r="N42" t="s">
        <v>25</v>
      </c>
      <c r="O42" t="s">
        <v>25</v>
      </c>
      <c r="P42" t="s">
        <v>3192</v>
      </c>
      <c r="Q42">
        <v>15000000</v>
      </c>
      <c r="R42">
        <v>0</v>
      </c>
      <c r="S42">
        <v>100000000</v>
      </c>
      <c r="T42" s="1">
        <v>45674</v>
      </c>
      <c r="U42" t="s">
        <v>25</v>
      </c>
      <c r="V42" t="s">
        <v>25</v>
      </c>
      <c r="W42" t="s">
        <v>25</v>
      </c>
      <c r="X42">
        <v>100000040</v>
      </c>
    </row>
    <row r="43" spans="1:24">
      <c r="A43" t="s">
        <v>147</v>
      </c>
      <c r="B43" t="s">
        <v>3208</v>
      </c>
      <c r="C43" t="s">
        <v>142</v>
      </c>
      <c r="D43" s="1">
        <v>45674</v>
      </c>
      <c r="E43" s="1">
        <v>45674</v>
      </c>
      <c r="F43" t="s">
        <v>37</v>
      </c>
      <c r="G43" t="s">
        <v>3208</v>
      </c>
      <c r="H43" t="s">
        <v>75</v>
      </c>
      <c r="I43" t="s">
        <v>3028</v>
      </c>
      <c r="J43" t="s">
        <v>3029</v>
      </c>
      <c r="K43" t="s">
        <v>3030</v>
      </c>
      <c r="L43" t="s">
        <v>3193</v>
      </c>
      <c r="M43" s="1">
        <v>45674</v>
      </c>
      <c r="N43" t="s">
        <v>25</v>
      </c>
      <c r="O43" t="s">
        <v>25</v>
      </c>
      <c r="P43" t="s">
        <v>3194</v>
      </c>
      <c r="Q43">
        <v>3854000</v>
      </c>
      <c r="R43">
        <v>0</v>
      </c>
      <c r="S43">
        <v>100000000</v>
      </c>
      <c r="T43" s="1">
        <v>45674</v>
      </c>
      <c r="U43" t="s">
        <v>25</v>
      </c>
      <c r="V43" t="s">
        <v>25</v>
      </c>
      <c r="W43" t="s">
        <v>25</v>
      </c>
      <c r="X43">
        <v>100000041</v>
      </c>
    </row>
    <row r="44" spans="1:24">
      <c r="A44" t="s">
        <v>147</v>
      </c>
      <c r="B44" t="s">
        <v>3209</v>
      </c>
      <c r="C44" t="s">
        <v>142</v>
      </c>
      <c r="D44" s="1">
        <v>45674</v>
      </c>
      <c r="E44" s="1">
        <v>45674</v>
      </c>
      <c r="F44" t="s">
        <v>37</v>
      </c>
      <c r="G44" t="s">
        <v>3209</v>
      </c>
      <c r="H44" t="s">
        <v>226</v>
      </c>
      <c r="I44" t="s">
        <v>3028</v>
      </c>
      <c r="J44" t="s">
        <v>3029</v>
      </c>
      <c r="K44" t="s">
        <v>3030</v>
      </c>
      <c r="L44" t="s">
        <v>3195</v>
      </c>
      <c r="M44" s="1">
        <v>45674</v>
      </c>
      <c r="N44" t="s">
        <v>25</v>
      </c>
      <c r="O44" t="s">
        <v>25</v>
      </c>
      <c r="P44" t="s">
        <v>3196</v>
      </c>
      <c r="Q44">
        <v>5000000</v>
      </c>
      <c r="R44">
        <v>0</v>
      </c>
      <c r="S44">
        <v>100000000</v>
      </c>
      <c r="T44" s="1">
        <v>45674</v>
      </c>
      <c r="U44" t="s">
        <v>25</v>
      </c>
      <c r="V44" t="s">
        <v>25</v>
      </c>
      <c r="W44" t="s">
        <v>25</v>
      </c>
      <c r="X44">
        <v>100000044</v>
      </c>
    </row>
    <row r="45" spans="1:24">
      <c r="A45" t="s">
        <v>147</v>
      </c>
      <c r="B45" t="s">
        <v>3012</v>
      </c>
      <c r="C45" t="s">
        <v>142</v>
      </c>
      <c r="D45" s="1">
        <v>45677</v>
      </c>
      <c r="E45" s="1">
        <v>45677</v>
      </c>
      <c r="F45" t="s">
        <v>37</v>
      </c>
      <c r="G45" t="s">
        <v>3012</v>
      </c>
      <c r="H45" t="s">
        <v>652</v>
      </c>
      <c r="I45" t="s">
        <v>3028</v>
      </c>
      <c r="J45" t="s">
        <v>3029</v>
      </c>
      <c r="K45" t="s">
        <v>3030</v>
      </c>
      <c r="L45" t="s">
        <v>3185</v>
      </c>
      <c r="M45" s="1">
        <v>45677</v>
      </c>
      <c r="N45" t="s">
        <v>25</v>
      </c>
      <c r="O45" t="s">
        <v>25</v>
      </c>
      <c r="P45" t="s">
        <v>3186</v>
      </c>
      <c r="Q45">
        <v>13331.5</v>
      </c>
      <c r="R45">
        <v>0</v>
      </c>
      <c r="S45">
        <v>100000000</v>
      </c>
      <c r="T45" s="1">
        <v>45677</v>
      </c>
      <c r="U45" t="s">
        <v>25</v>
      </c>
      <c r="V45" t="s">
        <v>25</v>
      </c>
      <c r="W45" t="s">
        <v>25</v>
      </c>
      <c r="X45">
        <v>100000037</v>
      </c>
    </row>
    <row r="46" spans="1:24">
      <c r="A46" t="s">
        <v>3107</v>
      </c>
      <c r="B46" t="s">
        <v>3257</v>
      </c>
      <c r="C46" t="s">
        <v>142</v>
      </c>
      <c r="D46" s="1">
        <v>45677</v>
      </c>
      <c r="E46" s="1">
        <v>45677</v>
      </c>
      <c r="F46" t="s">
        <v>37</v>
      </c>
      <c r="G46" t="s">
        <v>464</v>
      </c>
      <c r="H46" t="s">
        <v>463</v>
      </c>
      <c r="I46" t="s">
        <v>3028</v>
      </c>
      <c r="J46" t="s">
        <v>3029</v>
      </c>
      <c r="K46" t="s">
        <v>3030</v>
      </c>
      <c r="L46" t="s">
        <v>3197</v>
      </c>
      <c r="M46" s="1">
        <v>45677</v>
      </c>
      <c r="N46" t="s">
        <v>25</v>
      </c>
      <c r="O46" t="s">
        <v>25</v>
      </c>
      <c r="P46" t="s">
        <v>3198</v>
      </c>
      <c r="Q46">
        <v>477500</v>
      </c>
      <c r="R46">
        <v>0</v>
      </c>
      <c r="S46">
        <v>100000000</v>
      </c>
      <c r="T46" s="1">
        <v>45677</v>
      </c>
      <c r="U46" t="s">
        <v>25</v>
      </c>
      <c r="V46" t="s">
        <v>25</v>
      </c>
      <c r="W46" t="s">
        <v>25</v>
      </c>
      <c r="X46">
        <v>100000046</v>
      </c>
    </row>
    <row r="47" spans="1:24">
      <c r="A47" t="s">
        <v>147</v>
      </c>
      <c r="B47" t="s">
        <v>3199</v>
      </c>
      <c r="C47" t="s">
        <v>142</v>
      </c>
      <c r="D47" s="1">
        <v>45677</v>
      </c>
      <c r="E47" s="1">
        <v>45677</v>
      </c>
      <c r="F47" t="s">
        <v>37</v>
      </c>
      <c r="G47" t="s">
        <v>3199</v>
      </c>
      <c r="H47" t="s">
        <v>501</v>
      </c>
      <c r="I47" t="s">
        <v>3028</v>
      </c>
      <c r="J47" t="s">
        <v>3029</v>
      </c>
      <c r="K47" t="s">
        <v>3030</v>
      </c>
      <c r="L47" t="s">
        <v>3169</v>
      </c>
      <c r="M47" s="1">
        <v>45677</v>
      </c>
      <c r="N47" t="s">
        <v>25</v>
      </c>
      <c r="O47" t="s">
        <v>25</v>
      </c>
      <c r="P47" t="s">
        <v>3170</v>
      </c>
      <c r="Q47">
        <v>20000000</v>
      </c>
      <c r="R47">
        <v>0</v>
      </c>
      <c r="S47">
        <v>100000000</v>
      </c>
      <c r="T47" s="1">
        <v>45677</v>
      </c>
      <c r="U47" t="s">
        <v>25</v>
      </c>
      <c r="V47" t="s">
        <v>25</v>
      </c>
      <c r="W47" t="s">
        <v>25</v>
      </c>
      <c r="X47">
        <v>100000028</v>
      </c>
    </row>
    <row r="48" spans="1:24">
      <c r="A48" t="s">
        <v>147</v>
      </c>
      <c r="B48" t="s">
        <v>156</v>
      </c>
      <c r="C48" t="s">
        <v>142</v>
      </c>
      <c r="D48" s="1">
        <v>45677</v>
      </c>
      <c r="E48" s="1">
        <v>45677</v>
      </c>
      <c r="F48" t="s">
        <v>37</v>
      </c>
      <c r="G48" t="s">
        <v>156</v>
      </c>
      <c r="H48" t="s">
        <v>44</v>
      </c>
      <c r="I48" t="s">
        <v>3028</v>
      </c>
      <c r="J48" t="s">
        <v>3029</v>
      </c>
      <c r="K48" t="s">
        <v>3030</v>
      </c>
      <c r="L48" t="s">
        <v>3081</v>
      </c>
      <c r="M48" s="1">
        <v>45677</v>
      </c>
      <c r="N48" t="s">
        <v>25</v>
      </c>
      <c r="O48" t="s">
        <v>25</v>
      </c>
      <c r="P48" t="s">
        <v>3082</v>
      </c>
      <c r="Q48">
        <v>50000000</v>
      </c>
      <c r="R48">
        <v>0</v>
      </c>
      <c r="S48">
        <v>100000000</v>
      </c>
      <c r="T48" s="1">
        <v>45677</v>
      </c>
      <c r="U48" t="s">
        <v>25</v>
      </c>
      <c r="V48" t="s">
        <v>25</v>
      </c>
      <c r="W48" t="s">
        <v>25</v>
      </c>
      <c r="X48">
        <v>100000015</v>
      </c>
    </row>
    <row r="49" spans="1:24">
      <c r="A49" t="s">
        <v>141</v>
      </c>
      <c r="B49" t="s">
        <v>224</v>
      </c>
      <c r="C49" t="s">
        <v>142</v>
      </c>
      <c r="D49" s="1">
        <v>45678</v>
      </c>
      <c r="E49" s="1">
        <v>45678</v>
      </c>
      <c r="F49" t="s">
        <v>37</v>
      </c>
      <c r="G49" t="s">
        <v>3091</v>
      </c>
      <c r="H49" t="s">
        <v>224</v>
      </c>
      <c r="I49" t="s">
        <v>3028</v>
      </c>
      <c r="J49" t="s">
        <v>3029</v>
      </c>
      <c r="K49" t="s">
        <v>3030</v>
      </c>
      <c r="L49" t="s">
        <v>3073</v>
      </c>
      <c r="M49" s="1">
        <v>45678</v>
      </c>
      <c r="N49" t="s">
        <v>25</v>
      </c>
      <c r="O49" t="s">
        <v>25</v>
      </c>
      <c r="P49" t="s">
        <v>3074</v>
      </c>
      <c r="Q49">
        <v>1504000</v>
      </c>
      <c r="R49">
        <v>0</v>
      </c>
      <c r="S49">
        <v>100000000</v>
      </c>
      <c r="T49" s="1">
        <v>45678</v>
      </c>
      <c r="U49" t="s">
        <v>25</v>
      </c>
      <c r="V49" t="s">
        <v>25</v>
      </c>
      <c r="W49" t="s">
        <v>25</v>
      </c>
      <c r="X49">
        <v>100000009</v>
      </c>
    </row>
    <row r="50" spans="1:24">
      <c r="A50" t="s">
        <v>147</v>
      </c>
      <c r="B50" t="s">
        <v>3087</v>
      </c>
      <c r="C50" t="s">
        <v>142</v>
      </c>
      <c r="D50" s="1">
        <v>45679</v>
      </c>
      <c r="E50" s="1">
        <v>45679</v>
      </c>
      <c r="F50" t="s">
        <v>37</v>
      </c>
      <c r="G50" t="s">
        <v>3087</v>
      </c>
      <c r="H50" t="s">
        <v>524</v>
      </c>
      <c r="I50" t="s">
        <v>3028</v>
      </c>
      <c r="J50" t="s">
        <v>3029</v>
      </c>
      <c r="K50" t="s">
        <v>3030</v>
      </c>
      <c r="L50" t="s">
        <v>3177</v>
      </c>
      <c r="M50" s="1">
        <v>45679</v>
      </c>
      <c r="N50" t="s">
        <v>25</v>
      </c>
      <c r="O50" t="s">
        <v>25</v>
      </c>
      <c r="P50" t="s">
        <v>3178</v>
      </c>
      <c r="Q50">
        <v>1000000</v>
      </c>
      <c r="R50">
        <v>0</v>
      </c>
      <c r="S50">
        <v>100000000</v>
      </c>
      <c r="T50" s="1">
        <v>45679</v>
      </c>
      <c r="U50" t="s">
        <v>25</v>
      </c>
      <c r="V50" t="s">
        <v>25</v>
      </c>
      <c r="W50" t="s">
        <v>25</v>
      </c>
      <c r="X50">
        <v>100000033</v>
      </c>
    </row>
    <row r="51" spans="1:24">
      <c r="A51" t="s">
        <v>147</v>
      </c>
      <c r="B51" t="s">
        <v>3248</v>
      </c>
      <c r="C51" t="s">
        <v>142</v>
      </c>
      <c r="D51" s="1">
        <v>45679</v>
      </c>
      <c r="E51" s="1">
        <v>45679</v>
      </c>
      <c r="F51" t="s">
        <v>37</v>
      </c>
      <c r="G51" t="s">
        <v>508</v>
      </c>
      <c r="H51" t="s">
        <v>507</v>
      </c>
      <c r="I51" t="s">
        <v>3028</v>
      </c>
      <c r="J51" t="s">
        <v>3029</v>
      </c>
      <c r="K51" t="s">
        <v>3030</v>
      </c>
      <c r="L51" t="s">
        <v>3197</v>
      </c>
      <c r="M51" s="1">
        <v>45679</v>
      </c>
      <c r="N51" t="s">
        <v>25</v>
      </c>
      <c r="O51" t="s">
        <v>25</v>
      </c>
      <c r="P51" t="s">
        <v>3198</v>
      </c>
      <c r="Q51">
        <v>1000000</v>
      </c>
      <c r="R51">
        <v>0</v>
      </c>
      <c r="S51">
        <v>100000000</v>
      </c>
      <c r="T51" s="1">
        <v>45679</v>
      </c>
      <c r="U51" t="s">
        <v>25</v>
      </c>
      <c r="V51" t="s">
        <v>25</v>
      </c>
      <c r="W51" t="s">
        <v>25</v>
      </c>
      <c r="X51">
        <v>100000046</v>
      </c>
    </row>
    <row r="52" spans="1:24">
      <c r="A52" t="s">
        <v>147</v>
      </c>
      <c r="B52" t="s">
        <v>3038</v>
      </c>
      <c r="C52" t="s">
        <v>142</v>
      </c>
      <c r="D52" s="1">
        <v>45680</v>
      </c>
      <c r="E52" s="1">
        <v>45680</v>
      </c>
      <c r="F52" t="s">
        <v>37</v>
      </c>
      <c r="G52" t="s">
        <v>3036</v>
      </c>
      <c r="H52" t="s">
        <v>495</v>
      </c>
      <c r="I52" t="s">
        <v>3028</v>
      </c>
      <c r="J52" t="s">
        <v>3029</v>
      </c>
      <c r="K52" t="s">
        <v>3030</v>
      </c>
      <c r="L52" t="s">
        <v>3031</v>
      </c>
      <c r="M52" s="1">
        <v>45680</v>
      </c>
      <c r="N52" t="s">
        <v>25</v>
      </c>
      <c r="O52" t="s">
        <v>25</v>
      </c>
      <c r="P52" t="s">
        <v>3039</v>
      </c>
      <c r="Q52">
        <v>100000000</v>
      </c>
      <c r="R52">
        <v>0</v>
      </c>
      <c r="S52">
        <v>100000000</v>
      </c>
      <c r="T52" s="1">
        <v>45680</v>
      </c>
      <c r="U52" t="s">
        <v>25</v>
      </c>
      <c r="V52" t="s">
        <v>25</v>
      </c>
      <c r="W52" t="s">
        <v>25</v>
      </c>
      <c r="X52">
        <v>100000000</v>
      </c>
    </row>
    <row r="53" spans="1:24">
      <c r="A53" t="s">
        <v>147</v>
      </c>
      <c r="B53" t="s">
        <v>491</v>
      </c>
      <c r="C53" t="s">
        <v>142</v>
      </c>
      <c r="D53" s="1">
        <v>45680</v>
      </c>
      <c r="E53" s="1">
        <v>45680</v>
      </c>
      <c r="F53" t="s">
        <v>37</v>
      </c>
      <c r="G53" t="s">
        <v>3088</v>
      </c>
      <c r="H53" t="s">
        <v>491</v>
      </c>
      <c r="I53" t="s">
        <v>3028</v>
      </c>
      <c r="J53" t="s">
        <v>3029</v>
      </c>
      <c r="K53" t="s">
        <v>3030</v>
      </c>
      <c r="L53" t="s">
        <v>3065</v>
      </c>
      <c r="M53" s="1">
        <v>45680</v>
      </c>
      <c r="N53" t="s">
        <v>25</v>
      </c>
      <c r="O53" t="s">
        <v>25</v>
      </c>
      <c r="P53" t="s">
        <v>3066</v>
      </c>
      <c r="Q53">
        <v>10000000</v>
      </c>
      <c r="R53">
        <v>0</v>
      </c>
      <c r="S53">
        <v>100000000</v>
      </c>
      <c r="T53" s="1">
        <v>45680</v>
      </c>
      <c r="U53" t="s">
        <v>25</v>
      </c>
      <c r="V53" t="s">
        <v>25</v>
      </c>
      <c r="W53" t="s">
        <v>25</v>
      </c>
      <c r="X53">
        <v>100000005</v>
      </c>
    </row>
    <row r="54" spans="1:24">
      <c r="A54" t="s">
        <v>147</v>
      </c>
      <c r="B54" t="s">
        <v>3201</v>
      </c>
      <c r="C54" t="s">
        <v>142</v>
      </c>
      <c r="D54" s="1">
        <v>45680</v>
      </c>
      <c r="E54" s="1">
        <v>45680</v>
      </c>
      <c r="F54" t="s">
        <v>37</v>
      </c>
      <c r="G54" t="s">
        <v>3201</v>
      </c>
      <c r="H54" t="s">
        <v>509</v>
      </c>
      <c r="I54" t="s">
        <v>3028</v>
      </c>
      <c r="J54" t="s">
        <v>3029</v>
      </c>
      <c r="K54" t="s">
        <v>3030</v>
      </c>
      <c r="L54" t="s">
        <v>3163</v>
      </c>
      <c r="M54" s="1">
        <v>45680</v>
      </c>
      <c r="N54" t="s">
        <v>25</v>
      </c>
      <c r="O54" t="s">
        <v>25</v>
      </c>
      <c r="P54" t="s">
        <v>3164</v>
      </c>
      <c r="Q54">
        <v>500000</v>
      </c>
      <c r="R54">
        <v>0</v>
      </c>
      <c r="S54">
        <v>100000000</v>
      </c>
      <c r="T54" s="1">
        <v>45680</v>
      </c>
      <c r="U54" t="s">
        <v>25</v>
      </c>
      <c r="V54" t="s">
        <v>25</v>
      </c>
      <c r="W54" t="s">
        <v>25</v>
      </c>
      <c r="X54">
        <v>100000023</v>
      </c>
    </row>
    <row r="55" spans="1:24">
      <c r="A55" t="s">
        <v>147</v>
      </c>
      <c r="B55" t="s">
        <v>3386</v>
      </c>
      <c r="C55" t="s">
        <v>142</v>
      </c>
      <c r="D55" s="1">
        <v>45680</v>
      </c>
      <c r="E55" s="1">
        <v>45680</v>
      </c>
      <c r="F55" t="s">
        <v>37</v>
      </c>
      <c r="G55" t="s">
        <v>42</v>
      </c>
      <c r="H55" t="s">
        <v>41</v>
      </c>
      <c r="I55" t="s">
        <v>3028</v>
      </c>
      <c r="J55" t="s">
        <v>3029</v>
      </c>
      <c r="K55" t="s">
        <v>3030</v>
      </c>
      <c r="L55" t="s">
        <v>3258</v>
      </c>
      <c r="M55" s="1">
        <v>45680</v>
      </c>
      <c r="N55" t="s">
        <v>25</v>
      </c>
      <c r="O55" t="s">
        <v>25</v>
      </c>
      <c r="P55" t="s">
        <v>3259</v>
      </c>
      <c r="Q55">
        <v>4000000</v>
      </c>
      <c r="R55">
        <v>0</v>
      </c>
      <c r="S55">
        <v>100000000</v>
      </c>
      <c r="T55" s="1">
        <v>45680</v>
      </c>
      <c r="U55" t="s">
        <v>25</v>
      </c>
      <c r="V55" t="s">
        <v>25</v>
      </c>
      <c r="W55" t="s">
        <v>25</v>
      </c>
      <c r="X55">
        <v>100000049</v>
      </c>
    </row>
    <row r="56" spans="1:24">
      <c r="A56" t="s">
        <v>147</v>
      </c>
      <c r="B56" t="s">
        <v>3024</v>
      </c>
      <c r="C56" t="s">
        <v>142</v>
      </c>
      <c r="D56" s="1">
        <v>45680</v>
      </c>
      <c r="E56" s="1">
        <v>45680</v>
      </c>
      <c r="F56" t="s">
        <v>37</v>
      </c>
      <c r="G56" t="s">
        <v>3232</v>
      </c>
      <c r="H56" t="s">
        <v>3023</v>
      </c>
      <c r="I56" t="s">
        <v>3028</v>
      </c>
      <c r="J56" t="s">
        <v>3029</v>
      </c>
      <c r="K56" t="s">
        <v>3030</v>
      </c>
      <c r="L56" t="s">
        <v>3260</v>
      </c>
      <c r="M56" s="1">
        <v>45680</v>
      </c>
      <c r="N56" t="s">
        <v>25</v>
      </c>
      <c r="O56" t="s">
        <v>25</v>
      </c>
      <c r="P56" t="s">
        <v>3261</v>
      </c>
      <c r="Q56">
        <v>5000000</v>
      </c>
      <c r="R56">
        <v>0</v>
      </c>
      <c r="S56">
        <v>100000000</v>
      </c>
      <c r="T56" s="1">
        <v>45680</v>
      </c>
      <c r="U56" t="s">
        <v>25</v>
      </c>
      <c r="V56" t="s">
        <v>25</v>
      </c>
      <c r="W56" t="s">
        <v>25</v>
      </c>
      <c r="X56">
        <v>100000050</v>
      </c>
    </row>
    <row r="57" spans="1:24">
      <c r="A57" t="s">
        <v>141</v>
      </c>
      <c r="B57" t="s">
        <v>196</v>
      </c>
      <c r="C57" t="s">
        <v>142</v>
      </c>
      <c r="D57" s="1">
        <v>45680</v>
      </c>
      <c r="E57" s="1">
        <v>45680</v>
      </c>
      <c r="F57" t="s">
        <v>37</v>
      </c>
      <c r="G57" t="s">
        <v>196</v>
      </c>
      <c r="H57" t="s">
        <v>195</v>
      </c>
      <c r="I57" t="s">
        <v>3028</v>
      </c>
      <c r="J57" t="s">
        <v>3029</v>
      </c>
      <c r="K57" t="s">
        <v>3030</v>
      </c>
      <c r="L57" t="s">
        <v>3262</v>
      </c>
      <c r="M57" s="1">
        <v>45680</v>
      </c>
      <c r="N57" t="s">
        <v>25</v>
      </c>
      <c r="O57" t="s">
        <v>25</v>
      </c>
      <c r="P57" t="s">
        <v>3263</v>
      </c>
      <c r="Q57">
        <v>2820000</v>
      </c>
      <c r="R57">
        <v>0</v>
      </c>
      <c r="S57">
        <v>100000000</v>
      </c>
      <c r="T57" s="1">
        <v>45680</v>
      </c>
      <c r="U57" t="s">
        <v>25</v>
      </c>
      <c r="V57" t="s">
        <v>25</v>
      </c>
      <c r="W57" t="s">
        <v>25</v>
      </c>
      <c r="X57">
        <v>100000051</v>
      </c>
    </row>
    <row r="58" spans="1:24">
      <c r="A58" t="s">
        <v>141</v>
      </c>
      <c r="B58" t="s">
        <v>3251</v>
      </c>
      <c r="C58" t="s">
        <v>142</v>
      </c>
      <c r="D58" s="1">
        <v>45680</v>
      </c>
      <c r="E58" s="1">
        <v>45680</v>
      </c>
      <c r="F58" t="s">
        <v>37</v>
      </c>
      <c r="G58" t="s">
        <v>3251</v>
      </c>
      <c r="H58" t="s">
        <v>79</v>
      </c>
      <c r="I58" t="s">
        <v>3028</v>
      </c>
      <c r="J58" t="s">
        <v>3029</v>
      </c>
      <c r="K58" t="s">
        <v>3030</v>
      </c>
      <c r="L58" t="s">
        <v>3264</v>
      </c>
      <c r="M58" s="1">
        <v>45680</v>
      </c>
      <c r="N58" t="s">
        <v>25</v>
      </c>
      <c r="O58" t="s">
        <v>25</v>
      </c>
      <c r="P58" t="s">
        <v>3265</v>
      </c>
      <c r="Q58">
        <v>2000000</v>
      </c>
      <c r="R58">
        <v>0</v>
      </c>
      <c r="S58">
        <v>100000000</v>
      </c>
      <c r="T58" s="1">
        <v>45680</v>
      </c>
      <c r="U58" t="s">
        <v>25</v>
      </c>
      <c r="V58" t="s">
        <v>25</v>
      </c>
      <c r="W58" t="s">
        <v>25</v>
      </c>
      <c r="X58">
        <v>100000052</v>
      </c>
    </row>
    <row r="59" spans="1:24">
      <c r="A59" t="s">
        <v>141</v>
      </c>
      <c r="B59" t="s">
        <v>218</v>
      </c>
      <c r="C59" t="s">
        <v>142</v>
      </c>
      <c r="D59" s="1">
        <v>45680</v>
      </c>
      <c r="E59" s="1">
        <v>45680</v>
      </c>
      <c r="F59" t="s">
        <v>37</v>
      </c>
      <c r="G59" t="s">
        <v>218</v>
      </c>
      <c r="H59" t="s">
        <v>217</v>
      </c>
      <c r="I59" t="s">
        <v>3028</v>
      </c>
      <c r="J59" t="s">
        <v>3029</v>
      </c>
      <c r="K59" t="s">
        <v>3030</v>
      </c>
      <c r="L59" t="s">
        <v>3266</v>
      </c>
      <c r="M59" s="1">
        <v>45680</v>
      </c>
      <c r="N59" t="s">
        <v>25</v>
      </c>
      <c r="O59" t="s">
        <v>25</v>
      </c>
      <c r="P59" t="s">
        <v>3267</v>
      </c>
      <c r="Q59">
        <v>1840000</v>
      </c>
      <c r="R59">
        <v>0</v>
      </c>
      <c r="S59">
        <v>100000000</v>
      </c>
      <c r="T59" s="1">
        <v>45680</v>
      </c>
      <c r="U59" t="s">
        <v>25</v>
      </c>
      <c r="V59" t="s">
        <v>25</v>
      </c>
      <c r="W59" t="s">
        <v>25</v>
      </c>
      <c r="X59">
        <v>100000053</v>
      </c>
    </row>
    <row r="60" spans="1:24">
      <c r="A60" t="s">
        <v>141</v>
      </c>
      <c r="B60" t="s">
        <v>921</v>
      </c>
      <c r="C60" t="s">
        <v>142</v>
      </c>
      <c r="D60" s="1">
        <v>45680</v>
      </c>
      <c r="E60" s="1">
        <v>45680</v>
      </c>
      <c r="F60" t="s">
        <v>37</v>
      </c>
      <c r="G60" t="s">
        <v>921</v>
      </c>
      <c r="H60" t="s">
        <v>215</v>
      </c>
      <c r="I60" t="s">
        <v>3028</v>
      </c>
      <c r="J60" t="s">
        <v>3029</v>
      </c>
      <c r="K60" t="s">
        <v>3030</v>
      </c>
      <c r="L60" t="s">
        <v>3268</v>
      </c>
      <c r="M60" s="1">
        <v>45680</v>
      </c>
      <c r="N60" t="s">
        <v>25</v>
      </c>
      <c r="O60" t="s">
        <v>25</v>
      </c>
      <c r="P60" t="s">
        <v>3269</v>
      </c>
      <c r="Q60">
        <v>2820000</v>
      </c>
      <c r="R60">
        <v>0</v>
      </c>
      <c r="S60">
        <v>100000000</v>
      </c>
      <c r="T60" s="1">
        <v>45680</v>
      </c>
      <c r="U60" t="s">
        <v>25</v>
      </c>
      <c r="V60" t="s">
        <v>25</v>
      </c>
      <c r="W60" t="s">
        <v>25</v>
      </c>
      <c r="X60">
        <v>100000054</v>
      </c>
    </row>
    <row r="61" spans="1:24">
      <c r="A61" t="s">
        <v>3107</v>
      </c>
      <c r="B61" t="s">
        <v>267</v>
      </c>
      <c r="C61" t="s">
        <v>142</v>
      </c>
      <c r="D61" s="1">
        <v>45680</v>
      </c>
      <c r="E61" s="1">
        <v>45680</v>
      </c>
      <c r="F61" t="s">
        <v>37</v>
      </c>
      <c r="G61" t="s">
        <v>267</v>
      </c>
      <c r="H61" t="s">
        <v>105</v>
      </c>
      <c r="I61" t="s">
        <v>3028</v>
      </c>
      <c r="J61" t="s">
        <v>3029</v>
      </c>
      <c r="K61" t="s">
        <v>3030</v>
      </c>
      <c r="L61" t="s">
        <v>3270</v>
      </c>
      <c r="M61" s="1">
        <v>45680</v>
      </c>
      <c r="N61" t="s">
        <v>25</v>
      </c>
      <c r="O61" t="s">
        <v>25</v>
      </c>
      <c r="P61" t="s">
        <v>3271</v>
      </c>
      <c r="Q61">
        <v>382000</v>
      </c>
      <c r="R61">
        <v>0</v>
      </c>
      <c r="S61">
        <v>100000000</v>
      </c>
      <c r="T61" s="1">
        <v>45680</v>
      </c>
      <c r="U61" t="s">
        <v>25</v>
      </c>
      <c r="V61" t="s">
        <v>25</v>
      </c>
      <c r="W61" t="s">
        <v>25</v>
      </c>
      <c r="X61">
        <v>100000055</v>
      </c>
    </row>
    <row r="62" spans="1:24">
      <c r="A62" t="s">
        <v>3107</v>
      </c>
      <c r="B62" t="s">
        <v>238</v>
      </c>
      <c r="C62" t="s">
        <v>142</v>
      </c>
      <c r="D62" s="1">
        <v>45680</v>
      </c>
      <c r="E62" s="1">
        <v>45680</v>
      </c>
      <c r="F62" t="s">
        <v>37</v>
      </c>
      <c r="G62" t="s">
        <v>238</v>
      </c>
      <c r="H62" t="s">
        <v>67</v>
      </c>
      <c r="I62" t="s">
        <v>3028</v>
      </c>
      <c r="J62" t="s">
        <v>3029</v>
      </c>
      <c r="K62" t="s">
        <v>3030</v>
      </c>
      <c r="L62" t="s">
        <v>3272</v>
      </c>
      <c r="M62" s="1">
        <v>45680</v>
      </c>
      <c r="N62" t="s">
        <v>25</v>
      </c>
      <c r="O62" t="s">
        <v>25</v>
      </c>
      <c r="P62" t="s">
        <v>3273</v>
      </c>
      <c r="Q62">
        <v>340000</v>
      </c>
      <c r="R62">
        <v>0</v>
      </c>
      <c r="S62">
        <v>100000000</v>
      </c>
      <c r="T62" s="1">
        <v>45680</v>
      </c>
      <c r="U62" t="s">
        <v>25</v>
      </c>
      <c r="V62" t="s">
        <v>25</v>
      </c>
      <c r="W62" t="s">
        <v>25</v>
      </c>
      <c r="X62">
        <v>100000056</v>
      </c>
    </row>
    <row r="63" spans="1:24">
      <c r="A63" t="s">
        <v>147</v>
      </c>
      <c r="B63" t="s">
        <v>55</v>
      </c>
      <c r="C63" t="s">
        <v>142</v>
      </c>
      <c r="D63" s="1">
        <v>45681</v>
      </c>
      <c r="E63" s="1">
        <v>45681</v>
      </c>
      <c r="F63" t="s">
        <v>37</v>
      </c>
      <c r="G63" t="s">
        <v>949</v>
      </c>
      <c r="H63" t="s">
        <v>55</v>
      </c>
      <c r="I63" t="s">
        <v>3028</v>
      </c>
      <c r="J63" t="s">
        <v>3029</v>
      </c>
      <c r="K63" t="s">
        <v>3030</v>
      </c>
      <c r="L63" t="s">
        <v>3093</v>
      </c>
      <c r="M63" s="1">
        <v>45681</v>
      </c>
      <c r="N63" t="s">
        <v>25</v>
      </c>
      <c r="O63" t="s">
        <v>25</v>
      </c>
      <c r="P63" t="s">
        <v>3094</v>
      </c>
      <c r="Q63">
        <v>3000000</v>
      </c>
      <c r="R63">
        <v>0</v>
      </c>
      <c r="S63">
        <v>100000000</v>
      </c>
      <c r="T63" s="1">
        <v>45681</v>
      </c>
      <c r="U63" t="s">
        <v>25</v>
      </c>
      <c r="V63" t="s">
        <v>25</v>
      </c>
      <c r="W63" t="s">
        <v>25</v>
      </c>
      <c r="X63">
        <v>100000017</v>
      </c>
    </row>
    <row r="64" spans="1:24">
      <c r="A64" t="s">
        <v>141</v>
      </c>
      <c r="B64" t="s">
        <v>205</v>
      </c>
      <c r="C64" t="s">
        <v>142</v>
      </c>
      <c r="D64" s="1">
        <v>45681</v>
      </c>
      <c r="E64" s="1">
        <v>45681</v>
      </c>
      <c r="F64" t="s">
        <v>37</v>
      </c>
      <c r="G64" t="s">
        <v>205</v>
      </c>
      <c r="H64" t="s">
        <v>114</v>
      </c>
      <c r="I64" t="s">
        <v>3028</v>
      </c>
      <c r="J64" t="s">
        <v>3029</v>
      </c>
      <c r="K64" t="s">
        <v>3030</v>
      </c>
      <c r="L64" t="s">
        <v>3274</v>
      </c>
      <c r="M64" s="1">
        <v>45681</v>
      </c>
      <c r="N64" t="s">
        <v>25</v>
      </c>
      <c r="O64" t="s">
        <v>25</v>
      </c>
      <c r="P64" t="s">
        <v>3275</v>
      </c>
      <c r="Q64">
        <v>500000</v>
      </c>
      <c r="R64">
        <v>0</v>
      </c>
      <c r="S64">
        <v>100000000</v>
      </c>
      <c r="T64" s="1">
        <v>45681</v>
      </c>
      <c r="U64" t="s">
        <v>25</v>
      </c>
      <c r="V64" t="s">
        <v>25</v>
      </c>
      <c r="W64" t="s">
        <v>25</v>
      </c>
      <c r="X64">
        <v>100000058</v>
      </c>
    </row>
    <row r="65" spans="1:24">
      <c r="A65" t="s">
        <v>141</v>
      </c>
      <c r="B65" t="s">
        <v>879</v>
      </c>
      <c r="C65" t="s">
        <v>142</v>
      </c>
      <c r="D65" s="1">
        <v>45681</v>
      </c>
      <c r="E65" s="1">
        <v>45681</v>
      </c>
      <c r="F65" t="s">
        <v>37</v>
      </c>
      <c r="G65" t="s">
        <v>879</v>
      </c>
      <c r="H65" t="s">
        <v>213</v>
      </c>
      <c r="I65" t="s">
        <v>3028</v>
      </c>
      <c r="J65" t="s">
        <v>3029</v>
      </c>
      <c r="K65" t="s">
        <v>3030</v>
      </c>
      <c r="L65" t="s">
        <v>3276</v>
      </c>
      <c r="M65" s="1">
        <v>45681</v>
      </c>
      <c r="N65" t="s">
        <v>25</v>
      </c>
      <c r="O65" t="s">
        <v>25</v>
      </c>
      <c r="P65" t="s">
        <v>3277</v>
      </c>
      <c r="Q65">
        <v>2162000</v>
      </c>
      <c r="R65">
        <v>0</v>
      </c>
      <c r="S65">
        <v>100000000</v>
      </c>
      <c r="T65" s="1">
        <v>45681</v>
      </c>
      <c r="U65" t="s">
        <v>25</v>
      </c>
      <c r="V65" t="s">
        <v>25</v>
      </c>
      <c r="W65" t="s">
        <v>25</v>
      </c>
      <c r="X65">
        <v>100000059</v>
      </c>
    </row>
    <row r="66" spans="1:24">
      <c r="A66" t="s">
        <v>147</v>
      </c>
      <c r="B66" t="s">
        <v>3087</v>
      </c>
      <c r="C66" t="s">
        <v>142</v>
      </c>
      <c r="D66" s="1">
        <v>45681</v>
      </c>
      <c r="E66" s="1">
        <v>45681</v>
      </c>
      <c r="F66" t="s">
        <v>37</v>
      </c>
      <c r="G66" t="s">
        <v>3087</v>
      </c>
      <c r="H66" t="s">
        <v>524</v>
      </c>
      <c r="I66" t="s">
        <v>3028</v>
      </c>
      <c r="J66" t="s">
        <v>3029</v>
      </c>
      <c r="K66" t="s">
        <v>3030</v>
      </c>
      <c r="L66" t="s">
        <v>3177</v>
      </c>
      <c r="M66" s="1">
        <v>45681</v>
      </c>
      <c r="N66" t="s">
        <v>25</v>
      </c>
      <c r="O66" t="s">
        <v>25</v>
      </c>
      <c r="P66" t="s">
        <v>3178</v>
      </c>
      <c r="Q66">
        <v>1000000</v>
      </c>
      <c r="R66">
        <v>0</v>
      </c>
      <c r="S66">
        <v>100000000</v>
      </c>
      <c r="T66" s="1">
        <v>45681</v>
      </c>
      <c r="U66" t="s">
        <v>25</v>
      </c>
      <c r="V66" t="s">
        <v>25</v>
      </c>
      <c r="W66" t="s">
        <v>25</v>
      </c>
      <c r="X66">
        <v>100000033</v>
      </c>
    </row>
    <row r="67" spans="1:24">
      <c r="A67" t="s">
        <v>3107</v>
      </c>
      <c r="B67" t="s">
        <v>3427</v>
      </c>
      <c r="C67" t="s">
        <v>142</v>
      </c>
      <c r="D67" s="1">
        <v>45684</v>
      </c>
      <c r="E67" s="1">
        <v>45684</v>
      </c>
      <c r="F67" t="s">
        <v>37</v>
      </c>
      <c r="G67" t="s">
        <v>3454</v>
      </c>
      <c r="H67" t="s">
        <v>395</v>
      </c>
      <c r="I67" t="s">
        <v>3028</v>
      </c>
      <c r="J67" t="s">
        <v>3029</v>
      </c>
      <c r="K67" t="s">
        <v>3030</v>
      </c>
      <c r="L67" t="s">
        <v>3278</v>
      </c>
      <c r="M67" s="1">
        <v>45684</v>
      </c>
      <c r="N67" t="s">
        <v>25</v>
      </c>
      <c r="O67" t="s">
        <v>25</v>
      </c>
      <c r="P67" t="s">
        <v>3279</v>
      </c>
      <c r="Q67">
        <v>288000</v>
      </c>
      <c r="R67">
        <v>0</v>
      </c>
      <c r="S67">
        <v>100000000</v>
      </c>
      <c r="T67" s="1">
        <v>45684</v>
      </c>
      <c r="U67" t="s">
        <v>25</v>
      </c>
      <c r="V67" t="s">
        <v>25</v>
      </c>
      <c r="W67" t="s">
        <v>25</v>
      </c>
      <c r="X67">
        <v>100000062</v>
      </c>
    </row>
    <row r="68" spans="1:24">
      <c r="A68" t="s">
        <v>147</v>
      </c>
      <c r="B68" t="s">
        <v>3428</v>
      </c>
      <c r="C68" t="s">
        <v>142</v>
      </c>
      <c r="D68" s="1">
        <v>45681</v>
      </c>
      <c r="E68" s="1">
        <v>45681</v>
      </c>
      <c r="F68" t="s">
        <v>37</v>
      </c>
      <c r="G68" t="s">
        <v>3455</v>
      </c>
      <c r="H68" t="s">
        <v>652</v>
      </c>
      <c r="I68" t="s">
        <v>3028</v>
      </c>
      <c r="J68" t="s">
        <v>3029</v>
      </c>
      <c r="K68" t="s">
        <v>3030</v>
      </c>
      <c r="L68" t="s">
        <v>3280</v>
      </c>
      <c r="M68" s="1">
        <v>45681</v>
      </c>
      <c r="N68" t="s">
        <v>25</v>
      </c>
      <c r="O68" t="s">
        <v>25</v>
      </c>
      <c r="P68" t="s">
        <v>3281</v>
      </c>
      <c r="Q68">
        <v>9327.5</v>
      </c>
      <c r="R68">
        <v>0</v>
      </c>
      <c r="S68">
        <v>100000000</v>
      </c>
      <c r="T68" s="1">
        <v>45681</v>
      </c>
      <c r="U68" t="s">
        <v>25</v>
      </c>
      <c r="V68" t="s">
        <v>25</v>
      </c>
      <c r="W68" t="s">
        <v>25</v>
      </c>
      <c r="X68">
        <v>100000063</v>
      </c>
    </row>
    <row r="69" spans="1:24">
      <c r="A69" t="s">
        <v>141</v>
      </c>
      <c r="B69" t="s">
        <v>3429</v>
      </c>
      <c r="C69" t="s">
        <v>142</v>
      </c>
      <c r="D69" s="1">
        <v>45684</v>
      </c>
      <c r="E69" s="1">
        <v>45684</v>
      </c>
      <c r="F69" t="s">
        <v>37</v>
      </c>
      <c r="G69" t="s">
        <v>69</v>
      </c>
      <c r="H69" t="s">
        <v>68</v>
      </c>
      <c r="I69" t="s">
        <v>3444</v>
      </c>
      <c r="J69" t="s">
        <v>3029</v>
      </c>
      <c r="K69" t="s">
        <v>3030</v>
      </c>
      <c r="L69" t="s">
        <v>3282</v>
      </c>
      <c r="M69" s="1">
        <v>45684</v>
      </c>
      <c r="N69" t="s">
        <v>25</v>
      </c>
      <c r="O69" t="s">
        <v>25</v>
      </c>
      <c r="P69" t="s">
        <v>3283</v>
      </c>
      <c r="Q69">
        <v>549000</v>
      </c>
      <c r="R69">
        <v>0</v>
      </c>
      <c r="S69">
        <v>100000000</v>
      </c>
      <c r="T69" s="1">
        <v>45684</v>
      </c>
      <c r="U69" t="s">
        <v>25</v>
      </c>
      <c r="V69" t="s">
        <v>25</v>
      </c>
      <c r="W69" t="s">
        <v>25</v>
      </c>
      <c r="X69">
        <v>100000064</v>
      </c>
    </row>
    <row r="70" spans="1:24">
      <c r="A70" t="s">
        <v>141</v>
      </c>
      <c r="B70" t="s">
        <v>3430</v>
      </c>
      <c r="C70" t="s">
        <v>142</v>
      </c>
      <c r="D70" s="1">
        <v>45684</v>
      </c>
      <c r="E70" s="1">
        <v>45684</v>
      </c>
      <c r="F70" t="s">
        <v>37</v>
      </c>
      <c r="G70" t="s">
        <v>69</v>
      </c>
      <c r="H70" t="s">
        <v>68</v>
      </c>
      <c r="I70" t="s">
        <v>3445</v>
      </c>
      <c r="J70" t="s">
        <v>3029</v>
      </c>
      <c r="K70" t="s">
        <v>3030</v>
      </c>
      <c r="L70" t="s">
        <v>3284</v>
      </c>
      <c r="M70" s="1">
        <v>45684</v>
      </c>
      <c r="N70" t="s">
        <v>25</v>
      </c>
      <c r="O70" t="s">
        <v>25</v>
      </c>
      <c r="P70" t="s">
        <v>3285</v>
      </c>
      <c r="Q70">
        <v>156000</v>
      </c>
      <c r="R70">
        <v>0</v>
      </c>
      <c r="S70">
        <v>100000000</v>
      </c>
      <c r="T70" s="1">
        <v>45684</v>
      </c>
      <c r="U70" t="s">
        <v>25</v>
      </c>
      <c r="V70" t="s">
        <v>25</v>
      </c>
      <c r="W70" t="s">
        <v>25</v>
      </c>
      <c r="X70">
        <v>100000065</v>
      </c>
    </row>
    <row r="71" spans="1:24">
      <c r="A71" t="s">
        <v>147</v>
      </c>
      <c r="B71" t="s">
        <v>3428</v>
      </c>
      <c r="C71" t="s">
        <v>142</v>
      </c>
      <c r="D71" s="1">
        <v>45684</v>
      </c>
      <c r="E71" s="1">
        <v>45684</v>
      </c>
      <c r="F71" t="s">
        <v>37</v>
      </c>
      <c r="G71" t="s">
        <v>3455</v>
      </c>
      <c r="H71" t="s">
        <v>652</v>
      </c>
      <c r="I71" t="s">
        <v>3446</v>
      </c>
      <c r="J71" t="s">
        <v>3029</v>
      </c>
      <c r="K71" t="s">
        <v>3030</v>
      </c>
      <c r="L71" t="s">
        <v>3286</v>
      </c>
      <c r="M71" s="1">
        <v>45684</v>
      </c>
      <c r="N71" t="s">
        <v>25</v>
      </c>
      <c r="O71" t="s">
        <v>25</v>
      </c>
      <c r="P71" t="s">
        <v>3287</v>
      </c>
      <c r="Q71">
        <v>19246.5</v>
      </c>
      <c r="R71">
        <v>0</v>
      </c>
      <c r="S71">
        <v>100000000</v>
      </c>
      <c r="T71" s="1">
        <v>45684</v>
      </c>
      <c r="U71" t="s">
        <v>25</v>
      </c>
      <c r="V71" t="s">
        <v>25</v>
      </c>
      <c r="W71" t="s">
        <v>25</v>
      </c>
      <c r="X71">
        <v>100000066</v>
      </c>
    </row>
    <row r="72" spans="1:24">
      <c r="A72" t="s">
        <v>3107</v>
      </c>
      <c r="B72" t="s">
        <v>3431</v>
      </c>
      <c r="C72" t="s">
        <v>142</v>
      </c>
      <c r="D72" s="1">
        <v>45685</v>
      </c>
      <c r="E72" s="1">
        <v>45685</v>
      </c>
      <c r="F72" t="s">
        <v>37</v>
      </c>
      <c r="G72" t="s">
        <v>3454</v>
      </c>
      <c r="H72" t="s">
        <v>395</v>
      </c>
      <c r="I72" t="s">
        <v>3445</v>
      </c>
      <c r="J72" t="s">
        <v>3029</v>
      </c>
      <c r="K72" t="s">
        <v>3030</v>
      </c>
      <c r="L72" t="s">
        <v>3288</v>
      </c>
      <c r="M72" s="1">
        <v>45685</v>
      </c>
      <c r="N72" t="s">
        <v>25</v>
      </c>
      <c r="O72" t="s">
        <v>25</v>
      </c>
      <c r="P72" t="s">
        <v>3289</v>
      </c>
      <c r="Q72">
        <v>192000</v>
      </c>
      <c r="R72">
        <v>0</v>
      </c>
      <c r="S72">
        <v>100000000</v>
      </c>
      <c r="T72" s="1">
        <v>45685</v>
      </c>
      <c r="U72" t="s">
        <v>25</v>
      </c>
      <c r="V72" t="s">
        <v>25</v>
      </c>
      <c r="W72" t="s">
        <v>25</v>
      </c>
      <c r="X72">
        <v>100000067</v>
      </c>
    </row>
    <row r="73" spans="1:24">
      <c r="A73" t="s">
        <v>141</v>
      </c>
      <c r="B73" t="s">
        <v>3432</v>
      </c>
      <c r="C73" t="s">
        <v>142</v>
      </c>
      <c r="D73" s="1">
        <v>45685</v>
      </c>
      <c r="E73" s="1">
        <v>45685</v>
      </c>
      <c r="F73" t="s">
        <v>37</v>
      </c>
      <c r="G73" t="s">
        <v>971</v>
      </c>
      <c r="H73" t="s">
        <v>75</v>
      </c>
      <c r="I73" t="s">
        <v>3447</v>
      </c>
      <c r="J73" t="s">
        <v>3029</v>
      </c>
      <c r="K73" t="s">
        <v>3030</v>
      </c>
      <c r="L73" t="s">
        <v>3290</v>
      </c>
      <c r="M73" s="1">
        <v>45685</v>
      </c>
      <c r="N73" t="s">
        <v>25</v>
      </c>
      <c r="O73" t="s">
        <v>25</v>
      </c>
      <c r="P73" t="s">
        <v>3291</v>
      </c>
      <c r="Q73">
        <v>2820000</v>
      </c>
      <c r="R73">
        <v>0</v>
      </c>
      <c r="S73">
        <v>100000000</v>
      </c>
      <c r="T73" s="1">
        <v>45685</v>
      </c>
      <c r="U73" t="s">
        <v>25</v>
      </c>
      <c r="V73" t="s">
        <v>25</v>
      </c>
      <c r="W73" t="s">
        <v>25</v>
      </c>
      <c r="X73">
        <v>100000068</v>
      </c>
    </row>
    <row r="74" spans="1:24">
      <c r="A74" t="s">
        <v>147</v>
      </c>
      <c r="B74" t="s">
        <v>3433</v>
      </c>
      <c r="C74" t="s">
        <v>142</v>
      </c>
      <c r="D74" s="1">
        <v>45685</v>
      </c>
      <c r="E74" s="1">
        <v>45685</v>
      </c>
      <c r="F74" t="s">
        <v>37</v>
      </c>
      <c r="G74" t="s">
        <v>42</v>
      </c>
      <c r="H74" t="s">
        <v>41</v>
      </c>
      <c r="I74" t="s">
        <v>3448</v>
      </c>
      <c r="J74" t="s">
        <v>3029</v>
      </c>
      <c r="K74" t="s">
        <v>3030</v>
      </c>
      <c r="L74" t="s">
        <v>3292</v>
      </c>
      <c r="M74" s="1">
        <v>45685</v>
      </c>
      <c r="N74" t="s">
        <v>25</v>
      </c>
      <c r="O74" t="s">
        <v>25</v>
      </c>
      <c r="P74" t="s">
        <v>3293</v>
      </c>
      <c r="Q74">
        <v>5000000</v>
      </c>
      <c r="R74">
        <v>0</v>
      </c>
      <c r="S74">
        <v>100000000</v>
      </c>
      <c r="T74" s="1">
        <v>45685</v>
      </c>
      <c r="U74" t="s">
        <v>25</v>
      </c>
      <c r="V74" t="s">
        <v>25</v>
      </c>
      <c r="W74" t="s">
        <v>25</v>
      </c>
      <c r="X74">
        <v>100000069</v>
      </c>
    </row>
    <row r="75" spans="1:24">
      <c r="A75" t="s">
        <v>147</v>
      </c>
      <c r="B75" t="s">
        <v>3434</v>
      </c>
      <c r="C75" t="s">
        <v>142</v>
      </c>
      <c r="D75" s="1">
        <v>45685</v>
      </c>
      <c r="E75" s="1">
        <v>45685</v>
      </c>
      <c r="F75" t="s">
        <v>37</v>
      </c>
      <c r="G75" t="s">
        <v>502</v>
      </c>
      <c r="H75" t="s">
        <v>501</v>
      </c>
      <c r="I75" t="s">
        <v>3447</v>
      </c>
      <c r="J75" t="s">
        <v>3029</v>
      </c>
      <c r="K75" t="s">
        <v>3030</v>
      </c>
      <c r="L75" t="s">
        <v>3294</v>
      </c>
      <c r="M75" s="1">
        <v>45685</v>
      </c>
      <c r="N75" t="s">
        <v>25</v>
      </c>
      <c r="O75" t="s">
        <v>25</v>
      </c>
      <c r="P75" t="s">
        <v>3295</v>
      </c>
      <c r="Q75">
        <v>20000000</v>
      </c>
      <c r="R75">
        <v>0</v>
      </c>
      <c r="S75">
        <v>100000000</v>
      </c>
      <c r="T75" s="1">
        <v>45685</v>
      </c>
      <c r="U75" t="s">
        <v>25</v>
      </c>
      <c r="V75" t="s">
        <v>25</v>
      </c>
      <c r="W75" t="s">
        <v>25</v>
      </c>
      <c r="X75">
        <v>100000070</v>
      </c>
    </row>
    <row r="76" spans="1:24">
      <c r="A76" t="s">
        <v>147</v>
      </c>
      <c r="B76" t="s">
        <v>3435</v>
      </c>
      <c r="C76" t="s">
        <v>142</v>
      </c>
      <c r="D76" s="1">
        <v>45685</v>
      </c>
      <c r="E76" s="1">
        <v>45685</v>
      </c>
      <c r="F76" t="s">
        <v>37</v>
      </c>
      <c r="G76" t="s">
        <v>56</v>
      </c>
      <c r="H76" t="s">
        <v>55</v>
      </c>
      <c r="I76" t="s">
        <v>3449</v>
      </c>
      <c r="J76" t="s">
        <v>3029</v>
      </c>
      <c r="K76" t="s">
        <v>3030</v>
      </c>
      <c r="L76" t="s">
        <v>3296</v>
      </c>
      <c r="M76" s="1">
        <v>45685</v>
      </c>
      <c r="N76" t="s">
        <v>25</v>
      </c>
      <c r="O76" t="s">
        <v>25</v>
      </c>
      <c r="P76" t="s">
        <v>3297</v>
      </c>
      <c r="Q76">
        <v>2000000</v>
      </c>
      <c r="R76">
        <v>0</v>
      </c>
      <c r="S76">
        <v>100000000</v>
      </c>
      <c r="T76" s="1">
        <v>45685</v>
      </c>
      <c r="U76" t="s">
        <v>25</v>
      </c>
      <c r="V76" t="s">
        <v>25</v>
      </c>
      <c r="W76" t="s">
        <v>25</v>
      </c>
      <c r="X76">
        <v>100000071</v>
      </c>
    </row>
    <row r="77" spans="1:24">
      <c r="A77" t="s">
        <v>147</v>
      </c>
      <c r="B77" t="s">
        <v>3428</v>
      </c>
      <c r="C77" t="s">
        <v>142</v>
      </c>
      <c r="D77" s="1">
        <v>45685</v>
      </c>
      <c r="E77" s="1">
        <v>45685</v>
      </c>
      <c r="F77" t="s">
        <v>37</v>
      </c>
      <c r="G77" t="s">
        <v>3455</v>
      </c>
      <c r="H77" t="s">
        <v>652</v>
      </c>
      <c r="I77" t="s">
        <v>3446</v>
      </c>
      <c r="J77" t="s">
        <v>3029</v>
      </c>
      <c r="K77" t="s">
        <v>3030</v>
      </c>
      <c r="L77" t="s">
        <v>3298</v>
      </c>
      <c r="M77" s="1">
        <v>45685</v>
      </c>
      <c r="N77" t="s">
        <v>25</v>
      </c>
      <c r="O77" t="s">
        <v>25</v>
      </c>
      <c r="P77" t="s">
        <v>3299</v>
      </c>
      <c r="Q77">
        <v>8190.91</v>
      </c>
      <c r="R77">
        <v>0</v>
      </c>
      <c r="S77">
        <v>100000000</v>
      </c>
      <c r="T77" s="1">
        <v>45685</v>
      </c>
      <c r="U77" t="s">
        <v>25</v>
      </c>
      <c r="V77" t="s">
        <v>25</v>
      </c>
      <c r="W77" t="s">
        <v>25</v>
      </c>
      <c r="X77">
        <v>100000072</v>
      </c>
    </row>
    <row r="78" spans="1:24">
      <c r="A78" t="s">
        <v>141</v>
      </c>
      <c r="B78" t="s">
        <v>3436</v>
      </c>
      <c r="C78" t="s">
        <v>142</v>
      </c>
      <c r="D78" s="1">
        <v>45686</v>
      </c>
      <c r="E78" s="1">
        <v>45686</v>
      </c>
      <c r="F78" t="s">
        <v>37</v>
      </c>
      <c r="G78" t="s">
        <v>921</v>
      </c>
      <c r="H78" t="s">
        <v>215</v>
      </c>
      <c r="I78" t="s">
        <v>3450</v>
      </c>
      <c r="J78" t="s">
        <v>3029</v>
      </c>
      <c r="K78" t="s">
        <v>3030</v>
      </c>
      <c r="L78" t="s">
        <v>3300</v>
      </c>
      <c r="M78" s="1">
        <v>45686</v>
      </c>
      <c r="N78" t="s">
        <v>25</v>
      </c>
      <c r="O78" t="s">
        <v>25</v>
      </c>
      <c r="P78" t="s">
        <v>3301</v>
      </c>
      <c r="Q78">
        <v>2632000</v>
      </c>
      <c r="R78">
        <v>0</v>
      </c>
      <c r="S78">
        <v>100000000</v>
      </c>
      <c r="T78" s="1">
        <v>45686</v>
      </c>
      <c r="U78" t="s">
        <v>25</v>
      </c>
      <c r="V78" t="s">
        <v>25</v>
      </c>
      <c r="W78" t="s">
        <v>25</v>
      </c>
      <c r="X78">
        <v>100000073</v>
      </c>
    </row>
    <row r="79" spans="1:24">
      <c r="A79" t="s">
        <v>147</v>
      </c>
      <c r="B79" t="s">
        <v>3428</v>
      </c>
      <c r="C79" t="s">
        <v>142</v>
      </c>
      <c r="D79" s="1">
        <v>45686</v>
      </c>
      <c r="E79" s="1">
        <v>45686</v>
      </c>
      <c r="F79" t="s">
        <v>37</v>
      </c>
      <c r="G79" t="s">
        <v>3455</v>
      </c>
      <c r="H79" t="s">
        <v>652</v>
      </c>
      <c r="I79" t="s">
        <v>3446</v>
      </c>
      <c r="J79" t="s">
        <v>3029</v>
      </c>
      <c r="K79" t="s">
        <v>3030</v>
      </c>
      <c r="L79" t="s">
        <v>3302</v>
      </c>
      <c r="M79" s="1">
        <v>45686</v>
      </c>
      <c r="N79" t="s">
        <v>25</v>
      </c>
      <c r="O79" t="s">
        <v>25</v>
      </c>
      <c r="P79" t="s">
        <v>3303</v>
      </c>
      <c r="Q79">
        <v>3503.5</v>
      </c>
      <c r="R79">
        <v>0</v>
      </c>
      <c r="S79">
        <v>100000000</v>
      </c>
      <c r="T79" s="1">
        <v>45686</v>
      </c>
      <c r="U79" t="s">
        <v>25</v>
      </c>
      <c r="V79" t="s">
        <v>25</v>
      </c>
      <c r="W79" t="s">
        <v>25</v>
      </c>
      <c r="X79">
        <v>100000074</v>
      </c>
    </row>
    <row r="80" spans="1:24">
      <c r="A80" t="s">
        <v>3107</v>
      </c>
      <c r="B80" t="s">
        <v>3437</v>
      </c>
      <c r="C80" t="s">
        <v>142</v>
      </c>
      <c r="D80" s="1">
        <v>45687</v>
      </c>
      <c r="E80" s="1">
        <v>45687</v>
      </c>
      <c r="F80" t="s">
        <v>37</v>
      </c>
      <c r="G80" t="s">
        <v>3454</v>
      </c>
      <c r="H80" t="s">
        <v>395</v>
      </c>
      <c r="I80" t="s">
        <v>3445</v>
      </c>
      <c r="J80" t="s">
        <v>3029</v>
      </c>
      <c r="K80" t="s">
        <v>3030</v>
      </c>
      <c r="L80" t="s">
        <v>3304</v>
      </c>
      <c r="M80" s="1">
        <v>45687</v>
      </c>
      <c r="N80" t="s">
        <v>25</v>
      </c>
      <c r="O80" t="s">
        <v>25</v>
      </c>
      <c r="P80" t="s">
        <v>3305</v>
      </c>
      <c r="Q80">
        <v>384000</v>
      </c>
      <c r="R80">
        <v>0</v>
      </c>
      <c r="S80">
        <v>100000000</v>
      </c>
      <c r="T80" s="1">
        <v>45687</v>
      </c>
      <c r="U80" t="s">
        <v>25</v>
      </c>
      <c r="V80" t="s">
        <v>25</v>
      </c>
      <c r="W80" t="s">
        <v>25</v>
      </c>
      <c r="X80">
        <v>100000075</v>
      </c>
    </row>
    <row r="81" spans="1:24">
      <c r="A81" t="s">
        <v>141</v>
      </c>
      <c r="B81" t="s">
        <v>3438</v>
      </c>
      <c r="C81" t="s">
        <v>142</v>
      </c>
      <c r="D81" s="1">
        <v>45688</v>
      </c>
      <c r="E81" s="1">
        <v>45688</v>
      </c>
      <c r="F81" t="s">
        <v>37</v>
      </c>
      <c r="G81" t="s">
        <v>61</v>
      </c>
      <c r="H81" t="s">
        <v>60</v>
      </c>
      <c r="I81" t="s">
        <v>3445</v>
      </c>
      <c r="J81" t="s">
        <v>3029</v>
      </c>
      <c r="K81" t="s">
        <v>3030</v>
      </c>
      <c r="L81" t="s">
        <v>3306</v>
      </c>
      <c r="M81" s="1">
        <v>45688</v>
      </c>
      <c r="N81" t="s">
        <v>25</v>
      </c>
      <c r="O81" t="s">
        <v>25</v>
      </c>
      <c r="P81" t="s">
        <v>3307</v>
      </c>
      <c r="Q81">
        <v>600000</v>
      </c>
      <c r="R81">
        <v>0</v>
      </c>
      <c r="S81">
        <v>100000000</v>
      </c>
      <c r="T81" s="1">
        <v>45688</v>
      </c>
      <c r="U81" t="s">
        <v>25</v>
      </c>
      <c r="V81" t="s">
        <v>25</v>
      </c>
      <c r="W81" t="s">
        <v>25</v>
      </c>
      <c r="X81">
        <v>100000076</v>
      </c>
    </row>
    <row r="82" spans="1:24">
      <c r="A82" t="s">
        <v>147</v>
      </c>
      <c r="B82" t="s">
        <v>3439</v>
      </c>
      <c r="C82" t="s">
        <v>142</v>
      </c>
      <c r="D82" s="1">
        <v>45688</v>
      </c>
      <c r="E82" s="1">
        <v>45688</v>
      </c>
      <c r="F82" t="s">
        <v>37</v>
      </c>
      <c r="G82" t="s">
        <v>156</v>
      </c>
      <c r="H82" t="s">
        <v>44</v>
      </c>
      <c r="I82" t="s">
        <v>3451</v>
      </c>
      <c r="J82" t="s">
        <v>3029</v>
      </c>
      <c r="K82" t="s">
        <v>3030</v>
      </c>
      <c r="L82" t="s">
        <v>3308</v>
      </c>
      <c r="M82" s="1">
        <v>45688</v>
      </c>
      <c r="N82" t="s">
        <v>25</v>
      </c>
      <c r="O82" t="s">
        <v>25</v>
      </c>
      <c r="P82" t="s">
        <v>3309</v>
      </c>
      <c r="Q82">
        <v>50000000</v>
      </c>
      <c r="R82">
        <v>0</v>
      </c>
      <c r="S82">
        <v>100000000</v>
      </c>
      <c r="T82" s="1">
        <v>45688</v>
      </c>
      <c r="U82" t="s">
        <v>25</v>
      </c>
      <c r="V82" t="s">
        <v>25</v>
      </c>
      <c r="W82" t="s">
        <v>25</v>
      </c>
      <c r="X82">
        <v>100000077</v>
      </c>
    </row>
    <row r="83" spans="1:24">
      <c r="A83" t="s">
        <v>147</v>
      </c>
      <c r="B83" t="s">
        <v>3440</v>
      </c>
      <c r="C83" t="s">
        <v>142</v>
      </c>
      <c r="D83" s="1">
        <v>45688</v>
      </c>
      <c r="E83" s="1">
        <v>45688</v>
      </c>
      <c r="F83" t="s">
        <v>37</v>
      </c>
      <c r="G83" t="s">
        <v>113</v>
      </c>
      <c r="H83" t="s">
        <v>524</v>
      </c>
      <c r="I83" t="s">
        <v>3447</v>
      </c>
      <c r="J83" t="s">
        <v>3029</v>
      </c>
      <c r="K83" t="s">
        <v>3030</v>
      </c>
      <c r="L83" t="s">
        <v>3310</v>
      </c>
      <c r="M83" s="1">
        <v>45688</v>
      </c>
      <c r="N83" t="s">
        <v>25</v>
      </c>
      <c r="O83" t="s">
        <v>25</v>
      </c>
      <c r="P83" t="s">
        <v>3311</v>
      </c>
      <c r="Q83">
        <v>1500000</v>
      </c>
      <c r="R83">
        <v>0</v>
      </c>
      <c r="S83">
        <v>100000000</v>
      </c>
      <c r="T83" s="1">
        <v>45688</v>
      </c>
      <c r="U83" t="s">
        <v>25</v>
      </c>
      <c r="V83" t="s">
        <v>25</v>
      </c>
      <c r="W83" t="s">
        <v>25</v>
      </c>
      <c r="X83">
        <v>100000078</v>
      </c>
    </row>
    <row r="84" spans="1:24">
      <c r="A84" t="s">
        <v>147</v>
      </c>
      <c r="B84" t="s">
        <v>3428</v>
      </c>
      <c r="C84" t="s">
        <v>142</v>
      </c>
      <c r="D84" s="1">
        <v>45687</v>
      </c>
      <c r="E84" s="1">
        <v>45687</v>
      </c>
      <c r="F84" t="s">
        <v>37</v>
      </c>
      <c r="G84" t="s">
        <v>3455</v>
      </c>
      <c r="H84" t="s">
        <v>652</v>
      </c>
      <c r="I84" t="s">
        <v>3446</v>
      </c>
      <c r="J84" t="s">
        <v>3029</v>
      </c>
      <c r="K84" t="s">
        <v>3030</v>
      </c>
      <c r="L84" t="s">
        <v>3312</v>
      </c>
      <c r="M84" s="1">
        <v>45687</v>
      </c>
      <c r="N84" t="s">
        <v>25</v>
      </c>
      <c r="O84" t="s">
        <v>25</v>
      </c>
      <c r="P84" t="s">
        <v>3313</v>
      </c>
      <c r="Q84">
        <v>14241.5</v>
      </c>
      <c r="R84">
        <v>0</v>
      </c>
      <c r="S84">
        <v>100000000</v>
      </c>
      <c r="T84" s="1">
        <v>45687</v>
      </c>
      <c r="U84" t="s">
        <v>25</v>
      </c>
      <c r="V84" t="s">
        <v>25</v>
      </c>
      <c r="W84" t="s">
        <v>25</v>
      </c>
      <c r="X84">
        <v>100000080</v>
      </c>
    </row>
    <row r="85" spans="1:24">
      <c r="A85" t="s">
        <v>141</v>
      </c>
      <c r="B85" t="s">
        <v>3441</v>
      </c>
      <c r="C85" t="s">
        <v>142</v>
      </c>
      <c r="D85" s="1">
        <v>45688</v>
      </c>
      <c r="E85" s="1">
        <v>45688</v>
      </c>
      <c r="F85" t="s">
        <v>37</v>
      </c>
      <c r="G85" t="s">
        <v>162</v>
      </c>
      <c r="H85" t="s">
        <v>163</v>
      </c>
      <c r="I85" t="s">
        <v>3445</v>
      </c>
      <c r="J85" t="s">
        <v>3029</v>
      </c>
      <c r="K85" t="s">
        <v>3030</v>
      </c>
      <c r="L85" t="s">
        <v>3314</v>
      </c>
      <c r="M85" s="1">
        <v>45688</v>
      </c>
      <c r="N85" t="s">
        <v>25</v>
      </c>
      <c r="O85" t="s">
        <v>25</v>
      </c>
      <c r="P85" t="s">
        <v>3315</v>
      </c>
      <c r="Q85">
        <v>5000000</v>
      </c>
      <c r="R85">
        <v>0</v>
      </c>
      <c r="S85">
        <v>100000000</v>
      </c>
      <c r="T85" s="1">
        <v>45688</v>
      </c>
      <c r="U85" t="s">
        <v>25</v>
      </c>
      <c r="V85" t="s">
        <v>25</v>
      </c>
      <c r="W85" t="s">
        <v>25</v>
      </c>
      <c r="X85">
        <v>100000081</v>
      </c>
    </row>
    <row r="86" spans="1:24">
      <c r="A86" t="s">
        <v>147</v>
      </c>
      <c r="B86" t="s">
        <v>3442</v>
      </c>
      <c r="C86" t="s">
        <v>142</v>
      </c>
      <c r="D86" s="1">
        <v>45688</v>
      </c>
      <c r="E86" s="1">
        <v>45688</v>
      </c>
      <c r="F86" t="s">
        <v>37</v>
      </c>
      <c r="G86" t="s">
        <v>56</v>
      </c>
      <c r="H86" t="s">
        <v>55</v>
      </c>
      <c r="I86" t="s">
        <v>3452</v>
      </c>
      <c r="J86" t="s">
        <v>3029</v>
      </c>
      <c r="K86" t="s">
        <v>3030</v>
      </c>
      <c r="L86" t="s">
        <v>3316</v>
      </c>
      <c r="M86" s="1">
        <v>45688</v>
      </c>
      <c r="N86" t="s">
        <v>25</v>
      </c>
      <c r="O86" t="s">
        <v>25</v>
      </c>
      <c r="P86" t="s">
        <v>3317</v>
      </c>
      <c r="Q86">
        <v>2000000</v>
      </c>
      <c r="R86">
        <v>0</v>
      </c>
      <c r="S86">
        <v>100000000</v>
      </c>
      <c r="T86" s="1">
        <v>45688</v>
      </c>
      <c r="U86" t="s">
        <v>25</v>
      </c>
      <c r="V86" t="s">
        <v>25</v>
      </c>
      <c r="W86" t="s">
        <v>25</v>
      </c>
      <c r="X86">
        <v>100000082</v>
      </c>
    </row>
    <row r="87" spans="1:24">
      <c r="A87" t="s">
        <v>141</v>
      </c>
      <c r="B87" t="s">
        <v>3443</v>
      </c>
      <c r="C87" t="s">
        <v>142</v>
      </c>
      <c r="D87" s="1">
        <v>45688</v>
      </c>
      <c r="E87" s="1">
        <v>45688</v>
      </c>
      <c r="F87" t="s">
        <v>37</v>
      </c>
      <c r="G87" t="s">
        <v>185</v>
      </c>
      <c r="H87" t="s">
        <v>184</v>
      </c>
      <c r="I87" t="s">
        <v>3450</v>
      </c>
      <c r="J87" t="s">
        <v>3029</v>
      </c>
      <c r="K87" t="s">
        <v>3030</v>
      </c>
      <c r="L87" t="s">
        <v>3318</v>
      </c>
      <c r="M87" s="1">
        <v>45688</v>
      </c>
      <c r="N87" t="s">
        <v>25</v>
      </c>
      <c r="O87" t="s">
        <v>25</v>
      </c>
      <c r="P87" t="s">
        <v>3319</v>
      </c>
      <c r="Q87">
        <v>2000000</v>
      </c>
      <c r="R87">
        <v>0</v>
      </c>
      <c r="S87">
        <v>100000000</v>
      </c>
      <c r="T87" s="1">
        <v>45688</v>
      </c>
      <c r="U87" t="s">
        <v>25</v>
      </c>
      <c r="V87" t="s">
        <v>25</v>
      </c>
      <c r="W87" t="s">
        <v>25</v>
      </c>
      <c r="X87">
        <v>100000083</v>
      </c>
    </row>
    <row r="88" spans="1:24">
      <c r="A88" t="s">
        <v>147</v>
      </c>
      <c r="B88" t="s">
        <v>3428</v>
      </c>
      <c r="C88" t="s">
        <v>142</v>
      </c>
      <c r="D88" s="1">
        <v>45688</v>
      </c>
      <c r="E88" s="1">
        <v>45688</v>
      </c>
      <c r="F88" t="s">
        <v>37</v>
      </c>
      <c r="G88" t="s">
        <v>3455</v>
      </c>
      <c r="H88" t="s">
        <v>652</v>
      </c>
      <c r="I88" t="s">
        <v>3453</v>
      </c>
      <c r="J88" t="s">
        <v>3029</v>
      </c>
      <c r="K88" t="s">
        <v>3030</v>
      </c>
      <c r="L88" t="s">
        <v>3320</v>
      </c>
      <c r="M88" s="1">
        <v>45688</v>
      </c>
      <c r="N88" t="s">
        <v>25</v>
      </c>
      <c r="O88" t="s">
        <v>25</v>
      </c>
      <c r="P88" t="s">
        <v>3321</v>
      </c>
      <c r="Q88">
        <v>2002</v>
      </c>
      <c r="R88">
        <v>0</v>
      </c>
      <c r="S88">
        <v>100000000</v>
      </c>
      <c r="T88" s="1">
        <v>45688</v>
      </c>
      <c r="U88" t="s">
        <v>25</v>
      </c>
      <c r="V88" t="s">
        <v>25</v>
      </c>
      <c r="W88" t="s">
        <v>25</v>
      </c>
      <c r="X88">
        <v>100000084</v>
      </c>
    </row>
    <row r="89" spans="1:24">
      <c r="A89" t="s">
        <v>147</v>
      </c>
      <c r="B89" t="s">
        <v>3456</v>
      </c>
      <c r="C89" t="s">
        <v>142</v>
      </c>
      <c r="D89" s="1">
        <v>45673</v>
      </c>
      <c r="E89" s="1">
        <v>45673</v>
      </c>
      <c r="F89" t="s">
        <v>37</v>
      </c>
      <c r="G89" t="s">
        <v>498</v>
      </c>
      <c r="H89" t="s">
        <v>497</v>
      </c>
      <c r="I89" t="s">
        <v>3457</v>
      </c>
      <c r="J89" t="s">
        <v>3029</v>
      </c>
      <c r="K89" t="s">
        <v>3030</v>
      </c>
      <c r="L89" t="s">
        <v>3322</v>
      </c>
      <c r="M89" s="1">
        <v>45673</v>
      </c>
      <c r="N89" t="s">
        <v>25</v>
      </c>
      <c r="O89" t="s">
        <v>25</v>
      </c>
      <c r="P89" t="s">
        <v>3323</v>
      </c>
      <c r="Q89">
        <v>500000</v>
      </c>
      <c r="R89">
        <v>0</v>
      </c>
      <c r="S89">
        <v>100000000</v>
      </c>
      <c r="T89" s="1">
        <v>45673</v>
      </c>
      <c r="U89" t="s">
        <v>25</v>
      </c>
      <c r="V89" t="s">
        <v>25</v>
      </c>
      <c r="W89" t="s">
        <v>25</v>
      </c>
      <c r="X89">
        <v>100000085</v>
      </c>
    </row>
    <row r="90" spans="1:24">
      <c r="C90" t="s">
        <v>142</v>
      </c>
      <c r="D90" s="1"/>
      <c r="E90" s="1"/>
      <c r="F90" t="s">
        <v>37</v>
      </c>
      <c r="I90" t="s">
        <v>3028</v>
      </c>
      <c r="J90" t="s">
        <v>3029</v>
      </c>
      <c r="K90" t="s">
        <v>3030</v>
      </c>
      <c r="L90" t="s">
        <v>3324</v>
      </c>
      <c r="M90" s="1"/>
      <c r="N90" t="s">
        <v>25</v>
      </c>
      <c r="O90" t="s">
        <v>25</v>
      </c>
      <c r="P90" t="s">
        <v>3325</v>
      </c>
      <c r="R90">
        <v>0</v>
      </c>
      <c r="S90">
        <v>100000000</v>
      </c>
      <c r="T90" s="1"/>
      <c r="U90" t="s">
        <v>25</v>
      </c>
      <c r="V90" t="s">
        <v>25</v>
      </c>
      <c r="W90" t="s">
        <v>25</v>
      </c>
      <c r="X90">
        <v>100000086</v>
      </c>
    </row>
    <row r="91" spans="1:24">
      <c r="C91" t="s">
        <v>142</v>
      </c>
      <c r="D91" s="1"/>
      <c r="E91" s="1"/>
      <c r="F91" t="s">
        <v>37</v>
      </c>
      <c r="I91" t="s">
        <v>3028</v>
      </c>
      <c r="J91" t="s">
        <v>3029</v>
      </c>
      <c r="K91" t="s">
        <v>3030</v>
      </c>
      <c r="L91" t="s">
        <v>3326</v>
      </c>
      <c r="M91" s="1"/>
      <c r="N91" t="s">
        <v>25</v>
      </c>
      <c r="O91" t="s">
        <v>25</v>
      </c>
      <c r="P91" t="s">
        <v>3327</v>
      </c>
      <c r="R91">
        <v>0</v>
      </c>
      <c r="S91">
        <v>100000000</v>
      </c>
      <c r="T91" s="1"/>
      <c r="U91" t="s">
        <v>25</v>
      </c>
      <c r="V91" t="s">
        <v>25</v>
      </c>
      <c r="W91" t="s">
        <v>25</v>
      </c>
      <c r="X91">
        <v>100000087</v>
      </c>
    </row>
    <row r="92" spans="1:24">
      <c r="C92" t="s">
        <v>142</v>
      </c>
      <c r="D92" s="1"/>
      <c r="E92" s="1"/>
      <c r="F92" t="s">
        <v>37</v>
      </c>
      <c r="I92" t="s">
        <v>3028</v>
      </c>
      <c r="J92" t="s">
        <v>3029</v>
      </c>
      <c r="K92" t="s">
        <v>3030</v>
      </c>
      <c r="L92" t="s">
        <v>3328</v>
      </c>
      <c r="M92" s="1"/>
      <c r="N92" t="s">
        <v>25</v>
      </c>
      <c r="O92" t="s">
        <v>25</v>
      </c>
      <c r="P92" t="s">
        <v>3329</v>
      </c>
      <c r="R92">
        <v>0</v>
      </c>
      <c r="S92">
        <v>100000000</v>
      </c>
      <c r="T92" s="1"/>
      <c r="U92" t="s">
        <v>25</v>
      </c>
      <c r="V92" t="s">
        <v>25</v>
      </c>
      <c r="W92" t="s">
        <v>25</v>
      </c>
      <c r="X92">
        <v>100000088</v>
      </c>
    </row>
    <row r="93" spans="1:24">
      <c r="C93" t="s">
        <v>142</v>
      </c>
      <c r="D93" s="1"/>
      <c r="E93" s="1"/>
      <c r="F93" t="s">
        <v>37</v>
      </c>
      <c r="I93" t="s">
        <v>3028</v>
      </c>
      <c r="J93" t="s">
        <v>3029</v>
      </c>
      <c r="K93" t="s">
        <v>3030</v>
      </c>
      <c r="L93" t="s">
        <v>3330</v>
      </c>
      <c r="M93" s="1"/>
      <c r="N93" t="s">
        <v>25</v>
      </c>
      <c r="O93" t="s">
        <v>25</v>
      </c>
      <c r="P93" t="s">
        <v>3331</v>
      </c>
      <c r="R93">
        <v>0</v>
      </c>
      <c r="S93">
        <v>100000000</v>
      </c>
      <c r="T93" s="1"/>
      <c r="U93" t="s">
        <v>25</v>
      </c>
      <c r="V93" t="s">
        <v>25</v>
      </c>
      <c r="W93" t="s">
        <v>25</v>
      </c>
      <c r="X93">
        <v>100000089</v>
      </c>
    </row>
    <row r="94" spans="1:24">
      <c r="C94" t="s">
        <v>142</v>
      </c>
      <c r="D94" s="1"/>
      <c r="E94" s="1"/>
      <c r="F94" t="s">
        <v>37</v>
      </c>
      <c r="I94" t="s">
        <v>3028</v>
      </c>
      <c r="J94" t="s">
        <v>3029</v>
      </c>
      <c r="K94" t="s">
        <v>3030</v>
      </c>
      <c r="L94" t="s">
        <v>3332</v>
      </c>
      <c r="M94" s="1"/>
      <c r="N94" t="s">
        <v>25</v>
      </c>
      <c r="O94" t="s">
        <v>25</v>
      </c>
      <c r="P94" t="s">
        <v>3333</v>
      </c>
      <c r="R94">
        <v>0</v>
      </c>
      <c r="S94">
        <v>100000000</v>
      </c>
      <c r="T94" s="1"/>
      <c r="U94" t="s">
        <v>25</v>
      </c>
      <c r="V94" t="s">
        <v>25</v>
      </c>
      <c r="W94" t="s">
        <v>25</v>
      </c>
      <c r="X94">
        <v>100000090</v>
      </c>
    </row>
    <row r="95" spans="1:24">
      <c r="C95" t="s">
        <v>142</v>
      </c>
      <c r="D95" s="1"/>
      <c r="E95" s="1"/>
      <c r="F95" t="s">
        <v>37</v>
      </c>
      <c r="I95" t="s">
        <v>3028</v>
      </c>
      <c r="J95" t="s">
        <v>3029</v>
      </c>
      <c r="K95" t="s">
        <v>3030</v>
      </c>
      <c r="L95" t="s">
        <v>3334</v>
      </c>
      <c r="M95" s="1"/>
      <c r="N95" t="s">
        <v>25</v>
      </c>
      <c r="O95" t="s">
        <v>25</v>
      </c>
      <c r="P95" t="s">
        <v>3335</v>
      </c>
      <c r="R95">
        <v>0</v>
      </c>
      <c r="S95">
        <v>100000000</v>
      </c>
      <c r="T95" s="1"/>
      <c r="U95" t="s">
        <v>25</v>
      </c>
      <c r="V95" t="s">
        <v>25</v>
      </c>
      <c r="W95" t="s">
        <v>25</v>
      </c>
      <c r="X95">
        <v>100000091</v>
      </c>
    </row>
    <row r="96" spans="1:24">
      <c r="C96" t="s">
        <v>142</v>
      </c>
      <c r="D96" s="1"/>
      <c r="E96" s="1"/>
      <c r="F96" t="s">
        <v>37</v>
      </c>
      <c r="I96" t="s">
        <v>3028</v>
      </c>
      <c r="J96" t="s">
        <v>3029</v>
      </c>
      <c r="K96" t="s">
        <v>3030</v>
      </c>
      <c r="L96" t="s">
        <v>3336</v>
      </c>
      <c r="M96" s="1"/>
      <c r="N96" t="s">
        <v>25</v>
      </c>
      <c r="O96" t="s">
        <v>25</v>
      </c>
      <c r="P96" t="s">
        <v>3337</v>
      </c>
      <c r="R96">
        <v>0</v>
      </c>
      <c r="S96">
        <v>100000000</v>
      </c>
      <c r="T96" s="1"/>
      <c r="U96" t="s">
        <v>25</v>
      </c>
      <c r="V96" t="s">
        <v>25</v>
      </c>
      <c r="W96" t="s">
        <v>25</v>
      </c>
      <c r="X96">
        <v>100000092</v>
      </c>
    </row>
    <row r="97" spans="3:24">
      <c r="C97" t="s">
        <v>142</v>
      </c>
      <c r="D97" s="1"/>
      <c r="E97" s="1"/>
      <c r="F97" t="s">
        <v>37</v>
      </c>
      <c r="I97" t="s">
        <v>3028</v>
      </c>
      <c r="J97" t="s">
        <v>3029</v>
      </c>
      <c r="K97" t="s">
        <v>3030</v>
      </c>
      <c r="L97" t="s">
        <v>3338</v>
      </c>
      <c r="M97" s="1"/>
      <c r="N97" t="s">
        <v>25</v>
      </c>
      <c r="O97" t="s">
        <v>25</v>
      </c>
      <c r="P97" t="s">
        <v>3339</v>
      </c>
      <c r="R97">
        <v>0</v>
      </c>
      <c r="S97">
        <v>100000000</v>
      </c>
      <c r="T97" s="1"/>
      <c r="U97" t="s">
        <v>25</v>
      </c>
      <c r="V97" t="s">
        <v>25</v>
      </c>
      <c r="W97" t="s">
        <v>25</v>
      </c>
      <c r="X97">
        <v>100000093</v>
      </c>
    </row>
    <row r="98" spans="3:24">
      <c r="C98" t="s">
        <v>142</v>
      </c>
      <c r="D98" s="1"/>
      <c r="E98" s="1"/>
      <c r="F98" t="s">
        <v>37</v>
      </c>
      <c r="I98" t="s">
        <v>3028</v>
      </c>
      <c r="J98" t="s">
        <v>3029</v>
      </c>
      <c r="K98" t="s">
        <v>3030</v>
      </c>
      <c r="L98" t="s">
        <v>3340</v>
      </c>
      <c r="M98" s="1"/>
      <c r="N98" t="s">
        <v>25</v>
      </c>
      <c r="O98" t="s">
        <v>25</v>
      </c>
      <c r="P98" t="s">
        <v>3341</v>
      </c>
      <c r="R98">
        <v>0</v>
      </c>
      <c r="S98">
        <v>100000000</v>
      </c>
      <c r="T98" s="1"/>
      <c r="U98" t="s">
        <v>25</v>
      </c>
      <c r="V98" t="s">
        <v>25</v>
      </c>
      <c r="W98" t="s">
        <v>25</v>
      </c>
      <c r="X98">
        <v>100000094</v>
      </c>
    </row>
    <row r="99" spans="3:24">
      <c r="C99" t="s">
        <v>142</v>
      </c>
      <c r="D99" s="1"/>
      <c r="E99" s="1"/>
      <c r="F99" t="s">
        <v>37</v>
      </c>
      <c r="I99" t="s">
        <v>3028</v>
      </c>
      <c r="J99" t="s">
        <v>3029</v>
      </c>
      <c r="K99" t="s">
        <v>3030</v>
      </c>
      <c r="L99" t="s">
        <v>3342</v>
      </c>
      <c r="M99" s="1"/>
      <c r="N99" t="s">
        <v>25</v>
      </c>
      <c r="O99" t="s">
        <v>25</v>
      </c>
      <c r="P99" t="s">
        <v>3343</v>
      </c>
      <c r="R99">
        <v>0</v>
      </c>
      <c r="S99">
        <v>100000000</v>
      </c>
      <c r="T99" s="1"/>
      <c r="U99" t="s">
        <v>25</v>
      </c>
      <c r="V99" t="s">
        <v>25</v>
      </c>
      <c r="W99" t="s">
        <v>25</v>
      </c>
      <c r="X99">
        <v>100000095</v>
      </c>
    </row>
    <row r="100" spans="3:24">
      <c r="C100" t="s">
        <v>142</v>
      </c>
      <c r="D100" s="1"/>
      <c r="E100" s="1"/>
      <c r="F100" t="s">
        <v>37</v>
      </c>
      <c r="I100" t="s">
        <v>3028</v>
      </c>
      <c r="J100" t="s">
        <v>3029</v>
      </c>
      <c r="K100" t="s">
        <v>3030</v>
      </c>
      <c r="L100" t="s">
        <v>3344</v>
      </c>
      <c r="M100" s="1"/>
      <c r="N100" t="s">
        <v>25</v>
      </c>
      <c r="O100" t="s">
        <v>25</v>
      </c>
      <c r="P100" t="s">
        <v>3345</v>
      </c>
      <c r="R100">
        <v>0</v>
      </c>
      <c r="S100">
        <v>100000000</v>
      </c>
      <c r="T100" s="1"/>
      <c r="U100" t="s">
        <v>25</v>
      </c>
      <c r="V100" t="s">
        <v>25</v>
      </c>
      <c r="W100" t="s">
        <v>25</v>
      </c>
      <c r="X100">
        <v>100000096</v>
      </c>
    </row>
    <row r="101" spans="3:24">
      <c r="C101" t="s">
        <v>142</v>
      </c>
      <c r="D101" s="1"/>
      <c r="E101" s="1"/>
      <c r="F101" t="s">
        <v>37</v>
      </c>
      <c r="I101" t="s">
        <v>3028</v>
      </c>
      <c r="J101" t="s">
        <v>3029</v>
      </c>
      <c r="K101" t="s">
        <v>3030</v>
      </c>
      <c r="L101" t="s">
        <v>3346</v>
      </c>
      <c r="M101" s="1"/>
      <c r="N101" t="s">
        <v>25</v>
      </c>
      <c r="O101" t="s">
        <v>25</v>
      </c>
      <c r="P101" t="s">
        <v>3347</v>
      </c>
      <c r="R101">
        <v>0</v>
      </c>
      <c r="S101">
        <v>100000000</v>
      </c>
      <c r="T101" s="1"/>
      <c r="U101" t="s">
        <v>25</v>
      </c>
      <c r="V101" t="s">
        <v>25</v>
      </c>
      <c r="W101" t="s">
        <v>25</v>
      </c>
      <c r="X101">
        <v>100000097</v>
      </c>
    </row>
    <row r="102" spans="3:24">
      <c r="C102" t="s">
        <v>142</v>
      </c>
      <c r="D102" s="1"/>
      <c r="E102" s="1"/>
      <c r="F102" t="s">
        <v>37</v>
      </c>
      <c r="I102" t="s">
        <v>3028</v>
      </c>
      <c r="J102" t="s">
        <v>3029</v>
      </c>
      <c r="K102" t="s">
        <v>3030</v>
      </c>
      <c r="L102" t="s">
        <v>3348</v>
      </c>
      <c r="M102" s="1"/>
      <c r="N102" t="s">
        <v>25</v>
      </c>
      <c r="O102" t="s">
        <v>25</v>
      </c>
      <c r="P102" t="s">
        <v>3349</v>
      </c>
      <c r="R102">
        <v>0</v>
      </c>
      <c r="S102">
        <v>100000000</v>
      </c>
      <c r="T102" s="1"/>
      <c r="U102" t="s">
        <v>25</v>
      </c>
      <c r="V102" t="s">
        <v>25</v>
      </c>
      <c r="W102" t="s">
        <v>25</v>
      </c>
      <c r="X102">
        <v>100000098</v>
      </c>
    </row>
    <row r="103" spans="3:24">
      <c r="C103" t="s">
        <v>142</v>
      </c>
      <c r="D103" s="1"/>
      <c r="E103" s="1"/>
      <c r="F103" t="s">
        <v>37</v>
      </c>
      <c r="I103" t="s">
        <v>3028</v>
      </c>
      <c r="J103" t="s">
        <v>3029</v>
      </c>
      <c r="K103" t="s">
        <v>3030</v>
      </c>
      <c r="L103" t="s">
        <v>3350</v>
      </c>
      <c r="M103" s="1"/>
      <c r="N103" t="s">
        <v>25</v>
      </c>
      <c r="O103" t="s">
        <v>25</v>
      </c>
      <c r="P103" t="s">
        <v>3351</v>
      </c>
      <c r="R103">
        <v>0</v>
      </c>
      <c r="S103">
        <v>100000000</v>
      </c>
      <c r="T103" s="1"/>
      <c r="U103" t="s">
        <v>25</v>
      </c>
      <c r="V103" t="s">
        <v>25</v>
      </c>
      <c r="W103" t="s">
        <v>25</v>
      </c>
      <c r="X103">
        <v>100000099</v>
      </c>
    </row>
    <row r="104" spans="3:24">
      <c r="C104" t="s">
        <v>142</v>
      </c>
      <c r="D104" s="1"/>
      <c r="E104" s="1"/>
      <c r="F104" t="s">
        <v>37</v>
      </c>
      <c r="I104" t="s">
        <v>3028</v>
      </c>
      <c r="J104" t="s">
        <v>3029</v>
      </c>
      <c r="K104" t="s">
        <v>3030</v>
      </c>
      <c r="L104" t="s">
        <v>3352</v>
      </c>
      <c r="M104" s="1"/>
      <c r="N104" t="s">
        <v>25</v>
      </c>
      <c r="O104" t="s">
        <v>25</v>
      </c>
      <c r="P104" t="s">
        <v>3353</v>
      </c>
      <c r="R104">
        <v>0</v>
      </c>
      <c r="S104">
        <v>100000000</v>
      </c>
      <c r="T104" s="1"/>
      <c r="U104" t="s">
        <v>25</v>
      </c>
      <c r="V104" t="s">
        <v>25</v>
      </c>
      <c r="W104" t="s">
        <v>25</v>
      </c>
      <c r="X104">
        <v>100000100</v>
      </c>
    </row>
    <row r="105" spans="3:24">
      <c r="C105" t="s">
        <v>142</v>
      </c>
      <c r="D105" s="1"/>
      <c r="E105" s="1"/>
      <c r="F105" t="s">
        <v>37</v>
      </c>
      <c r="I105" t="s">
        <v>3028</v>
      </c>
      <c r="J105" t="s">
        <v>3029</v>
      </c>
      <c r="K105" t="s">
        <v>3030</v>
      </c>
      <c r="L105" t="s">
        <v>3354</v>
      </c>
      <c r="M105" s="1"/>
      <c r="N105" t="s">
        <v>25</v>
      </c>
      <c r="O105" t="s">
        <v>25</v>
      </c>
      <c r="P105" t="s">
        <v>3355</v>
      </c>
      <c r="R105">
        <v>0</v>
      </c>
      <c r="S105">
        <v>100000000</v>
      </c>
      <c r="T105" s="1"/>
      <c r="U105" t="s">
        <v>25</v>
      </c>
      <c r="V105" t="s">
        <v>25</v>
      </c>
      <c r="W105" t="s">
        <v>25</v>
      </c>
      <c r="X105">
        <v>100000101</v>
      </c>
    </row>
    <row r="106" spans="3:24">
      <c r="C106" t="s">
        <v>142</v>
      </c>
      <c r="D106" s="1"/>
      <c r="E106" s="1"/>
      <c r="F106" t="s">
        <v>37</v>
      </c>
      <c r="I106" t="s">
        <v>3028</v>
      </c>
      <c r="J106" t="s">
        <v>3029</v>
      </c>
      <c r="K106" t="s">
        <v>3030</v>
      </c>
      <c r="L106" t="s">
        <v>3356</v>
      </c>
      <c r="M106" s="1"/>
      <c r="N106" t="s">
        <v>25</v>
      </c>
      <c r="O106" t="s">
        <v>25</v>
      </c>
      <c r="P106" t="s">
        <v>3357</v>
      </c>
      <c r="R106">
        <v>0</v>
      </c>
      <c r="S106">
        <v>100000000</v>
      </c>
      <c r="T106" s="1"/>
      <c r="U106" t="s">
        <v>25</v>
      </c>
      <c r="V106" t="s">
        <v>25</v>
      </c>
      <c r="W106" t="s">
        <v>25</v>
      </c>
      <c r="X106">
        <v>100000102</v>
      </c>
    </row>
    <row r="107" spans="3:24">
      <c r="C107" t="s">
        <v>142</v>
      </c>
      <c r="D107" s="1"/>
      <c r="E107" s="1"/>
      <c r="F107" t="s">
        <v>37</v>
      </c>
      <c r="I107" t="s">
        <v>3028</v>
      </c>
      <c r="J107" t="s">
        <v>3029</v>
      </c>
      <c r="K107" t="s">
        <v>3030</v>
      </c>
      <c r="L107" t="s">
        <v>3358</v>
      </c>
      <c r="M107" s="1"/>
      <c r="N107" t="s">
        <v>25</v>
      </c>
      <c r="O107" t="s">
        <v>25</v>
      </c>
      <c r="P107" t="s">
        <v>3359</v>
      </c>
      <c r="R107">
        <v>0</v>
      </c>
      <c r="S107">
        <v>100000000</v>
      </c>
      <c r="T107" s="1"/>
      <c r="U107" t="s">
        <v>25</v>
      </c>
      <c r="V107" t="s">
        <v>25</v>
      </c>
      <c r="W107" t="s">
        <v>25</v>
      </c>
      <c r="X107">
        <v>100000103</v>
      </c>
    </row>
    <row r="108" spans="3:24">
      <c r="C108" t="s">
        <v>142</v>
      </c>
      <c r="D108" s="1"/>
      <c r="E108" s="1"/>
      <c r="F108" t="s">
        <v>37</v>
      </c>
      <c r="I108" t="s">
        <v>3028</v>
      </c>
      <c r="J108" t="s">
        <v>3029</v>
      </c>
      <c r="K108" t="s">
        <v>3030</v>
      </c>
      <c r="L108" t="s">
        <v>3360</v>
      </c>
      <c r="M108" s="1"/>
      <c r="N108" t="s">
        <v>25</v>
      </c>
      <c r="O108" t="s">
        <v>25</v>
      </c>
      <c r="P108" t="s">
        <v>3361</v>
      </c>
      <c r="R108">
        <v>0</v>
      </c>
      <c r="S108">
        <v>100000000</v>
      </c>
      <c r="T108" s="1"/>
      <c r="U108" t="s">
        <v>25</v>
      </c>
      <c r="V108" t="s">
        <v>25</v>
      </c>
      <c r="W108" t="s">
        <v>25</v>
      </c>
      <c r="X108">
        <v>100000104</v>
      </c>
    </row>
    <row r="109" spans="3:24">
      <c r="C109" t="s">
        <v>142</v>
      </c>
      <c r="D109" s="1"/>
      <c r="E109" s="1"/>
      <c r="F109" t="s">
        <v>37</v>
      </c>
      <c r="I109" t="s">
        <v>3028</v>
      </c>
      <c r="J109" t="s">
        <v>3029</v>
      </c>
      <c r="K109" t="s">
        <v>3030</v>
      </c>
      <c r="L109" t="s">
        <v>3362</v>
      </c>
      <c r="M109" s="1"/>
      <c r="N109" t="s">
        <v>25</v>
      </c>
      <c r="O109" t="s">
        <v>25</v>
      </c>
      <c r="P109" t="s">
        <v>3363</v>
      </c>
      <c r="R109">
        <v>0</v>
      </c>
      <c r="S109">
        <v>100000000</v>
      </c>
      <c r="T109" s="1"/>
      <c r="U109" t="s">
        <v>25</v>
      </c>
      <c r="V109" t="s">
        <v>25</v>
      </c>
      <c r="W109" t="s">
        <v>25</v>
      </c>
      <c r="X109">
        <v>100000105</v>
      </c>
    </row>
    <row r="110" spans="3:24">
      <c r="C110" t="s">
        <v>142</v>
      </c>
      <c r="D110" s="1"/>
      <c r="E110" s="1"/>
      <c r="F110" t="s">
        <v>37</v>
      </c>
      <c r="I110" t="s">
        <v>3028</v>
      </c>
      <c r="J110" t="s">
        <v>3029</v>
      </c>
      <c r="K110" t="s">
        <v>3030</v>
      </c>
      <c r="L110" t="s">
        <v>3364</v>
      </c>
      <c r="M110" s="1"/>
      <c r="N110" t="s">
        <v>25</v>
      </c>
      <c r="O110" t="s">
        <v>25</v>
      </c>
      <c r="P110" t="s">
        <v>3365</v>
      </c>
      <c r="R110">
        <v>0</v>
      </c>
      <c r="S110">
        <v>100000000</v>
      </c>
      <c r="T110" s="1"/>
      <c r="U110" t="s">
        <v>25</v>
      </c>
      <c r="V110" t="s">
        <v>25</v>
      </c>
      <c r="W110" t="s">
        <v>25</v>
      </c>
      <c r="X110">
        <v>100000106</v>
      </c>
    </row>
    <row r="111" spans="3:24">
      <c r="C111" t="s">
        <v>142</v>
      </c>
      <c r="D111" s="1"/>
      <c r="E111" s="1"/>
      <c r="F111" t="s">
        <v>37</v>
      </c>
      <c r="I111" t="s">
        <v>3028</v>
      </c>
      <c r="J111" t="s">
        <v>3029</v>
      </c>
      <c r="K111" t="s">
        <v>3030</v>
      </c>
      <c r="L111" t="s">
        <v>3366</v>
      </c>
      <c r="M111" s="1"/>
      <c r="N111" t="s">
        <v>25</v>
      </c>
      <c r="O111" t="s">
        <v>25</v>
      </c>
      <c r="P111" t="s">
        <v>3367</v>
      </c>
      <c r="R111">
        <v>0</v>
      </c>
      <c r="S111">
        <v>100000000</v>
      </c>
      <c r="T111" s="1"/>
      <c r="U111" t="s">
        <v>25</v>
      </c>
      <c r="V111" t="s">
        <v>25</v>
      </c>
      <c r="W111" t="s">
        <v>25</v>
      </c>
      <c r="X111">
        <v>100000107</v>
      </c>
    </row>
    <row r="112" spans="3:24">
      <c r="C112" t="s">
        <v>142</v>
      </c>
      <c r="D112" s="1"/>
      <c r="E112" s="1"/>
      <c r="F112" t="s">
        <v>37</v>
      </c>
      <c r="I112" t="s">
        <v>3028</v>
      </c>
      <c r="J112" t="s">
        <v>3029</v>
      </c>
      <c r="K112" t="s">
        <v>3030</v>
      </c>
      <c r="L112" t="s">
        <v>3368</v>
      </c>
      <c r="M112" s="1"/>
      <c r="N112" t="s">
        <v>25</v>
      </c>
      <c r="O112" t="s">
        <v>25</v>
      </c>
      <c r="P112" t="s">
        <v>3369</v>
      </c>
      <c r="R112">
        <v>0</v>
      </c>
      <c r="S112">
        <v>100000000</v>
      </c>
      <c r="T112" s="1"/>
      <c r="U112" t="s">
        <v>25</v>
      </c>
      <c r="V112" t="s">
        <v>25</v>
      </c>
      <c r="W112" t="s">
        <v>25</v>
      </c>
      <c r="X112">
        <v>100000108</v>
      </c>
    </row>
    <row r="113" spans="2:24">
      <c r="C113" t="s">
        <v>142</v>
      </c>
      <c r="D113" s="1"/>
      <c r="E113" s="1"/>
      <c r="F113" t="s">
        <v>37</v>
      </c>
      <c r="I113" t="s">
        <v>3028</v>
      </c>
      <c r="J113" t="s">
        <v>3029</v>
      </c>
      <c r="K113" t="s">
        <v>3030</v>
      </c>
      <c r="L113" t="s">
        <v>3370</v>
      </c>
      <c r="M113" s="1"/>
      <c r="N113" t="s">
        <v>25</v>
      </c>
      <c r="O113" t="s">
        <v>25</v>
      </c>
      <c r="P113" t="s">
        <v>3371</v>
      </c>
      <c r="R113">
        <v>0</v>
      </c>
      <c r="S113">
        <v>100000000</v>
      </c>
      <c r="T113" s="1"/>
      <c r="U113" t="s">
        <v>25</v>
      </c>
      <c r="V113" t="s">
        <v>25</v>
      </c>
      <c r="W113" t="s">
        <v>25</v>
      </c>
      <c r="X113">
        <v>100000109</v>
      </c>
    </row>
    <row r="114" spans="2:24">
      <c r="C114" t="s">
        <v>142</v>
      </c>
      <c r="D114" s="1"/>
      <c r="E114" s="1"/>
      <c r="F114" t="s">
        <v>37</v>
      </c>
      <c r="I114" t="s">
        <v>3028</v>
      </c>
      <c r="J114" t="s">
        <v>3029</v>
      </c>
      <c r="K114" t="s">
        <v>3030</v>
      </c>
      <c r="L114" t="s">
        <v>3372</v>
      </c>
      <c r="M114" s="1"/>
      <c r="N114" t="s">
        <v>25</v>
      </c>
      <c r="O114" t="s">
        <v>25</v>
      </c>
      <c r="P114" t="s">
        <v>3373</v>
      </c>
      <c r="R114">
        <v>0</v>
      </c>
      <c r="S114">
        <v>100000000</v>
      </c>
      <c r="T114" s="1"/>
      <c r="U114" t="s">
        <v>25</v>
      </c>
      <c r="V114" t="s">
        <v>25</v>
      </c>
      <c r="W114" t="s">
        <v>25</v>
      </c>
      <c r="X114">
        <v>100000110</v>
      </c>
    </row>
    <row r="115" spans="2:24">
      <c r="C115" t="s">
        <v>142</v>
      </c>
      <c r="D115" s="1"/>
      <c r="E115" s="1"/>
      <c r="F115" t="s">
        <v>37</v>
      </c>
      <c r="I115" t="s">
        <v>3028</v>
      </c>
      <c r="J115" t="s">
        <v>3029</v>
      </c>
      <c r="K115" t="s">
        <v>3030</v>
      </c>
      <c r="L115" t="s">
        <v>3374</v>
      </c>
      <c r="M115" s="1"/>
      <c r="N115" t="s">
        <v>25</v>
      </c>
      <c r="O115" t="s">
        <v>25</v>
      </c>
      <c r="P115" t="s">
        <v>3375</v>
      </c>
      <c r="R115">
        <v>0</v>
      </c>
      <c r="S115">
        <v>100000000</v>
      </c>
      <c r="T115" s="1"/>
      <c r="U115" t="s">
        <v>25</v>
      </c>
      <c r="V115" t="s">
        <v>25</v>
      </c>
      <c r="W115" t="s">
        <v>25</v>
      </c>
      <c r="X115">
        <v>100000111</v>
      </c>
    </row>
    <row r="116" spans="2:24">
      <c r="C116" t="s">
        <v>142</v>
      </c>
      <c r="D116" s="1"/>
      <c r="E116" s="1"/>
      <c r="F116" t="s">
        <v>37</v>
      </c>
      <c r="I116" t="s">
        <v>3028</v>
      </c>
      <c r="J116" t="s">
        <v>3029</v>
      </c>
      <c r="K116" t="s">
        <v>3030</v>
      </c>
      <c r="L116" t="s">
        <v>3376</v>
      </c>
      <c r="M116" s="1"/>
      <c r="N116" t="s">
        <v>25</v>
      </c>
      <c r="O116" t="s">
        <v>25</v>
      </c>
      <c r="P116" t="s">
        <v>3377</v>
      </c>
      <c r="R116">
        <v>0</v>
      </c>
      <c r="S116">
        <v>100000000</v>
      </c>
      <c r="T116" s="1"/>
      <c r="U116" t="s">
        <v>25</v>
      </c>
      <c r="V116" t="s">
        <v>25</v>
      </c>
      <c r="W116" t="s">
        <v>25</v>
      </c>
      <c r="X116">
        <v>100000112</v>
      </c>
    </row>
    <row r="117" spans="2:24">
      <c r="C117" t="s">
        <v>142</v>
      </c>
      <c r="D117" s="1"/>
      <c r="E117" s="1"/>
      <c r="F117" t="s">
        <v>37</v>
      </c>
      <c r="I117" t="s">
        <v>3028</v>
      </c>
      <c r="J117" t="s">
        <v>3029</v>
      </c>
      <c r="K117" t="s">
        <v>3030</v>
      </c>
      <c r="L117" t="s">
        <v>3378</v>
      </c>
      <c r="M117" s="1"/>
      <c r="N117" t="s">
        <v>25</v>
      </c>
      <c r="O117" t="s">
        <v>25</v>
      </c>
      <c r="P117" t="s">
        <v>3379</v>
      </c>
      <c r="R117">
        <v>0</v>
      </c>
      <c r="S117">
        <v>100000000</v>
      </c>
      <c r="T117" s="1"/>
      <c r="U117" t="s">
        <v>25</v>
      </c>
      <c r="V117" t="s">
        <v>25</v>
      </c>
      <c r="W117" t="s">
        <v>25</v>
      </c>
      <c r="X117">
        <v>100000113</v>
      </c>
    </row>
    <row r="118" spans="2:24">
      <c r="C118" t="s">
        <v>142</v>
      </c>
      <c r="D118" s="1"/>
      <c r="E118" s="1"/>
      <c r="F118" t="s">
        <v>37</v>
      </c>
      <c r="I118" t="s">
        <v>3028</v>
      </c>
      <c r="J118" t="s">
        <v>3029</v>
      </c>
      <c r="K118" t="s">
        <v>3030</v>
      </c>
      <c r="L118" t="s">
        <v>3380</v>
      </c>
      <c r="M118" s="1"/>
      <c r="N118" t="s">
        <v>25</v>
      </c>
      <c r="O118" t="s">
        <v>25</v>
      </c>
      <c r="P118" t="s">
        <v>3381</v>
      </c>
      <c r="R118">
        <v>0</v>
      </c>
      <c r="S118">
        <v>100000000</v>
      </c>
      <c r="T118" s="1"/>
      <c r="U118" t="s">
        <v>25</v>
      </c>
      <c r="V118" t="s">
        <v>25</v>
      </c>
      <c r="W118" t="s">
        <v>25</v>
      </c>
      <c r="X118">
        <v>100000114</v>
      </c>
    </row>
    <row r="119" spans="2:24">
      <c r="C119" t="s">
        <v>142</v>
      </c>
      <c r="D119" s="1"/>
      <c r="E119" s="1"/>
      <c r="F119" t="s">
        <v>37</v>
      </c>
      <c r="I119" t="s">
        <v>3028</v>
      </c>
      <c r="J119" t="s">
        <v>3029</v>
      </c>
      <c r="K119" t="s">
        <v>3030</v>
      </c>
      <c r="L119" t="s">
        <v>3382</v>
      </c>
      <c r="M119" s="1"/>
      <c r="N119" t="s">
        <v>25</v>
      </c>
      <c r="O119" t="s">
        <v>25</v>
      </c>
      <c r="P119" t="s">
        <v>3383</v>
      </c>
      <c r="R119">
        <v>0</v>
      </c>
      <c r="S119">
        <v>100000000</v>
      </c>
      <c r="T119" s="1"/>
      <c r="U119" t="s">
        <v>25</v>
      </c>
      <c r="V119" t="s">
        <v>25</v>
      </c>
      <c r="W119" t="s">
        <v>25</v>
      </c>
      <c r="X119">
        <v>100000115</v>
      </c>
    </row>
    <row r="120" spans="2:24">
      <c r="C120" t="s">
        <v>142</v>
      </c>
      <c r="D120" s="1"/>
      <c r="E120" s="1"/>
      <c r="F120" t="s">
        <v>37</v>
      </c>
      <c r="I120" t="s">
        <v>3028</v>
      </c>
      <c r="J120" t="s">
        <v>3029</v>
      </c>
      <c r="K120" t="s">
        <v>3030</v>
      </c>
      <c r="L120" t="s">
        <v>3384</v>
      </c>
      <c r="M120" s="1"/>
      <c r="N120" t="s">
        <v>25</v>
      </c>
      <c r="O120" t="s">
        <v>25</v>
      </c>
      <c r="P120" t="s">
        <v>3385</v>
      </c>
      <c r="R120">
        <v>0</v>
      </c>
      <c r="S120">
        <v>100000000</v>
      </c>
      <c r="T120" s="1"/>
      <c r="U120" t="s">
        <v>25</v>
      </c>
      <c r="V120" t="s">
        <v>25</v>
      </c>
      <c r="W120" t="s">
        <v>25</v>
      </c>
      <c r="X120">
        <v>100000116</v>
      </c>
    </row>
    <row r="121" spans="2:24" ht="14.5">
      <c r="B121" s="71"/>
      <c r="D121" s="75"/>
      <c r="E121" s="75"/>
      <c r="H121" s="71"/>
      <c r="I121" s="70"/>
      <c r="M121" s="75"/>
      <c r="P121" s="77"/>
      <c r="Q121" s="83"/>
      <c r="S121" s="83"/>
      <c r="T121" s="75"/>
      <c r="X121" s="83"/>
    </row>
    <row r="122" spans="2:24" ht="14.5">
      <c r="B122" s="70"/>
      <c r="D122" s="74"/>
      <c r="E122" s="74"/>
      <c r="H122" s="70"/>
      <c r="I122" s="70"/>
      <c r="M122" s="74"/>
      <c r="P122" s="78"/>
      <c r="Q122" s="82"/>
      <c r="S122" s="82"/>
      <c r="T122" s="74"/>
      <c r="X122" s="82"/>
    </row>
    <row r="123" spans="2:24" ht="14.5">
      <c r="B123" s="70"/>
      <c r="D123" s="74"/>
      <c r="E123" s="74"/>
      <c r="H123" s="70"/>
      <c r="I123" s="70"/>
      <c r="M123" s="74"/>
      <c r="P123" s="78"/>
      <c r="Q123" s="82"/>
      <c r="S123" s="82"/>
      <c r="T123" s="74"/>
      <c r="X123" s="82"/>
    </row>
    <row r="124" spans="2:24" ht="14.5">
      <c r="B124" s="70"/>
      <c r="D124" s="74"/>
      <c r="E124" s="74"/>
      <c r="H124" s="70"/>
      <c r="I124" s="70"/>
      <c r="M124" s="74"/>
      <c r="P124" s="78"/>
      <c r="Q124" s="82"/>
      <c r="S124" s="82"/>
      <c r="T124" s="74"/>
      <c r="X124" s="82"/>
    </row>
    <row r="125" spans="2:24" ht="14.5">
      <c r="B125" s="70"/>
      <c r="D125" s="74"/>
      <c r="E125" s="74"/>
      <c r="H125" s="70"/>
      <c r="I125" s="70"/>
      <c r="M125" s="74"/>
      <c r="P125" s="79"/>
      <c r="Q125" s="83"/>
      <c r="S125" s="83"/>
      <c r="T125" s="74"/>
      <c r="X125" s="83"/>
    </row>
    <row r="126" spans="2:24" ht="14.5">
      <c r="B126" s="70"/>
      <c r="D126" s="74"/>
      <c r="E126" s="74"/>
      <c r="H126" s="70"/>
      <c r="I126" s="70"/>
      <c r="M126" s="74"/>
      <c r="P126" s="79"/>
      <c r="Q126" s="83"/>
      <c r="S126" s="83"/>
      <c r="T126" s="74"/>
      <c r="X126" s="83"/>
    </row>
    <row r="127" spans="2:24" ht="14.5">
      <c r="B127" s="70"/>
      <c r="D127" s="74"/>
      <c r="E127" s="74"/>
      <c r="H127" s="70"/>
      <c r="I127" s="70"/>
      <c r="M127" s="74"/>
      <c r="P127" s="70"/>
      <c r="Q127" s="82"/>
      <c r="S127" s="82"/>
      <c r="T127" s="74"/>
      <c r="X127" s="82"/>
    </row>
    <row r="128" spans="2:24" ht="14.5">
      <c r="B128" s="70"/>
      <c r="D128" s="74"/>
      <c r="E128" s="74"/>
      <c r="H128" s="70"/>
      <c r="I128" s="70"/>
      <c r="M128" s="74"/>
      <c r="P128" s="77"/>
      <c r="Q128" s="82"/>
      <c r="S128" s="82"/>
      <c r="T128" s="74"/>
      <c r="X128" s="82"/>
    </row>
    <row r="129" spans="2:24" ht="14.5">
      <c r="B129" s="70"/>
      <c r="D129" s="76"/>
      <c r="E129" s="76"/>
      <c r="H129" s="70"/>
      <c r="I129" s="71"/>
      <c r="M129" s="76"/>
      <c r="P129" s="71"/>
      <c r="Q129" s="83"/>
      <c r="S129" s="83"/>
      <c r="T129" s="76"/>
      <c r="X129" s="83"/>
    </row>
    <row r="130" spans="2:24" ht="14.5">
      <c r="B130" s="70"/>
      <c r="D130" s="76"/>
      <c r="E130" s="76"/>
      <c r="H130" s="70"/>
      <c r="I130" s="70"/>
      <c r="M130" s="76"/>
      <c r="P130" s="70"/>
      <c r="Q130" s="82"/>
      <c r="S130" s="82"/>
      <c r="T130" s="76"/>
      <c r="X130" s="82"/>
    </row>
    <row r="131" spans="2:24" ht="14.5">
      <c r="B131" s="70"/>
      <c r="D131" s="76"/>
      <c r="E131" s="76"/>
      <c r="H131" s="70"/>
      <c r="I131" s="70"/>
      <c r="M131" s="76"/>
      <c r="P131" s="70"/>
      <c r="Q131" s="82"/>
      <c r="S131" s="82"/>
      <c r="T131" s="76"/>
      <c r="X131" s="82"/>
    </row>
    <row r="132" spans="2:24" ht="14.5">
      <c r="B132" s="73"/>
      <c r="D132" s="76"/>
      <c r="E132" s="76"/>
      <c r="H132" s="71"/>
      <c r="I132" s="70"/>
      <c r="M132" s="76"/>
      <c r="P132" s="73"/>
      <c r="Q132" s="83"/>
      <c r="S132" s="83"/>
      <c r="T132" s="76"/>
      <c r="X132" s="83"/>
    </row>
    <row r="133" spans="2:24" ht="14.5">
      <c r="B133" s="73"/>
      <c r="D133" s="76"/>
      <c r="E133" s="76"/>
      <c r="H133" s="70"/>
      <c r="I133" s="70"/>
      <c r="M133" s="76"/>
      <c r="P133" s="73"/>
      <c r="Q133" s="83"/>
      <c r="S133" s="83"/>
      <c r="T133" s="76"/>
      <c r="X133" s="83"/>
    </row>
    <row r="134" spans="2:24" ht="14.5">
      <c r="B134" s="73"/>
      <c r="D134" s="76"/>
      <c r="E134" s="76"/>
      <c r="H134" s="70"/>
      <c r="I134" s="70"/>
      <c r="M134" s="76"/>
      <c r="P134" s="80"/>
      <c r="Q134" s="84"/>
      <c r="S134" s="84"/>
      <c r="T134" s="76"/>
      <c r="X134" s="84"/>
    </row>
    <row r="135" spans="2:24" ht="15">
      <c r="B135" s="72"/>
      <c r="D135" s="76"/>
      <c r="E135" s="76"/>
      <c r="H135" s="72"/>
      <c r="I135" s="70"/>
      <c r="M135" s="76"/>
      <c r="P135" s="81"/>
      <c r="Q135" s="82"/>
      <c r="S135" s="82"/>
      <c r="T135" s="76"/>
      <c r="X135" s="82"/>
    </row>
    <row r="136" spans="2:24" ht="16.5" thickBot="1">
      <c r="D136" s="76"/>
      <c r="E136" s="76"/>
      <c r="I136" s="70"/>
      <c r="M136" s="76"/>
      <c r="Q136" s="85"/>
      <c r="S136" s="85"/>
      <c r="T136" s="76"/>
      <c r="X136" s="85"/>
    </row>
    <row r="137" spans="2:24" ht="16.5" thickBot="1">
      <c r="D137" s="76"/>
      <c r="E137" s="76"/>
      <c r="I137" s="70"/>
      <c r="M137" s="76"/>
      <c r="Q137" s="85"/>
      <c r="S137" s="85"/>
      <c r="T137" s="76"/>
      <c r="X137" s="85"/>
    </row>
    <row r="138" spans="2:24" ht="16.5" thickBot="1">
      <c r="D138" s="76"/>
      <c r="E138" s="76"/>
      <c r="I138" s="70"/>
      <c r="M138" s="76"/>
      <c r="Q138" s="85"/>
      <c r="S138" s="85"/>
      <c r="T138" s="76"/>
      <c r="X138" s="85"/>
    </row>
    <row r="139" spans="2:24" ht="16.5" thickBot="1">
      <c r="D139" s="76"/>
      <c r="E139" s="76"/>
      <c r="I139" s="70"/>
      <c r="M139" s="76"/>
      <c r="Q139" s="85"/>
      <c r="S139" s="85"/>
      <c r="T139" s="76"/>
      <c r="X139" s="85"/>
    </row>
    <row r="140" spans="2:24" ht="16.5" thickBot="1">
      <c r="D140" s="76"/>
      <c r="E140" s="76"/>
      <c r="I140" s="70"/>
      <c r="M140" s="76"/>
      <c r="Q140" s="85"/>
      <c r="S140" s="85"/>
      <c r="T140" s="76"/>
      <c r="X140" s="85"/>
    </row>
    <row r="141" spans="2:24" ht="16.5" thickBot="1">
      <c r="D141" s="76"/>
      <c r="E141" s="76"/>
      <c r="I141" s="70"/>
      <c r="M141" s="76"/>
      <c r="Q141" s="85"/>
      <c r="S141" s="85"/>
      <c r="T141" s="76"/>
      <c r="X141" s="85"/>
    </row>
    <row r="142" spans="2:24" ht="16">
      <c r="D142" s="76"/>
      <c r="E142" s="76"/>
      <c r="I142" s="70"/>
      <c r="M142" s="76"/>
      <c r="Q142" s="86"/>
      <c r="T142" s="76"/>
    </row>
    <row r="143" spans="2:24" ht="16">
      <c r="D143" s="76"/>
      <c r="E143" s="76"/>
      <c r="I143" s="70"/>
      <c r="M143" s="76"/>
      <c r="Q143" s="86"/>
      <c r="T143" s="76"/>
    </row>
    <row r="144" spans="2:24" ht="16">
      <c r="D144" s="76"/>
      <c r="E144" s="76"/>
      <c r="I144" s="70"/>
      <c r="M144" s="76"/>
      <c r="Q144" s="86"/>
      <c r="T144" s="76"/>
    </row>
    <row r="145" spans="4:24" ht="16">
      <c r="D145" s="76"/>
      <c r="E145" s="76"/>
      <c r="I145" s="70"/>
      <c r="M145" s="76"/>
      <c r="Q145" s="86"/>
      <c r="S145" s="86"/>
      <c r="T145" s="76"/>
      <c r="X145" s="86"/>
    </row>
    <row r="146" spans="4:24">
      <c r="D146" s="1"/>
      <c r="E146" s="1"/>
      <c r="M146" s="1"/>
      <c r="T146" s="1"/>
    </row>
    <row r="147" spans="4:24">
      <c r="D147" s="1"/>
      <c r="E147" s="1"/>
      <c r="M147" s="1"/>
      <c r="T147" s="1"/>
    </row>
    <row r="148" spans="4:24">
      <c r="D148" s="1"/>
      <c r="E148" s="1"/>
      <c r="M148" s="1"/>
      <c r="T148" s="1"/>
    </row>
    <row r="149" spans="4:24">
      <c r="D149" s="1"/>
      <c r="E149" s="1"/>
      <c r="M149" s="1"/>
      <c r="T149" s="1"/>
    </row>
    <row r="150" spans="4:24">
      <c r="D150" s="1"/>
      <c r="E150" s="1"/>
      <c r="M150" s="1"/>
      <c r="T150" s="1"/>
    </row>
    <row r="151" spans="4:24">
      <c r="D151" s="1"/>
      <c r="E151" s="1"/>
      <c r="M151" s="1"/>
      <c r="T151" s="1"/>
    </row>
    <row r="152" spans="4:24">
      <c r="D152" s="1"/>
      <c r="E152" s="1"/>
      <c r="M152" s="1"/>
      <c r="T152" s="1"/>
    </row>
    <row r="153" spans="4:24">
      <c r="D153" s="1"/>
      <c r="E153" s="1"/>
      <c r="M153" s="1"/>
      <c r="T153" s="1"/>
    </row>
    <row r="154" spans="4:24">
      <c r="D154" s="1"/>
      <c r="E154" s="1"/>
      <c r="M154" s="1"/>
      <c r="T154" s="1"/>
    </row>
    <row r="155" spans="4:24">
      <c r="D155" s="1"/>
      <c r="E155" s="1"/>
      <c r="M155" s="1"/>
      <c r="T155" s="1"/>
    </row>
    <row r="156" spans="4:24">
      <c r="D156" s="1"/>
      <c r="E156" s="1"/>
      <c r="M156" s="1"/>
      <c r="T156" s="1"/>
    </row>
    <row r="157" spans="4:24">
      <c r="D157" s="1"/>
      <c r="E157" s="1"/>
      <c r="M157" s="1"/>
      <c r="T157" s="1"/>
    </row>
    <row r="158" spans="4:24">
      <c r="D158" s="1"/>
      <c r="E158" s="1"/>
      <c r="M158" s="1"/>
      <c r="T158" s="1"/>
    </row>
    <row r="159" spans="4:24">
      <c r="D159" s="1"/>
      <c r="E159" s="1"/>
      <c r="M159" s="1"/>
      <c r="T159" s="1"/>
    </row>
    <row r="160" spans="4:24">
      <c r="D160" s="1"/>
      <c r="E160" s="1"/>
      <c r="M160" s="1"/>
      <c r="T160" s="1"/>
    </row>
    <row r="161" spans="4:20">
      <c r="D161" s="1"/>
      <c r="E161" s="1"/>
      <c r="M161" s="1"/>
      <c r="T161" s="1"/>
    </row>
    <row r="162" spans="4:20">
      <c r="D162" s="1"/>
      <c r="E162" s="1"/>
      <c r="M162" s="1"/>
      <c r="T162" s="1"/>
    </row>
    <row r="163" spans="4:20">
      <c r="D163" s="1"/>
      <c r="E163" s="1"/>
      <c r="M163" s="1"/>
      <c r="T163" s="1"/>
    </row>
    <row r="164" spans="4:20">
      <c r="D164" s="1"/>
      <c r="E164" s="1"/>
      <c r="M164" s="1"/>
      <c r="T164" s="1"/>
    </row>
    <row r="165" spans="4:20">
      <c r="D165" s="1"/>
      <c r="E165" s="1"/>
      <c r="M165" s="1"/>
      <c r="T165" s="1"/>
    </row>
    <row r="166" spans="4:20">
      <c r="D166" s="1"/>
      <c r="E166" s="1"/>
      <c r="M166" s="1"/>
      <c r="T166" s="1"/>
    </row>
    <row r="167" spans="4:20">
      <c r="D167" s="1"/>
      <c r="E167" s="1"/>
      <c r="M167" s="1"/>
      <c r="T167" s="1"/>
    </row>
    <row r="168" spans="4:20">
      <c r="D168" s="1"/>
      <c r="E168" s="1"/>
      <c r="M168" s="1"/>
      <c r="T168" s="1"/>
    </row>
    <row r="169" spans="4:20">
      <c r="D169" s="1"/>
      <c r="E169" s="1"/>
      <c r="M169" s="1"/>
      <c r="T169" s="1"/>
    </row>
    <row r="170" spans="4:20">
      <c r="D170" s="1"/>
      <c r="E170" s="1"/>
      <c r="M170" s="1"/>
      <c r="T170" s="1"/>
    </row>
    <row r="171" spans="4:20">
      <c r="D171" s="1"/>
      <c r="E171" s="1"/>
      <c r="M171" s="1"/>
      <c r="T171" s="1"/>
    </row>
    <row r="172" spans="4:20">
      <c r="D172" s="1"/>
      <c r="E172" s="1"/>
      <c r="M172" s="1"/>
      <c r="T172" s="1"/>
    </row>
    <row r="173" spans="4:20">
      <c r="D173" s="1"/>
      <c r="E173" s="1"/>
      <c r="M173" s="1"/>
      <c r="T173" s="1"/>
    </row>
    <row r="174" spans="4:20">
      <c r="D174" s="1"/>
      <c r="E174" s="1"/>
      <c r="M174" s="1"/>
      <c r="T174" s="1"/>
    </row>
    <row r="175" spans="4:20">
      <c r="D175" s="1"/>
      <c r="E175" s="1"/>
      <c r="M175" s="1"/>
      <c r="T175" s="1"/>
    </row>
    <row r="176" spans="4:20">
      <c r="D176" s="1"/>
      <c r="E176" s="1"/>
      <c r="M176" s="1"/>
      <c r="T176" s="1"/>
    </row>
    <row r="177" spans="4:20">
      <c r="D177" s="1"/>
      <c r="E177" s="1"/>
      <c r="M177" s="1"/>
      <c r="T177" s="1"/>
    </row>
    <row r="178" spans="4:20">
      <c r="D178" s="1"/>
      <c r="E178" s="1"/>
      <c r="M178" s="1"/>
      <c r="T178" s="1"/>
    </row>
    <row r="179" spans="4:20">
      <c r="D179" s="1"/>
      <c r="E179" s="1"/>
      <c r="M179" s="1"/>
      <c r="T179" s="1"/>
    </row>
    <row r="180" spans="4:20">
      <c r="D180" s="1"/>
      <c r="E180" s="1"/>
      <c r="M180" s="1"/>
      <c r="T180" s="1"/>
    </row>
    <row r="181" spans="4:20">
      <c r="D181" s="1"/>
      <c r="E181" s="1"/>
      <c r="M181" s="1"/>
      <c r="T181" s="1"/>
    </row>
    <row r="182" spans="4:20">
      <c r="D182" s="1"/>
      <c r="E182" s="1"/>
      <c r="M182" s="1"/>
      <c r="T182" s="1"/>
    </row>
    <row r="183" spans="4:20">
      <c r="D183" s="1"/>
      <c r="E183" s="1"/>
      <c r="M183" s="1"/>
      <c r="T183" s="1"/>
    </row>
    <row r="184" spans="4:20">
      <c r="D184" s="1"/>
      <c r="E184" s="1"/>
      <c r="M184" s="1"/>
      <c r="T184" s="1"/>
    </row>
    <row r="185" spans="4:20">
      <c r="D185" s="1"/>
      <c r="E185" s="1"/>
      <c r="M185" s="1"/>
      <c r="T185" s="1"/>
    </row>
    <row r="186" spans="4:20">
      <c r="D186" s="1"/>
      <c r="E186" s="1"/>
      <c r="M186" s="1"/>
      <c r="T186" s="1"/>
    </row>
    <row r="187" spans="4:20">
      <c r="D187" s="1"/>
      <c r="E187" s="1"/>
      <c r="M187" s="1"/>
      <c r="T187" s="1"/>
    </row>
    <row r="188" spans="4:20">
      <c r="D188" s="1"/>
      <c r="E188" s="1"/>
      <c r="M188" s="1"/>
      <c r="T188" s="1"/>
    </row>
    <row r="189" spans="4:20">
      <c r="D189" s="1"/>
      <c r="E189" s="1"/>
      <c r="M189" s="1"/>
      <c r="T189" s="1"/>
    </row>
    <row r="190" spans="4:20">
      <c r="D190" s="1"/>
      <c r="E190" s="1"/>
      <c r="M190" s="1"/>
      <c r="T190" s="1"/>
    </row>
    <row r="191" spans="4:20">
      <c r="D191" s="1"/>
      <c r="E191" s="1"/>
      <c r="M191" s="1"/>
      <c r="T191" s="1"/>
    </row>
    <row r="192" spans="4:20">
      <c r="D192" s="1"/>
      <c r="E192" s="1"/>
      <c r="M192" s="1"/>
      <c r="T192" s="1"/>
    </row>
    <row r="193" spans="4:20">
      <c r="D193" s="1"/>
      <c r="E193" s="1"/>
      <c r="M193" s="1"/>
      <c r="T193" s="1"/>
    </row>
    <row r="194" spans="4:20">
      <c r="D194" s="1"/>
      <c r="E194" s="1"/>
      <c r="M194" s="1"/>
      <c r="T194" s="1"/>
    </row>
    <row r="195" spans="4:20">
      <c r="D195" s="1"/>
      <c r="E195" s="1"/>
      <c r="M195" s="1"/>
      <c r="T195" s="1"/>
    </row>
    <row r="196" spans="4:20">
      <c r="D196" s="1"/>
      <c r="E196" s="1"/>
      <c r="M196" s="1"/>
      <c r="T196" s="1"/>
    </row>
    <row r="197" spans="4:20">
      <c r="D197" s="1"/>
      <c r="E197" s="1"/>
      <c r="M197" s="1"/>
      <c r="T197" s="1"/>
    </row>
    <row r="198" spans="4:20">
      <c r="D198" s="1"/>
      <c r="E198" s="1"/>
      <c r="M198" s="1"/>
      <c r="T198" s="1"/>
    </row>
    <row r="199" spans="4:20">
      <c r="D199" s="1"/>
      <c r="E199" s="1"/>
      <c r="M199" s="1"/>
      <c r="T199" s="1"/>
    </row>
    <row r="200" spans="4:20">
      <c r="D200" s="1"/>
      <c r="E200" s="1"/>
      <c r="M200" s="1"/>
      <c r="T200" s="1"/>
    </row>
    <row r="201" spans="4:20">
      <c r="D201" s="1"/>
      <c r="E201" s="1"/>
      <c r="M201" s="1"/>
      <c r="T201" s="1"/>
    </row>
    <row r="202" spans="4:20">
      <c r="D202" s="1"/>
      <c r="E202" s="1"/>
      <c r="M202" s="1"/>
      <c r="T202" s="1"/>
    </row>
    <row r="203" spans="4:20">
      <c r="D203" s="1"/>
      <c r="E203" s="1"/>
      <c r="M203" s="1"/>
      <c r="T203" s="1"/>
    </row>
    <row r="204" spans="4:20">
      <c r="D204" s="1"/>
      <c r="E204" s="1"/>
      <c r="M204" s="1"/>
      <c r="T204" s="1"/>
    </row>
    <row r="205" spans="4:20">
      <c r="D205" s="1"/>
      <c r="E205" s="1"/>
      <c r="M205" s="1"/>
      <c r="T205" s="1"/>
    </row>
    <row r="206" spans="4:20">
      <c r="D206" s="1"/>
      <c r="E206" s="1"/>
      <c r="M206" s="1"/>
      <c r="T206" s="1"/>
    </row>
    <row r="207" spans="4:20">
      <c r="D207" s="1"/>
      <c r="E207" s="1"/>
      <c r="M207" s="1"/>
      <c r="T207" s="1"/>
    </row>
    <row r="208" spans="4:20">
      <c r="D208" s="1"/>
      <c r="E208" s="1"/>
      <c r="M208" s="1"/>
      <c r="T208" s="1"/>
    </row>
    <row r="209" spans="4:20">
      <c r="D209" s="1"/>
      <c r="E209" s="1"/>
      <c r="M209" s="1"/>
      <c r="T209" s="1"/>
    </row>
    <row r="210" spans="4:20">
      <c r="D210" s="1"/>
      <c r="E210" s="1"/>
      <c r="M210" s="1"/>
      <c r="T210" s="1"/>
    </row>
    <row r="211" spans="4:20">
      <c r="D211" s="1"/>
      <c r="E211" s="1"/>
      <c r="M211" s="1"/>
      <c r="T211" s="1"/>
    </row>
    <row r="212" spans="4:20">
      <c r="D212" s="1"/>
      <c r="E212" s="1"/>
      <c r="M212" s="1"/>
      <c r="T212" s="1"/>
    </row>
    <row r="213" spans="4:20">
      <c r="D213" s="1"/>
      <c r="E213" s="1"/>
      <c r="M213" s="1"/>
      <c r="T213" s="1"/>
    </row>
    <row r="214" spans="4:20">
      <c r="D214" s="1"/>
      <c r="E214" s="1"/>
      <c r="M214" s="1"/>
      <c r="T214" s="1"/>
    </row>
    <row r="215" spans="4:20">
      <c r="D215" s="1"/>
      <c r="E215" s="1"/>
      <c r="M215" s="1"/>
      <c r="T215" s="1"/>
    </row>
    <row r="216" spans="4:20">
      <c r="D216" s="1"/>
      <c r="E216" s="1"/>
      <c r="M216" s="1"/>
      <c r="T216" s="1"/>
    </row>
    <row r="217" spans="4:20">
      <c r="D217" s="1"/>
      <c r="E217" s="1"/>
      <c r="M217" s="1"/>
      <c r="T217" s="1"/>
    </row>
    <row r="218" spans="4:20">
      <c r="D218" s="1"/>
      <c r="E218" s="1"/>
      <c r="M218" s="1"/>
      <c r="T218" s="1"/>
    </row>
    <row r="219" spans="4:20">
      <c r="D219" s="1"/>
      <c r="E219" s="1"/>
      <c r="M219" s="1"/>
      <c r="T219" s="1"/>
    </row>
    <row r="220" spans="4:20">
      <c r="D220" s="1"/>
      <c r="E220" s="1"/>
      <c r="M220" s="1"/>
      <c r="T220" s="1"/>
    </row>
    <row r="221" spans="4:20">
      <c r="D221" s="1"/>
      <c r="E221" s="1"/>
      <c r="M221" s="1"/>
      <c r="T221" s="1"/>
    </row>
    <row r="222" spans="4:20">
      <c r="D222" s="1"/>
      <c r="E222" s="1"/>
      <c r="M222" s="1"/>
      <c r="T222" s="1"/>
    </row>
    <row r="223" spans="4:20">
      <c r="D223" s="1"/>
      <c r="E223" s="1"/>
      <c r="M223" s="1"/>
      <c r="T223" s="1"/>
    </row>
    <row r="224" spans="4:20">
      <c r="D224" s="1"/>
      <c r="E224" s="1"/>
      <c r="M224" s="1"/>
      <c r="T224" s="1"/>
    </row>
    <row r="225" spans="4:20">
      <c r="D225" s="1"/>
      <c r="E225" s="1"/>
      <c r="M225" s="1"/>
      <c r="T225" s="1"/>
    </row>
    <row r="226" spans="4:20">
      <c r="D226" s="1"/>
      <c r="E226" s="1"/>
      <c r="M226" s="1"/>
      <c r="T226" s="1"/>
    </row>
    <row r="227" spans="4:20">
      <c r="D227" s="1"/>
      <c r="E227" s="1"/>
      <c r="M227" s="1"/>
      <c r="T227" s="1"/>
    </row>
    <row r="228" spans="4:20">
      <c r="D228" s="1"/>
      <c r="E228" s="1"/>
      <c r="M228" s="1"/>
      <c r="T228" s="1"/>
    </row>
    <row r="229" spans="4:20">
      <c r="D229" s="1"/>
      <c r="E229" s="1"/>
      <c r="M229" s="1"/>
      <c r="T229" s="1"/>
    </row>
    <row r="230" spans="4:20">
      <c r="D230" s="1"/>
      <c r="E230" s="1"/>
      <c r="M230" s="1"/>
      <c r="T230" s="1"/>
    </row>
    <row r="231" spans="4:20">
      <c r="D231" s="1"/>
      <c r="E231" s="1"/>
      <c r="M231" s="1"/>
      <c r="T231" s="1"/>
    </row>
    <row r="232" spans="4:20">
      <c r="D232" s="1"/>
      <c r="E232" s="1"/>
      <c r="M232" s="1"/>
      <c r="T232" s="1"/>
    </row>
    <row r="233" spans="4:20">
      <c r="D233" s="1"/>
      <c r="E233" s="1"/>
      <c r="M233" s="1"/>
      <c r="T233" s="1"/>
    </row>
    <row r="234" spans="4:20">
      <c r="D234" s="1"/>
      <c r="E234" s="1"/>
      <c r="M234" s="1"/>
      <c r="T234" s="1"/>
    </row>
    <row r="235" spans="4:20">
      <c r="D235" s="1"/>
      <c r="E235" s="1"/>
      <c r="M235" s="1"/>
      <c r="T235" s="1"/>
    </row>
    <row r="236" spans="4:20">
      <c r="D236" s="1"/>
      <c r="E236" s="1"/>
      <c r="M236" s="1"/>
      <c r="T236" s="1"/>
    </row>
    <row r="237" spans="4:20">
      <c r="D237" s="1"/>
      <c r="E237" s="1"/>
      <c r="M237" s="1"/>
      <c r="T237" s="1"/>
    </row>
    <row r="238" spans="4:20">
      <c r="D238" s="1"/>
      <c r="E238" s="1"/>
      <c r="M238" s="1"/>
      <c r="T238" s="1"/>
    </row>
    <row r="239" spans="4:20">
      <c r="D239" s="1"/>
      <c r="E239" s="1"/>
      <c r="M239" s="1"/>
      <c r="T239" s="1"/>
    </row>
    <row r="240" spans="4:20">
      <c r="D240" s="1"/>
      <c r="E240" s="1"/>
      <c r="M240" s="1"/>
      <c r="T240" s="1"/>
    </row>
    <row r="241" spans="4:20">
      <c r="D241" s="1"/>
      <c r="E241" s="1"/>
      <c r="M241" s="1"/>
      <c r="T241" s="1"/>
    </row>
    <row r="242" spans="4:20">
      <c r="D242" s="1"/>
      <c r="E242" s="1"/>
      <c r="M242" s="1"/>
      <c r="T242" s="1"/>
    </row>
    <row r="243" spans="4:20">
      <c r="D243" s="1"/>
      <c r="E243" s="1"/>
      <c r="M243" s="1"/>
      <c r="T243" s="1"/>
    </row>
    <row r="244" spans="4:20">
      <c r="D244" s="1"/>
      <c r="E244" s="1"/>
      <c r="M244" s="1"/>
      <c r="T244" s="1"/>
    </row>
    <row r="245" spans="4:20">
      <c r="D245" s="1"/>
      <c r="E245" s="1"/>
      <c r="M245" s="1"/>
      <c r="T245" s="1"/>
    </row>
    <row r="246" spans="4:20">
      <c r="D246" s="1"/>
      <c r="E246" s="1"/>
      <c r="M246" s="1"/>
      <c r="T246" s="1"/>
    </row>
    <row r="247" spans="4:20">
      <c r="D247" s="1"/>
      <c r="E247" s="1"/>
      <c r="M247" s="1"/>
      <c r="T247" s="1"/>
    </row>
    <row r="248" spans="4:20">
      <c r="D248" s="1"/>
      <c r="E248" s="1"/>
      <c r="M248" s="1"/>
      <c r="T248" s="1"/>
    </row>
    <row r="249" spans="4:20">
      <c r="D249" s="1"/>
      <c r="E249" s="1"/>
      <c r="M249" s="1"/>
      <c r="T249" s="1"/>
    </row>
    <row r="250" spans="4:20">
      <c r="D250" s="1"/>
      <c r="E250" s="1"/>
      <c r="M250" s="1"/>
      <c r="T250" s="1"/>
    </row>
    <row r="251" spans="4:20">
      <c r="D251" s="1"/>
      <c r="E251" s="1"/>
      <c r="M251" s="1"/>
      <c r="T251" s="1"/>
    </row>
    <row r="252" spans="4:20">
      <c r="D252" s="1"/>
      <c r="E252" s="1"/>
      <c r="M252" s="1"/>
      <c r="T252" s="1"/>
    </row>
    <row r="253" spans="4:20">
      <c r="D253" s="1"/>
      <c r="E253" s="1"/>
      <c r="M253" s="1"/>
      <c r="T253" s="1"/>
    </row>
    <row r="254" spans="4:20">
      <c r="D254" s="1"/>
      <c r="E254" s="1"/>
      <c r="M254" s="1"/>
      <c r="T254" s="1"/>
    </row>
    <row r="255" spans="4:20">
      <c r="D255" s="1"/>
      <c r="E255" s="1"/>
      <c r="M255" s="1"/>
      <c r="T255" s="1"/>
    </row>
    <row r="256" spans="4:20">
      <c r="D256" s="1"/>
      <c r="E256" s="1"/>
      <c r="M256" s="1"/>
      <c r="T256" s="1"/>
    </row>
    <row r="257" spans="4:20">
      <c r="D257" s="1"/>
      <c r="E257" s="1"/>
      <c r="M257" s="1"/>
      <c r="T257" s="1"/>
    </row>
    <row r="258" spans="4:20">
      <c r="D258" s="1"/>
      <c r="E258" s="1"/>
      <c r="M258" s="1"/>
      <c r="T258" s="1"/>
    </row>
    <row r="259" spans="4:20">
      <c r="D259" s="1"/>
      <c r="E259" s="1"/>
      <c r="M259" s="1"/>
      <c r="T259" s="1"/>
    </row>
    <row r="260" spans="4:20">
      <c r="D260" s="1"/>
      <c r="E260" s="1"/>
      <c r="M260" s="1"/>
      <c r="T260" s="1"/>
    </row>
    <row r="261" spans="4:20">
      <c r="D261" s="1"/>
      <c r="E261" s="1"/>
      <c r="M261" s="1"/>
      <c r="T261" s="1"/>
    </row>
    <row r="262" spans="4:20">
      <c r="D262" s="1"/>
      <c r="E262" s="1"/>
      <c r="M262" s="1"/>
      <c r="T262" s="1"/>
    </row>
    <row r="263" spans="4:20">
      <c r="D263" s="1"/>
      <c r="E263" s="1"/>
      <c r="M263" s="1"/>
      <c r="T263" s="1"/>
    </row>
    <row r="264" spans="4:20">
      <c r="D264" s="1"/>
      <c r="E264" s="1"/>
      <c r="M264" s="1"/>
      <c r="T264" s="1"/>
    </row>
    <row r="265" spans="4:20">
      <c r="D265" s="1"/>
      <c r="E265" s="1"/>
      <c r="T265" s="1"/>
    </row>
    <row r="266" spans="4:20">
      <c r="D266" s="1"/>
      <c r="E266" s="1"/>
      <c r="T266" s="1"/>
    </row>
    <row r="267" spans="4:20">
      <c r="D267" s="1"/>
      <c r="E267" s="1"/>
      <c r="T267" s="1"/>
    </row>
    <row r="268" spans="4:20">
      <c r="D268" s="1"/>
      <c r="E268" s="1"/>
      <c r="T268" s="1"/>
    </row>
    <row r="269" spans="4:20">
      <c r="D269" s="1"/>
      <c r="E269" s="1"/>
      <c r="T269" s="1"/>
    </row>
    <row r="270" spans="4:20">
      <c r="D270" s="1"/>
      <c r="E270" s="1"/>
      <c r="T270" s="1"/>
    </row>
    <row r="271" spans="4:20">
      <c r="D271" s="1"/>
      <c r="E271" s="1"/>
      <c r="T271" s="1"/>
    </row>
    <row r="272" spans="4:20">
      <c r="D272" s="1"/>
      <c r="E272" s="1"/>
      <c r="M272" s="1"/>
      <c r="T272" s="1"/>
    </row>
    <row r="273" spans="4:20">
      <c r="D273" s="1"/>
      <c r="E273" s="1"/>
      <c r="M273" s="1"/>
      <c r="T273" s="1"/>
    </row>
    <row r="274" spans="4:20">
      <c r="D274" s="1"/>
      <c r="E274" s="1"/>
      <c r="M274" s="1"/>
      <c r="T274" s="1"/>
    </row>
    <row r="275" spans="4:20">
      <c r="D275" s="1"/>
      <c r="E275" s="1"/>
      <c r="T275" s="1"/>
    </row>
    <row r="276" spans="4:20">
      <c r="D276" s="1"/>
      <c r="E276" s="1"/>
      <c r="T276" s="1"/>
    </row>
    <row r="277" spans="4:20">
      <c r="D277" s="1"/>
      <c r="E277" s="1"/>
      <c r="M277" s="1"/>
      <c r="T277" s="1"/>
    </row>
    <row r="278" spans="4:20">
      <c r="D278" s="1"/>
      <c r="E278" s="1"/>
      <c r="M278" s="1"/>
      <c r="T278" s="1"/>
    </row>
    <row r="279" spans="4:20">
      <c r="D279" s="1"/>
      <c r="E279" s="1"/>
      <c r="T279" s="1"/>
    </row>
    <row r="280" spans="4:20">
      <c r="D280" s="1"/>
      <c r="E280" s="1"/>
      <c r="T280" s="1"/>
    </row>
    <row r="281" spans="4:20">
      <c r="D281" s="1"/>
      <c r="E281" s="1"/>
      <c r="T281" s="1"/>
    </row>
    <row r="282" spans="4:20">
      <c r="D282" s="1"/>
      <c r="E282" s="1"/>
      <c r="T282" s="1"/>
    </row>
    <row r="283" spans="4:20">
      <c r="D283" s="1"/>
      <c r="E283" s="1"/>
      <c r="T283" s="1"/>
    </row>
    <row r="284" spans="4:20">
      <c r="D284" s="1"/>
      <c r="E284" s="1"/>
      <c r="T284" s="1"/>
    </row>
    <row r="285" spans="4:20">
      <c r="D285" s="1"/>
      <c r="E285" s="1"/>
      <c r="T285" s="1"/>
    </row>
    <row r="286" spans="4:20">
      <c r="D286" s="1"/>
      <c r="E286" s="1"/>
      <c r="T286" s="1"/>
    </row>
    <row r="287" spans="4:20">
      <c r="D287" s="1"/>
      <c r="E287" s="1"/>
      <c r="T287" s="1"/>
    </row>
    <row r="288" spans="4:20">
      <c r="D288" s="1"/>
      <c r="E288" s="1"/>
      <c r="T288" s="1"/>
    </row>
    <row r="289" spans="4:20">
      <c r="D289" s="1"/>
      <c r="E289" s="1"/>
      <c r="T289" s="1"/>
    </row>
    <row r="290" spans="4:20">
      <c r="D290" s="1"/>
      <c r="E290" s="1"/>
      <c r="T290" s="1"/>
    </row>
    <row r="291" spans="4:20">
      <c r="D291" s="1"/>
      <c r="E291" s="1"/>
      <c r="T291" s="1"/>
    </row>
    <row r="292" spans="4:20">
      <c r="D292" s="1"/>
      <c r="E292" s="1"/>
      <c r="T292" s="1"/>
    </row>
    <row r="293" spans="4:20">
      <c r="D293" s="1"/>
      <c r="E293" s="1"/>
      <c r="T293" s="1"/>
    </row>
    <row r="294" spans="4:20">
      <c r="D294" s="1"/>
      <c r="E294" s="1"/>
      <c r="M294" s="1"/>
      <c r="T294" s="1"/>
    </row>
    <row r="295" spans="4:20">
      <c r="D295" s="1"/>
      <c r="E295" s="1"/>
      <c r="T295" s="1"/>
    </row>
    <row r="296" spans="4:20">
      <c r="D296" s="1"/>
      <c r="E296" s="1"/>
      <c r="T296" s="1"/>
    </row>
    <row r="297" spans="4:20">
      <c r="D297" s="1"/>
      <c r="E297" s="1"/>
      <c r="T297" s="1"/>
    </row>
    <row r="298" spans="4:20">
      <c r="D298" s="1"/>
      <c r="E298" s="1"/>
      <c r="M298" s="1"/>
      <c r="T298" s="1"/>
    </row>
    <row r="299" spans="4:20">
      <c r="D299" s="1"/>
      <c r="E299" s="1"/>
      <c r="M299" s="1"/>
      <c r="T299" s="1"/>
    </row>
    <row r="300" spans="4:20">
      <c r="D300" s="1"/>
      <c r="E300" s="1"/>
      <c r="M300" s="1"/>
      <c r="T300" s="1"/>
    </row>
    <row r="301" spans="4:20">
      <c r="D301" s="1"/>
      <c r="E301" s="1"/>
      <c r="M301" s="1"/>
      <c r="T301" s="1"/>
    </row>
    <row r="302" spans="4:20">
      <c r="D302" s="1"/>
      <c r="E302" s="1"/>
      <c r="M302" s="1"/>
      <c r="T302" s="1"/>
    </row>
    <row r="303" spans="4:20">
      <c r="D303" s="1"/>
      <c r="E303" s="1"/>
      <c r="T303" s="1"/>
    </row>
    <row r="304" spans="4:20">
      <c r="D304" s="1"/>
      <c r="E304" s="1"/>
      <c r="T304" s="1"/>
    </row>
    <row r="305" spans="4:20">
      <c r="D305" s="1"/>
      <c r="E305" s="1"/>
      <c r="T305" s="1"/>
    </row>
    <row r="306" spans="4:20">
      <c r="D306" s="1"/>
      <c r="E306" s="1"/>
      <c r="T306" s="1"/>
    </row>
    <row r="307" spans="4:20">
      <c r="D307" s="1"/>
      <c r="E307" s="1"/>
      <c r="T307" s="1"/>
    </row>
    <row r="308" spans="4:20">
      <c r="D308" s="1"/>
      <c r="E308" s="1"/>
      <c r="T308" s="1"/>
    </row>
    <row r="309" spans="4:20">
      <c r="D309" s="1"/>
      <c r="E309" s="1"/>
      <c r="T309" s="1"/>
    </row>
    <row r="310" spans="4:20">
      <c r="D310" s="1"/>
      <c r="E310" s="1"/>
      <c r="T310" s="1"/>
    </row>
    <row r="311" spans="4:20">
      <c r="D311" s="1"/>
      <c r="E311" s="1"/>
      <c r="T311" s="1"/>
    </row>
    <row r="312" spans="4:20">
      <c r="D312" s="1"/>
      <c r="E312" s="1"/>
      <c r="T312" s="1"/>
    </row>
    <row r="313" spans="4:20">
      <c r="D313" s="1"/>
      <c r="E313" s="1"/>
      <c r="T313" s="1"/>
    </row>
    <row r="314" spans="4:20">
      <c r="D314" s="1"/>
      <c r="E314" s="1"/>
      <c r="T314" s="1"/>
    </row>
    <row r="315" spans="4:20">
      <c r="D315" s="1"/>
      <c r="E315" s="1"/>
      <c r="T315" s="1"/>
    </row>
    <row r="316" spans="4:20">
      <c r="D316" s="1"/>
      <c r="E316" s="1"/>
      <c r="T316" s="1"/>
    </row>
    <row r="317" spans="4:20">
      <c r="D317" s="1"/>
      <c r="E317" s="1"/>
      <c r="T317" s="1"/>
    </row>
    <row r="318" spans="4:20">
      <c r="D318" s="1"/>
      <c r="E318" s="1"/>
      <c r="T318" s="1"/>
    </row>
    <row r="319" spans="4:20">
      <c r="D319" s="1"/>
      <c r="E319" s="1"/>
      <c r="M319" s="1"/>
      <c r="T319" s="1"/>
    </row>
    <row r="320" spans="4:20">
      <c r="D320" s="1"/>
      <c r="E320" s="1"/>
      <c r="M320" s="1"/>
      <c r="T320" s="1"/>
    </row>
    <row r="321" spans="4:20">
      <c r="D321" s="1"/>
      <c r="E321" s="1"/>
      <c r="M321" s="1"/>
      <c r="T321" s="1"/>
    </row>
    <row r="322" spans="4:20">
      <c r="D322" s="1"/>
      <c r="E322" s="1"/>
      <c r="M322" s="1"/>
      <c r="T322" s="1"/>
    </row>
    <row r="323" spans="4:20">
      <c r="D323" s="1"/>
      <c r="E323" s="1"/>
      <c r="M323" s="1"/>
      <c r="T323" s="1"/>
    </row>
    <row r="324" spans="4:20">
      <c r="D324" s="1"/>
      <c r="E324" s="1"/>
      <c r="M324" s="1"/>
      <c r="T324" s="1"/>
    </row>
    <row r="325" spans="4:20">
      <c r="D325" s="1"/>
      <c r="E325" s="1"/>
      <c r="M325" s="1"/>
      <c r="T325" s="1"/>
    </row>
    <row r="326" spans="4:20">
      <c r="D326" s="1"/>
      <c r="E326" s="1"/>
      <c r="T326" s="1"/>
    </row>
    <row r="327" spans="4:20">
      <c r="D327" s="1"/>
      <c r="E327" s="1"/>
      <c r="T327" s="1"/>
    </row>
    <row r="328" spans="4:20">
      <c r="D328" s="1"/>
      <c r="E328" s="1"/>
      <c r="T328" s="1"/>
    </row>
    <row r="329" spans="4:20">
      <c r="D329" s="1"/>
      <c r="E329" s="1"/>
      <c r="T329" s="1"/>
    </row>
    <row r="330" spans="4:20">
      <c r="D330" s="1"/>
      <c r="E330" s="1"/>
      <c r="T330" s="1"/>
    </row>
    <row r="331" spans="4:20">
      <c r="D331" s="1"/>
      <c r="E331" s="1"/>
      <c r="T331" s="1"/>
    </row>
    <row r="332" spans="4:20">
      <c r="D332" s="1"/>
      <c r="E332" s="1"/>
      <c r="T332" s="1"/>
    </row>
    <row r="333" spans="4:20">
      <c r="D333" s="1"/>
      <c r="E333" s="1"/>
      <c r="M333" s="1"/>
      <c r="T333" s="1"/>
    </row>
    <row r="334" spans="4:20">
      <c r="D334" s="1"/>
      <c r="E334" s="1"/>
      <c r="M334" s="1"/>
      <c r="T334" s="1"/>
    </row>
    <row r="335" spans="4:20">
      <c r="D335" s="1"/>
      <c r="E335" s="1"/>
      <c r="M335" s="1"/>
      <c r="T335" s="1"/>
    </row>
    <row r="336" spans="4:20">
      <c r="D336" s="1"/>
      <c r="E336" s="1"/>
      <c r="M336" s="1"/>
      <c r="T336" s="1"/>
    </row>
    <row r="337" spans="4:20">
      <c r="D337" s="1"/>
      <c r="E337" s="1"/>
      <c r="M337" s="1"/>
      <c r="T337" s="1"/>
    </row>
    <row r="338" spans="4:20">
      <c r="D338" s="1"/>
      <c r="E338" s="1"/>
      <c r="M338" s="1"/>
      <c r="T338" s="1"/>
    </row>
    <row r="339" spans="4:20">
      <c r="D339" s="1"/>
      <c r="E339" s="1"/>
      <c r="T339" s="1"/>
    </row>
    <row r="340" spans="4:20">
      <c r="D340" s="1"/>
      <c r="E340" s="1"/>
      <c r="M340" s="1"/>
      <c r="T340" s="1"/>
    </row>
    <row r="341" spans="4:20">
      <c r="D341" s="1"/>
      <c r="E341" s="1"/>
      <c r="M341" s="1"/>
      <c r="T341" s="1"/>
    </row>
    <row r="342" spans="4:20">
      <c r="D342" s="1"/>
      <c r="E342" s="1"/>
      <c r="T342" s="1"/>
    </row>
    <row r="343" spans="4:20">
      <c r="D343" s="1"/>
      <c r="E343" s="1"/>
      <c r="T343" s="1"/>
    </row>
    <row r="344" spans="4:20">
      <c r="D344" s="1"/>
      <c r="E344" s="1"/>
      <c r="T344" s="1"/>
    </row>
    <row r="345" spans="4:20">
      <c r="D345" s="1"/>
      <c r="E345" s="1"/>
      <c r="T345" s="1"/>
    </row>
    <row r="346" spans="4:20">
      <c r="D346" s="1"/>
      <c r="E346" s="1"/>
      <c r="T346" s="1"/>
    </row>
    <row r="347" spans="4:20">
      <c r="D347" s="1"/>
      <c r="E347" s="1"/>
      <c r="T347" s="1"/>
    </row>
    <row r="348" spans="4:20">
      <c r="D348" s="1"/>
      <c r="E348" s="1"/>
      <c r="T348" s="1"/>
    </row>
    <row r="349" spans="4:20">
      <c r="D349" s="1"/>
      <c r="E349" s="1"/>
      <c r="T349" s="1"/>
    </row>
    <row r="350" spans="4:20">
      <c r="D350" s="1"/>
      <c r="E350" s="1"/>
      <c r="T350" s="1"/>
    </row>
    <row r="351" spans="4:20">
      <c r="D351" s="1"/>
      <c r="E351" s="1"/>
      <c r="T351" s="1"/>
    </row>
    <row r="352" spans="4:20">
      <c r="D352" s="1"/>
      <c r="E352" s="1"/>
      <c r="T352" s="1"/>
    </row>
    <row r="353" spans="4:20">
      <c r="D353" s="1"/>
      <c r="E353" s="1"/>
      <c r="T353" s="1"/>
    </row>
    <row r="354" spans="4:20">
      <c r="D354" s="1"/>
      <c r="E354" s="1"/>
      <c r="T354" s="1"/>
    </row>
    <row r="355" spans="4:20">
      <c r="D355" s="1"/>
      <c r="E355" s="1"/>
      <c r="T355" s="1"/>
    </row>
    <row r="356" spans="4:20">
      <c r="D356" s="1"/>
      <c r="E356" s="1"/>
      <c r="T356" s="1"/>
    </row>
    <row r="357" spans="4:20">
      <c r="D357" s="1"/>
      <c r="E357" s="1"/>
      <c r="T357" s="1"/>
    </row>
    <row r="358" spans="4:20">
      <c r="D358" s="1"/>
      <c r="E358" s="1"/>
      <c r="T358" s="1"/>
    </row>
    <row r="359" spans="4:20">
      <c r="D359" s="1"/>
      <c r="E359" s="1"/>
      <c r="T359" s="1"/>
    </row>
    <row r="360" spans="4:20">
      <c r="D360" s="1"/>
      <c r="E360" s="1"/>
      <c r="T360" s="1"/>
    </row>
    <row r="361" spans="4:20">
      <c r="D361" s="1"/>
      <c r="E361" s="1"/>
      <c r="T361" s="1"/>
    </row>
    <row r="362" spans="4:20">
      <c r="D362" s="1"/>
      <c r="E362" s="1"/>
      <c r="T362" s="1"/>
    </row>
    <row r="363" spans="4:20">
      <c r="D363" s="1"/>
      <c r="E363" s="1"/>
      <c r="T363" s="1"/>
    </row>
    <row r="364" spans="4:20">
      <c r="D364" s="1"/>
      <c r="E364" s="1"/>
      <c r="T364" s="1"/>
    </row>
    <row r="365" spans="4:20">
      <c r="D365" s="1"/>
      <c r="E365" s="1"/>
      <c r="T365" s="1"/>
    </row>
    <row r="366" spans="4:20">
      <c r="D366" s="1"/>
      <c r="E366" s="1"/>
      <c r="T366" s="1"/>
    </row>
    <row r="367" spans="4:20">
      <c r="D367" s="1"/>
      <c r="E367" s="1"/>
      <c r="T367" s="1"/>
    </row>
    <row r="368" spans="4:20">
      <c r="D368" s="1"/>
      <c r="E368" s="1"/>
      <c r="T368" s="1"/>
    </row>
    <row r="369" spans="4:20">
      <c r="D369" s="1"/>
      <c r="E369" s="1"/>
      <c r="T369" s="1"/>
    </row>
    <row r="370" spans="4:20">
      <c r="D370" s="1"/>
      <c r="E370" s="1"/>
      <c r="T370" s="1"/>
    </row>
    <row r="371" spans="4:20">
      <c r="D371" s="1"/>
      <c r="E371" s="1"/>
      <c r="T371" s="1"/>
    </row>
    <row r="372" spans="4:20">
      <c r="D372" s="1"/>
      <c r="E372" s="1"/>
      <c r="T372" s="1"/>
    </row>
    <row r="373" spans="4:20">
      <c r="D373" s="1"/>
      <c r="E373" s="1"/>
      <c r="M373" s="1"/>
      <c r="T373" s="1"/>
    </row>
    <row r="374" spans="4:20">
      <c r="D374" s="1"/>
      <c r="E374" s="1"/>
      <c r="T374" s="1"/>
    </row>
    <row r="375" spans="4:20">
      <c r="D375" s="1"/>
      <c r="E375" s="1"/>
      <c r="M375" s="1"/>
      <c r="T375" s="1"/>
    </row>
    <row r="376" spans="4:20">
      <c r="D376" s="1"/>
      <c r="E376" s="1"/>
      <c r="T376" s="1"/>
    </row>
    <row r="377" spans="4:20">
      <c r="D377" s="1"/>
      <c r="E377" s="1"/>
      <c r="T377" s="1"/>
    </row>
    <row r="378" spans="4:20">
      <c r="D378" s="1"/>
      <c r="E378" s="1"/>
      <c r="T378" s="1"/>
    </row>
    <row r="379" spans="4:20">
      <c r="D379" s="1"/>
      <c r="E379" s="1"/>
      <c r="T379" s="1"/>
    </row>
    <row r="380" spans="4:20">
      <c r="D380" s="1"/>
      <c r="E380" s="1"/>
      <c r="T380" s="1"/>
    </row>
    <row r="381" spans="4:20">
      <c r="D381" s="1"/>
      <c r="E381" s="1"/>
      <c r="T381" s="1"/>
    </row>
    <row r="382" spans="4:20">
      <c r="D382" s="1"/>
      <c r="E382" s="1"/>
      <c r="M382" s="1"/>
      <c r="T382" s="1"/>
    </row>
    <row r="383" spans="4:20">
      <c r="D383" s="1"/>
      <c r="E383" s="1"/>
      <c r="M383" s="1"/>
      <c r="T383" s="1"/>
    </row>
    <row r="384" spans="4:20">
      <c r="D384" s="1"/>
      <c r="E384" s="1"/>
      <c r="M384" s="1"/>
      <c r="T384" s="1"/>
    </row>
    <row r="385" spans="4:20">
      <c r="D385" s="1"/>
      <c r="E385" s="1"/>
      <c r="M385" s="1"/>
      <c r="T385" s="1"/>
    </row>
    <row r="386" spans="4:20">
      <c r="D386" s="1"/>
      <c r="E386" s="1"/>
      <c r="M386" s="1"/>
      <c r="T386" s="1"/>
    </row>
    <row r="387" spans="4:20">
      <c r="D387" s="1"/>
      <c r="E387" s="1"/>
      <c r="M387" s="1"/>
      <c r="T387" s="1"/>
    </row>
    <row r="388" spans="4:20">
      <c r="D388" s="1"/>
      <c r="E388" s="1"/>
      <c r="M388" s="1"/>
      <c r="T388" s="1"/>
    </row>
    <row r="389" spans="4:20">
      <c r="D389" s="1"/>
      <c r="E389" s="1"/>
      <c r="M389" s="1"/>
      <c r="T389" s="1"/>
    </row>
    <row r="390" spans="4:20">
      <c r="D390" s="1"/>
      <c r="E390" s="1"/>
      <c r="T390" s="1"/>
    </row>
    <row r="391" spans="4:20">
      <c r="D391" s="1"/>
      <c r="E391" s="1"/>
      <c r="M391" s="1"/>
      <c r="T391" s="1"/>
    </row>
    <row r="392" spans="4:20">
      <c r="D392" s="1"/>
      <c r="E392" s="1"/>
      <c r="M392" s="1"/>
      <c r="T392" s="1"/>
    </row>
    <row r="393" spans="4:20">
      <c r="D393" s="1"/>
      <c r="E393" s="1"/>
      <c r="M393" s="1"/>
      <c r="T393" s="1"/>
    </row>
    <row r="394" spans="4:20">
      <c r="D394" s="1"/>
      <c r="E394" s="1"/>
      <c r="M394" s="1"/>
      <c r="T394" s="1"/>
    </row>
    <row r="395" spans="4:20">
      <c r="D395" s="1"/>
      <c r="E395" s="1"/>
      <c r="T395" s="1"/>
    </row>
    <row r="396" spans="4:20">
      <c r="D396" s="1"/>
      <c r="E396" s="1"/>
      <c r="T396" s="1"/>
    </row>
    <row r="397" spans="4:20">
      <c r="D397" s="1"/>
      <c r="E397" s="1"/>
      <c r="T397" s="1"/>
    </row>
    <row r="398" spans="4:20">
      <c r="D398" s="1"/>
      <c r="E398" s="1"/>
      <c r="T398" s="1"/>
    </row>
    <row r="399" spans="4:20">
      <c r="D399" s="1"/>
      <c r="E399" s="1"/>
      <c r="T399" s="1"/>
    </row>
    <row r="400" spans="4:20">
      <c r="D400" s="1"/>
      <c r="E400" s="1"/>
      <c r="T400" s="1"/>
    </row>
    <row r="401" spans="4:20">
      <c r="D401" s="1"/>
      <c r="E401" s="1"/>
      <c r="T401" s="1"/>
    </row>
    <row r="402" spans="4:20">
      <c r="D402" s="1"/>
      <c r="E402" s="1"/>
      <c r="M402" s="1"/>
      <c r="T402" s="1"/>
    </row>
    <row r="403" spans="4:20">
      <c r="D403" s="1"/>
      <c r="E403" s="1"/>
      <c r="M403" s="1"/>
      <c r="T403" s="1"/>
    </row>
    <row r="404" spans="4:20">
      <c r="D404" s="1"/>
      <c r="E404" s="1"/>
      <c r="M404" s="1"/>
      <c r="T404" s="1"/>
    </row>
    <row r="405" spans="4:20">
      <c r="D405" s="1"/>
      <c r="E405" s="1"/>
      <c r="M405" s="1"/>
      <c r="T405" s="1"/>
    </row>
    <row r="406" spans="4:20">
      <c r="D406" s="1"/>
      <c r="E406" s="1"/>
      <c r="M406" s="1"/>
      <c r="T406" s="1"/>
    </row>
    <row r="407" spans="4:20">
      <c r="D407" s="1"/>
      <c r="E407" s="1"/>
      <c r="M407" s="1"/>
      <c r="T407" s="1"/>
    </row>
    <row r="408" spans="4:20">
      <c r="D408" s="1"/>
      <c r="E408" s="1"/>
      <c r="M408" s="1"/>
      <c r="T408" s="1"/>
    </row>
    <row r="409" spans="4:20">
      <c r="D409" s="1"/>
      <c r="E409" s="1"/>
      <c r="T409" s="1"/>
    </row>
    <row r="410" spans="4:20">
      <c r="D410" s="1"/>
      <c r="E410" s="1"/>
      <c r="M410" s="1"/>
      <c r="T410" s="1"/>
    </row>
    <row r="411" spans="4:20">
      <c r="D411" s="1"/>
      <c r="E411" s="1"/>
      <c r="T411" s="1"/>
    </row>
    <row r="412" spans="4:20">
      <c r="D412" s="1"/>
      <c r="E412" s="1"/>
      <c r="M412" s="1"/>
      <c r="T412" s="1"/>
    </row>
    <row r="413" spans="4:20">
      <c r="D413" s="1"/>
      <c r="E413" s="1"/>
      <c r="M413" s="1"/>
      <c r="T413" s="1"/>
    </row>
    <row r="414" spans="4:20">
      <c r="D414" s="1"/>
      <c r="E414" s="1"/>
      <c r="M414" s="1"/>
      <c r="T414" s="1"/>
    </row>
    <row r="415" spans="4:20">
      <c r="D415" s="1"/>
      <c r="E415" s="1"/>
      <c r="M415" s="1"/>
      <c r="T415" s="1"/>
    </row>
    <row r="416" spans="4:20">
      <c r="D416" s="1"/>
      <c r="E416" s="1"/>
      <c r="M416" s="1"/>
      <c r="T416" s="1"/>
    </row>
    <row r="417" spans="4:20">
      <c r="D417" s="1"/>
      <c r="E417" s="1"/>
      <c r="M417" s="1"/>
      <c r="T417" s="1"/>
    </row>
    <row r="418" spans="4:20">
      <c r="D418" s="1"/>
      <c r="E418" s="1"/>
      <c r="M418" s="1"/>
      <c r="T418" s="1"/>
    </row>
    <row r="419" spans="4:20">
      <c r="D419" s="1"/>
      <c r="E419" s="1"/>
      <c r="M419" s="1"/>
      <c r="T419" s="1"/>
    </row>
    <row r="420" spans="4:20">
      <c r="D420" s="1"/>
      <c r="E420" s="1"/>
      <c r="M420" s="1"/>
      <c r="T420" s="1"/>
    </row>
    <row r="421" spans="4:20">
      <c r="D421" s="1"/>
      <c r="E421" s="1"/>
      <c r="M421" s="1"/>
      <c r="T421" s="1"/>
    </row>
    <row r="422" spans="4:20">
      <c r="D422" s="1"/>
      <c r="E422" s="1"/>
      <c r="M422" s="1"/>
      <c r="T422" s="1"/>
    </row>
    <row r="423" spans="4:20">
      <c r="D423" s="1"/>
      <c r="E423" s="1"/>
      <c r="T423" s="1"/>
    </row>
    <row r="424" spans="4:20">
      <c r="D424" s="1"/>
      <c r="E424" s="1"/>
      <c r="T424" s="1"/>
    </row>
    <row r="425" spans="4:20">
      <c r="D425" s="1"/>
      <c r="E425" s="1"/>
      <c r="T425" s="1"/>
    </row>
    <row r="426" spans="4:20">
      <c r="D426" s="1"/>
      <c r="E426" s="1"/>
      <c r="T426" s="1"/>
    </row>
    <row r="427" spans="4:20">
      <c r="D427" s="1"/>
      <c r="E427" s="1"/>
      <c r="T427" s="1"/>
    </row>
    <row r="428" spans="4:20">
      <c r="D428" s="1"/>
      <c r="E428" s="1"/>
      <c r="T428" s="1"/>
    </row>
    <row r="429" spans="4:20">
      <c r="D429" s="1"/>
      <c r="E429" s="1"/>
      <c r="T429" s="1"/>
    </row>
    <row r="430" spans="4:20">
      <c r="D430" s="1"/>
      <c r="E430" s="1"/>
      <c r="M430" s="1"/>
      <c r="T430" s="1"/>
    </row>
    <row r="431" spans="4:20">
      <c r="D431" s="1"/>
      <c r="E431" s="1"/>
      <c r="M431" s="1"/>
      <c r="T431" s="1"/>
    </row>
    <row r="432" spans="4:20">
      <c r="D432" s="1"/>
      <c r="E432" s="1"/>
      <c r="T432" s="1"/>
    </row>
    <row r="433" spans="4:20">
      <c r="D433" s="1"/>
      <c r="E433" s="1"/>
      <c r="T433" s="1"/>
    </row>
    <row r="434" spans="4:20">
      <c r="D434" s="1"/>
      <c r="E434" s="1"/>
      <c r="T434" s="1"/>
    </row>
    <row r="435" spans="4:20">
      <c r="D435" s="1"/>
      <c r="E435" s="1"/>
      <c r="T435" s="1"/>
    </row>
    <row r="436" spans="4:20">
      <c r="D436" s="1"/>
      <c r="E436" s="1"/>
      <c r="T436" s="1"/>
    </row>
    <row r="437" spans="4:20">
      <c r="D437" s="1"/>
      <c r="E437" s="1"/>
      <c r="T437" s="1"/>
    </row>
    <row r="438" spans="4:20">
      <c r="D438" s="1"/>
      <c r="E438" s="1"/>
      <c r="T438" s="1"/>
    </row>
    <row r="439" spans="4:20">
      <c r="D439" s="1"/>
      <c r="E439" s="1"/>
      <c r="T439" s="1"/>
    </row>
    <row r="440" spans="4:20">
      <c r="D440" s="1"/>
      <c r="E440" s="1"/>
      <c r="T440" s="1"/>
    </row>
    <row r="441" spans="4:20">
      <c r="D441" s="1"/>
      <c r="E441" s="1"/>
      <c r="T441" s="1"/>
    </row>
    <row r="442" spans="4:20">
      <c r="D442" s="1"/>
      <c r="E442" s="1"/>
      <c r="T442" s="1"/>
    </row>
    <row r="443" spans="4:20">
      <c r="D443" s="1"/>
      <c r="E443" s="1"/>
      <c r="T443" s="1"/>
    </row>
    <row r="444" spans="4:20">
      <c r="D444" s="1"/>
      <c r="E444" s="1"/>
      <c r="T444" s="1"/>
    </row>
    <row r="445" spans="4:20">
      <c r="D445" s="1"/>
      <c r="E445" s="1"/>
      <c r="T445" s="1"/>
    </row>
    <row r="446" spans="4:20">
      <c r="D446" s="1"/>
      <c r="E446" s="1"/>
      <c r="T446" s="1"/>
    </row>
    <row r="447" spans="4:20">
      <c r="D447" s="1"/>
      <c r="E447" s="1"/>
      <c r="T447" s="1"/>
    </row>
    <row r="448" spans="4:20">
      <c r="D448" s="1"/>
      <c r="E448" s="1"/>
      <c r="T448" s="1"/>
    </row>
    <row r="449" spans="4:20">
      <c r="D449" s="1"/>
      <c r="E449" s="1"/>
      <c r="T449" s="1"/>
    </row>
    <row r="450" spans="4:20">
      <c r="D450" s="1"/>
      <c r="E450" s="1"/>
      <c r="T450" s="1"/>
    </row>
    <row r="451" spans="4:20">
      <c r="D451" s="1"/>
      <c r="E451" s="1"/>
      <c r="M451" s="1"/>
      <c r="T451" s="1"/>
    </row>
    <row r="452" spans="4:20">
      <c r="D452" s="1"/>
      <c r="E452" s="1"/>
      <c r="T452" s="1"/>
    </row>
    <row r="453" spans="4:20">
      <c r="D453" s="1"/>
      <c r="E453" s="1"/>
      <c r="M453" s="1"/>
      <c r="T453" s="1"/>
    </row>
    <row r="454" spans="4:20">
      <c r="D454" s="1"/>
      <c r="E454" s="1"/>
      <c r="M454" s="1"/>
      <c r="T454" s="1"/>
    </row>
    <row r="455" spans="4:20">
      <c r="D455" s="1"/>
      <c r="E455" s="1"/>
      <c r="M455" s="1"/>
      <c r="T455" s="1"/>
    </row>
    <row r="456" spans="4:20">
      <c r="D456" s="1"/>
      <c r="E456" s="1"/>
      <c r="M456" s="1"/>
      <c r="T456" s="1"/>
    </row>
    <row r="457" spans="4:20">
      <c r="D457" s="1"/>
      <c r="E457" s="1"/>
      <c r="M457" s="1"/>
      <c r="T457" s="1"/>
    </row>
    <row r="458" spans="4:20">
      <c r="D458" s="1"/>
      <c r="E458" s="1"/>
      <c r="T458" s="1"/>
    </row>
    <row r="459" spans="4:20">
      <c r="D459" s="1"/>
      <c r="E459" s="1"/>
      <c r="T459" s="1"/>
    </row>
    <row r="460" spans="4:20">
      <c r="D460" s="1"/>
      <c r="E460" s="1"/>
      <c r="T460" s="1"/>
    </row>
    <row r="461" spans="4:20">
      <c r="D461" s="1"/>
      <c r="E461" s="1"/>
      <c r="T461" s="1"/>
    </row>
    <row r="462" spans="4:20">
      <c r="D462" s="1"/>
      <c r="E462" s="1"/>
      <c r="T462" s="1"/>
    </row>
    <row r="463" spans="4:20">
      <c r="D463" s="1"/>
      <c r="E463" s="1"/>
      <c r="T463" s="1"/>
    </row>
    <row r="464" spans="4:20">
      <c r="D464" s="1"/>
      <c r="E464" s="1"/>
      <c r="T464" s="1"/>
    </row>
    <row r="465" spans="4:20">
      <c r="D465" s="1"/>
      <c r="E465" s="1"/>
      <c r="T465" s="1"/>
    </row>
    <row r="466" spans="4:20">
      <c r="D466" s="1"/>
      <c r="E466" s="1"/>
      <c r="T466" s="1"/>
    </row>
    <row r="467" spans="4:20">
      <c r="D467" s="1"/>
      <c r="E467" s="1"/>
      <c r="T467" s="1"/>
    </row>
    <row r="468" spans="4:20">
      <c r="D468" s="1"/>
      <c r="E468" s="1"/>
      <c r="T468" s="1"/>
    </row>
    <row r="469" spans="4:20">
      <c r="D469" s="1"/>
      <c r="E469" s="1"/>
      <c r="T469" s="1"/>
    </row>
    <row r="470" spans="4:20">
      <c r="D470" s="1"/>
      <c r="E470" s="1"/>
      <c r="T470" s="1"/>
    </row>
    <row r="471" spans="4:20">
      <c r="D471" s="1"/>
      <c r="E471" s="1"/>
      <c r="T471" s="1"/>
    </row>
    <row r="472" spans="4:20">
      <c r="D472" s="1"/>
      <c r="E472" s="1"/>
      <c r="T472" s="1"/>
    </row>
    <row r="473" spans="4:20">
      <c r="D473" s="1"/>
      <c r="E473" s="1"/>
      <c r="T473" s="1"/>
    </row>
    <row r="474" spans="4:20">
      <c r="D474" s="1"/>
      <c r="E474" s="1"/>
      <c r="T474" s="1"/>
    </row>
    <row r="475" spans="4:20">
      <c r="D475" s="1"/>
      <c r="E475" s="1"/>
      <c r="T475" s="1"/>
    </row>
    <row r="476" spans="4:20">
      <c r="D476" s="1"/>
      <c r="E476" s="1"/>
      <c r="T476" s="1"/>
    </row>
    <row r="477" spans="4:20">
      <c r="D477" s="1"/>
      <c r="E477" s="1"/>
      <c r="T477" s="1"/>
    </row>
    <row r="478" spans="4:20">
      <c r="D478" s="1"/>
      <c r="E478" s="1"/>
      <c r="T478" s="1"/>
    </row>
    <row r="479" spans="4:20">
      <c r="D479" s="1"/>
      <c r="E479" s="1"/>
      <c r="T479" s="1"/>
    </row>
    <row r="480" spans="4:20">
      <c r="D480" s="1"/>
      <c r="E480" s="1"/>
      <c r="T480" s="1"/>
    </row>
    <row r="481" spans="4:20">
      <c r="D481" s="1"/>
      <c r="E481" s="1"/>
      <c r="T481" s="1"/>
    </row>
    <row r="482" spans="4:20">
      <c r="D482" s="1"/>
      <c r="E482" s="1"/>
      <c r="T482" s="1"/>
    </row>
    <row r="483" spans="4:20">
      <c r="D483" s="1"/>
      <c r="E483" s="1"/>
      <c r="T483" s="1"/>
    </row>
    <row r="484" spans="4:20">
      <c r="D484" s="1"/>
      <c r="E484" s="1"/>
      <c r="T484" s="1"/>
    </row>
    <row r="485" spans="4:20">
      <c r="D485" s="1"/>
      <c r="E485" s="1"/>
      <c r="T485" s="1"/>
    </row>
    <row r="486" spans="4:20">
      <c r="D486" s="1"/>
      <c r="E486" s="1"/>
      <c r="T486" s="1"/>
    </row>
    <row r="487" spans="4:20">
      <c r="D487" s="1"/>
      <c r="E487" s="1"/>
      <c r="T487" s="1"/>
    </row>
    <row r="488" spans="4:20">
      <c r="D488" s="1"/>
      <c r="E488" s="1"/>
      <c r="T488" s="1"/>
    </row>
    <row r="489" spans="4:20">
      <c r="D489" s="1"/>
      <c r="E489" s="1"/>
      <c r="T489" s="1"/>
    </row>
    <row r="490" spans="4:20">
      <c r="D490" s="1"/>
      <c r="E490" s="1"/>
      <c r="M490" s="1"/>
      <c r="T490" s="1"/>
    </row>
    <row r="491" spans="4:20">
      <c r="D491" s="1"/>
      <c r="E491" s="1"/>
      <c r="T491" s="1"/>
    </row>
    <row r="492" spans="4:20">
      <c r="D492" s="1"/>
      <c r="E492" s="1"/>
      <c r="M492" s="1"/>
      <c r="T492" s="1"/>
    </row>
    <row r="493" spans="4:20">
      <c r="D493" s="1"/>
      <c r="E493" s="1"/>
      <c r="M493" s="1"/>
      <c r="T493" s="1"/>
    </row>
    <row r="494" spans="4:20">
      <c r="D494" s="1"/>
      <c r="E494" s="1"/>
      <c r="M494" s="1"/>
      <c r="T494" s="1"/>
    </row>
    <row r="495" spans="4:20">
      <c r="D495" s="1"/>
      <c r="E495" s="1"/>
      <c r="M495" s="1"/>
      <c r="T495" s="1"/>
    </row>
    <row r="496" spans="4:20">
      <c r="D496" s="1"/>
      <c r="E496" s="1"/>
      <c r="M496" s="1"/>
      <c r="T496" s="1"/>
    </row>
    <row r="497" spans="4:20">
      <c r="D497" s="1"/>
      <c r="E497" s="1"/>
      <c r="M497" s="1"/>
      <c r="T497" s="1"/>
    </row>
    <row r="498" spans="4:20">
      <c r="D498" s="1"/>
      <c r="E498" s="1"/>
      <c r="M498" s="1"/>
      <c r="T498" s="1"/>
    </row>
    <row r="499" spans="4:20">
      <c r="D499" s="1"/>
      <c r="E499" s="1"/>
      <c r="T499" s="1"/>
    </row>
    <row r="500" spans="4:20">
      <c r="D500" s="1"/>
      <c r="E500" s="1"/>
      <c r="M500" s="1"/>
      <c r="T500" s="1"/>
    </row>
    <row r="501" spans="4:20">
      <c r="D501" s="1"/>
      <c r="E501" s="1"/>
      <c r="T501" s="1"/>
    </row>
    <row r="502" spans="4:20">
      <c r="D502" s="1"/>
      <c r="E502" s="1"/>
      <c r="M502" s="1"/>
      <c r="T502" s="1"/>
    </row>
    <row r="503" spans="4:20">
      <c r="D503" s="1"/>
      <c r="E503" s="1"/>
      <c r="M503" s="1"/>
      <c r="T503" s="1"/>
    </row>
    <row r="504" spans="4:20">
      <c r="D504" s="1"/>
      <c r="E504" s="1"/>
      <c r="T504" s="1"/>
    </row>
    <row r="505" spans="4:20">
      <c r="D505" s="1"/>
      <c r="E505" s="1"/>
      <c r="T505" s="1"/>
    </row>
    <row r="506" spans="4:20">
      <c r="D506" s="1"/>
      <c r="E506" s="1"/>
      <c r="T506" s="1"/>
    </row>
    <row r="507" spans="4:20">
      <c r="D507" s="1"/>
      <c r="E507" s="1"/>
      <c r="T507" s="1"/>
    </row>
    <row r="508" spans="4:20">
      <c r="D508" s="1"/>
      <c r="E508" s="1"/>
      <c r="T508" s="1"/>
    </row>
    <row r="509" spans="4:20">
      <c r="D509" s="1"/>
      <c r="E509" s="1"/>
      <c r="T509" s="1"/>
    </row>
    <row r="510" spans="4:20">
      <c r="D510" s="1"/>
      <c r="E510" s="1"/>
      <c r="T510" s="1"/>
    </row>
    <row r="511" spans="4:20">
      <c r="D511" s="1"/>
      <c r="E511" s="1"/>
      <c r="T511" s="1"/>
    </row>
    <row r="512" spans="4:20">
      <c r="D512" s="1"/>
      <c r="E512" s="1"/>
      <c r="T512" s="1"/>
    </row>
    <row r="513" spans="4:20">
      <c r="D513" s="1"/>
      <c r="E513" s="1"/>
      <c r="T513" s="1"/>
    </row>
    <row r="514" spans="4:20">
      <c r="D514" s="1"/>
      <c r="E514" s="1"/>
      <c r="T514" s="1"/>
    </row>
    <row r="515" spans="4:20">
      <c r="D515" s="1"/>
      <c r="E515" s="1"/>
      <c r="T515" s="1"/>
    </row>
    <row r="516" spans="4:20">
      <c r="D516" s="1"/>
      <c r="E516" s="1"/>
      <c r="T516" s="1"/>
    </row>
    <row r="517" spans="4:20">
      <c r="D517" s="1"/>
      <c r="E517" s="1"/>
      <c r="T517" s="1"/>
    </row>
    <row r="518" spans="4:20">
      <c r="D518" s="1"/>
      <c r="E518" s="1"/>
      <c r="T518" s="1"/>
    </row>
    <row r="519" spans="4:20">
      <c r="D519" s="1"/>
      <c r="E519" s="1"/>
      <c r="T519" s="1"/>
    </row>
    <row r="520" spans="4:20">
      <c r="D520" s="1"/>
      <c r="E520" s="1"/>
      <c r="T520" s="1"/>
    </row>
    <row r="521" spans="4:20">
      <c r="D521" s="1"/>
      <c r="E521" s="1"/>
      <c r="T521" s="1"/>
    </row>
    <row r="522" spans="4:20">
      <c r="D522" s="1"/>
      <c r="E522" s="1"/>
      <c r="T522" s="1"/>
    </row>
    <row r="523" spans="4:20">
      <c r="D523" s="1"/>
      <c r="E523" s="1"/>
      <c r="T523" s="1"/>
    </row>
    <row r="524" spans="4:20">
      <c r="D524" s="1"/>
      <c r="E524" s="1"/>
      <c r="T524" s="1"/>
    </row>
    <row r="525" spans="4:20">
      <c r="D525" s="1"/>
      <c r="E525" s="1"/>
      <c r="T525" s="1"/>
    </row>
    <row r="526" spans="4:20">
      <c r="D526" s="1"/>
      <c r="E526" s="1"/>
      <c r="T526" s="1"/>
    </row>
    <row r="527" spans="4:20">
      <c r="D527" s="1"/>
      <c r="E527" s="1"/>
      <c r="T527" s="1"/>
    </row>
    <row r="528" spans="4:20">
      <c r="D528" s="1"/>
      <c r="E528" s="1"/>
      <c r="T528" s="1"/>
    </row>
    <row r="529" spans="4:20">
      <c r="D529" s="1"/>
      <c r="E529" s="1"/>
      <c r="M529" s="1"/>
      <c r="T529" s="1"/>
    </row>
    <row r="530" spans="4:20">
      <c r="D530" s="1"/>
      <c r="E530" s="1"/>
      <c r="M530" s="1"/>
      <c r="T530" s="1"/>
    </row>
    <row r="531" spans="4:20">
      <c r="D531" s="1"/>
      <c r="E531" s="1"/>
      <c r="M531" s="1"/>
      <c r="T531" s="1"/>
    </row>
    <row r="532" spans="4:20">
      <c r="D532" s="1"/>
      <c r="E532" s="1"/>
      <c r="M532" s="1"/>
      <c r="T532" s="1"/>
    </row>
    <row r="533" spans="4:20">
      <c r="D533" s="1"/>
      <c r="E533" s="1"/>
      <c r="M533" s="1"/>
      <c r="T533" s="1"/>
    </row>
    <row r="534" spans="4:20">
      <c r="D534" s="1"/>
      <c r="E534" s="1"/>
      <c r="M534" s="1"/>
      <c r="T534" s="1"/>
    </row>
    <row r="535" spans="4:20">
      <c r="D535" s="1"/>
      <c r="E535" s="1"/>
      <c r="M535" s="1"/>
      <c r="T535" s="1"/>
    </row>
    <row r="536" spans="4:20">
      <c r="D536" s="1"/>
      <c r="E536" s="1"/>
      <c r="M536" s="1"/>
      <c r="T536" s="1"/>
    </row>
    <row r="537" spans="4:20">
      <c r="D537" s="1"/>
      <c r="E537" s="1"/>
      <c r="M537" s="1"/>
      <c r="T537" s="1"/>
    </row>
    <row r="538" spans="4:20">
      <c r="D538" s="1"/>
      <c r="E538" s="1"/>
      <c r="M538" s="1"/>
      <c r="T538" s="1"/>
    </row>
    <row r="539" spans="4:20">
      <c r="D539" s="1"/>
      <c r="E539" s="1"/>
      <c r="M539" s="1"/>
      <c r="T539" s="1"/>
    </row>
    <row r="540" spans="4:20">
      <c r="D540" s="1"/>
      <c r="E540" s="1"/>
      <c r="M540" s="1"/>
      <c r="T540" s="1"/>
    </row>
    <row r="541" spans="4:20">
      <c r="D541" s="1"/>
      <c r="E541" s="1"/>
      <c r="M541" s="1"/>
      <c r="T541" s="1"/>
    </row>
    <row r="542" spans="4:20">
      <c r="D542" s="1"/>
      <c r="E542" s="1"/>
      <c r="M542" s="1"/>
      <c r="T542" s="1"/>
    </row>
    <row r="543" spans="4:20">
      <c r="D543" s="1"/>
      <c r="E543" s="1"/>
      <c r="M543" s="1"/>
      <c r="T543" s="1"/>
    </row>
    <row r="544" spans="4:20">
      <c r="D544" s="1"/>
      <c r="E544" s="1"/>
      <c r="T544" s="1"/>
    </row>
    <row r="545" spans="4:20">
      <c r="D545" s="1"/>
      <c r="E545" s="1"/>
      <c r="T545" s="1"/>
    </row>
    <row r="546" spans="4:20">
      <c r="D546" s="1"/>
      <c r="E546" s="1"/>
      <c r="T546" s="1"/>
    </row>
    <row r="547" spans="4:20">
      <c r="D547" s="1"/>
      <c r="E547" s="1"/>
      <c r="T547" s="1"/>
    </row>
    <row r="548" spans="4:20">
      <c r="D548" s="1"/>
      <c r="E548" s="1"/>
      <c r="T548" s="1"/>
    </row>
    <row r="549" spans="4:20">
      <c r="D549" s="1"/>
      <c r="E549" s="1"/>
      <c r="T549" s="1"/>
    </row>
    <row r="550" spans="4:20">
      <c r="D550" s="1"/>
      <c r="E550" s="1"/>
      <c r="T550" s="1"/>
    </row>
    <row r="551" spans="4:20">
      <c r="D551" s="1"/>
      <c r="E551" s="1"/>
      <c r="T551" s="1"/>
    </row>
    <row r="552" spans="4:20">
      <c r="D552" s="1"/>
      <c r="E552" s="1"/>
      <c r="T552" s="1"/>
    </row>
    <row r="553" spans="4:20">
      <c r="D553" s="1"/>
      <c r="E553" s="1"/>
      <c r="T553" s="1"/>
    </row>
    <row r="554" spans="4:20">
      <c r="D554" s="1"/>
      <c r="E554" s="1"/>
      <c r="T554" s="1"/>
    </row>
    <row r="555" spans="4:20">
      <c r="D555" s="1"/>
      <c r="E555" s="1"/>
      <c r="T555" s="1"/>
    </row>
    <row r="556" spans="4:20">
      <c r="D556" s="1"/>
      <c r="E556" s="1"/>
      <c r="T556" s="1"/>
    </row>
    <row r="557" spans="4:20">
      <c r="D557" s="1"/>
      <c r="E557" s="1"/>
      <c r="T557" s="1"/>
    </row>
    <row r="558" spans="4:20">
      <c r="D558" s="1"/>
      <c r="E558" s="1"/>
      <c r="T558" s="1"/>
    </row>
    <row r="559" spans="4:20">
      <c r="D559" s="1"/>
      <c r="E559" s="1"/>
      <c r="T559" s="1"/>
    </row>
    <row r="560" spans="4:20">
      <c r="D560" s="1"/>
      <c r="E560" s="1"/>
      <c r="T560" s="1"/>
    </row>
    <row r="561" spans="4:20">
      <c r="D561" s="1"/>
      <c r="E561" s="1"/>
      <c r="T561" s="1"/>
    </row>
    <row r="562" spans="4:20">
      <c r="D562" s="1"/>
      <c r="E562" s="1"/>
      <c r="T562" s="1"/>
    </row>
    <row r="563" spans="4:20">
      <c r="D563" s="1"/>
      <c r="E563" s="1"/>
      <c r="T563" s="1"/>
    </row>
    <row r="564" spans="4:20">
      <c r="D564" s="1"/>
      <c r="E564" s="1"/>
      <c r="M564" s="1"/>
      <c r="T564" s="1"/>
    </row>
    <row r="565" spans="4:20">
      <c r="D565" s="1"/>
      <c r="E565" s="1"/>
      <c r="M565" s="1"/>
      <c r="T565" s="1"/>
    </row>
    <row r="566" spans="4:20">
      <c r="D566" s="1"/>
      <c r="E566" s="1"/>
      <c r="M566" s="1"/>
      <c r="T566" s="1"/>
    </row>
    <row r="567" spans="4:20">
      <c r="D567" s="1"/>
      <c r="E567" s="1"/>
      <c r="M567" s="1"/>
      <c r="T567" s="1"/>
    </row>
    <row r="568" spans="4:20">
      <c r="D568" s="1"/>
      <c r="E568" s="1"/>
      <c r="M568" s="1"/>
      <c r="T568" s="1"/>
    </row>
    <row r="569" spans="4:20">
      <c r="D569" s="1"/>
      <c r="E569" s="1"/>
      <c r="M569" s="1"/>
      <c r="T569" s="1"/>
    </row>
    <row r="570" spans="4:20">
      <c r="D570" s="1"/>
      <c r="E570" s="1"/>
      <c r="M570" s="1"/>
      <c r="T570" s="1"/>
    </row>
    <row r="571" spans="4:20">
      <c r="D571" s="1"/>
      <c r="E571" s="1"/>
      <c r="T571" s="1"/>
    </row>
    <row r="572" spans="4:20">
      <c r="D572" s="1"/>
      <c r="E572" s="1"/>
      <c r="T572" s="1"/>
    </row>
    <row r="573" spans="4:20">
      <c r="D573" s="1"/>
      <c r="E573" s="1"/>
      <c r="T573" s="1"/>
    </row>
    <row r="574" spans="4:20">
      <c r="D574" s="1"/>
      <c r="E574" s="1"/>
      <c r="T574" s="1"/>
    </row>
    <row r="575" spans="4:20">
      <c r="D575" s="1"/>
      <c r="E575" s="1"/>
      <c r="T575" s="1"/>
    </row>
    <row r="576" spans="4:20">
      <c r="D576" s="1"/>
      <c r="E576" s="1"/>
      <c r="T576" s="1"/>
    </row>
    <row r="577" spans="4:20">
      <c r="D577" s="1"/>
      <c r="E577" s="1"/>
      <c r="T577" s="1"/>
    </row>
    <row r="578" spans="4:20">
      <c r="D578" s="1"/>
      <c r="E578" s="1"/>
      <c r="T578" s="1"/>
    </row>
    <row r="579" spans="4:20">
      <c r="D579" s="1"/>
      <c r="E579" s="1"/>
      <c r="T579" s="1"/>
    </row>
    <row r="580" spans="4:20">
      <c r="D580" s="1"/>
      <c r="E580" s="1"/>
      <c r="T580" s="1"/>
    </row>
    <row r="581" spans="4:20">
      <c r="D581" s="1"/>
      <c r="E581" s="1"/>
      <c r="T581" s="1"/>
    </row>
    <row r="582" spans="4:20">
      <c r="D582" s="1"/>
      <c r="E582" s="1"/>
      <c r="T582" s="1"/>
    </row>
    <row r="583" spans="4:20">
      <c r="D583" s="1"/>
      <c r="E583" s="1"/>
      <c r="T583" s="1"/>
    </row>
    <row r="584" spans="4:20">
      <c r="D584" s="1"/>
      <c r="E584" s="1"/>
      <c r="T584" s="1"/>
    </row>
    <row r="585" spans="4:20">
      <c r="D585" s="1"/>
      <c r="E585" s="1"/>
      <c r="T585" s="1"/>
    </row>
    <row r="586" spans="4:20">
      <c r="D586" s="1"/>
      <c r="E586" s="1"/>
      <c r="T586" s="1"/>
    </row>
    <row r="587" spans="4:20">
      <c r="D587" s="1"/>
      <c r="E587" s="1"/>
      <c r="T587" s="1"/>
    </row>
    <row r="588" spans="4:20">
      <c r="D588" s="1"/>
      <c r="E588" s="1"/>
      <c r="T588" s="1"/>
    </row>
    <row r="589" spans="4:20">
      <c r="D589" s="1"/>
      <c r="E589" s="1"/>
      <c r="T589" s="1"/>
    </row>
    <row r="590" spans="4:20">
      <c r="D590" s="1"/>
      <c r="E590" s="1"/>
      <c r="T590" s="1"/>
    </row>
    <row r="591" spans="4:20">
      <c r="D591" s="1"/>
      <c r="E591" s="1"/>
      <c r="T591" s="1"/>
    </row>
    <row r="592" spans="4:20">
      <c r="D592" s="1"/>
      <c r="E592" s="1"/>
      <c r="T592" s="1"/>
    </row>
    <row r="593" spans="4:20">
      <c r="D593" s="1"/>
      <c r="E593" s="1"/>
      <c r="T593" s="1"/>
    </row>
    <row r="594" spans="4:20">
      <c r="D594" s="1"/>
      <c r="E594" s="1"/>
      <c r="T594" s="1"/>
    </row>
    <row r="595" spans="4:20">
      <c r="D595" s="1"/>
      <c r="E595" s="1"/>
      <c r="M595" s="1"/>
      <c r="T595" s="1"/>
    </row>
    <row r="596" spans="4:20">
      <c r="D596" s="1"/>
      <c r="E596" s="1"/>
      <c r="M596" s="1"/>
      <c r="T596" s="1"/>
    </row>
    <row r="597" spans="4:20">
      <c r="D597" s="1"/>
      <c r="E597" s="1"/>
      <c r="M597" s="1"/>
      <c r="T597" s="1"/>
    </row>
    <row r="598" spans="4:20">
      <c r="D598" s="1"/>
      <c r="E598" s="1"/>
      <c r="M598" s="1"/>
      <c r="T598" s="1"/>
    </row>
    <row r="599" spans="4:20">
      <c r="D599" s="1"/>
      <c r="E599" s="1"/>
      <c r="M599" s="1"/>
      <c r="T599" s="1"/>
    </row>
    <row r="600" spans="4:20">
      <c r="D600" s="1"/>
      <c r="E600" s="1"/>
      <c r="M600" s="1"/>
      <c r="T600" s="1"/>
    </row>
    <row r="601" spans="4:20">
      <c r="D601" s="1"/>
      <c r="E601" s="1"/>
      <c r="M601" s="1"/>
      <c r="T601" s="1"/>
    </row>
    <row r="602" spans="4:20">
      <c r="D602" s="1"/>
      <c r="E602" s="1"/>
      <c r="M602" s="1"/>
      <c r="T602" s="1"/>
    </row>
    <row r="603" spans="4:20">
      <c r="D603" s="1"/>
      <c r="E603" s="1"/>
      <c r="M603" s="1"/>
      <c r="T603" s="1"/>
    </row>
    <row r="604" spans="4:20">
      <c r="D604" s="1"/>
      <c r="E604" s="1"/>
      <c r="M604" s="1"/>
      <c r="T604" s="1"/>
    </row>
    <row r="605" spans="4:20">
      <c r="D605" s="1"/>
      <c r="E605" s="1"/>
      <c r="M605" s="1"/>
      <c r="T605" s="1"/>
    </row>
    <row r="606" spans="4:20">
      <c r="D606" s="1"/>
      <c r="E606" s="1"/>
      <c r="M606" s="1"/>
      <c r="T606" s="1"/>
    </row>
    <row r="607" spans="4:20">
      <c r="D607" s="1"/>
      <c r="E607" s="1"/>
      <c r="M607" s="1"/>
      <c r="T607" s="1"/>
    </row>
    <row r="608" spans="4:20">
      <c r="D608" s="1"/>
      <c r="E608" s="1"/>
      <c r="M608" s="1"/>
      <c r="T608" s="1"/>
    </row>
    <row r="609" spans="4:20">
      <c r="D609" s="1"/>
      <c r="E609" s="1"/>
      <c r="M609" s="1"/>
      <c r="T609" s="1"/>
    </row>
    <row r="610" spans="4:20">
      <c r="D610" s="1"/>
      <c r="E610" s="1"/>
      <c r="M610" s="1"/>
      <c r="T610" s="1"/>
    </row>
    <row r="611" spans="4:20">
      <c r="D611" s="1"/>
      <c r="E611" s="1"/>
      <c r="M611" s="1"/>
      <c r="T611" s="1"/>
    </row>
    <row r="612" spans="4:20">
      <c r="D612" s="1"/>
      <c r="E612" s="1"/>
      <c r="T612" s="1"/>
    </row>
    <row r="613" spans="4:20">
      <c r="D613" s="1"/>
      <c r="E613" s="1"/>
      <c r="T613" s="1"/>
    </row>
    <row r="614" spans="4:20">
      <c r="D614" s="1"/>
      <c r="E614" s="1"/>
      <c r="T614" s="1"/>
    </row>
    <row r="615" spans="4:20">
      <c r="D615" s="1"/>
      <c r="E615" s="1"/>
      <c r="T615" s="1"/>
    </row>
    <row r="616" spans="4:20">
      <c r="D616" s="1"/>
      <c r="E616" s="1"/>
      <c r="T616" s="1"/>
    </row>
    <row r="617" spans="4:20">
      <c r="D617" s="1"/>
      <c r="E617" s="1"/>
      <c r="T617" s="1"/>
    </row>
    <row r="618" spans="4:20">
      <c r="D618" s="1"/>
      <c r="E618" s="1"/>
      <c r="T618" s="1"/>
    </row>
    <row r="619" spans="4:20">
      <c r="D619" s="1"/>
      <c r="E619" s="1"/>
      <c r="T619" s="1"/>
    </row>
    <row r="620" spans="4:20">
      <c r="D620" s="1"/>
      <c r="E620" s="1"/>
      <c r="T620" s="1"/>
    </row>
    <row r="621" spans="4:20">
      <c r="D621" s="1"/>
      <c r="E621" s="1"/>
      <c r="T621" s="1"/>
    </row>
    <row r="622" spans="4:20">
      <c r="D622" s="1"/>
      <c r="E622" s="1"/>
      <c r="T622" s="1"/>
    </row>
    <row r="623" spans="4:20">
      <c r="D623" s="1"/>
      <c r="E623" s="1"/>
      <c r="T623" s="1"/>
    </row>
    <row r="624" spans="4:20">
      <c r="D624" s="1"/>
      <c r="E624" s="1"/>
      <c r="T624" s="1"/>
    </row>
    <row r="625" spans="4:20">
      <c r="D625" s="1"/>
      <c r="E625" s="1"/>
      <c r="T625" s="1"/>
    </row>
    <row r="626" spans="4:20">
      <c r="D626" s="1"/>
      <c r="E626" s="1"/>
      <c r="T626" s="1"/>
    </row>
    <row r="627" spans="4:20">
      <c r="D627" s="1"/>
      <c r="E627" s="1"/>
      <c r="T627" s="1"/>
    </row>
    <row r="628" spans="4:20">
      <c r="D628" s="1"/>
      <c r="E628" s="1"/>
      <c r="M628" s="1"/>
      <c r="T628" s="1"/>
    </row>
    <row r="629" spans="4:20">
      <c r="D629" s="1"/>
      <c r="E629" s="1"/>
      <c r="M629" s="1"/>
      <c r="T629" s="1"/>
    </row>
    <row r="630" spans="4:20">
      <c r="D630" s="1"/>
      <c r="E630" s="1"/>
      <c r="M630" s="1"/>
      <c r="T630" s="1"/>
    </row>
    <row r="631" spans="4:20">
      <c r="D631" s="1"/>
      <c r="E631" s="1"/>
      <c r="M631" s="1"/>
      <c r="T631" s="1"/>
    </row>
    <row r="632" spans="4:20">
      <c r="D632" s="1"/>
      <c r="E632" s="1"/>
      <c r="M632" s="1"/>
      <c r="T632" s="1"/>
    </row>
    <row r="633" spans="4:20">
      <c r="D633" s="1"/>
      <c r="E633" s="1"/>
      <c r="M633" s="1"/>
      <c r="T633" s="1"/>
    </row>
    <row r="634" spans="4:20">
      <c r="D634" s="1"/>
      <c r="E634" s="1"/>
      <c r="M634" s="1"/>
      <c r="T634" s="1"/>
    </row>
    <row r="635" spans="4:20">
      <c r="D635" s="1"/>
      <c r="E635" s="1"/>
      <c r="T635" s="1"/>
    </row>
    <row r="636" spans="4:20">
      <c r="D636" s="1"/>
      <c r="E636" s="1"/>
      <c r="M636" s="1"/>
      <c r="T636" s="1"/>
    </row>
    <row r="637" spans="4:20">
      <c r="D637" s="1"/>
      <c r="E637" s="1"/>
      <c r="M637" s="1"/>
      <c r="T637" s="1"/>
    </row>
    <row r="638" spans="4:20">
      <c r="D638" s="1"/>
      <c r="E638" s="1"/>
      <c r="T638" s="1"/>
    </row>
    <row r="639" spans="4:20">
      <c r="D639" s="1"/>
      <c r="E639" s="1"/>
      <c r="M639" s="1"/>
      <c r="T639" s="1"/>
    </row>
    <row r="640" spans="4:20">
      <c r="D640" s="1"/>
      <c r="E640" s="1"/>
      <c r="M640" s="1"/>
      <c r="T640" s="1"/>
    </row>
    <row r="641" spans="4:20">
      <c r="D641" s="1"/>
      <c r="E641" s="1"/>
      <c r="T641" s="1"/>
    </row>
    <row r="642" spans="4:20">
      <c r="D642" s="1"/>
      <c r="E642" s="1"/>
      <c r="T642" s="1"/>
    </row>
    <row r="643" spans="4:20">
      <c r="D643" s="1"/>
      <c r="E643" s="1"/>
      <c r="T643" s="1"/>
    </row>
    <row r="644" spans="4:20">
      <c r="D644" s="1"/>
      <c r="E644" s="1"/>
      <c r="T644" s="1"/>
    </row>
    <row r="645" spans="4:20">
      <c r="D645" s="1"/>
      <c r="E645" s="1"/>
      <c r="T645" s="1"/>
    </row>
    <row r="646" spans="4:20">
      <c r="D646" s="1"/>
      <c r="E646" s="1"/>
      <c r="T646" s="1"/>
    </row>
    <row r="647" spans="4:20">
      <c r="D647" s="1"/>
      <c r="E647" s="1"/>
      <c r="T647" s="1"/>
    </row>
    <row r="648" spans="4:20">
      <c r="D648" s="1"/>
      <c r="E648" s="1"/>
      <c r="M648" s="1"/>
      <c r="T648" s="1"/>
    </row>
    <row r="649" spans="4:20">
      <c r="D649" s="1"/>
      <c r="E649" s="1"/>
      <c r="M649" s="1"/>
      <c r="T649" s="1"/>
    </row>
    <row r="650" spans="4:20">
      <c r="D650" s="1"/>
      <c r="E650" s="1"/>
      <c r="M650" s="1"/>
      <c r="T650" s="1"/>
    </row>
    <row r="651" spans="4:20">
      <c r="D651" s="1"/>
      <c r="E651" s="1"/>
      <c r="T651" s="1"/>
    </row>
    <row r="652" spans="4:20">
      <c r="D652" s="1"/>
      <c r="E652" s="1"/>
      <c r="T652" s="1"/>
    </row>
    <row r="653" spans="4:20">
      <c r="D653" s="1"/>
      <c r="E653" s="1"/>
      <c r="T653" s="1"/>
    </row>
    <row r="654" spans="4:20">
      <c r="D654" s="1"/>
      <c r="E654" s="1"/>
      <c r="M654" s="1"/>
      <c r="T654" s="1"/>
    </row>
    <row r="655" spans="4:20">
      <c r="D655" s="1"/>
      <c r="E655" s="1"/>
      <c r="M655" s="1"/>
      <c r="T655" s="1"/>
    </row>
    <row r="656" spans="4:20">
      <c r="D656" s="1"/>
      <c r="E656" s="1"/>
      <c r="T656" s="1"/>
    </row>
    <row r="657" spans="4:20">
      <c r="D657" s="1"/>
      <c r="E657" s="1"/>
      <c r="T657" s="1"/>
    </row>
    <row r="658" spans="4:20">
      <c r="D658" s="1"/>
      <c r="E658" s="1"/>
      <c r="T658" s="1"/>
    </row>
    <row r="659" spans="4:20">
      <c r="D659" s="1"/>
      <c r="E659" s="1"/>
      <c r="T659" s="1"/>
    </row>
    <row r="660" spans="4:20">
      <c r="D660" s="1"/>
      <c r="E660" s="1"/>
      <c r="T660" s="1"/>
    </row>
    <row r="661" spans="4:20">
      <c r="D661" s="1"/>
      <c r="E661" s="1"/>
      <c r="T661" s="1"/>
    </row>
    <row r="662" spans="4:20">
      <c r="D662" s="1"/>
      <c r="E662" s="1"/>
      <c r="T662" s="1"/>
    </row>
    <row r="663" spans="4:20">
      <c r="D663" s="1"/>
      <c r="E663" s="1"/>
      <c r="T663" s="1"/>
    </row>
    <row r="664" spans="4:20">
      <c r="D664" s="1"/>
      <c r="E664" s="1"/>
      <c r="T664" s="1"/>
    </row>
    <row r="665" spans="4:20">
      <c r="D665" s="1"/>
      <c r="E665" s="1"/>
      <c r="T665" s="1"/>
    </row>
    <row r="666" spans="4:20">
      <c r="D666" s="1"/>
      <c r="E666" s="1"/>
      <c r="T666" s="1"/>
    </row>
    <row r="667" spans="4:20">
      <c r="D667" s="1"/>
      <c r="E667" s="1"/>
      <c r="M667" s="1"/>
      <c r="T667" s="1"/>
    </row>
    <row r="668" spans="4:20">
      <c r="D668" s="1"/>
      <c r="E668" s="1"/>
      <c r="T668" s="1"/>
    </row>
    <row r="669" spans="4:20">
      <c r="D669" s="1"/>
      <c r="E669" s="1"/>
      <c r="M669" s="1"/>
      <c r="T669" s="1"/>
    </row>
    <row r="670" spans="4:20">
      <c r="D670" s="1"/>
      <c r="E670" s="1"/>
      <c r="T670" s="1"/>
    </row>
    <row r="671" spans="4:20">
      <c r="D671" s="1"/>
      <c r="E671" s="1"/>
      <c r="M671" s="1"/>
      <c r="T671" s="1"/>
    </row>
    <row r="672" spans="4:20">
      <c r="D672" s="1"/>
      <c r="E672" s="1"/>
      <c r="M672" s="1"/>
      <c r="T672" s="1"/>
    </row>
    <row r="673" spans="4:20">
      <c r="D673" s="1"/>
      <c r="E673" s="1"/>
      <c r="M673" s="1"/>
      <c r="T673" s="1"/>
    </row>
    <row r="674" spans="4:20">
      <c r="D674" s="1"/>
      <c r="E674" s="1"/>
      <c r="M674" s="1"/>
      <c r="T674" s="1"/>
    </row>
    <row r="675" spans="4:20">
      <c r="D675" s="1"/>
      <c r="E675" s="1"/>
      <c r="T675" s="1"/>
    </row>
    <row r="676" spans="4:20">
      <c r="D676" s="1"/>
      <c r="E676" s="1"/>
      <c r="M676" s="1"/>
      <c r="T676" s="1"/>
    </row>
    <row r="677" spans="4:20">
      <c r="D677" s="1"/>
      <c r="E677" s="1"/>
      <c r="M677" s="1"/>
      <c r="T677" s="1"/>
    </row>
    <row r="678" spans="4:20">
      <c r="D678" s="1"/>
      <c r="E678" s="1"/>
      <c r="M678" s="1"/>
      <c r="T678" s="1"/>
    </row>
    <row r="679" spans="4:20">
      <c r="D679" s="1"/>
      <c r="E679" s="1"/>
      <c r="M679" s="1"/>
      <c r="T679" s="1"/>
    </row>
    <row r="680" spans="4:20">
      <c r="D680" s="1"/>
      <c r="E680" s="1"/>
      <c r="M680" s="1"/>
      <c r="T680" s="1"/>
    </row>
    <row r="681" spans="4:20">
      <c r="D681" s="1"/>
      <c r="E681" s="1"/>
      <c r="T681" s="1"/>
    </row>
    <row r="682" spans="4:20">
      <c r="D682" s="1"/>
      <c r="E682" s="1"/>
      <c r="T682" s="1"/>
    </row>
    <row r="683" spans="4:20">
      <c r="D683" s="1"/>
      <c r="E683" s="1"/>
      <c r="T683" s="1"/>
    </row>
    <row r="684" spans="4:20">
      <c r="D684" s="1"/>
      <c r="E684" s="1"/>
      <c r="T684" s="1"/>
    </row>
    <row r="685" spans="4:20">
      <c r="D685" s="1"/>
      <c r="E685" s="1"/>
      <c r="T685" s="1"/>
    </row>
    <row r="686" spans="4:20">
      <c r="D686" s="1"/>
      <c r="E686" s="1"/>
      <c r="T686" s="1"/>
    </row>
    <row r="687" spans="4:20">
      <c r="D687" s="1"/>
      <c r="E687" s="1"/>
      <c r="T687" s="1"/>
    </row>
    <row r="688" spans="4:20">
      <c r="D688" s="1"/>
      <c r="E688" s="1"/>
      <c r="T688" s="1"/>
    </row>
    <row r="689" spans="4:20">
      <c r="D689" s="1"/>
      <c r="E689" s="1"/>
      <c r="M689" s="1"/>
      <c r="T689" s="1"/>
    </row>
    <row r="690" spans="4:20">
      <c r="D690" s="1"/>
      <c r="E690" s="1"/>
      <c r="T690" s="1"/>
    </row>
    <row r="691" spans="4:20">
      <c r="D691" s="1"/>
      <c r="E691" s="1"/>
      <c r="M691" s="1"/>
      <c r="T691" s="1"/>
    </row>
    <row r="692" spans="4:20">
      <c r="D692" s="1"/>
      <c r="E692" s="1"/>
      <c r="M692" s="1"/>
      <c r="T692" s="1"/>
    </row>
    <row r="693" spans="4:20">
      <c r="D693" s="1"/>
      <c r="E693" s="1"/>
      <c r="M693" s="1"/>
      <c r="T693" s="1"/>
    </row>
    <row r="694" spans="4:20">
      <c r="D694" s="1"/>
      <c r="E694" s="1"/>
      <c r="M694" s="1"/>
      <c r="T694" s="1"/>
    </row>
    <row r="695" spans="4:20">
      <c r="D695" s="1"/>
      <c r="E695" s="1"/>
      <c r="M695" s="1"/>
      <c r="T695" s="1"/>
    </row>
    <row r="696" spans="4:20">
      <c r="D696" s="1"/>
      <c r="E696" s="1"/>
      <c r="M696" s="1"/>
      <c r="T696" s="1"/>
    </row>
    <row r="697" spans="4:20">
      <c r="D697" s="1"/>
      <c r="E697" s="1"/>
      <c r="M697" s="1"/>
      <c r="T697" s="1"/>
    </row>
    <row r="698" spans="4:20">
      <c r="D698" s="1"/>
      <c r="E698" s="1"/>
      <c r="T698" s="1"/>
    </row>
    <row r="699" spans="4:20">
      <c r="D699" s="1"/>
      <c r="E699" s="1"/>
      <c r="T699" s="1"/>
    </row>
    <row r="700" spans="4:20">
      <c r="D700" s="1"/>
      <c r="E700" s="1"/>
      <c r="T700" s="1"/>
    </row>
    <row r="701" spans="4:20">
      <c r="D701" s="1"/>
      <c r="E701" s="1"/>
      <c r="T701" s="1"/>
    </row>
    <row r="702" spans="4:20">
      <c r="D702" s="1"/>
      <c r="E702" s="1"/>
      <c r="T702" s="1"/>
    </row>
    <row r="703" spans="4:20">
      <c r="D703" s="1"/>
      <c r="E703" s="1"/>
      <c r="T703" s="1"/>
    </row>
    <row r="704" spans="4:20">
      <c r="D704" s="1"/>
      <c r="E704" s="1"/>
      <c r="M704" s="1"/>
      <c r="T704" s="1"/>
    </row>
    <row r="705" spans="4:20">
      <c r="D705" s="1"/>
      <c r="E705" s="1"/>
      <c r="M705" s="1"/>
      <c r="T705" s="1"/>
    </row>
    <row r="706" spans="4:20">
      <c r="D706" s="1"/>
      <c r="E706" s="1"/>
      <c r="T706" s="1"/>
    </row>
    <row r="707" spans="4:20">
      <c r="D707" s="1"/>
      <c r="E707" s="1"/>
      <c r="T707" s="1"/>
    </row>
    <row r="708" spans="4:20">
      <c r="D708" s="1"/>
      <c r="E708" s="1"/>
      <c r="T708" s="1"/>
    </row>
    <row r="709" spans="4:20">
      <c r="D709" s="1"/>
      <c r="E709" s="1"/>
      <c r="T709" s="1"/>
    </row>
    <row r="710" spans="4:20">
      <c r="D710" s="1"/>
      <c r="E710" s="1"/>
      <c r="T710" s="1"/>
    </row>
    <row r="711" spans="4:20">
      <c r="D711" s="1"/>
      <c r="E711" s="1"/>
      <c r="T711" s="1"/>
    </row>
    <row r="712" spans="4:20">
      <c r="D712" s="1"/>
      <c r="E712" s="1"/>
      <c r="T712" s="1"/>
    </row>
    <row r="713" spans="4:20">
      <c r="D713" s="1"/>
      <c r="E713" s="1"/>
      <c r="T713" s="1"/>
    </row>
    <row r="714" spans="4:20">
      <c r="D714" s="1"/>
      <c r="E714" s="1"/>
      <c r="T714" s="1"/>
    </row>
    <row r="715" spans="4:20">
      <c r="D715" s="1"/>
      <c r="E715" s="1"/>
      <c r="T715" s="1"/>
    </row>
    <row r="716" spans="4:20">
      <c r="D716" s="1"/>
      <c r="E716" s="1"/>
      <c r="T716" s="1"/>
    </row>
    <row r="717" spans="4:20">
      <c r="D717" s="1"/>
      <c r="E717" s="1"/>
      <c r="T717" s="1"/>
    </row>
    <row r="718" spans="4:20">
      <c r="D718" s="1"/>
      <c r="E718" s="1"/>
      <c r="T718" s="1"/>
    </row>
    <row r="719" spans="4:20">
      <c r="D719" s="1"/>
      <c r="E719" s="1"/>
      <c r="T719" s="1"/>
    </row>
    <row r="720" spans="4:20">
      <c r="D720" s="1"/>
      <c r="E720" s="1"/>
      <c r="T720" s="1"/>
    </row>
    <row r="721" spans="4:20">
      <c r="D721" s="1"/>
      <c r="E721" s="1"/>
      <c r="T721" s="1"/>
    </row>
    <row r="722" spans="4:20">
      <c r="D722" s="1"/>
      <c r="E722" s="1"/>
      <c r="T722" s="1"/>
    </row>
    <row r="723" spans="4:20">
      <c r="D723" s="1"/>
      <c r="E723" s="1"/>
      <c r="T723" s="1"/>
    </row>
    <row r="724" spans="4:20">
      <c r="D724" s="1"/>
      <c r="E724" s="1"/>
      <c r="T724" s="1"/>
    </row>
    <row r="725" spans="4:20">
      <c r="D725" s="1"/>
      <c r="E725" s="1"/>
      <c r="T725" s="1"/>
    </row>
    <row r="726" spans="4:20">
      <c r="D726" s="1"/>
      <c r="E726" s="1"/>
      <c r="T726" s="1"/>
    </row>
    <row r="727" spans="4:20">
      <c r="D727" s="1"/>
      <c r="E727" s="1"/>
      <c r="T727" s="1"/>
    </row>
    <row r="728" spans="4:20">
      <c r="D728" s="1"/>
      <c r="E728" s="1"/>
      <c r="T728" s="1"/>
    </row>
    <row r="729" spans="4:20">
      <c r="D729" s="1"/>
      <c r="E729" s="1"/>
      <c r="T729" s="1"/>
    </row>
    <row r="730" spans="4:20">
      <c r="D730" s="1"/>
      <c r="E730" s="1"/>
      <c r="T730" s="1"/>
    </row>
    <row r="731" spans="4:20">
      <c r="D731" s="1"/>
      <c r="E731" s="1"/>
      <c r="T731" s="1"/>
    </row>
    <row r="732" spans="4:20">
      <c r="D732" s="1"/>
      <c r="E732" s="1"/>
      <c r="T732" s="1"/>
    </row>
    <row r="733" spans="4:20">
      <c r="D733" s="1"/>
      <c r="E733" s="1"/>
      <c r="T733" s="1"/>
    </row>
    <row r="734" spans="4:20">
      <c r="D734" s="1"/>
      <c r="E734" s="1"/>
      <c r="T734" s="1"/>
    </row>
    <row r="735" spans="4:20">
      <c r="D735" s="1"/>
      <c r="E735" s="1"/>
      <c r="T735" s="1"/>
    </row>
    <row r="736" spans="4:20">
      <c r="D736" s="1"/>
      <c r="E736" s="1"/>
      <c r="T736" s="1"/>
    </row>
    <row r="737" spans="4:20">
      <c r="D737" s="1"/>
      <c r="E737" s="1"/>
      <c r="T737" s="1"/>
    </row>
    <row r="738" spans="4:20">
      <c r="D738" s="1"/>
      <c r="E738" s="1"/>
      <c r="T738" s="1"/>
    </row>
    <row r="739" spans="4:20">
      <c r="D739" s="1"/>
      <c r="E739" s="1"/>
      <c r="T739" s="1"/>
    </row>
    <row r="740" spans="4:20">
      <c r="D740" s="1"/>
      <c r="E740" s="1"/>
      <c r="T740" s="1"/>
    </row>
    <row r="741" spans="4:20">
      <c r="D741" s="1"/>
      <c r="E741" s="1"/>
      <c r="T741" s="1"/>
    </row>
    <row r="742" spans="4:20">
      <c r="D742" s="1"/>
      <c r="E742" s="1"/>
      <c r="T742" s="1"/>
    </row>
    <row r="743" spans="4:20">
      <c r="D743" s="1"/>
      <c r="E743" s="1"/>
      <c r="T743" s="1"/>
    </row>
    <row r="744" spans="4:20">
      <c r="D744" s="1"/>
      <c r="E744" s="1"/>
      <c r="T744" s="1"/>
    </row>
    <row r="745" spans="4:20">
      <c r="D745" s="1"/>
      <c r="E745" s="1"/>
      <c r="T745" s="1"/>
    </row>
    <row r="746" spans="4:20">
      <c r="D746" s="1"/>
      <c r="E746" s="1"/>
      <c r="T746" s="1"/>
    </row>
    <row r="747" spans="4:20">
      <c r="D747" s="1"/>
      <c r="E747" s="1"/>
      <c r="T747" s="1"/>
    </row>
    <row r="748" spans="4:20">
      <c r="D748" s="1"/>
      <c r="E748" s="1"/>
      <c r="T748" s="1"/>
    </row>
    <row r="749" spans="4:20">
      <c r="D749" s="1"/>
      <c r="E749" s="1"/>
      <c r="T749" s="1"/>
    </row>
    <row r="750" spans="4:20">
      <c r="D750" s="1"/>
      <c r="E750" s="1"/>
      <c r="T750" s="1"/>
    </row>
    <row r="751" spans="4:20">
      <c r="D751" s="1"/>
      <c r="E751" s="1"/>
      <c r="T751" s="1"/>
    </row>
    <row r="752" spans="4:20">
      <c r="D752" s="1"/>
      <c r="E752" s="1"/>
      <c r="T752" s="1"/>
    </row>
    <row r="753" spans="4:20">
      <c r="D753" s="1"/>
      <c r="E753" s="1"/>
      <c r="T753" s="1"/>
    </row>
    <row r="754" spans="4:20">
      <c r="D754" s="1"/>
      <c r="E754" s="1"/>
      <c r="T754" s="1"/>
    </row>
    <row r="755" spans="4:20">
      <c r="D755" s="1"/>
      <c r="E755" s="1"/>
      <c r="T755" s="1"/>
    </row>
    <row r="756" spans="4:20">
      <c r="D756" s="1"/>
      <c r="E756" s="1"/>
      <c r="T756" s="1"/>
    </row>
    <row r="757" spans="4:20">
      <c r="D757" s="1"/>
      <c r="E757" s="1"/>
      <c r="T757" s="1"/>
    </row>
    <row r="758" spans="4:20">
      <c r="D758" s="1"/>
      <c r="E758" s="1"/>
      <c r="T758" s="1"/>
    </row>
    <row r="759" spans="4:20">
      <c r="D759" s="1"/>
      <c r="E759" s="1"/>
      <c r="T759" s="1"/>
    </row>
    <row r="760" spans="4:20">
      <c r="D760" s="1"/>
      <c r="E760" s="1"/>
      <c r="T760" s="1"/>
    </row>
    <row r="761" spans="4:20">
      <c r="D761" s="1"/>
      <c r="E761" s="1"/>
      <c r="T761" s="1"/>
    </row>
    <row r="762" spans="4:20">
      <c r="D762" s="1"/>
      <c r="E762" s="1"/>
      <c r="T762" s="1"/>
    </row>
    <row r="763" spans="4:20">
      <c r="D763" s="1"/>
      <c r="E763" s="1"/>
      <c r="T763" s="1"/>
    </row>
    <row r="764" spans="4:20">
      <c r="D764" s="1"/>
      <c r="E764" s="1"/>
      <c r="T764" s="1"/>
    </row>
    <row r="765" spans="4:20">
      <c r="D765" s="1"/>
      <c r="E765" s="1"/>
      <c r="T765" s="1"/>
    </row>
    <row r="766" spans="4:20">
      <c r="D766" s="1"/>
      <c r="E766" s="1"/>
      <c r="M766" s="1"/>
      <c r="T766" s="1"/>
    </row>
    <row r="767" spans="4:20">
      <c r="D767" s="1"/>
      <c r="E767" s="1"/>
      <c r="M767" s="1"/>
      <c r="T767" s="1"/>
    </row>
    <row r="768" spans="4:20">
      <c r="D768" s="1"/>
      <c r="E768" s="1"/>
      <c r="M768" s="1"/>
      <c r="T768" s="1"/>
    </row>
    <row r="769" spans="4:20">
      <c r="D769" s="1"/>
      <c r="E769" s="1"/>
      <c r="M769" s="1"/>
      <c r="T769" s="1"/>
    </row>
    <row r="770" spans="4:20">
      <c r="D770" s="1"/>
      <c r="E770" s="1"/>
      <c r="M770" s="1"/>
      <c r="T770" s="1"/>
    </row>
    <row r="771" spans="4:20">
      <c r="D771" s="1"/>
      <c r="E771" s="1"/>
      <c r="M771" s="1"/>
      <c r="T771" s="1"/>
    </row>
    <row r="772" spans="4:20">
      <c r="D772" s="1"/>
      <c r="E772" s="1"/>
      <c r="M772" s="1"/>
      <c r="T772" s="1"/>
    </row>
    <row r="773" spans="4:20">
      <c r="D773" s="1"/>
      <c r="E773" s="1"/>
      <c r="M773" s="1"/>
      <c r="T773" s="1"/>
    </row>
    <row r="774" spans="4:20">
      <c r="D774" s="1"/>
      <c r="E774" s="1"/>
      <c r="M774" s="1"/>
      <c r="T774" s="1"/>
    </row>
    <row r="775" spans="4:20">
      <c r="D775" s="1"/>
      <c r="E775" s="1"/>
      <c r="M775" s="1"/>
      <c r="T775" s="1"/>
    </row>
    <row r="776" spans="4:20">
      <c r="D776" s="1"/>
      <c r="E776" s="1"/>
      <c r="M776" s="1"/>
      <c r="T776" s="1"/>
    </row>
    <row r="777" spans="4:20">
      <c r="D777" s="1"/>
      <c r="E777" s="1"/>
      <c r="M777" s="1"/>
      <c r="T777" s="1"/>
    </row>
    <row r="778" spans="4:20">
      <c r="D778" s="1"/>
      <c r="E778" s="1"/>
      <c r="M778" s="1"/>
      <c r="T778" s="1"/>
    </row>
    <row r="779" spans="4:20">
      <c r="D779" s="1"/>
      <c r="E779" s="1"/>
      <c r="M779" s="1"/>
      <c r="T779" s="1"/>
    </row>
    <row r="780" spans="4:20">
      <c r="D780" s="1"/>
      <c r="E780" s="1"/>
      <c r="M780" s="1"/>
      <c r="T780" s="1"/>
    </row>
    <row r="781" spans="4:20">
      <c r="D781" s="1"/>
      <c r="E781" s="1"/>
      <c r="M781" s="1"/>
      <c r="T781" s="1"/>
    </row>
    <row r="782" spans="4:20">
      <c r="D782" s="1"/>
      <c r="E782" s="1"/>
      <c r="T782" s="1"/>
    </row>
    <row r="783" spans="4:20">
      <c r="D783" s="1"/>
      <c r="E783" s="1"/>
      <c r="T783" s="1"/>
    </row>
    <row r="784" spans="4:20">
      <c r="D784" s="1"/>
      <c r="E784" s="1"/>
      <c r="M784" s="1"/>
      <c r="T784" s="1"/>
    </row>
    <row r="785" spans="4:20">
      <c r="D785" s="1"/>
      <c r="E785" s="1"/>
      <c r="M785" s="1"/>
      <c r="T785" s="1"/>
    </row>
    <row r="786" spans="4:20">
      <c r="D786" s="1"/>
      <c r="E786" s="1"/>
      <c r="M786" s="1"/>
      <c r="T786" s="1"/>
    </row>
    <row r="787" spans="4:20">
      <c r="D787" s="1"/>
      <c r="E787" s="1"/>
      <c r="M787" s="1"/>
      <c r="T787" s="1"/>
    </row>
    <row r="788" spans="4:20">
      <c r="D788" s="1"/>
      <c r="E788" s="1"/>
      <c r="M788" s="1"/>
      <c r="T788" s="1"/>
    </row>
    <row r="789" spans="4:20">
      <c r="D789" s="1"/>
      <c r="E789" s="1"/>
      <c r="M789" s="1"/>
      <c r="T789" s="1"/>
    </row>
    <row r="790" spans="4:20">
      <c r="D790" s="1"/>
      <c r="E790" s="1"/>
      <c r="M790" s="1"/>
      <c r="T790" s="1"/>
    </row>
    <row r="791" spans="4:20">
      <c r="D791" s="1"/>
      <c r="E791" s="1"/>
      <c r="M791" s="1"/>
      <c r="T791" s="1"/>
    </row>
    <row r="792" spans="4:20">
      <c r="D792" s="1"/>
      <c r="E792" s="1"/>
      <c r="M792" s="1"/>
      <c r="T792" s="1"/>
    </row>
    <row r="793" spans="4:20">
      <c r="D793" s="1"/>
      <c r="E793" s="1"/>
      <c r="M793" s="1"/>
      <c r="T793" s="1"/>
    </row>
    <row r="794" spans="4:20">
      <c r="D794" s="1"/>
      <c r="E794" s="1"/>
      <c r="M794" s="1"/>
      <c r="T794" s="1"/>
    </row>
    <row r="795" spans="4:20">
      <c r="D795" s="1"/>
      <c r="E795" s="1"/>
      <c r="M795" s="1"/>
      <c r="T795" s="1"/>
    </row>
    <row r="796" spans="4:20">
      <c r="D796" s="1"/>
      <c r="E796" s="1"/>
      <c r="M796" s="1"/>
      <c r="T796" s="1"/>
    </row>
    <row r="797" spans="4:20">
      <c r="D797" s="1"/>
      <c r="E797" s="1"/>
      <c r="M797" s="1"/>
      <c r="T797" s="1"/>
    </row>
    <row r="798" spans="4:20">
      <c r="D798" s="1"/>
      <c r="E798" s="1"/>
      <c r="M798" s="1"/>
      <c r="T798" s="1"/>
    </row>
    <row r="799" spans="4:20">
      <c r="D799" s="1"/>
      <c r="E799" s="1"/>
      <c r="M799" s="1"/>
      <c r="T799" s="1"/>
    </row>
    <row r="800" spans="4:20">
      <c r="D800" s="1"/>
      <c r="E800" s="1"/>
      <c r="M800" s="1"/>
      <c r="T800" s="1"/>
    </row>
    <row r="801" spans="4:20">
      <c r="D801" s="1"/>
      <c r="E801" s="1"/>
      <c r="M801" s="1"/>
      <c r="T801" s="1"/>
    </row>
    <row r="802" spans="4:20">
      <c r="D802" s="1"/>
      <c r="E802" s="1"/>
      <c r="M802" s="1"/>
      <c r="T802" s="1"/>
    </row>
    <row r="803" spans="4:20">
      <c r="D803" s="1"/>
      <c r="E803" s="1"/>
      <c r="M803" s="1"/>
      <c r="T803" s="1"/>
    </row>
    <row r="804" spans="4:20">
      <c r="D804" s="1"/>
      <c r="E804" s="1"/>
      <c r="M804" s="1"/>
      <c r="T804" s="1"/>
    </row>
    <row r="805" spans="4:20">
      <c r="D805" s="1"/>
      <c r="E805" s="1"/>
      <c r="M805" s="1"/>
      <c r="T805" s="1"/>
    </row>
    <row r="806" spans="4:20">
      <c r="D806" s="1"/>
      <c r="E806" s="1"/>
      <c r="M806" s="1"/>
      <c r="T806" s="1"/>
    </row>
    <row r="807" spans="4:20">
      <c r="D807" s="1"/>
      <c r="E807" s="1"/>
      <c r="M807" s="1"/>
      <c r="T807" s="1"/>
    </row>
    <row r="808" spans="4:20">
      <c r="D808" s="1"/>
      <c r="E808" s="1"/>
      <c r="M808" s="1"/>
      <c r="T808" s="1"/>
    </row>
    <row r="809" spans="4:20">
      <c r="D809" s="1"/>
      <c r="E809" s="1"/>
      <c r="M809" s="1"/>
      <c r="T809" s="1"/>
    </row>
    <row r="810" spans="4:20">
      <c r="D810" s="1"/>
      <c r="E810" s="1"/>
      <c r="M810" s="1"/>
      <c r="T810" s="1"/>
    </row>
    <row r="811" spans="4:20">
      <c r="D811" s="1"/>
      <c r="E811" s="1"/>
      <c r="M811" s="1"/>
      <c r="T811" s="1"/>
    </row>
    <row r="812" spans="4:20">
      <c r="D812" s="1"/>
      <c r="E812" s="1"/>
      <c r="M812" s="1"/>
      <c r="T812" s="1"/>
    </row>
    <row r="813" spans="4:20">
      <c r="D813" s="1"/>
      <c r="E813" s="1"/>
      <c r="M813" s="1"/>
      <c r="T813" s="1"/>
    </row>
    <row r="814" spans="4:20">
      <c r="D814" s="1"/>
      <c r="E814" s="1"/>
      <c r="M814" s="1"/>
      <c r="T814" s="1"/>
    </row>
    <row r="815" spans="4:20">
      <c r="D815" s="1"/>
      <c r="E815" s="1"/>
      <c r="M815" s="1"/>
      <c r="T815" s="1"/>
    </row>
    <row r="816" spans="4:20">
      <c r="D816" s="1"/>
      <c r="E816" s="1"/>
      <c r="M816" s="1"/>
      <c r="T816" s="1"/>
    </row>
    <row r="817" spans="4:20">
      <c r="D817" s="1"/>
      <c r="E817" s="1"/>
      <c r="M817" s="1"/>
      <c r="T817" s="1"/>
    </row>
    <row r="818" spans="4:20">
      <c r="D818" s="1"/>
      <c r="E818" s="1"/>
      <c r="T818" s="1"/>
    </row>
    <row r="819" spans="4:20">
      <c r="D819" s="1"/>
      <c r="E819" s="1"/>
      <c r="M819" s="1"/>
      <c r="T819" s="1"/>
    </row>
    <row r="820" spans="4:20">
      <c r="D820" s="1"/>
      <c r="E820" s="1"/>
      <c r="T820" s="1"/>
    </row>
    <row r="821" spans="4:20">
      <c r="D821" s="1"/>
      <c r="E821" s="1"/>
      <c r="T821" s="1"/>
    </row>
    <row r="822" spans="4:20">
      <c r="D822" s="1"/>
      <c r="E822" s="1"/>
      <c r="M822" s="1"/>
      <c r="T822" s="1"/>
    </row>
    <row r="823" spans="4:20">
      <c r="D823" s="1"/>
      <c r="E823" s="1"/>
      <c r="M823" s="1"/>
      <c r="T823" s="1"/>
    </row>
    <row r="824" spans="4:20">
      <c r="D824" s="1"/>
      <c r="E824" s="1"/>
      <c r="M824" s="1"/>
      <c r="T824" s="1"/>
    </row>
    <row r="825" spans="4:20">
      <c r="D825" s="1"/>
      <c r="E825" s="1"/>
      <c r="T825" s="1"/>
    </row>
    <row r="826" spans="4:20">
      <c r="D826" s="1"/>
      <c r="E826" s="1"/>
      <c r="T826" s="1"/>
    </row>
    <row r="827" spans="4:20">
      <c r="D827" s="1"/>
      <c r="E827" s="1"/>
      <c r="T827" s="1"/>
    </row>
    <row r="828" spans="4:20">
      <c r="D828" s="1"/>
      <c r="E828" s="1"/>
      <c r="T828" s="1"/>
    </row>
    <row r="829" spans="4:20">
      <c r="D829" s="1"/>
      <c r="E829" s="1"/>
      <c r="T829" s="1"/>
    </row>
    <row r="830" spans="4:20">
      <c r="D830" s="1"/>
      <c r="E830" s="1"/>
      <c r="T830" s="1"/>
    </row>
    <row r="831" spans="4:20">
      <c r="D831" s="1"/>
      <c r="E831" s="1"/>
      <c r="T831" s="1"/>
    </row>
    <row r="832" spans="4:20">
      <c r="D832" s="1"/>
      <c r="E832" s="1"/>
      <c r="T832" s="1"/>
    </row>
    <row r="833" spans="4:20">
      <c r="D833" s="1"/>
      <c r="E833" s="1"/>
      <c r="T833" s="1"/>
    </row>
    <row r="834" spans="4:20">
      <c r="D834" s="1"/>
      <c r="E834" s="1"/>
      <c r="T834" s="1"/>
    </row>
    <row r="835" spans="4:20">
      <c r="D835" s="1"/>
      <c r="E835" s="1"/>
      <c r="T835" s="1"/>
    </row>
    <row r="836" spans="4:20">
      <c r="D836" s="1"/>
      <c r="E836" s="1"/>
      <c r="T836" s="1"/>
    </row>
    <row r="837" spans="4:20">
      <c r="D837" s="1"/>
      <c r="E837" s="1"/>
      <c r="T837" s="1"/>
    </row>
    <row r="838" spans="4:20">
      <c r="D838" s="1"/>
      <c r="E838" s="1"/>
      <c r="T838" s="1"/>
    </row>
    <row r="839" spans="4:20">
      <c r="D839" s="1"/>
      <c r="E839" s="1"/>
      <c r="T839" s="1"/>
    </row>
    <row r="840" spans="4:20">
      <c r="D840" s="1"/>
      <c r="E840" s="1"/>
      <c r="T840" s="1"/>
    </row>
    <row r="841" spans="4:20">
      <c r="D841" s="1"/>
      <c r="E841" s="1"/>
      <c r="T841" s="1"/>
    </row>
    <row r="842" spans="4:20">
      <c r="D842" s="1"/>
      <c r="E842" s="1"/>
      <c r="T842" s="1"/>
    </row>
    <row r="843" spans="4:20">
      <c r="D843" s="1"/>
      <c r="E843" s="1"/>
      <c r="T843" s="1"/>
    </row>
    <row r="844" spans="4:20">
      <c r="D844" s="1"/>
      <c r="E844" s="1"/>
      <c r="T844" s="1"/>
    </row>
    <row r="845" spans="4:20">
      <c r="D845" s="1"/>
      <c r="E845" s="1"/>
      <c r="T845" s="1"/>
    </row>
    <row r="846" spans="4:20">
      <c r="D846" s="1"/>
      <c r="E846" s="1"/>
      <c r="T846" s="1"/>
    </row>
    <row r="847" spans="4:20">
      <c r="D847" s="1"/>
      <c r="E847" s="1"/>
      <c r="T847" s="1"/>
    </row>
    <row r="848" spans="4:20">
      <c r="D848" s="1"/>
      <c r="E848" s="1"/>
      <c r="T848" s="1"/>
    </row>
    <row r="849" spans="4:22">
      <c r="D849" s="1"/>
      <c r="E849" s="1"/>
      <c r="T849" s="1"/>
    </row>
    <row r="850" spans="4:22">
      <c r="D850" s="1"/>
      <c r="E850" s="1"/>
      <c r="T850" s="1"/>
    </row>
    <row r="851" spans="4:22">
      <c r="D851" s="1"/>
      <c r="E851" s="1"/>
      <c r="T851" s="1"/>
    </row>
    <row r="852" spans="4:22">
      <c r="D852" s="1"/>
      <c r="E852" s="1"/>
      <c r="T852" s="1"/>
    </row>
    <row r="853" spans="4:22">
      <c r="D853" s="1"/>
      <c r="E853" s="1"/>
      <c r="T853" s="1"/>
    </row>
    <row r="854" spans="4:22">
      <c r="D854" s="1"/>
      <c r="E854" s="1"/>
      <c r="T854" s="1"/>
    </row>
    <row r="855" spans="4:22">
      <c r="D855" s="1"/>
      <c r="E855" s="1"/>
      <c r="T855" s="1"/>
    </row>
    <row r="856" spans="4:22">
      <c r="D856" s="1"/>
      <c r="E856" s="1"/>
      <c r="T856" s="1"/>
    </row>
    <row r="857" spans="4:22">
      <c r="D857" s="1"/>
      <c r="E857" s="1"/>
      <c r="T857" s="1"/>
    </row>
    <row r="858" spans="4:22">
      <c r="D858" s="1"/>
      <c r="E858" s="1"/>
      <c r="M858" s="1"/>
      <c r="T858" s="1"/>
    </row>
    <row r="859" spans="4:22">
      <c r="D859" s="1"/>
      <c r="E859" s="1"/>
      <c r="M859" s="1"/>
      <c r="T859" s="1"/>
      <c r="V859" s="1"/>
    </row>
    <row r="860" spans="4:22">
      <c r="D860" s="1"/>
      <c r="E860" s="1"/>
      <c r="M860" s="1"/>
      <c r="T860" s="1"/>
      <c r="V860" s="1"/>
    </row>
    <row r="861" spans="4:22">
      <c r="D861" s="1"/>
      <c r="E861" s="1"/>
      <c r="T861" s="1"/>
    </row>
    <row r="862" spans="4:22">
      <c r="D862" s="1"/>
      <c r="E862" s="1"/>
      <c r="M862" s="1"/>
      <c r="T862" s="1"/>
    </row>
    <row r="863" spans="4:22">
      <c r="D863" s="1"/>
      <c r="E863" s="1"/>
      <c r="M863" s="1"/>
      <c r="T863" s="1"/>
    </row>
    <row r="864" spans="4:22">
      <c r="D864" s="1"/>
      <c r="E864" s="1"/>
      <c r="T864" s="1"/>
    </row>
    <row r="865" spans="4:20">
      <c r="D865" s="1"/>
      <c r="E865" s="1"/>
      <c r="T865" s="1"/>
    </row>
    <row r="866" spans="4:20">
      <c r="D866" s="1"/>
      <c r="E866" s="1"/>
      <c r="T866" s="1"/>
    </row>
    <row r="867" spans="4:20">
      <c r="D867" s="1"/>
      <c r="E867" s="1"/>
      <c r="T867" s="1"/>
    </row>
    <row r="868" spans="4:20">
      <c r="D868" s="1"/>
      <c r="E868" s="1"/>
      <c r="M868" s="1"/>
      <c r="T868" s="1"/>
    </row>
    <row r="869" spans="4:20">
      <c r="D869" s="1"/>
      <c r="E869" s="1"/>
      <c r="M869" s="1"/>
      <c r="T869" s="1"/>
    </row>
    <row r="870" spans="4:20">
      <c r="D870" s="1"/>
      <c r="E870" s="1"/>
      <c r="M870" s="1"/>
      <c r="T870" s="1"/>
    </row>
    <row r="871" spans="4:20">
      <c r="D871" s="1"/>
      <c r="E871" s="1"/>
      <c r="M871" s="1"/>
      <c r="T871" s="1"/>
    </row>
    <row r="872" spans="4:20">
      <c r="D872" s="1"/>
      <c r="E872" s="1"/>
      <c r="M872" s="1"/>
      <c r="T872" s="1"/>
    </row>
    <row r="873" spans="4:20">
      <c r="D873" s="1"/>
      <c r="E873" s="1"/>
      <c r="M873" s="1"/>
      <c r="T873" s="1"/>
    </row>
    <row r="874" spans="4:20">
      <c r="D874" s="1"/>
      <c r="E874" s="1"/>
      <c r="M874" s="1"/>
      <c r="T874" s="1"/>
    </row>
    <row r="875" spans="4:20">
      <c r="D875" s="1"/>
      <c r="E875" s="1"/>
      <c r="M875" s="1"/>
      <c r="T875" s="1"/>
    </row>
    <row r="876" spans="4:20">
      <c r="D876" s="1"/>
      <c r="E876" s="1"/>
      <c r="M876" s="1"/>
      <c r="T876" s="1"/>
    </row>
    <row r="877" spans="4:20">
      <c r="D877" s="1"/>
      <c r="E877" s="1"/>
      <c r="M877" s="1"/>
      <c r="T877" s="1"/>
    </row>
    <row r="878" spans="4:20">
      <c r="D878" s="1"/>
      <c r="E878" s="1"/>
      <c r="M878" s="1"/>
      <c r="T878" s="1"/>
    </row>
    <row r="879" spans="4:20">
      <c r="D879" s="1"/>
      <c r="E879" s="1"/>
      <c r="M879" s="1"/>
      <c r="T879" s="1"/>
    </row>
    <row r="880" spans="4:20">
      <c r="D880" s="1"/>
      <c r="E880" s="1"/>
      <c r="M880" s="1"/>
      <c r="T880" s="1"/>
    </row>
    <row r="881" spans="4:20">
      <c r="D881" s="1"/>
      <c r="E881" s="1"/>
      <c r="M881" s="1"/>
      <c r="T881" s="1"/>
    </row>
    <row r="882" spans="4:20">
      <c r="D882" s="1"/>
      <c r="E882" s="1"/>
      <c r="M882" s="1"/>
      <c r="T882" s="1"/>
    </row>
    <row r="883" spans="4:20">
      <c r="D883" s="1"/>
      <c r="E883" s="1"/>
      <c r="M883" s="1"/>
      <c r="T883" s="1"/>
    </row>
    <row r="884" spans="4:20">
      <c r="D884" s="1"/>
      <c r="E884" s="1"/>
      <c r="M884" s="1"/>
      <c r="T884" s="1"/>
    </row>
    <row r="885" spans="4:20">
      <c r="D885" s="1"/>
      <c r="E885" s="1"/>
      <c r="M885" s="1"/>
      <c r="T885" s="1"/>
    </row>
    <row r="886" spans="4:20">
      <c r="D886" s="1"/>
      <c r="E886" s="1"/>
      <c r="M886" s="1"/>
      <c r="T886" s="1"/>
    </row>
    <row r="887" spans="4:20">
      <c r="D887" s="1"/>
      <c r="E887" s="1"/>
      <c r="M887" s="1"/>
      <c r="T887" s="1"/>
    </row>
    <row r="888" spans="4:20">
      <c r="D888" s="1"/>
      <c r="E888" s="1"/>
      <c r="M888" s="1"/>
      <c r="T888" s="1"/>
    </row>
    <row r="889" spans="4:20">
      <c r="D889" s="1"/>
      <c r="E889" s="1"/>
      <c r="M889" s="1"/>
      <c r="T889" s="1"/>
    </row>
    <row r="890" spans="4:20">
      <c r="D890" s="1"/>
      <c r="E890" s="1"/>
      <c r="M890" s="1"/>
      <c r="T890" s="1"/>
    </row>
    <row r="891" spans="4:20">
      <c r="D891" s="1"/>
      <c r="E891" s="1"/>
      <c r="M891" s="1"/>
      <c r="T891" s="1"/>
    </row>
    <row r="892" spans="4:20">
      <c r="D892" s="1"/>
      <c r="E892" s="1"/>
      <c r="M892" s="1"/>
      <c r="T892" s="1"/>
    </row>
    <row r="893" spans="4:20">
      <c r="D893" s="1"/>
      <c r="E893" s="1"/>
      <c r="M893" s="1"/>
      <c r="T893" s="1"/>
    </row>
    <row r="894" spans="4:20">
      <c r="D894" s="1"/>
      <c r="E894" s="1"/>
      <c r="M894" s="1"/>
      <c r="T894" s="1"/>
    </row>
    <row r="895" spans="4:20">
      <c r="D895" s="1"/>
      <c r="E895" s="1"/>
      <c r="M895" s="1"/>
      <c r="T895" s="1"/>
    </row>
    <row r="896" spans="4:20">
      <c r="D896" s="1"/>
      <c r="E896" s="1"/>
      <c r="M896" s="1"/>
      <c r="T896" s="1"/>
    </row>
    <row r="897" spans="4:20">
      <c r="D897" s="1"/>
      <c r="E897" s="1"/>
      <c r="T897" s="1"/>
    </row>
    <row r="898" spans="4:20">
      <c r="D898" s="1"/>
      <c r="E898" s="1"/>
      <c r="M898" s="1"/>
      <c r="T898" s="1"/>
    </row>
    <row r="899" spans="4:20">
      <c r="D899" s="1"/>
      <c r="E899" s="1"/>
      <c r="M899" s="1"/>
      <c r="T899" s="1"/>
    </row>
    <row r="900" spans="4:20">
      <c r="D900" s="1"/>
      <c r="E900" s="1"/>
      <c r="M900" s="1"/>
      <c r="T900" s="1"/>
    </row>
    <row r="901" spans="4:20">
      <c r="D901" s="1"/>
      <c r="E901" s="1"/>
      <c r="M901" s="1"/>
      <c r="T901" s="1"/>
    </row>
    <row r="902" spans="4:20">
      <c r="D902" s="1"/>
      <c r="E902" s="1"/>
      <c r="T902" s="1"/>
    </row>
    <row r="903" spans="4:20">
      <c r="D903" s="1"/>
      <c r="E903" s="1"/>
      <c r="M903" s="1"/>
      <c r="T903" s="1"/>
    </row>
    <row r="904" spans="4:20">
      <c r="D904" s="1"/>
      <c r="E904" s="1"/>
      <c r="M904" s="1"/>
      <c r="T904" s="1"/>
    </row>
    <row r="905" spans="4:20">
      <c r="D905" s="1"/>
      <c r="E905" s="1"/>
      <c r="M905" s="1"/>
      <c r="T905" s="1"/>
    </row>
    <row r="906" spans="4:20">
      <c r="D906" s="1"/>
      <c r="E906" s="1"/>
      <c r="M906" s="1"/>
      <c r="T906" s="1"/>
    </row>
    <row r="907" spans="4:20">
      <c r="D907" s="1"/>
      <c r="E907" s="1"/>
      <c r="M907" s="1"/>
      <c r="T907" s="1"/>
    </row>
    <row r="908" spans="4:20">
      <c r="D908" s="1"/>
      <c r="E908" s="1"/>
      <c r="M908" s="1"/>
      <c r="T908" s="1"/>
    </row>
    <row r="909" spans="4:20">
      <c r="D909" s="1"/>
      <c r="E909" s="1"/>
      <c r="M909" s="1"/>
      <c r="T909" s="1"/>
    </row>
    <row r="910" spans="4:20">
      <c r="D910" s="1"/>
      <c r="E910" s="1"/>
      <c r="M910" s="1"/>
      <c r="T910" s="1"/>
    </row>
    <row r="911" spans="4:20">
      <c r="D911" s="1"/>
      <c r="E911" s="1"/>
      <c r="M911" s="1"/>
      <c r="T911" s="1"/>
    </row>
    <row r="912" spans="4:20">
      <c r="D912" s="1"/>
      <c r="E912" s="1"/>
      <c r="M912" s="1"/>
      <c r="T912" s="1"/>
    </row>
    <row r="913" spans="4:20">
      <c r="D913" s="1"/>
      <c r="E913" s="1"/>
      <c r="M913" s="1"/>
      <c r="T913" s="1"/>
    </row>
    <row r="914" spans="4:20">
      <c r="D914" s="1"/>
      <c r="E914" s="1"/>
      <c r="M914" s="1"/>
      <c r="T914" s="1"/>
    </row>
    <row r="915" spans="4:20">
      <c r="D915" s="1"/>
      <c r="E915" s="1"/>
      <c r="M915" s="1"/>
      <c r="T915" s="1"/>
    </row>
    <row r="916" spans="4:20">
      <c r="D916" s="1"/>
      <c r="E916" s="1"/>
      <c r="M916" s="1"/>
      <c r="T916" s="1"/>
    </row>
    <row r="917" spans="4:20">
      <c r="D917" s="1"/>
      <c r="E917" s="1"/>
      <c r="M917" s="1"/>
      <c r="T917" s="1"/>
    </row>
    <row r="918" spans="4:20">
      <c r="D918" s="1"/>
      <c r="E918" s="1"/>
      <c r="M918" s="1"/>
      <c r="T918" s="1"/>
    </row>
    <row r="919" spans="4:20">
      <c r="D919" s="1"/>
      <c r="E919" s="1"/>
      <c r="M919" s="1"/>
      <c r="T919" s="1"/>
    </row>
    <row r="920" spans="4:20">
      <c r="D920" s="1"/>
      <c r="E920" s="1"/>
      <c r="M920" s="1"/>
      <c r="T920" s="1"/>
    </row>
    <row r="921" spans="4:20">
      <c r="D921" s="1"/>
      <c r="E921" s="1"/>
      <c r="M921" s="1"/>
      <c r="T921" s="1"/>
    </row>
    <row r="922" spans="4:20">
      <c r="D922" s="1"/>
      <c r="E922" s="1"/>
      <c r="M922" s="1"/>
      <c r="T922" s="1"/>
    </row>
    <row r="923" spans="4:20">
      <c r="D923" s="1"/>
      <c r="E923" s="1"/>
      <c r="M923" s="1"/>
      <c r="T923" s="1"/>
    </row>
    <row r="924" spans="4:20">
      <c r="D924" s="1"/>
      <c r="E924" s="1"/>
      <c r="M924" s="1"/>
      <c r="T924" s="1"/>
    </row>
    <row r="925" spans="4:20">
      <c r="D925" s="1"/>
      <c r="E925" s="1"/>
      <c r="M925" s="1"/>
      <c r="T925" s="1"/>
    </row>
    <row r="926" spans="4:20">
      <c r="D926" s="1"/>
      <c r="E926" s="1"/>
      <c r="M926" s="1"/>
      <c r="T926" s="1"/>
    </row>
    <row r="927" spans="4:20">
      <c r="D927" s="1"/>
      <c r="E927" s="1"/>
      <c r="M927" s="1"/>
      <c r="T927" s="1"/>
    </row>
    <row r="928" spans="4:20">
      <c r="D928" s="1"/>
      <c r="E928" s="1"/>
      <c r="M928" s="1"/>
      <c r="T928" s="1"/>
    </row>
    <row r="929" spans="4:20">
      <c r="D929" s="1"/>
      <c r="E929" s="1"/>
      <c r="M929" s="1"/>
      <c r="T929" s="1"/>
    </row>
    <row r="930" spans="4:20">
      <c r="D930" s="1"/>
      <c r="E930" s="1"/>
      <c r="M930" s="1"/>
      <c r="T930" s="1"/>
    </row>
    <row r="931" spans="4:20">
      <c r="D931" s="1"/>
      <c r="E931" s="1"/>
      <c r="M931" s="1"/>
      <c r="T931" s="1"/>
    </row>
    <row r="932" spans="4:20">
      <c r="D932" s="1"/>
      <c r="E932" s="1"/>
      <c r="M932" s="1"/>
      <c r="T932" s="1"/>
    </row>
    <row r="933" spans="4:20">
      <c r="D933" s="1"/>
      <c r="E933" s="1"/>
      <c r="M933" s="1"/>
      <c r="T933" s="1"/>
    </row>
    <row r="934" spans="4:20">
      <c r="D934" s="1"/>
      <c r="E934" s="1"/>
      <c r="M934" s="1"/>
      <c r="T934" s="1"/>
    </row>
    <row r="935" spans="4:20">
      <c r="D935" s="1"/>
      <c r="E935" s="1"/>
      <c r="M935" s="1"/>
      <c r="T935" s="1"/>
    </row>
    <row r="936" spans="4:20">
      <c r="D936" s="1"/>
      <c r="E936" s="1"/>
      <c r="M936" s="1"/>
      <c r="T936" s="1"/>
    </row>
    <row r="937" spans="4:20">
      <c r="D937" s="1"/>
      <c r="E937" s="1"/>
      <c r="M937" s="1"/>
      <c r="T937" s="1"/>
    </row>
    <row r="938" spans="4:20">
      <c r="D938" s="1"/>
      <c r="E938" s="1"/>
      <c r="M938" s="1"/>
      <c r="T938" s="1"/>
    </row>
    <row r="939" spans="4:20">
      <c r="D939" s="1"/>
      <c r="E939" s="1"/>
      <c r="T939" s="1"/>
    </row>
    <row r="940" spans="4:20">
      <c r="D940" s="1"/>
      <c r="E940" s="1"/>
      <c r="T940" s="1"/>
    </row>
    <row r="941" spans="4:20">
      <c r="D941" s="1"/>
      <c r="E941" s="1"/>
      <c r="T941" s="1"/>
    </row>
    <row r="942" spans="4:20">
      <c r="D942" s="1"/>
      <c r="E942" s="1"/>
      <c r="T942" s="1"/>
    </row>
    <row r="943" spans="4:20">
      <c r="D943" s="1"/>
      <c r="E943" s="1"/>
      <c r="T943" s="1"/>
    </row>
    <row r="944" spans="4:20">
      <c r="D944" s="1"/>
      <c r="E944" s="1"/>
      <c r="T944" s="1"/>
    </row>
    <row r="945" spans="4:20">
      <c r="D945" s="1"/>
      <c r="E945" s="1"/>
      <c r="T945" s="1"/>
    </row>
    <row r="946" spans="4:20">
      <c r="D946" s="1"/>
      <c r="E946" s="1"/>
      <c r="T946" s="1"/>
    </row>
    <row r="947" spans="4:20">
      <c r="D947" s="1"/>
      <c r="E947" s="1"/>
      <c r="T947" s="1"/>
    </row>
    <row r="948" spans="4:20">
      <c r="D948" s="1"/>
      <c r="E948" s="1"/>
      <c r="T948" s="1"/>
    </row>
    <row r="949" spans="4:20">
      <c r="D949" s="1"/>
      <c r="E949" s="1"/>
      <c r="T949" s="1"/>
    </row>
    <row r="950" spans="4:20">
      <c r="D950" s="1"/>
      <c r="E950" s="1"/>
      <c r="T950" s="1"/>
    </row>
    <row r="951" spans="4:20">
      <c r="D951" s="1"/>
      <c r="E951" s="1"/>
      <c r="T951" s="1"/>
    </row>
    <row r="952" spans="4:20">
      <c r="D952" s="1"/>
      <c r="E952" s="1"/>
      <c r="T952" s="1"/>
    </row>
    <row r="953" spans="4:20">
      <c r="D953" s="1"/>
      <c r="E953" s="1"/>
      <c r="T953" s="1"/>
    </row>
    <row r="954" spans="4:20">
      <c r="D954" s="1"/>
      <c r="E954" s="1"/>
      <c r="T954" s="1"/>
    </row>
    <row r="955" spans="4:20">
      <c r="D955" s="1"/>
      <c r="E955" s="1"/>
      <c r="M955" s="1"/>
      <c r="T955" s="1"/>
    </row>
    <row r="956" spans="4:20">
      <c r="D956" s="1"/>
      <c r="E956" s="1"/>
      <c r="T956" s="1"/>
    </row>
    <row r="957" spans="4:20">
      <c r="D957" s="1"/>
      <c r="E957" s="1"/>
      <c r="M957" s="1"/>
      <c r="T957" s="1"/>
    </row>
    <row r="958" spans="4:20">
      <c r="D958" s="1"/>
      <c r="E958" s="1"/>
      <c r="M958" s="1"/>
      <c r="T958" s="1"/>
    </row>
    <row r="959" spans="4:20">
      <c r="D959" s="1"/>
      <c r="E959" s="1"/>
      <c r="M959" s="1"/>
      <c r="T959" s="1"/>
    </row>
    <row r="960" spans="4:20">
      <c r="D960" s="1"/>
      <c r="E960" s="1"/>
      <c r="M960" s="1"/>
      <c r="T960" s="1"/>
    </row>
    <row r="961" spans="4:20">
      <c r="D961" s="1"/>
      <c r="E961" s="1"/>
      <c r="M961" s="1"/>
      <c r="T961" s="1"/>
    </row>
    <row r="962" spans="4:20">
      <c r="D962" s="1"/>
      <c r="E962" s="1"/>
      <c r="M962" s="1"/>
      <c r="T962" s="1"/>
    </row>
    <row r="963" spans="4:20">
      <c r="D963" s="1"/>
      <c r="E963" s="1"/>
      <c r="M963" s="1"/>
      <c r="T963" s="1"/>
    </row>
    <row r="964" spans="4:20">
      <c r="D964" s="1"/>
      <c r="E964" s="1"/>
      <c r="M964" s="1"/>
      <c r="T964" s="1"/>
    </row>
    <row r="965" spans="4:20">
      <c r="D965" s="1"/>
      <c r="E965" s="1"/>
      <c r="M965" s="1"/>
      <c r="T965" s="1"/>
    </row>
    <row r="966" spans="4:20">
      <c r="D966" s="1"/>
      <c r="E966" s="1"/>
      <c r="M966" s="1"/>
      <c r="T966" s="1"/>
    </row>
    <row r="967" spans="4:20">
      <c r="D967" s="1"/>
      <c r="E967" s="1"/>
      <c r="M967" s="1"/>
      <c r="T967" s="1"/>
    </row>
    <row r="968" spans="4:20">
      <c r="D968" s="1"/>
      <c r="E968" s="1"/>
      <c r="M968" s="1"/>
      <c r="T968" s="1"/>
    </row>
    <row r="969" spans="4:20">
      <c r="D969" s="1"/>
      <c r="E969" s="1"/>
      <c r="M969" s="1"/>
      <c r="T969" s="1"/>
    </row>
    <row r="970" spans="4:20">
      <c r="D970" s="1"/>
      <c r="E970" s="1"/>
      <c r="M970" s="1"/>
      <c r="T970" s="1"/>
    </row>
    <row r="971" spans="4:20">
      <c r="D971" s="1"/>
      <c r="E971" s="1"/>
      <c r="M971" s="1"/>
      <c r="T971" s="1"/>
    </row>
    <row r="972" spans="4:20">
      <c r="D972" s="1"/>
      <c r="E972" s="1"/>
      <c r="M972" s="1"/>
      <c r="T972" s="1"/>
    </row>
    <row r="973" spans="4:20">
      <c r="D973" s="1"/>
      <c r="E973" s="1"/>
      <c r="M973" s="1"/>
      <c r="T973" s="1"/>
    </row>
    <row r="974" spans="4:20">
      <c r="D974" s="1"/>
      <c r="E974" s="1"/>
      <c r="T974" s="1"/>
    </row>
    <row r="975" spans="4:20">
      <c r="D975" s="1"/>
      <c r="E975" s="1"/>
      <c r="M975" s="1"/>
      <c r="T975" s="1"/>
    </row>
    <row r="976" spans="4:20">
      <c r="D976" s="1"/>
      <c r="E976" s="1"/>
      <c r="M976" s="1"/>
      <c r="T976" s="1"/>
    </row>
    <row r="977" spans="4:20">
      <c r="D977" s="1"/>
      <c r="E977" s="1"/>
      <c r="M977" s="1"/>
      <c r="T977" s="1"/>
    </row>
    <row r="978" spans="4:20">
      <c r="D978" s="1"/>
      <c r="E978" s="1"/>
      <c r="M978" s="1"/>
      <c r="T978" s="1"/>
    </row>
    <row r="979" spans="4:20">
      <c r="D979" s="1"/>
      <c r="E979" s="1"/>
      <c r="M979" s="1"/>
      <c r="T979" s="1"/>
    </row>
    <row r="980" spans="4:20">
      <c r="D980" s="1"/>
      <c r="E980" s="1"/>
      <c r="M980" s="1"/>
      <c r="T980" s="1"/>
    </row>
    <row r="981" spans="4:20">
      <c r="D981" s="1"/>
      <c r="E981" s="1"/>
      <c r="M981" s="1"/>
      <c r="T981" s="1"/>
    </row>
    <row r="982" spans="4:20">
      <c r="D982" s="1"/>
      <c r="E982" s="1"/>
      <c r="M982" s="1"/>
      <c r="T982" s="1"/>
    </row>
    <row r="983" spans="4:20">
      <c r="D983" s="1"/>
      <c r="E983" s="1"/>
      <c r="M983" s="1"/>
      <c r="T983" s="1"/>
    </row>
    <row r="984" spans="4:20">
      <c r="D984" s="1"/>
      <c r="E984" s="1"/>
      <c r="M984" s="1"/>
      <c r="T984" s="1"/>
    </row>
    <row r="985" spans="4:20">
      <c r="D985" s="1"/>
      <c r="E985" s="1"/>
      <c r="M985" s="1"/>
      <c r="T985" s="1"/>
    </row>
    <row r="986" spans="4:20">
      <c r="D986" s="1"/>
      <c r="E986" s="1"/>
      <c r="M986" s="1"/>
      <c r="T986" s="1"/>
    </row>
    <row r="987" spans="4:20">
      <c r="D987" s="1"/>
      <c r="E987" s="1"/>
      <c r="M987" s="1"/>
      <c r="T987" s="1"/>
    </row>
    <row r="988" spans="4:20">
      <c r="D988" s="1"/>
      <c r="E988" s="1"/>
      <c r="M988" s="1"/>
      <c r="T988" s="1"/>
    </row>
    <row r="989" spans="4:20">
      <c r="D989" s="1"/>
      <c r="E989" s="1"/>
      <c r="M989" s="1"/>
      <c r="T989" s="1"/>
    </row>
    <row r="990" spans="4:20">
      <c r="D990" s="1"/>
      <c r="E990" s="1"/>
      <c r="M990" s="1"/>
      <c r="T990" s="1"/>
    </row>
    <row r="991" spans="4:20">
      <c r="D991" s="1"/>
      <c r="E991" s="1"/>
      <c r="M991" s="1"/>
      <c r="T991" s="1"/>
    </row>
    <row r="992" spans="4:20">
      <c r="D992" s="1"/>
      <c r="E992" s="1"/>
      <c r="M992" s="1"/>
      <c r="T992" s="1"/>
    </row>
    <row r="993" spans="4:20">
      <c r="D993" s="1"/>
      <c r="E993" s="1"/>
      <c r="M993" s="1"/>
      <c r="T993" s="1"/>
    </row>
    <row r="994" spans="4:20">
      <c r="D994" s="1"/>
      <c r="E994" s="1"/>
      <c r="M994" s="1"/>
      <c r="T994" s="1"/>
    </row>
    <row r="995" spans="4:20">
      <c r="D995" s="1"/>
      <c r="E995" s="1"/>
      <c r="M995" s="1"/>
      <c r="T995" s="1"/>
    </row>
    <row r="996" spans="4:20">
      <c r="D996" s="1"/>
      <c r="E996" s="1"/>
      <c r="M996" s="1"/>
      <c r="T996" s="1"/>
    </row>
    <row r="997" spans="4:20">
      <c r="D997" s="1"/>
      <c r="E997" s="1"/>
      <c r="M997" s="1"/>
      <c r="T997" s="1"/>
    </row>
    <row r="998" spans="4:20">
      <c r="D998" s="1"/>
      <c r="E998" s="1"/>
      <c r="M998" s="1"/>
      <c r="T998" s="1"/>
    </row>
    <row r="999" spans="4:20">
      <c r="D999" s="1"/>
      <c r="E999" s="1"/>
      <c r="M999" s="1"/>
      <c r="T999" s="1"/>
    </row>
    <row r="1000" spans="4:20">
      <c r="D1000" s="1"/>
      <c r="E1000" s="1"/>
      <c r="M1000" s="1"/>
      <c r="T1000" s="1"/>
    </row>
    <row r="1001" spans="4:20">
      <c r="D1001" s="1"/>
      <c r="E1001" s="1"/>
      <c r="M1001" s="1"/>
      <c r="T1001" s="1"/>
    </row>
    <row r="1002" spans="4:20">
      <c r="D1002" s="1"/>
      <c r="E1002" s="1"/>
      <c r="M1002" s="1"/>
      <c r="T1002" s="1"/>
    </row>
    <row r="1003" spans="4:20">
      <c r="D1003" s="1"/>
      <c r="E1003" s="1"/>
      <c r="M1003" s="1"/>
      <c r="T1003" s="1"/>
    </row>
    <row r="1004" spans="4:20">
      <c r="D1004" s="1"/>
      <c r="E1004" s="1"/>
      <c r="M1004" s="1"/>
      <c r="T1004" s="1"/>
    </row>
    <row r="1005" spans="4:20">
      <c r="D1005" s="1"/>
      <c r="E1005" s="1"/>
      <c r="M1005" s="1"/>
      <c r="T1005" s="1"/>
    </row>
    <row r="1006" spans="4:20">
      <c r="D1006" s="1"/>
      <c r="E1006" s="1"/>
      <c r="M1006" s="1"/>
      <c r="T1006" s="1"/>
    </row>
    <row r="1007" spans="4:20">
      <c r="D1007" s="1"/>
      <c r="E1007" s="1"/>
      <c r="M1007" s="1"/>
      <c r="T1007" s="1"/>
    </row>
    <row r="1008" spans="4:20">
      <c r="D1008" s="1"/>
      <c r="E1008" s="1"/>
      <c r="M1008" s="1"/>
      <c r="T1008" s="1"/>
    </row>
    <row r="1009" spans="4:20">
      <c r="D1009" s="1"/>
      <c r="E1009" s="1"/>
      <c r="M1009" s="1"/>
      <c r="T1009" s="1"/>
    </row>
    <row r="1010" spans="4:20">
      <c r="D1010" s="1"/>
      <c r="E1010" s="1"/>
      <c r="M1010" s="1"/>
      <c r="T1010" s="1"/>
    </row>
    <row r="1011" spans="4:20">
      <c r="D1011" s="1"/>
      <c r="E1011" s="1"/>
      <c r="M1011" s="1"/>
      <c r="T1011" s="1"/>
    </row>
    <row r="1012" spans="4:20">
      <c r="D1012" s="1"/>
      <c r="E1012" s="1"/>
      <c r="M1012" s="1"/>
      <c r="T1012" s="1"/>
    </row>
    <row r="1013" spans="4:20">
      <c r="D1013" s="1"/>
      <c r="E1013" s="1"/>
      <c r="M1013" s="1"/>
      <c r="T1013" s="1"/>
    </row>
    <row r="1014" spans="4:20">
      <c r="D1014" s="1"/>
      <c r="E1014" s="1"/>
      <c r="M1014" s="1"/>
      <c r="T1014" s="1"/>
    </row>
    <row r="1015" spans="4:20">
      <c r="D1015" s="1"/>
      <c r="E1015" s="1"/>
      <c r="M1015" s="1"/>
      <c r="T1015" s="1"/>
    </row>
    <row r="1016" spans="4:20">
      <c r="D1016" s="1"/>
      <c r="E1016" s="1"/>
      <c r="M1016" s="1"/>
      <c r="T1016" s="1"/>
    </row>
    <row r="1017" spans="4:20">
      <c r="D1017" s="1"/>
      <c r="E1017" s="1"/>
      <c r="T1017" s="1"/>
    </row>
    <row r="1018" spans="4:20">
      <c r="D1018" s="1"/>
      <c r="E1018" s="1"/>
      <c r="M1018" s="1"/>
      <c r="T1018" s="1"/>
    </row>
    <row r="1019" spans="4:20">
      <c r="D1019" s="1"/>
      <c r="E1019" s="1"/>
      <c r="M1019" s="1"/>
      <c r="T1019" s="1"/>
    </row>
    <row r="1020" spans="4:20">
      <c r="D1020" s="1"/>
      <c r="E1020" s="1"/>
      <c r="M1020" s="1"/>
      <c r="T1020" s="1"/>
    </row>
    <row r="1021" spans="4:20">
      <c r="D1021" s="1"/>
      <c r="E1021" s="1"/>
      <c r="M1021" s="1"/>
      <c r="T1021" s="1"/>
    </row>
    <row r="1022" spans="4:20">
      <c r="D1022" s="1"/>
      <c r="E1022" s="1"/>
      <c r="M1022" s="1"/>
      <c r="T1022" s="1"/>
    </row>
    <row r="1023" spans="4:20">
      <c r="D1023" s="1"/>
      <c r="E1023" s="1"/>
      <c r="M1023" s="1"/>
      <c r="T1023" s="1"/>
    </row>
    <row r="1024" spans="4:20">
      <c r="D1024" s="1"/>
      <c r="E1024" s="1"/>
      <c r="M1024" s="1"/>
      <c r="T1024" s="1"/>
    </row>
    <row r="1025" spans="4:20">
      <c r="D1025" s="1"/>
      <c r="E1025" s="1"/>
      <c r="M1025" s="1"/>
      <c r="T1025" s="1"/>
    </row>
    <row r="1026" spans="4:20">
      <c r="D1026" s="1"/>
      <c r="E1026" s="1"/>
      <c r="M1026" s="1"/>
      <c r="T1026" s="1"/>
    </row>
    <row r="1027" spans="4:20">
      <c r="D1027" s="1"/>
      <c r="E1027" s="1"/>
      <c r="M1027" s="1"/>
      <c r="T1027" s="1"/>
    </row>
    <row r="1028" spans="4:20">
      <c r="D1028" s="1"/>
      <c r="E1028" s="1"/>
      <c r="M1028" s="1"/>
      <c r="T1028" s="1"/>
    </row>
    <row r="1029" spans="4:20">
      <c r="D1029" s="1"/>
      <c r="E1029" s="1"/>
      <c r="M1029" s="1"/>
      <c r="T1029" s="1"/>
    </row>
    <row r="1030" spans="4:20">
      <c r="D1030" s="1"/>
      <c r="E1030" s="1"/>
      <c r="M1030" s="1"/>
      <c r="T1030" s="1"/>
    </row>
    <row r="1031" spans="4:20">
      <c r="D1031" s="1"/>
      <c r="E1031" s="1"/>
      <c r="M1031" s="1"/>
      <c r="T1031" s="1"/>
    </row>
    <row r="1032" spans="4:20">
      <c r="D1032" s="1"/>
      <c r="E1032" s="1"/>
      <c r="M1032" s="1"/>
      <c r="T1032" s="1"/>
    </row>
    <row r="1033" spans="4:20">
      <c r="D1033" s="1"/>
      <c r="E1033" s="1"/>
      <c r="M1033" s="1"/>
      <c r="T1033" s="1"/>
    </row>
    <row r="1034" spans="4:20">
      <c r="D1034" s="1"/>
      <c r="E1034" s="1"/>
      <c r="M1034" s="1"/>
      <c r="T1034" s="1"/>
    </row>
    <row r="1035" spans="4:20">
      <c r="D1035" s="1"/>
      <c r="E1035" s="1"/>
      <c r="M1035" s="1"/>
      <c r="T1035" s="1"/>
    </row>
    <row r="1036" spans="4:20">
      <c r="D1036" s="1"/>
      <c r="E1036" s="1"/>
      <c r="M1036" s="1"/>
      <c r="T1036" s="1"/>
    </row>
    <row r="1037" spans="4:20">
      <c r="D1037" s="1"/>
      <c r="E1037" s="1"/>
      <c r="M1037" s="1"/>
      <c r="T1037" s="1"/>
    </row>
    <row r="1038" spans="4:20">
      <c r="D1038" s="1"/>
      <c r="E1038" s="1"/>
      <c r="M1038" s="1"/>
      <c r="T1038" s="1"/>
    </row>
    <row r="1039" spans="4:20">
      <c r="D1039" s="1"/>
      <c r="E1039" s="1"/>
      <c r="M1039" s="1"/>
      <c r="T1039" s="1"/>
    </row>
    <row r="1040" spans="4:20">
      <c r="D1040" s="1"/>
      <c r="E1040" s="1"/>
      <c r="M1040" s="1"/>
      <c r="T1040" s="1"/>
    </row>
    <row r="1041" spans="4:20">
      <c r="D1041" s="1"/>
      <c r="E1041" s="1"/>
      <c r="M1041" s="1"/>
      <c r="T1041" s="1"/>
    </row>
    <row r="1042" spans="4:20">
      <c r="D1042" s="1"/>
      <c r="E1042" s="1"/>
      <c r="T1042" s="1"/>
    </row>
    <row r="1043" spans="4:20">
      <c r="D1043" s="1"/>
      <c r="E1043" s="1"/>
      <c r="M1043" s="1"/>
      <c r="T1043" s="1"/>
    </row>
    <row r="1044" spans="4:20">
      <c r="D1044" s="1"/>
      <c r="E1044" s="1"/>
      <c r="M1044" s="1"/>
      <c r="T1044" s="1"/>
    </row>
    <row r="1045" spans="4:20">
      <c r="D1045" s="1"/>
      <c r="E1045" s="1"/>
      <c r="M1045" s="1"/>
      <c r="T1045" s="1"/>
    </row>
    <row r="1046" spans="4:20">
      <c r="D1046" s="1"/>
      <c r="E1046" s="1"/>
      <c r="T1046" s="1"/>
    </row>
    <row r="1047" spans="4:20">
      <c r="D1047" s="1"/>
      <c r="E1047" s="1"/>
      <c r="T1047" s="1"/>
    </row>
    <row r="1048" spans="4:20">
      <c r="D1048" s="1"/>
      <c r="E1048" s="1"/>
      <c r="T1048" s="1"/>
    </row>
    <row r="1049" spans="4:20">
      <c r="D1049" s="1"/>
      <c r="E1049" s="1"/>
      <c r="T1049" s="1"/>
    </row>
    <row r="1050" spans="4:20">
      <c r="D1050" s="1"/>
      <c r="E1050" s="1"/>
      <c r="T1050" s="1"/>
    </row>
    <row r="1051" spans="4:20">
      <c r="D1051" s="1"/>
      <c r="E1051" s="1"/>
      <c r="T1051" s="1"/>
    </row>
    <row r="1052" spans="4:20">
      <c r="D1052" s="1"/>
      <c r="E1052" s="1"/>
      <c r="M1052" s="1"/>
      <c r="T1052" s="1"/>
    </row>
    <row r="1053" spans="4:20">
      <c r="D1053" s="1"/>
      <c r="E1053" s="1"/>
      <c r="M1053" s="1"/>
      <c r="T1053" s="1"/>
    </row>
    <row r="1054" spans="4:20">
      <c r="D1054" s="1"/>
      <c r="E1054" s="1"/>
      <c r="M1054" s="1"/>
      <c r="T1054" s="1"/>
    </row>
    <row r="1055" spans="4:20">
      <c r="D1055" s="1"/>
      <c r="E1055" s="1"/>
      <c r="M1055" s="1"/>
      <c r="T1055" s="1"/>
    </row>
    <row r="1056" spans="4:20">
      <c r="D1056" s="1"/>
      <c r="E1056" s="1"/>
      <c r="M1056" s="1"/>
      <c r="T1056" s="1"/>
    </row>
    <row r="1057" spans="4:20">
      <c r="D1057" s="1"/>
      <c r="E1057" s="1"/>
      <c r="M1057" s="1"/>
      <c r="T1057" s="1"/>
    </row>
    <row r="1058" spans="4:20">
      <c r="D1058" s="1"/>
      <c r="E1058" s="1"/>
      <c r="T1058" s="1"/>
    </row>
    <row r="1059" spans="4:20">
      <c r="D1059" s="1"/>
      <c r="E1059" s="1"/>
      <c r="T1059" s="1"/>
    </row>
    <row r="1060" spans="4:20">
      <c r="D1060" s="1"/>
      <c r="E1060" s="1"/>
      <c r="T1060" s="1"/>
    </row>
    <row r="1061" spans="4:20">
      <c r="D1061" s="1"/>
      <c r="E1061" s="1"/>
      <c r="M1061" s="1"/>
      <c r="T1061" s="1"/>
    </row>
    <row r="1062" spans="4:20">
      <c r="D1062" s="1"/>
      <c r="E1062" s="1"/>
      <c r="M1062" s="1"/>
      <c r="T1062" s="1"/>
    </row>
    <row r="1063" spans="4:20">
      <c r="D1063" s="1"/>
      <c r="E1063" s="1"/>
      <c r="M1063" s="1"/>
      <c r="T1063" s="1"/>
    </row>
    <row r="1064" spans="4:20">
      <c r="D1064" s="1"/>
      <c r="E1064" s="1"/>
      <c r="M1064" s="1"/>
      <c r="T1064" s="1"/>
    </row>
    <row r="1065" spans="4:20">
      <c r="D1065" s="1"/>
      <c r="E1065" s="1"/>
      <c r="M1065" s="1"/>
      <c r="T1065" s="1"/>
    </row>
    <row r="1066" spans="4:20">
      <c r="D1066" s="1"/>
      <c r="E1066" s="1"/>
      <c r="T1066" s="1"/>
    </row>
    <row r="1067" spans="4:20">
      <c r="D1067" s="1"/>
      <c r="E1067" s="1"/>
      <c r="T1067" s="1"/>
    </row>
    <row r="1068" spans="4:20">
      <c r="D1068" s="1"/>
      <c r="E1068" s="1"/>
      <c r="T1068" s="1"/>
    </row>
    <row r="1069" spans="4:20">
      <c r="D1069" s="1"/>
      <c r="E1069" s="1"/>
      <c r="T1069" s="1"/>
    </row>
    <row r="1070" spans="4:20">
      <c r="D1070" s="1"/>
      <c r="E1070" s="1"/>
      <c r="T1070" s="1"/>
    </row>
    <row r="1071" spans="4:20">
      <c r="D1071" s="1"/>
      <c r="E1071" s="1"/>
      <c r="T1071" s="1"/>
    </row>
    <row r="1072" spans="4:20">
      <c r="D1072" s="1"/>
      <c r="E1072" s="1"/>
      <c r="T1072" s="1"/>
    </row>
    <row r="1073" spans="4:20">
      <c r="D1073" s="1"/>
      <c r="E1073" s="1"/>
      <c r="T1073" s="1"/>
    </row>
    <row r="1074" spans="4:20">
      <c r="D1074" s="1"/>
      <c r="E1074" s="1"/>
      <c r="T1074" s="1"/>
    </row>
    <row r="1075" spans="4:20">
      <c r="D1075" s="1"/>
      <c r="E1075" s="1"/>
      <c r="T1075" s="1"/>
    </row>
    <row r="1076" spans="4:20">
      <c r="D1076" s="1"/>
      <c r="E1076" s="1"/>
      <c r="T1076" s="1"/>
    </row>
    <row r="1077" spans="4:20">
      <c r="D1077" s="1"/>
      <c r="E1077" s="1"/>
      <c r="T1077" s="1"/>
    </row>
    <row r="1078" spans="4:20">
      <c r="D1078" s="1"/>
      <c r="E1078" s="1"/>
      <c r="T1078" s="1"/>
    </row>
    <row r="1079" spans="4:20">
      <c r="D1079" s="1"/>
      <c r="E1079" s="1"/>
      <c r="T1079" s="1"/>
    </row>
    <row r="1080" spans="4:20">
      <c r="D1080" s="1"/>
      <c r="E1080" s="1"/>
      <c r="T1080" s="1"/>
    </row>
    <row r="1081" spans="4:20">
      <c r="D1081" s="1"/>
      <c r="E1081" s="1"/>
      <c r="T1081" s="1"/>
    </row>
    <row r="1082" spans="4:20">
      <c r="D1082" s="1"/>
      <c r="E1082" s="1"/>
      <c r="T1082" s="1"/>
    </row>
    <row r="1083" spans="4:20">
      <c r="D1083" s="1"/>
      <c r="E1083" s="1"/>
      <c r="T1083" s="1"/>
    </row>
    <row r="1084" spans="4:20">
      <c r="D1084" s="1"/>
      <c r="E1084" s="1"/>
      <c r="T1084" s="1"/>
    </row>
    <row r="1085" spans="4:20">
      <c r="D1085" s="1"/>
      <c r="E1085" s="1"/>
      <c r="T1085" s="1"/>
    </row>
    <row r="1086" spans="4:20">
      <c r="D1086" s="1"/>
      <c r="E1086" s="1"/>
      <c r="T1086" s="1"/>
    </row>
    <row r="1087" spans="4:20">
      <c r="D1087" s="1"/>
      <c r="E1087" s="1"/>
      <c r="T1087" s="1"/>
    </row>
    <row r="1088" spans="4:20">
      <c r="D1088" s="1"/>
      <c r="E1088" s="1"/>
      <c r="T1088" s="1"/>
    </row>
    <row r="1089" spans="4:20">
      <c r="D1089" s="1"/>
      <c r="E1089" s="1"/>
      <c r="T1089" s="1"/>
    </row>
    <row r="1090" spans="4:20">
      <c r="D1090" s="1"/>
      <c r="E1090" s="1"/>
      <c r="T1090" s="1"/>
    </row>
    <row r="1091" spans="4:20">
      <c r="D1091" s="1"/>
      <c r="E1091" s="1"/>
      <c r="T1091" s="1"/>
    </row>
    <row r="1092" spans="4:20">
      <c r="D1092" s="1"/>
      <c r="E1092" s="1"/>
      <c r="T1092" s="1"/>
    </row>
    <row r="1093" spans="4:20">
      <c r="D1093" s="1"/>
      <c r="E1093" s="1"/>
      <c r="M1093" s="1"/>
      <c r="T1093" s="1"/>
    </row>
    <row r="1094" spans="4:20">
      <c r="D1094" s="1"/>
      <c r="E1094" s="1"/>
      <c r="M1094" s="1"/>
      <c r="T1094" s="1"/>
    </row>
    <row r="1095" spans="4:20">
      <c r="D1095" s="1"/>
      <c r="E1095" s="1"/>
      <c r="T1095" s="1"/>
    </row>
    <row r="1096" spans="4:20">
      <c r="D1096" s="1"/>
      <c r="E1096" s="1"/>
      <c r="T1096" s="1"/>
    </row>
    <row r="1097" spans="4:20">
      <c r="D1097" s="1"/>
      <c r="E1097" s="1"/>
      <c r="T1097" s="1"/>
    </row>
    <row r="1098" spans="4:20">
      <c r="D1098" s="1"/>
      <c r="E1098" s="1"/>
      <c r="T1098" s="1"/>
    </row>
    <row r="1099" spans="4:20">
      <c r="D1099" s="1"/>
      <c r="E1099" s="1"/>
      <c r="T1099" s="1"/>
    </row>
    <row r="1100" spans="4:20">
      <c r="D1100" s="1"/>
      <c r="E1100" s="1"/>
      <c r="T1100" s="1"/>
    </row>
    <row r="1101" spans="4:20">
      <c r="D1101" s="1"/>
      <c r="E1101" s="1"/>
      <c r="T1101" s="1"/>
    </row>
    <row r="1102" spans="4:20">
      <c r="D1102" s="1"/>
      <c r="E1102" s="1"/>
      <c r="T1102" s="1"/>
    </row>
    <row r="1103" spans="4:20">
      <c r="D1103" s="1"/>
      <c r="E1103" s="1"/>
      <c r="T1103" s="1"/>
    </row>
    <row r="1104" spans="4:20">
      <c r="D1104" s="1"/>
      <c r="E1104" s="1"/>
      <c r="T1104" s="1"/>
    </row>
    <row r="1105" spans="4:20">
      <c r="D1105" s="1"/>
      <c r="E1105" s="1"/>
      <c r="T1105" s="1"/>
    </row>
    <row r="1106" spans="4:20">
      <c r="D1106" s="1"/>
      <c r="E1106" s="1"/>
      <c r="T1106" s="1"/>
    </row>
    <row r="1107" spans="4:20">
      <c r="D1107" s="1"/>
      <c r="E1107" s="1"/>
      <c r="T1107" s="1"/>
    </row>
    <row r="1108" spans="4:20">
      <c r="D1108" s="1"/>
      <c r="E1108" s="1"/>
      <c r="T1108" s="1"/>
    </row>
    <row r="1109" spans="4:20">
      <c r="D1109" s="1"/>
      <c r="E1109" s="1"/>
      <c r="T1109" s="1"/>
    </row>
    <row r="1110" spans="4:20">
      <c r="D1110" s="1"/>
      <c r="E1110" s="1"/>
      <c r="T1110" s="1"/>
    </row>
    <row r="1111" spans="4:20">
      <c r="D1111" s="1"/>
      <c r="E1111" s="1"/>
      <c r="T1111" s="1"/>
    </row>
    <row r="1112" spans="4:20">
      <c r="D1112" s="1"/>
      <c r="E1112" s="1"/>
      <c r="T1112" s="1"/>
    </row>
    <row r="1113" spans="4:20">
      <c r="D1113" s="1"/>
      <c r="E1113" s="1"/>
      <c r="T1113" s="1"/>
    </row>
    <row r="1114" spans="4:20">
      <c r="D1114" s="1"/>
      <c r="E1114" s="1"/>
      <c r="T1114" s="1"/>
    </row>
    <row r="1115" spans="4:20">
      <c r="D1115" s="1"/>
      <c r="E1115" s="1"/>
      <c r="T1115" s="1"/>
    </row>
    <row r="1116" spans="4:20">
      <c r="D1116" s="1"/>
      <c r="E1116" s="1"/>
      <c r="T1116" s="1"/>
    </row>
    <row r="1117" spans="4:20">
      <c r="D1117" s="1"/>
      <c r="E1117" s="1"/>
      <c r="T1117" s="1"/>
    </row>
    <row r="1118" spans="4:20">
      <c r="D1118" s="1"/>
      <c r="E1118" s="1"/>
      <c r="M1118" s="1"/>
      <c r="T1118" s="1"/>
    </row>
    <row r="1119" spans="4:20">
      <c r="D1119" s="1"/>
      <c r="E1119" s="1"/>
      <c r="M1119" s="1"/>
      <c r="T1119" s="1"/>
    </row>
    <row r="1120" spans="4:20">
      <c r="D1120" s="1"/>
      <c r="E1120" s="1"/>
      <c r="M1120" s="1"/>
      <c r="T1120" s="1"/>
    </row>
    <row r="1121" spans="4:20">
      <c r="D1121" s="1"/>
      <c r="E1121" s="1"/>
      <c r="M1121" s="1"/>
      <c r="T1121" s="1"/>
    </row>
    <row r="1122" spans="4:20">
      <c r="D1122" s="1"/>
      <c r="E1122" s="1"/>
      <c r="T1122" s="1"/>
    </row>
    <row r="1123" spans="4:20">
      <c r="D1123" s="1"/>
      <c r="E1123" s="1"/>
      <c r="M1123" s="1"/>
      <c r="T1123" s="1"/>
    </row>
    <row r="1124" spans="4:20">
      <c r="D1124" s="1"/>
      <c r="E1124" s="1"/>
      <c r="T1124" s="1"/>
    </row>
    <row r="1125" spans="4:20">
      <c r="D1125" s="1"/>
      <c r="E1125" s="1"/>
      <c r="M1125" s="1"/>
      <c r="T1125" s="1"/>
    </row>
    <row r="1126" spans="4:20">
      <c r="D1126" s="1"/>
      <c r="E1126" s="1"/>
      <c r="M1126" s="1"/>
      <c r="T1126" s="1"/>
    </row>
    <row r="1127" spans="4:20">
      <c r="D1127" s="1"/>
      <c r="E1127" s="1"/>
      <c r="M1127" s="1"/>
      <c r="T1127" s="1"/>
    </row>
    <row r="1128" spans="4:20">
      <c r="D1128" s="1"/>
      <c r="E1128" s="1"/>
      <c r="M1128" s="1"/>
      <c r="T1128" s="1"/>
    </row>
    <row r="1129" spans="4:20">
      <c r="D1129" s="1"/>
      <c r="E1129" s="1"/>
      <c r="M1129" s="1"/>
      <c r="T1129" s="1"/>
    </row>
    <row r="1130" spans="4:20">
      <c r="D1130" s="1"/>
      <c r="E1130" s="1"/>
      <c r="T1130" s="1"/>
    </row>
    <row r="1131" spans="4:20">
      <c r="D1131" s="1"/>
      <c r="E1131" s="1"/>
      <c r="M1131" s="1"/>
      <c r="T1131" s="1"/>
    </row>
    <row r="1132" spans="4:20">
      <c r="D1132" s="1"/>
      <c r="E1132" s="1"/>
      <c r="M1132" s="1"/>
      <c r="T1132" s="1"/>
    </row>
    <row r="1133" spans="4:20">
      <c r="D1133" s="1"/>
      <c r="E1133" s="1"/>
      <c r="M1133" s="1"/>
      <c r="T1133" s="1"/>
    </row>
    <row r="1134" spans="4:20">
      <c r="D1134" s="1"/>
      <c r="E1134" s="1"/>
      <c r="M1134" s="1"/>
      <c r="T1134" s="1"/>
    </row>
    <row r="1135" spans="4:20">
      <c r="D1135" s="1"/>
      <c r="E1135" s="1"/>
      <c r="T1135" s="1"/>
    </row>
    <row r="1136" spans="4:20">
      <c r="D1136" s="1"/>
      <c r="E1136" s="1"/>
      <c r="T1136" s="1"/>
    </row>
    <row r="1137" spans="4:20">
      <c r="D1137" s="1"/>
      <c r="E1137" s="1"/>
      <c r="T1137" s="1"/>
    </row>
    <row r="1138" spans="4:20">
      <c r="D1138" s="1"/>
      <c r="E1138" s="1"/>
      <c r="T1138" s="1"/>
    </row>
    <row r="1139" spans="4:20">
      <c r="D1139" s="1"/>
      <c r="E1139" s="1"/>
      <c r="T1139" s="1"/>
    </row>
    <row r="1140" spans="4:20">
      <c r="D1140" s="1"/>
      <c r="E1140" s="1"/>
      <c r="T1140" s="1"/>
    </row>
    <row r="1141" spans="4:20">
      <c r="D1141" s="1"/>
      <c r="E1141" s="1"/>
      <c r="T1141" s="1"/>
    </row>
    <row r="1142" spans="4:20">
      <c r="D1142" s="1"/>
      <c r="E1142" s="1"/>
      <c r="T1142" s="1"/>
    </row>
    <row r="1143" spans="4:20">
      <c r="D1143" s="1"/>
      <c r="E1143" s="1"/>
      <c r="T1143" s="1"/>
    </row>
    <row r="1144" spans="4:20">
      <c r="D1144" s="1"/>
      <c r="E1144" s="1"/>
      <c r="T1144" s="1"/>
    </row>
    <row r="1145" spans="4:20">
      <c r="D1145" s="1"/>
      <c r="E1145" s="1"/>
      <c r="T1145" s="1"/>
    </row>
    <row r="1146" spans="4:20">
      <c r="D1146" s="1"/>
      <c r="E1146" s="1"/>
      <c r="T1146" s="1"/>
    </row>
    <row r="1147" spans="4:20">
      <c r="D1147" s="1"/>
      <c r="E1147" s="1"/>
      <c r="T1147" s="1"/>
    </row>
    <row r="1148" spans="4:20">
      <c r="D1148" s="1"/>
      <c r="E1148" s="1"/>
      <c r="T1148" s="1"/>
    </row>
    <row r="1149" spans="4:20">
      <c r="D1149" s="1"/>
      <c r="E1149" s="1"/>
      <c r="T1149" s="1"/>
    </row>
    <row r="1150" spans="4:20">
      <c r="D1150" s="1"/>
      <c r="E1150" s="1"/>
      <c r="T1150" s="1"/>
    </row>
    <row r="1151" spans="4:20">
      <c r="D1151" s="1"/>
      <c r="E1151" s="1"/>
      <c r="T1151" s="1"/>
    </row>
    <row r="1152" spans="4:20">
      <c r="D1152" s="1"/>
      <c r="E1152" s="1"/>
      <c r="T1152" s="1"/>
    </row>
    <row r="1153" spans="1:24">
      <c r="D1153" s="1"/>
      <c r="E1153" s="1"/>
      <c r="T1153" s="1"/>
    </row>
    <row r="1154" spans="1:24">
      <c r="D1154" s="1"/>
      <c r="E1154" s="1"/>
      <c r="T1154" s="1"/>
    </row>
    <row r="1155" spans="1:24">
      <c r="D1155" s="1"/>
      <c r="E1155" s="1"/>
      <c r="T1155" s="1"/>
    </row>
    <row r="1156" spans="1:24">
      <c r="A1156" t="s">
        <v>147</v>
      </c>
      <c r="B1156" t="s">
        <v>28</v>
      </c>
      <c r="C1156" t="s">
        <v>142</v>
      </c>
      <c r="D1156" s="1">
        <v>45680</v>
      </c>
      <c r="E1156" s="1">
        <v>45680</v>
      </c>
      <c r="F1156" t="s">
        <v>37</v>
      </c>
      <c r="G1156" t="s">
        <v>3027</v>
      </c>
      <c r="H1156" t="s">
        <v>28</v>
      </c>
      <c r="I1156" t="s">
        <v>3028</v>
      </c>
      <c r="J1156" t="s">
        <v>3029</v>
      </c>
      <c r="K1156" t="s">
        <v>3030</v>
      </c>
      <c r="L1156" t="s">
        <v>3079</v>
      </c>
      <c r="M1156" s="1">
        <v>45680</v>
      </c>
      <c r="N1156" t="s">
        <v>25</v>
      </c>
      <c r="O1156" t="s">
        <v>25</v>
      </c>
      <c r="P1156" t="s">
        <v>3080</v>
      </c>
      <c r="Q1156">
        <v>5000000</v>
      </c>
      <c r="R1156">
        <v>0</v>
      </c>
      <c r="S1156">
        <v>100000000</v>
      </c>
      <c r="T1156" s="1">
        <v>45680</v>
      </c>
      <c r="U1156" t="s">
        <v>25</v>
      </c>
      <c r="V1156" t="s">
        <v>25</v>
      </c>
      <c r="W1156" t="s">
        <v>25</v>
      </c>
      <c r="X1156">
        <v>100000014</v>
      </c>
    </row>
    <row r="1157" spans="1:24">
      <c r="D1157" s="1"/>
      <c r="E1157" s="1"/>
      <c r="M1157" s="1"/>
      <c r="T1157" s="1"/>
    </row>
    <row r="1158" spans="1:24">
      <c r="D1158" s="1"/>
      <c r="E1158" s="1"/>
      <c r="T1158" s="1"/>
    </row>
    <row r="1159" spans="1:24">
      <c r="D1159" s="1"/>
      <c r="E1159" s="1"/>
      <c r="T1159" s="1"/>
    </row>
    <row r="1160" spans="1:24">
      <c r="D1160" s="1"/>
      <c r="E1160" s="1"/>
      <c r="T1160" s="1"/>
    </row>
    <row r="1161" spans="1:24">
      <c r="D1161" s="1"/>
      <c r="E1161" s="1"/>
      <c r="T1161" s="1"/>
    </row>
    <row r="1162" spans="1:24">
      <c r="D1162" s="1"/>
      <c r="E1162" s="1"/>
      <c r="T1162" s="1"/>
    </row>
    <row r="1163" spans="1:24">
      <c r="D1163" s="1"/>
      <c r="E1163" s="1"/>
      <c r="T1163" s="1"/>
    </row>
    <row r="1164" spans="1:24">
      <c r="D1164" s="1"/>
      <c r="E1164" s="1"/>
      <c r="T1164" s="1"/>
    </row>
    <row r="1165" spans="1:24">
      <c r="D1165" s="1"/>
      <c r="E1165" s="1"/>
      <c r="T1165" s="1"/>
    </row>
    <row r="1166" spans="1:24">
      <c r="D1166" s="1"/>
      <c r="E1166" s="1"/>
      <c r="T1166" s="1"/>
    </row>
  </sheetData>
  <autoFilter ref="A1:X1156" xr:uid="{729F5890-49C2-469A-9C5C-A3A1D2123DE0}"/>
  <phoneticPr fontId="9" type="noConversion"/>
  <conditionalFormatting sqref="B6:B7">
    <cfRule type="duplicateValues" dxfId="36" priority="48"/>
  </conditionalFormatting>
  <conditionalFormatting sqref="B52">
    <cfRule type="duplicateValues" dxfId="35" priority="3"/>
  </conditionalFormatting>
  <conditionalFormatting sqref="Q6:Q89">
    <cfRule type="duplicateValues" dxfId="34" priority="49"/>
  </conditionalFormatting>
  <conditionalFormatting sqref="Q1156">
    <cfRule type="duplicateValues" dxfId="3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401-A00F-4C10-B507-334C3252199D}">
  <dimension ref="A1:L247"/>
  <sheetViews>
    <sheetView workbookViewId="0">
      <pane xSplit="4" ySplit="1" topLeftCell="G203" activePane="bottomRight" state="frozen"/>
      <selection pane="topRight" activeCell="E1" sqref="E1"/>
      <selection pane="bottomLeft" activeCell="A2" sqref="A2"/>
      <selection pane="bottomRight" activeCell="B235" sqref="B235"/>
    </sheetView>
  </sheetViews>
  <sheetFormatPr defaultRowHeight="12.5"/>
  <cols>
    <col min="2" max="2" width="10.6328125" bestFit="1" customWidth="1"/>
    <col min="3" max="3" width="44.7265625" bestFit="1" customWidth="1"/>
    <col min="5" max="5" width="13.453125" bestFit="1" customWidth="1"/>
    <col min="6" max="6" width="16.1796875" bestFit="1" customWidth="1"/>
    <col min="7" max="7" width="17.6328125" bestFit="1" customWidth="1"/>
    <col min="9" max="9" width="11.6328125" bestFit="1" customWidth="1"/>
    <col min="10" max="10" width="12.81640625" bestFit="1" customWidth="1"/>
    <col min="12" max="12" width="15.90625" bestFit="1" customWidth="1"/>
  </cols>
  <sheetData>
    <row r="1" spans="1:12" ht="13" thickBot="1">
      <c r="A1" s="3" t="s">
        <v>166</v>
      </c>
      <c r="B1" s="3" t="s">
        <v>167</v>
      </c>
      <c r="C1" s="4" t="s">
        <v>168</v>
      </c>
      <c r="D1" s="5" t="s">
        <v>8</v>
      </c>
      <c r="E1" s="6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5" t="s">
        <v>176</v>
      </c>
    </row>
    <row r="2" spans="1:12">
      <c r="A2" s="7" t="s">
        <v>177</v>
      </c>
      <c r="B2" s="7" t="s">
        <v>180</v>
      </c>
      <c r="C2" s="8" t="s">
        <v>181</v>
      </c>
      <c r="D2" s="9" t="s">
        <v>31</v>
      </c>
      <c r="E2" s="10">
        <f>IFERROR(INDEX('[2]DP Target'!$F$4:$F$53,MATCH($B2,'[2]DP Target'!$C$4:$C$53,0)),0)</f>
        <v>108118000</v>
      </c>
      <c r="F2" s="11">
        <f>IFERROR(INDEX('[2]DP Target'!$G$4:$G$53,MATCH($B2,'[2]DP Target'!$C$4:$C$53,0)),0)</f>
        <v>107930000</v>
      </c>
      <c r="G2" s="11">
        <f>IFERROR(INDEX('[2]DP Target'!$N$4:$N$53,MATCH($B2,'[2]DP Target'!$C$4:$C$53,0)),0)</f>
        <v>102770000</v>
      </c>
      <c r="H2" s="11">
        <f>IFERROR(INDEX('[2]DP Target'!$M$4:$M$53,MATCH($B2,'[2]DP Target'!$C$4:$C$53,0)),0)</f>
        <v>423</v>
      </c>
      <c r="I2" s="11">
        <f>IFERROR(INDEX('[2]DP Target'!$I$4:$I$53,MATCH($B2,'[2]DP Target'!$C$4:$C$53,0)),0)</f>
        <v>105118301.69469993</v>
      </c>
      <c r="J2" s="11">
        <f>IFERROR(INDEX('[2]DP Target'!$J$4:$J$53,MATCH($B2,'[2]DP Target'!$C$4:$C$53,0)),0)</f>
        <v>2811698.3053000714</v>
      </c>
      <c r="K2" s="11">
        <f>IFERROR(INDEX('[2]DP Target'!$K$4:$K$53,MATCH($B2,'[2]DP Target'!$C$4:$C$53,0)),0)</f>
        <v>470</v>
      </c>
      <c r="L2" s="12">
        <f>IFERROR(INDEX('[2]DP Target'!$L$4:$L$53,MATCH($B2,'[2]DP Target'!$C$4:$C$53,0)),0)</f>
        <v>188000</v>
      </c>
    </row>
    <row r="3" spans="1:12">
      <c r="A3" s="13" t="s">
        <v>177</v>
      </c>
      <c r="B3" s="13" t="s">
        <v>178</v>
      </c>
      <c r="C3" s="14" t="s">
        <v>179</v>
      </c>
      <c r="D3" s="15" t="s">
        <v>31</v>
      </c>
      <c r="E3" s="16">
        <f>IFERROR(INDEX('[2]DP Target'!$F$4:$F$53,MATCH($B3,'[2]DP Target'!$C$4:$C$53,0)),0)</f>
        <v>108118000</v>
      </c>
      <c r="F3" s="17">
        <f>IFERROR(INDEX('[2]DP Target'!$G$4:$G$53,MATCH($B3,'[2]DP Target'!$C$4:$C$53,0)),0)</f>
        <v>107930000</v>
      </c>
      <c r="G3" s="17">
        <f>IFERROR(INDEX('[2]DP Target'!$N$4:$N$53,MATCH($B3,'[2]DP Target'!$C$4:$C$53,0)),0)</f>
        <v>102770000</v>
      </c>
      <c r="H3" s="17">
        <f>IFERROR(INDEX('[2]DP Target'!$M$4:$M$53,MATCH($B3,'[2]DP Target'!$C$4:$C$53,0)),0)</f>
        <v>423</v>
      </c>
      <c r="I3" s="17">
        <f>IFERROR(INDEX('[2]DP Target'!$I$4:$I$53,MATCH($B3,'[2]DP Target'!$C$4:$C$53,0)),0)</f>
        <v>105118301.69469993</v>
      </c>
      <c r="J3" s="17">
        <f>IFERROR(INDEX('[2]DP Target'!$J$4:$J$53,MATCH($B3,'[2]DP Target'!$C$4:$C$53,0)),0)</f>
        <v>2811698.3053000714</v>
      </c>
      <c r="K3" s="17">
        <f>IFERROR(INDEX('[2]DP Target'!$K$4:$K$53,MATCH($B3,'[2]DP Target'!$C$4:$C$53,0)),0)</f>
        <v>470</v>
      </c>
      <c r="L3" s="18">
        <f>IFERROR(INDEX('[2]DP Target'!$L$4:$L$53,MATCH($B3,'[2]DP Target'!$C$4:$C$53,0)),0)</f>
        <v>188000</v>
      </c>
    </row>
    <row r="4" spans="1:12">
      <c r="A4" s="13" t="s">
        <v>177</v>
      </c>
      <c r="B4" s="13" t="s">
        <v>112</v>
      </c>
      <c r="C4" s="14" t="s">
        <v>113</v>
      </c>
      <c r="D4" s="15" t="s">
        <v>31</v>
      </c>
      <c r="E4" s="16">
        <f>IFERROR(INDEX('[2]DP Target'!$F$4:$F$53,MATCH($B4,'[2]DP Target'!$C$4:$C$53,0)),0)</f>
        <v>0</v>
      </c>
      <c r="F4" s="17">
        <f>IFERROR(INDEX('[2]DP Target'!$G$4:$G$53,MATCH($B4,'[2]DP Target'!$C$4:$C$53,0)),0)</f>
        <v>0</v>
      </c>
      <c r="G4" s="17">
        <f>IFERROR(INDEX('[2]DP Target'!$N$4:$N$53,MATCH($B4,'[2]DP Target'!$C$4:$C$53,0)),0)</f>
        <v>0</v>
      </c>
      <c r="H4" s="17">
        <f>IFERROR(INDEX('[2]DP Target'!$M$4:$M$53,MATCH($B4,'[2]DP Target'!$C$4:$C$53,0)),0)</f>
        <v>0</v>
      </c>
      <c r="I4" s="17">
        <f>IFERROR(INDEX('[2]DP Target'!$I$4:$I$53,MATCH($B4,'[2]DP Target'!$C$4:$C$53,0)),0)</f>
        <v>0</v>
      </c>
      <c r="J4" s="17">
        <f>IFERROR(INDEX('[2]DP Target'!$J$4:$J$53,MATCH($B4,'[2]DP Target'!$C$4:$C$53,0)),0)</f>
        <v>0</v>
      </c>
      <c r="K4" s="17">
        <f>IFERROR(INDEX('[2]DP Target'!$K$4:$K$53,MATCH($B4,'[2]DP Target'!$C$4:$C$53,0)),0)</f>
        <v>0</v>
      </c>
      <c r="L4" s="18">
        <f>IFERROR(INDEX('[2]DP Target'!$L$4:$L$53,MATCH($B4,'[2]DP Target'!$C$4:$C$53,0)),0)</f>
        <v>0</v>
      </c>
    </row>
    <row r="5" spans="1:12">
      <c r="A5" s="13" t="s">
        <v>177</v>
      </c>
      <c r="B5" s="13" t="s">
        <v>184</v>
      </c>
      <c r="C5" s="14" t="s">
        <v>185</v>
      </c>
      <c r="D5" s="15" t="s">
        <v>54</v>
      </c>
      <c r="E5" s="16">
        <f>IFERROR(INDEX('[2]DP Target'!$F$4:$F$53,MATCH($B5,'[2]DP Target'!$C$4:$C$53,0)),0)</f>
        <v>83384401.333333328</v>
      </c>
      <c r="F5" s="17">
        <f>IFERROR(INDEX('[2]DP Target'!$G$4:$G$53,MATCH($B5,'[2]DP Target'!$C$4:$C$53,0)),0)</f>
        <v>83331068</v>
      </c>
      <c r="G5" s="17">
        <f>IFERROR(INDEX('[2]DP Target'!$N$4:$N$53,MATCH($B5,'[2]DP Target'!$C$4:$C$53,0)),0)</f>
        <v>79470507</v>
      </c>
      <c r="H5" s="17">
        <f>IFERROR(INDEX('[2]DP Target'!$M$4:$M$53,MATCH($B5,'[2]DP Target'!$C$4:$C$53,0)),0)</f>
        <v>120</v>
      </c>
      <c r="I5" s="17">
        <f>IFERROR(INDEX('[2]DP Target'!$I$4:$I$53,MATCH($B5,'[2]DP Target'!$C$4:$C$53,0)),0)</f>
        <v>81160199.634629428</v>
      </c>
      <c r="J5" s="17">
        <f>IFERROR(INDEX('[2]DP Target'!$J$4:$J$53,MATCH($B5,'[2]DP Target'!$C$4:$C$53,0)),0)</f>
        <v>2170868.3653705642</v>
      </c>
      <c r="K5" s="17">
        <f>IFERROR(INDEX('[2]DP Target'!$K$4:$K$53,MATCH($B5,'[2]DP Target'!$C$4:$C$53,0)),0)</f>
        <v>133.33333333333334</v>
      </c>
      <c r="L5" s="18">
        <f>IFERROR(INDEX('[2]DP Target'!$L$4:$L$53,MATCH($B5,'[2]DP Target'!$C$4:$C$53,0)),0)</f>
        <v>53333.333333333336</v>
      </c>
    </row>
    <row r="6" spans="1:12">
      <c r="A6" s="13" t="s">
        <v>177</v>
      </c>
      <c r="B6" s="13" t="s">
        <v>529</v>
      </c>
      <c r="C6" s="14" t="s">
        <v>530</v>
      </c>
      <c r="D6" s="15" t="s">
        <v>54</v>
      </c>
      <c r="E6" s="16">
        <f>IFERROR(INDEX('[2]DP Target'!$F$4:$F$53,MATCH($B6,'[2]DP Target'!$C$4:$C$53,0)),0)</f>
        <v>0</v>
      </c>
      <c r="F6" s="17">
        <f>IFERROR(INDEX('[2]DP Target'!$G$4:$G$53,MATCH($B6,'[2]DP Target'!$C$4:$C$53,0)),0)</f>
        <v>0</v>
      </c>
      <c r="G6" s="17">
        <f>IFERROR(INDEX('[2]DP Target'!$N$4:$N$53,MATCH($B6,'[2]DP Target'!$C$4:$C$53,0)),0)</f>
        <v>0</v>
      </c>
      <c r="H6" s="17">
        <f>IFERROR(INDEX('[2]DP Target'!$M$4:$M$53,MATCH($B6,'[2]DP Target'!$C$4:$C$53,0)),0)</f>
        <v>0</v>
      </c>
      <c r="I6" s="17">
        <f>IFERROR(INDEX('[2]DP Target'!$I$4:$I$53,MATCH($B6,'[2]DP Target'!$C$4:$C$53,0)),0)</f>
        <v>0</v>
      </c>
      <c r="J6" s="17">
        <f>IFERROR(INDEX('[2]DP Target'!$J$4:$J$53,MATCH($B6,'[2]DP Target'!$C$4:$C$53,0)),0)</f>
        <v>0</v>
      </c>
      <c r="K6" s="17">
        <f>IFERROR(INDEX('[2]DP Target'!$K$4:$K$53,MATCH($B6,'[2]DP Target'!$C$4:$C$53,0)),0)</f>
        <v>0</v>
      </c>
      <c r="L6" s="18">
        <f>IFERROR(INDEX('[2]DP Target'!$L$4:$L$53,MATCH($B6,'[2]DP Target'!$C$4:$C$53,0)),0)</f>
        <v>0</v>
      </c>
    </row>
    <row r="7" spans="1:12">
      <c r="A7" s="13" t="s">
        <v>177</v>
      </c>
      <c r="B7" s="13" t="s">
        <v>183</v>
      </c>
      <c r="C7" s="14" t="s">
        <v>531</v>
      </c>
      <c r="D7" s="15" t="s">
        <v>54</v>
      </c>
      <c r="E7" s="16">
        <f>IFERROR(INDEX('[2]DP Target'!$F$4:$F$53,MATCH($B7,'[2]DP Target'!$C$4:$C$53,0)),0)</f>
        <v>93384370.333333328</v>
      </c>
      <c r="F7" s="17">
        <f>IFERROR(INDEX('[2]DP Target'!$G$4:$G$53,MATCH($B7,'[2]DP Target'!$C$4:$C$53,0)),0)</f>
        <v>93311037</v>
      </c>
      <c r="G7" s="17">
        <f>IFERROR(INDEX('[2]DP Target'!$N$4:$N$53,MATCH($B7,'[2]DP Target'!$C$4:$C$53,0)),0)</f>
        <v>88987169</v>
      </c>
      <c r="H7" s="17">
        <f>IFERROR(INDEX('[2]DP Target'!$M$4:$M$53,MATCH($B7,'[2]DP Target'!$C$4:$C$53,0)),0)</f>
        <v>165</v>
      </c>
      <c r="I7" s="17">
        <f>IFERROR(INDEX('[2]DP Target'!$I$4:$I$53,MATCH($B7,'[2]DP Target'!$C$4:$C$53,0)),0)</f>
        <v>90880179.179202333</v>
      </c>
      <c r="J7" s="17">
        <f>IFERROR(INDEX('[2]DP Target'!$J$4:$J$53,MATCH($B7,'[2]DP Target'!$C$4:$C$53,0)),0)</f>
        <v>2430857.8207976674</v>
      </c>
      <c r="K7" s="17">
        <f>IFERROR(INDEX('[2]DP Target'!$K$4:$K$53,MATCH($B7,'[2]DP Target'!$C$4:$C$53,0)),0)</f>
        <v>183.33333333333334</v>
      </c>
      <c r="L7" s="18">
        <f>IFERROR(INDEX('[2]DP Target'!$L$4:$L$53,MATCH($B7,'[2]DP Target'!$C$4:$C$53,0)),0)</f>
        <v>73333.333333333343</v>
      </c>
    </row>
    <row r="8" spans="1:12">
      <c r="A8" s="13" t="s">
        <v>177</v>
      </c>
      <c r="B8" s="13" t="s">
        <v>43</v>
      </c>
      <c r="C8" s="14" t="s">
        <v>182</v>
      </c>
      <c r="D8" s="15" t="s">
        <v>54</v>
      </c>
      <c r="E8" s="16">
        <f>IFERROR(INDEX('[2]DP Target'!$F$4:$F$53,MATCH($B8,'[2]DP Target'!$C$4:$C$53,0)),0)</f>
        <v>59105672.777777776</v>
      </c>
      <c r="F8" s="17">
        <f>IFERROR(INDEX('[2]DP Target'!$G$4:$G$53,MATCH($B8,'[2]DP Target'!$C$4:$C$53,0)),0)</f>
        <v>59047895</v>
      </c>
      <c r="G8" s="17">
        <f>IFERROR(INDEX('[2]DP Target'!$N$4:$N$53,MATCH($B8,'[2]DP Target'!$C$4:$C$53,0)),0)</f>
        <v>56312324</v>
      </c>
      <c r="H8" s="17">
        <f>IFERROR(INDEX('[2]DP Target'!$M$4:$M$53,MATCH($B8,'[2]DP Target'!$C$4:$C$53,0)),0)</f>
        <v>130</v>
      </c>
      <c r="I8" s="17">
        <f>IFERROR(INDEX('[2]DP Target'!$I$4:$I$53,MATCH($B8,'[2]DP Target'!$C$4:$C$53,0)),0)</f>
        <v>57509630.696256496</v>
      </c>
      <c r="J8" s="17">
        <f>IFERROR(INDEX('[2]DP Target'!$J$4:$J$53,MATCH($B8,'[2]DP Target'!$C$4:$C$53,0)),0)</f>
        <v>1538264.3037435056</v>
      </c>
      <c r="K8" s="17">
        <f>IFERROR(INDEX('[2]DP Target'!$K$4:$K$53,MATCH($B8,'[2]DP Target'!$C$4:$C$53,0)),0)</f>
        <v>144.44444444444443</v>
      </c>
      <c r="L8" s="18">
        <f>IFERROR(INDEX('[2]DP Target'!$L$4:$L$53,MATCH($B8,'[2]DP Target'!$C$4:$C$53,0)),0)</f>
        <v>57777.777777777774</v>
      </c>
    </row>
    <row r="9" spans="1:12">
      <c r="A9" s="13" t="s">
        <v>177</v>
      </c>
      <c r="B9" s="13" t="s">
        <v>195</v>
      </c>
      <c r="C9" s="14" t="s">
        <v>196</v>
      </c>
      <c r="D9" s="15" t="s">
        <v>59</v>
      </c>
      <c r="E9" s="16">
        <f>IFERROR(INDEX('[2]DP Target'!$F$4:$F$53,MATCH($B9,'[2]DP Target'!$C$4:$C$53,0)),0)</f>
        <v>10907815.444444444</v>
      </c>
      <c r="F9" s="17">
        <f>IFERROR(INDEX('[2]DP Target'!$G$4:$G$53,MATCH($B9,'[2]DP Target'!$C$4:$C$53,0)),0)</f>
        <v>10791371</v>
      </c>
      <c r="G9" s="17">
        <f>IFERROR(INDEX('[2]DP Target'!$N$4:$N$53,MATCH($B9,'[2]DP Target'!$C$4:$C$53,0)),0)</f>
        <v>10151802</v>
      </c>
      <c r="H9" s="17">
        <f>IFERROR(INDEX('[2]DP Target'!$M$4:$M$53,MATCH($B9,'[2]DP Target'!$C$4:$C$53,0)),0)</f>
        <v>262</v>
      </c>
      <c r="I9" s="17">
        <f>IFERROR(INDEX('[2]DP Target'!$I$4:$I$53,MATCH($B9,'[2]DP Target'!$C$4:$C$53,0)),0)</f>
        <v>10510243.606758414</v>
      </c>
      <c r="J9" s="17">
        <f>IFERROR(INDEX('[2]DP Target'!$J$4:$J$53,MATCH($B9,'[2]DP Target'!$C$4:$C$53,0)),0)</f>
        <v>281127.39324158564</v>
      </c>
      <c r="K9" s="17">
        <f>IFERROR(INDEX('[2]DP Target'!$K$4:$K$53,MATCH($B9,'[2]DP Target'!$C$4:$C$53,0)),0)</f>
        <v>291.11111111111109</v>
      </c>
      <c r="L9" s="18">
        <f>IFERROR(INDEX('[2]DP Target'!$L$4:$L$53,MATCH($B9,'[2]DP Target'!$C$4:$C$53,0)),0)</f>
        <v>116444.44444444444</v>
      </c>
    </row>
    <row r="10" spans="1:12">
      <c r="A10" s="13" t="s">
        <v>177</v>
      </c>
      <c r="B10" s="13" t="s">
        <v>197</v>
      </c>
      <c r="C10" s="14" t="s">
        <v>198</v>
      </c>
      <c r="D10" s="15" t="s">
        <v>62</v>
      </c>
      <c r="E10" s="16">
        <f>IFERROR(INDEX('[2]DP Target'!$F$4:$F$53,MATCH($B10,'[2]DP Target'!$C$4:$C$53,0)),0)</f>
        <v>5064606.444444444</v>
      </c>
      <c r="F10" s="17">
        <f>IFERROR(INDEX('[2]DP Target'!$G$4:$G$53,MATCH($B10,'[2]DP Target'!$C$4:$C$53,0)),0)</f>
        <v>5008162</v>
      </c>
      <c r="G10" s="17">
        <f>IFERROR(INDEX('[2]DP Target'!$N$4:$N$53,MATCH($B10,'[2]DP Target'!$C$4:$C$53,0)),0)</f>
        <v>4776176</v>
      </c>
      <c r="H10" s="17">
        <f>IFERROR(INDEX('[2]DP Target'!$M$4:$M$53,MATCH($B10,'[2]DP Target'!$C$4:$C$53,0)),0)</f>
        <v>127</v>
      </c>
      <c r="I10" s="17">
        <f>IFERROR(INDEX('[2]DP Target'!$I$4:$I$53,MATCH($B10,'[2]DP Target'!$C$4:$C$53,0)),0)</f>
        <v>4877693.7278970797</v>
      </c>
      <c r="J10" s="17">
        <f>IFERROR(INDEX('[2]DP Target'!$J$4:$J$53,MATCH($B10,'[2]DP Target'!$C$4:$C$53,0)),0)</f>
        <v>130468.27210292056</v>
      </c>
      <c r="K10" s="17">
        <f>IFERROR(INDEX('[2]DP Target'!$K$4:$K$53,MATCH($B10,'[2]DP Target'!$C$4:$C$53,0)),0)</f>
        <v>141.11111111111111</v>
      </c>
      <c r="L10" s="18">
        <f>IFERROR(INDEX('[2]DP Target'!$L$4:$L$53,MATCH($B10,'[2]DP Target'!$C$4:$C$53,0)),0)</f>
        <v>56444.444444444445</v>
      </c>
    </row>
    <row r="11" spans="1:12">
      <c r="A11" s="13" t="s">
        <v>177</v>
      </c>
      <c r="B11" s="13" t="s">
        <v>163</v>
      </c>
      <c r="C11" s="14" t="s">
        <v>162</v>
      </c>
      <c r="D11" s="15" t="s">
        <v>59</v>
      </c>
      <c r="E11" s="16">
        <f>IFERROR(INDEX('[2]DP Target'!$F$4:$F$53,MATCH($B11,'[2]DP Target'!$C$4:$C$53,0)),0)</f>
        <v>33507775.444444444</v>
      </c>
      <c r="F11" s="17">
        <f>IFERROR(INDEX('[2]DP Target'!$G$4:$G$53,MATCH($B11,'[2]DP Target'!$C$4:$C$53,0)),0)</f>
        <v>33391331</v>
      </c>
      <c r="G11" s="17">
        <f>IFERROR(INDEX('[2]DP Target'!$N$4:$N$53,MATCH($B11,'[2]DP Target'!$C$4:$C$53,0)),0)</f>
        <v>31721765</v>
      </c>
      <c r="H11" s="17">
        <f>IFERROR(INDEX('[2]DP Target'!$M$4:$M$53,MATCH($B11,'[2]DP Target'!$C$4:$C$53,0)),0)</f>
        <v>262</v>
      </c>
      <c r="I11" s="17">
        <f>IFERROR(INDEX('[2]DP Target'!$I$4:$I$53,MATCH($B11,'[2]DP Target'!$C$4:$C$53,0)),0)</f>
        <v>32521449.143385399</v>
      </c>
      <c r="J11" s="17">
        <f>IFERROR(INDEX('[2]DP Target'!$J$4:$J$53,MATCH($B11,'[2]DP Target'!$C$4:$C$53,0)),0)</f>
        <v>869881.85661459959</v>
      </c>
      <c r="K11" s="17">
        <f>IFERROR(INDEX('[2]DP Target'!$K$4:$K$53,MATCH($B11,'[2]DP Target'!$C$4:$C$53,0)),0)</f>
        <v>291.11111111111109</v>
      </c>
      <c r="L11" s="18">
        <f>IFERROR(INDEX('[2]DP Target'!$L$4:$L$53,MATCH($B11,'[2]DP Target'!$C$4:$C$53,0)),0)</f>
        <v>116444.44444444444</v>
      </c>
    </row>
    <row r="12" spans="1:12">
      <c r="A12" s="13" t="s">
        <v>177</v>
      </c>
      <c r="B12" s="13" t="s">
        <v>192</v>
      </c>
      <c r="C12" s="14" t="s">
        <v>193</v>
      </c>
      <c r="D12" s="15" t="s">
        <v>59</v>
      </c>
      <c r="E12" s="16">
        <f>IFERROR(INDEX('[2]DP Target'!$F$4:$F$53,MATCH($B12,'[2]DP Target'!$C$4:$C$53,0)),0)</f>
        <v>31059339.444444444</v>
      </c>
      <c r="F12" s="17">
        <f>IFERROR(INDEX('[2]DP Target'!$G$4:$G$53,MATCH($B12,'[2]DP Target'!$C$4:$C$53,0)),0)</f>
        <v>30942895</v>
      </c>
      <c r="G12" s="17">
        <f>IFERROR(INDEX('[2]DP Target'!$N$4:$N$53,MATCH($B12,'[2]DP Target'!$C$4:$C$53,0)),0)</f>
        <v>29395750</v>
      </c>
      <c r="H12" s="17">
        <f>IFERROR(INDEX('[2]DP Target'!$M$4:$M$53,MATCH($B12,'[2]DP Target'!$C$4:$C$53,0)),0)</f>
        <v>262</v>
      </c>
      <c r="I12" s="17">
        <f>IFERROR(INDEX('[2]DP Target'!$I$4:$I$53,MATCH($B12,'[2]DP Target'!$C$4:$C$53,0)),0)</f>
        <v>30136797.664388232</v>
      </c>
      <c r="J12" s="17">
        <f>IFERROR(INDEX('[2]DP Target'!$J$4:$J$53,MATCH($B12,'[2]DP Target'!$C$4:$C$53,0)),0)</f>
        <v>806097.33561176737</v>
      </c>
      <c r="K12" s="17">
        <f>IFERROR(INDEX('[2]DP Target'!$K$4:$K$53,MATCH($B12,'[2]DP Target'!$C$4:$C$53,0)),0)</f>
        <v>291.11111111111109</v>
      </c>
      <c r="L12" s="18">
        <f>IFERROR(INDEX('[2]DP Target'!$L$4:$L$53,MATCH($B12,'[2]DP Target'!$C$4:$C$53,0)),0)</f>
        <v>116444.44444444444</v>
      </c>
    </row>
    <row r="13" spans="1:12">
      <c r="A13" s="13" t="s">
        <v>177</v>
      </c>
      <c r="B13" s="13" t="s">
        <v>190</v>
      </c>
      <c r="C13" s="14" t="s">
        <v>191</v>
      </c>
      <c r="D13" s="15" t="s">
        <v>62</v>
      </c>
      <c r="E13" s="16">
        <f>IFERROR(INDEX('[2]DP Target'!$F$4:$F$53,MATCH($B13,'[2]DP Target'!$C$4:$C$53,0)),0)</f>
        <v>7434420</v>
      </c>
      <c r="F13" s="17">
        <f>IFERROR(INDEX('[2]DP Target'!$G$4:$G$53,MATCH($B13,'[2]DP Target'!$C$4:$C$53,0)),0)</f>
        <v>7378420</v>
      </c>
      <c r="G13" s="17">
        <f>IFERROR(INDEX('[2]DP Target'!$N$4:$N$53,MATCH($B13,'[2]DP Target'!$C$4:$C$53,0)),0)</f>
        <v>7036640</v>
      </c>
      <c r="H13" s="17">
        <f>IFERROR(INDEX('[2]DP Target'!$M$4:$M$53,MATCH($B13,'[2]DP Target'!$C$4:$C$53,0)),0)</f>
        <v>126</v>
      </c>
      <c r="I13" s="17">
        <f>IFERROR(INDEX('[2]DP Target'!$I$4:$I$53,MATCH($B13,'[2]DP Target'!$C$4:$C$53,0)),0)</f>
        <v>7186203.83202268</v>
      </c>
      <c r="J13" s="17">
        <f>IFERROR(INDEX('[2]DP Target'!$J$4:$J$53,MATCH($B13,'[2]DP Target'!$C$4:$C$53,0)),0)</f>
        <v>192216.16797732003</v>
      </c>
      <c r="K13" s="17">
        <f>IFERROR(INDEX('[2]DP Target'!$K$4:$K$53,MATCH($B13,'[2]DP Target'!$C$4:$C$53,0)),0)</f>
        <v>140</v>
      </c>
      <c r="L13" s="18">
        <f>IFERROR(INDEX('[2]DP Target'!$L$4:$L$53,MATCH($B13,'[2]DP Target'!$C$4:$C$53,0)),0)</f>
        <v>56000</v>
      </c>
    </row>
    <row r="14" spans="1:12">
      <c r="A14" s="13" t="s">
        <v>177</v>
      </c>
      <c r="B14" s="13" t="s">
        <v>188</v>
      </c>
      <c r="C14" s="14" t="s">
        <v>532</v>
      </c>
      <c r="D14" s="15" t="s">
        <v>62</v>
      </c>
      <c r="E14" s="16">
        <f>IFERROR(INDEX('[2]DP Target'!$F$4:$F$53,MATCH($B14,'[2]DP Target'!$C$4:$C$53,0)),0)</f>
        <v>75739321</v>
      </c>
      <c r="F14" s="17">
        <f>IFERROR(INDEX('[2]DP Target'!$G$4:$G$53,MATCH($B14,'[2]DP Target'!$C$4:$C$53,0)),0)</f>
        <v>75683321</v>
      </c>
      <c r="G14" s="17">
        <f>IFERROR(INDEX('[2]DP Target'!$N$4:$N$53,MATCH($B14,'[2]DP Target'!$C$4:$C$53,0)),0)</f>
        <v>72177542</v>
      </c>
      <c r="H14" s="17">
        <f>IFERROR(INDEX('[2]DP Target'!$M$4:$M$53,MATCH($B14,'[2]DP Target'!$C$4:$C$53,0)),0)</f>
        <v>126</v>
      </c>
      <c r="I14" s="17">
        <f>IFERROR(INDEX('[2]DP Target'!$I$4:$I$53,MATCH($B14,'[2]DP Target'!$C$4:$C$53,0)),0)</f>
        <v>73711685.074907988</v>
      </c>
      <c r="J14" s="17">
        <f>IFERROR(INDEX('[2]DP Target'!$J$4:$J$53,MATCH($B14,'[2]DP Target'!$C$4:$C$53,0)),0)</f>
        <v>1971635.9250920161</v>
      </c>
      <c r="K14" s="17">
        <f>IFERROR(INDEX('[2]DP Target'!$K$4:$K$53,MATCH($B14,'[2]DP Target'!$C$4:$C$53,0)),0)</f>
        <v>140</v>
      </c>
      <c r="L14" s="18">
        <f>IFERROR(INDEX('[2]DP Target'!$L$4:$L$53,MATCH($B14,'[2]DP Target'!$C$4:$C$53,0)),0)</f>
        <v>56000</v>
      </c>
    </row>
    <row r="15" spans="1:12">
      <c r="A15" s="13" t="s">
        <v>177</v>
      </c>
      <c r="B15" s="13" t="s">
        <v>60</v>
      </c>
      <c r="C15" s="14" t="s">
        <v>61</v>
      </c>
      <c r="D15" s="15" t="s">
        <v>62</v>
      </c>
      <c r="E15" s="16">
        <f>IFERROR(INDEX('[2]DP Target'!$F$4:$F$53,MATCH($B15,'[2]DP Target'!$C$4:$C$53,0)),0)</f>
        <v>43907352</v>
      </c>
      <c r="F15" s="17">
        <f>IFERROR(INDEX('[2]DP Target'!$G$4:$G$53,MATCH($B15,'[2]DP Target'!$C$4:$C$53,0)),0)</f>
        <v>43851352</v>
      </c>
      <c r="G15" s="17">
        <f>IFERROR(INDEX('[2]DP Target'!$N$4:$N$53,MATCH($B15,'[2]DP Target'!$C$4:$C$53,0)),0)</f>
        <v>41820084</v>
      </c>
      <c r="H15" s="17">
        <f>IFERROR(INDEX('[2]DP Target'!$M$4:$M$53,MATCH($B15,'[2]DP Target'!$C$4:$C$53,0)),0)</f>
        <v>126</v>
      </c>
      <c r="I15" s="17">
        <f>IFERROR(INDEX('[2]DP Target'!$I$4:$I$53,MATCH($B15,'[2]DP Target'!$C$4:$C$53,0)),0)</f>
        <v>42708974.791591614</v>
      </c>
      <c r="J15" s="17">
        <f>IFERROR(INDEX('[2]DP Target'!$J$4:$J$53,MATCH($B15,'[2]DP Target'!$C$4:$C$53,0)),0)</f>
        <v>1142377.2084083841</v>
      </c>
      <c r="K15" s="17">
        <f>IFERROR(INDEX('[2]DP Target'!$K$4:$K$53,MATCH($B15,'[2]DP Target'!$C$4:$C$53,0)),0)</f>
        <v>140</v>
      </c>
      <c r="L15" s="18">
        <f>IFERROR(INDEX('[2]DP Target'!$L$4:$L$53,MATCH($B15,'[2]DP Target'!$C$4:$C$53,0)),0)</f>
        <v>56000</v>
      </c>
    </row>
    <row r="16" spans="1:12">
      <c r="A16" s="13" t="s">
        <v>177</v>
      </c>
      <c r="B16" s="13" t="s">
        <v>70</v>
      </c>
      <c r="C16" s="14" t="s">
        <v>71</v>
      </c>
      <c r="D16" s="15" t="s">
        <v>62</v>
      </c>
      <c r="E16" s="16">
        <f>IFERROR(INDEX('[2]DP Target'!$F$4:$F$53,MATCH($B16,'[2]DP Target'!$C$4:$C$53,0)),0)</f>
        <v>28005466</v>
      </c>
      <c r="F16" s="17">
        <f>IFERROR(INDEX('[2]DP Target'!$G$4:$G$53,MATCH($B16,'[2]DP Target'!$C$4:$C$53,0)),0)</f>
        <v>27949466</v>
      </c>
      <c r="G16" s="17">
        <f>IFERROR(INDEX('[2]DP Target'!$N$4:$N$53,MATCH($B16,'[2]DP Target'!$C$4:$C$53,0)),0)</f>
        <v>26654799</v>
      </c>
      <c r="H16" s="17">
        <f>IFERROR(INDEX('[2]DP Target'!$M$4:$M$53,MATCH($B16,'[2]DP Target'!$C$4:$C$53,0)),0)</f>
        <v>126</v>
      </c>
      <c r="I16" s="17">
        <f>IFERROR(INDEX('[2]DP Target'!$I$4:$I$53,MATCH($B16,'[2]DP Target'!$C$4:$C$53,0)),0)</f>
        <v>27221350.868097454</v>
      </c>
      <c r="J16" s="17">
        <f>IFERROR(INDEX('[2]DP Target'!$J$4:$J$53,MATCH($B16,'[2]DP Target'!$C$4:$C$53,0)),0)</f>
        <v>728115.13190254755</v>
      </c>
      <c r="K16" s="17">
        <f>IFERROR(INDEX('[2]DP Target'!$K$4:$K$53,MATCH($B16,'[2]DP Target'!$C$4:$C$53,0)),0)</f>
        <v>140</v>
      </c>
      <c r="L16" s="18">
        <f>IFERROR(INDEX('[2]DP Target'!$L$4:$L$53,MATCH($B16,'[2]DP Target'!$C$4:$C$53,0)),0)</f>
        <v>56000</v>
      </c>
    </row>
    <row r="17" spans="1:12">
      <c r="A17" s="13" t="s">
        <v>177</v>
      </c>
      <c r="B17" s="13" t="s">
        <v>189</v>
      </c>
      <c r="C17" s="14" t="s">
        <v>533</v>
      </c>
      <c r="D17" s="15" t="s">
        <v>62</v>
      </c>
      <c r="E17" s="16">
        <f>IFERROR(INDEX('[2]DP Target'!$F$4:$F$53,MATCH($B17,'[2]DP Target'!$C$4:$C$53,0)),0)</f>
        <v>12298446</v>
      </c>
      <c r="F17" s="17">
        <f>IFERROR(INDEX('[2]DP Target'!$G$4:$G$53,MATCH($B17,'[2]DP Target'!$C$4:$C$53,0)),0)</f>
        <v>12242446</v>
      </c>
      <c r="G17" s="17">
        <f>IFERROR(INDEX('[2]DP Target'!$N$4:$N$53,MATCH($B17,'[2]DP Target'!$C$4:$C$53,0)),0)</f>
        <v>11675356</v>
      </c>
      <c r="H17" s="17">
        <f>IFERROR(INDEX('[2]DP Target'!$M$4:$M$53,MATCH($B17,'[2]DP Target'!$C$4:$C$53,0)),0)</f>
        <v>126</v>
      </c>
      <c r="I17" s="17">
        <f>IFERROR(INDEX('[2]DP Target'!$I$4:$I$53,MATCH($B17,'[2]DP Target'!$C$4:$C$53,0)),0)</f>
        <v>11923516.465385642</v>
      </c>
      <c r="J17" s="17">
        <f>IFERROR(INDEX('[2]DP Target'!$J$4:$J$53,MATCH($B17,'[2]DP Target'!$C$4:$C$53,0)),0)</f>
        <v>318929.53461435781</v>
      </c>
      <c r="K17" s="17">
        <f>IFERROR(INDEX('[2]DP Target'!$K$4:$K$53,MATCH($B17,'[2]DP Target'!$C$4:$C$53,0)),0)</f>
        <v>140</v>
      </c>
      <c r="L17" s="18">
        <f>IFERROR(INDEX('[2]DP Target'!$L$4:$L$53,MATCH($B17,'[2]DP Target'!$C$4:$C$53,0)),0)</f>
        <v>56000</v>
      </c>
    </row>
    <row r="18" spans="1:12">
      <c r="A18" s="13" t="s">
        <v>177</v>
      </c>
      <c r="B18" s="13" t="s">
        <v>199</v>
      </c>
      <c r="C18" s="14" t="s">
        <v>200</v>
      </c>
      <c r="D18" s="15" t="s">
        <v>62</v>
      </c>
      <c r="E18" s="16">
        <f>IFERROR(INDEX('[2]DP Target'!$F$4:$F$53,MATCH($B18,'[2]DP Target'!$C$4:$C$53,0)),0)</f>
        <v>9585940</v>
      </c>
      <c r="F18" s="17">
        <f>IFERROR(INDEX('[2]DP Target'!$G$4:$G$53,MATCH($B18,'[2]DP Target'!$C$4:$C$53,0)),0)</f>
        <v>9529940</v>
      </c>
      <c r="G18" s="17">
        <f>IFERROR(INDEX('[2]DP Target'!$N$4:$N$53,MATCH($B18,'[2]DP Target'!$C$4:$C$53,0)),0)</f>
        <v>9088495</v>
      </c>
      <c r="H18" s="17">
        <f>IFERROR(INDEX('[2]DP Target'!$M$4:$M$53,MATCH($B18,'[2]DP Target'!$C$4:$C$53,0)),0)</f>
        <v>126</v>
      </c>
      <c r="I18" s="17">
        <f>IFERROR(INDEX('[2]DP Target'!$I$4:$I$53,MATCH($B18,'[2]DP Target'!$C$4:$C$53,0)),0)</f>
        <v>9281674.3079068717</v>
      </c>
      <c r="J18" s="17">
        <f>IFERROR(INDEX('[2]DP Target'!$J$4:$J$53,MATCH($B18,'[2]DP Target'!$C$4:$C$53,0)),0)</f>
        <v>248265.69209312851</v>
      </c>
      <c r="K18" s="17">
        <f>IFERROR(INDEX('[2]DP Target'!$K$4:$K$53,MATCH($B18,'[2]DP Target'!$C$4:$C$53,0)),0)</f>
        <v>140</v>
      </c>
      <c r="L18" s="18">
        <f>IFERROR(INDEX('[2]DP Target'!$L$4:$L$53,MATCH($B18,'[2]DP Target'!$C$4:$C$53,0)),0)</f>
        <v>56000</v>
      </c>
    </row>
    <row r="19" spans="1:12">
      <c r="A19" s="13" t="s">
        <v>177</v>
      </c>
      <c r="B19" s="13" t="s">
        <v>76</v>
      </c>
      <c r="C19" s="14" t="s">
        <v>204</v>
      </c>
      <c r="D19" s="15" t="s">
        <v>3025</v>
      </c>
      <c r="E19" s="16">
        <f>IFERROR(INDEX('[2]DP Target'!$F$4:$F$53,MATCH($B19,'[2]DP Target'!$C$4:$C$53,0)),0)</f>
        <v>8102415.888888889</v>
      </c>
      <c r="F19" s="17">
        <f>IFERROR(INDEX('[2]DP Target'!$G$4:$G$53,MATCH($B19,'[2]DP Target'!$C$4:$C$53,0)),0)</f>
        <v>8013527</v>
      </c>
      <c r="G19" s="17">
        <f>IFERROR(INDEX('[2]DP Target'!$N$4:$N$53,MATCH($B19,'[2]DP Target'!$C$4:$C$53,0)),0)</f>
        <v>7640805</v>
      </c>
      <c r="H19" s="17">
        <f>IFERROR(INDEX('[2]DP Target'!$M$4:$M$53,MATCH($B19,'[2]DP Target'!$C$4:$C$53,0)),0)</f>
        <v>200</v>
      </c>
      <c r="I19" s="17">
        <f>IFERROR(INDEX('[2]DP Target'!$I$4:$I$53,MATCH($B19,'[2]DP Target'!$C$4:$C$53,0)),0)</f>
        <v>7804765.5779173877</v>
      </c>
      <c r="J19" s="17">
        <f>IFERROR(INDEX('[2]DP Target'!$J$4:$J$53,MATCH($B19,'[2]DP Target'!$C$4:$C$53,0)),0)</f>
        <v>208761.42208261247</v>
      </c>
      <c r="K19" s="17">
        <f>IFERROR(INDEX('[2]DP Target'!$K$4:$K$53,MATCH($B19,'[2]DP Target'!$C$4:$C$53,0)),0)</f>
        <v>222.22222222222223</v>
      </c>
      <c r="L19" s="18">
        <f>IFERROR(INDEX('[2]DP Target'!$L$4:$L$53,MATCH($B19,'[2]DP Target'!$C$4:$C$53,0)),0)</f>
        <v>88888.888888888891</v>
      </c>
    </row>
    <row r="20" spans="1:12">
      <c r="A20" s="13" t="s">
        <v>177</v>
      </c>
      <c r="B20" s="13" t="s">
        <v>68</v>
      </c>
      <c r="C20" s="14" t="s">
        <v>69</v>
      </c>
      <c r="D20" s="15" t="s">
        <v>59</v>
      </c>
      <c r="E20" s="16">
        <f>IFERROR(INDEX('[2]DP Target'!$F$4:$F$53,MATCH($B20,'[2]DP Target'!$C$4:$C$53,0)),0)</f>
        <v>15579005.444444444</v>
      </c>
      <c r="F20" s="17">
        <f>IFERROR(INDEX('[2]DP Target'!$G$4:$G$53,MATCH($B20,'[2]DP Target'!$C$4:$C$53,0)),0)</f>
        <v>15462561</v>
      </c>
      <c r="G20" s="17">
        <f>IFERROR(INDEX('[2]DP Target'!$N$4:$N$53,MATCH($B20,'[2]DP Target'!$C$4:$C$53,0)),0)</f>
        <v>14639433</v>
      </c>
      <c r="H20" s="17">
        <f>IFERROR(INDEX('[2]DP Target'!$M$4:$M$53,MATCH($B20,'[2]DP Target'!$C$4:$C$53,0)),0)</f>
        <v>262</v>
      </c>
      <c r="I20" s="17">
        <f>IFERROR(INDEX('[2]DP Target'!$I$4:$I$53,MATCH($B20,'[2]DP Target'!$C$4:$C$53,0)),0)</f>
        <v>15059743.835548051</v>
      </c>
      <c r="J20" s="17">
        <f>IFERROR(INDEX('[2]DP Target'!$J$4:$J$53,MATCH($B20,'[2]DP Target'!$C$4:$C$53,0)),0)</f>
        <v>402817.16445195011</v>
      </c>
      <c r="K20" s="17">
        <f>IFERROR(INDEX('[2]DP Target'!$K$4:$K$53,MATCH($B20,'[2]DP Target'!$C$4:$C$53,0)),0)</f>
        <v>291.11111111111109</v>
      </c>
      <c r="L20" s="18">
        <f>IFERROR(INDEX('[2]DP Target'!$L$4:$L$53,MATCH($B20,'[2]DP Target'!$C$4:$C$53,0)),0)</f>
        <v>116444.44444444444</v>
      </c>
    </row>
    <row r="21" spans="1:12">
      <c r="A21" s="13" t="s">
        <v>177</v>
      </c>
      <c r="B21" s="13" t="s">
        <v>201</v>
      </c>
      <c r="C21" s="14" t="s">
        <v>534</v>
      </c>
      <c r="D21" s="15" t="s">
        <v>59</v>
      </c>
      <c r="E21" s="16">
        <f>IFERROR(INDEX('[2]DP Target'!$F$4:$F$53,MATCH($B21,'[2]DP Target'!$C$4:$C$53,0)),0)</f>
        <v>0</v>
      </c>
      <c r="F21" s="17">
        <f>IFERROR(INDEX('[2]DP Target'!$G$4:$G$53,MATCH($B21,'[2]DP Target'!$C$4:$C$53,0)),0)</f>
        <v>0</v>
      </c>
      <c r="G21" s="17">
        <f>IFERROR(INDEX('[2]DP Target'!$N$4:$N$53,MATCH($B21,'[2]DP Target'!$C$4:$C$53,0)),0)</f>
        <v>0</v>
      </c>
      <c r="H21" s="17">
        <f>IFERROR(INDEX('[2]DP Target'!$M$4:$M$53,MATCH($B21,'[2]DP Target'!$C$4:$C$53,0)),0)</f>
        <v>0</v>
      </c>
      <c r="I21" s="17">
        <f>IFERROR(INDEX('[2]DP Target'!$I$4:$I$53,MATCH($B21,'[2]DP Target'!$C$4:$C$53,0)),0)</f>
        <v>0</v>
      </c>
      <c r="J21" s="17">
        <f>IFERROR(INDEX('[2]DP Target'!$J$4:$J$53,MATCH($B21,'[2]DP Target'!$C$4:$C$53,0)),0)</f>
        <v>0</v>
      </c>
      <c r="K21" s="17">
        <f>IFERROR(INDEX('[2]DP Target'!$K$4:$K$53,MATCH($B21,'[2]DP Target'!$C$4:$C$53,0)),0)</f>
        <v>0</v>
      </c>
      <c r="L21" s="18">
        <f>IFERROR(INDEX('[2]DP Target'!$L$4:$L$53,MATCH($B21,'[2]DP Target'!$C$4:$C$53,0)),0)</f>
        <v>0</v>
      </c>
    </row>
    <row r="22" spans="1:12">
      <c r="A22" s="13" t="s">
        <v>177</v>
      </c>
      <c r="B22" s="13" t="s">
        <v>157</v>
      </c>
      <c r="C22" s="14" t="s">
        <v>203</v>
      </c>
      <c r="D22" s="15" t="s">
        <v>3025</v>
      </c>
      <c r="E22" s="16">
        <f>IFERROR(INDEX('[2]DP Target'!$F$4:$F$53,MATCH($B22,'[2]DP Target'!$C$4:$C$53,0)),0)</f>
        <v>16114929.444444444</v>
      </c>
      <c r="F22" s="17">
        <f>IFERROR(INDEX('[2]DP Target'!$G$4:$G$53,MATCH($B22,'[2]DP Target'!$C$4:$C$53,0)),0)</f>
        <v>15990485</v>
      </c>
      <c r="G22" s="17">
        <f>IFERROR(INDEX('[2]DP Target'!$N$4:$N$53,MATCH($B22,'[2]DP Target'!$C$4:$C$53,0)),0)</f>
        <v>15246741</v>
      </c>
      <c r="H22" s="17">
        <f>IFERROR(INDEX('[2]DP Target'!$M$4:$M$53,MATCH($B22,'[2]DP Target'!$C$4:$C$53,0)),0)</f>
        <v>280</v>
      </c>
      <c r="I22" s="17">
        <f>IFERROR(INDEX('[2]DP Target'!$I$4:$I$53,MATCH($B22,'[2]DP Target'!$C$4:$C$53,0)),0)</f>
        <v>15573914.819555024</v>
      </c>
      <c r="J22" s="17">
        <f>IFERROR(INDEX('[2]DP Target'!$J$4:$J$53,MATCH($B22,'[2]DP Target'!$C$4:$C$53,0)),0)</f>
        <v>416570.18044497556</v>
      </c>
      <c r="K22" s="17">
        <f>IFERROR(INDEX('[2]DP Target'!$K$4:$K$53,MATCH($B22,'[2]DP Target'!$C$4:$C$53,0)),0)</f>
        <v>311.11111111111109</v>
      </c>
      <c r="L22" s="18">
        <f>IFERROR(INDEX('[2]DP Target'!$L$4:$L$53,MATCH($B22,'[2]DP Target'!$C$4:$C$53,0)),0)</f>
        <v>124444.44444444444</v>
      </c>
    </row>
    <row r="23" spans="1:12">
      <c r="A23" s="13" t="s">
        <v>177</v>
      </c>
      <c r="B23" s="13" t="s">
        <v>202</v>
      </c>
      <c r="C23" s="14" t="s">
        <v>535</v>
      </c>
      <c r="D23" s="15" t="s">
        <v>3025</v>
      </c>
      <c r="E23" s="16">
        <f>IFERROR(INDEX('[2]DP Target'!$F$4:$F$53,MATCH($B23,'[2]DP Target'!$C$4:$C$53,0)),0)</f>
        <v>16993543.555555556</v>
      </c>
      <c r="F23" s="17">
        <f>IFERROR(INDEX('[2]DP Target'!$G$4:$G$53,MATCH($B23,'[2]DP Target'!$C$4:$C$53,0)),0)</f>
        <v>16845988</v>
      </c>
      <c r="G23" s="17">
        <f>IFERROR(INDEX('[2]DP Target'!$N$4:$N$53,MATCH($B23,'[2]DP Target'!$C$4:$C$53,0)),0)</f>
        <v>16062454</v>
      </c>
      <c r="H23" s="17">
        <f>IFERROR(INDEX('[2]DP Target'!$M$4:$M$53,MATCH($B23,'[2]DP Target'!$C$4:$C$53,0)),0)</f>
        <v>332</v>
      </c>
      <c r="I23" s="17">
        <f>IFERROR(INDEX('[2]DP Target'!$I$4:$I$53,MATCH($B23,'[2]DP Target'!$C$4:$C$53,0)),0)</f>
        <v>16407131.000919992</v>
      </c>
      <c r="J23" s="17">
        <f>IFERROR(INDEX('[2]DP Target'!$J$4:$J$53,MATCH($B23,'[2]DP Target'!$C$4:$C$53,0)),0)</f>
        <v>438856.99908000865</v>
      </c>
      <c r="K23" s="17">
        <f>IFERROR(INDEX('[2]DP Target'!$K$4:$K$53,MATCH($B23,'[2]DP Target'!$C$4:$C$53,0)),0)</f>
        <v>368.88888888888886</v>
      </c>
      <c r="L23" s="18">
        <f>IFERROR(INDEX('[2]DP Target'!$L$4:$L$53,MATCH($B23,'[2]DP Target'!$C$4:$C$53,0)),0)</f>
        <v>147555.55555555553</v>
      </c>
    </row>
    <row r="24" spans="1:12">
      <c r="A24" s="13" t="s">
        <v>177</v>
      </c>
      <c r="B24" s="13" t="s">
        <v>114</v>
      </c>
      <c r="C24" s="14" t="s">
        <v>205</v>
      </c>
      <c r="D24" s="15" t="s">
        <v>59</v>
      </c>
      <c r="E24" s="16">
        <f>IFERROR(INDEX('[2]DP Target'!$F$4:$F$53,MATCH($B24,'[2]DP Target'!$C$4:$C$53,0)),0)</f>
        <v>4528286.444444444</v>
      </c>
      <c r="F24" s="17">
        <f>IFERROR(INDEX('[2]DP Target'!$G$4:$G$53,MATCH($B24,'[2]DP Target'!$C$4:$C$53,0)),0)</f>
        <v>4411842</v>
      </c>
      <c r="G24" s="17">
        <f>IFERROR(INDEX('[2]DP Target'!$N$4:$N$53,MATCH($B24,'[2]DP Target'!$C$4:$C$53,0)),0)</f>
        <v>4341250</v>
      </c>
      <c r="H24" s="17">
        <f>IFERROR(INDEX('[2]DP Target'!$M$4:$M$53,MATCH($B24,'[2]DP Target'!$C$4:$C$53,0)),0)</f>
        <v>262</v>
      </c>
      <c r="I24" s="17">
        <f>IFERROR(INDEX('[2]DP Target'!$I$4:$I$53,MATCH($B24,'[2]DP Target'!$C$4:$C$53,0)),0)</f>
        <v>4296908.5368789798</v>
      </c>
      <c r="J24" s="17">
        <f>IFERROR(INDEX('[2]DP Target'!$J$4:$J$53,MATCH($B24,'[2]DP Target'!$C$4:$C$53,0)),0)</f>
        <v>114933.46312101989</v>
      </c>
      <c r="K24" s="17">
        <f>IFERROR(INDEX('[2]DP Target'!$K$4:$K$53,MATCH($B24,'[2]DP Target'!$C$4:$C$53,0)),0)</f>
        <v>291.11111111111109</v>
      </c>
      <c r="L24" s="18">
        <f>IFERROR(INDEX('[2]DP Target'!$L$4:$L$53,MATCH($B24,'[2]DP Target'!$C$4:$C$53,0)),0)</f>
        <v>116444.44444444444</v>
      </c>
    </row>
    <row r="25" spans="1:12">
      <c r="A25" s="13" t="s">
        <v>177</v>
      </c>
      <c r="B25" s="13" t="s">
        <v>208</v>
      </c>
      <c r="C25" s="14" t="s">
        <v>536</v>
      </c>
      <c r="D25" s="15" t="s">
        <v>78</v>
      </c>
      <c r="E25" s="16">
        <f>IFERROR(INDEX('[2]DP Target'!$F$4:$F$53,MATCH($B25,'[2]DP Target'!$C$4:$C$53,0)),0)</f>
        <v>5022222.222222222</v>
      </c>
      <c r="F25" s="17">
        <f>IFERROR(INDEX('[2]DP Target'!$G$4:$G$53,MATCH($B25,'[2]DP Target'!$C$4:$C$53,0)),0)</f>
        <v>5000000</v>
      </c>
      <c r="G25" s="17">
        <f>IFERROR(INDEX('[2]DP Target'!$N$4:$N$53,MATCH($B25,'[2]DP Target'!$C$4:$C$53,0)),0)</f>
        <v>5000000</v>
      </c>
      <c r="H25" s="17">
        <f>IFERROR(INDEX('[2]DP Target'!$M$4:$M$53,MATCH($B25,'[2]DP Target'!$C$4:$C$53,0)),0)</f>
        <v>50</v>
      </c>
      <c r="I25" s="17">
        <f>IFERROR(INDEX('[2]DP Target'!$I$4:$I$53,MATCH($B25,'[2]DP Target'!$C$4:$C$53,0)),0)</f>
        <v>4869744.3572083721</v>
      </c>
      <c r="J25" s="17">
        <f>IFERROR(INDEX('[2]DP Target'!$J$4:$J$53,MATCH($B25,'[2]DP Target'!$C$4:$C$53,0)),0)</f>
        <v>130255.6427916275</v>
      </c>
      <c r="K25" s="17">
        <f>IFERROR(INDEX('[2]DP Target'!$K$4:$K$53,MATCH($B25,'[2]DP Target'!$C$4:$C$53,0)),0)</f>
        <v>55.555555555555557</v>
      </c>
      <c r="L25" s="18">
        <f>IFERROR(INDEX('[2]DP Target'!$L$4:$L$53,MATCH($B25,'[2]DP Target'!$C$4:$C$53,0)),0)</f>
        <v>22222.222222222223</v>
      </c>
    </row>
    <row r="26" spans="1:12">
      <c r="A26" s="13" t="s">
        <v>177</v>
      </c>
      <c r="B26" s="13" t="s">
        <v>209</v>
      </c>
      <c r="C26" s="14" t="s">
        <v>210</v>
      </c>
      <c r="D26" s="15" t="s">
        <v>78</v>
      </c>
      <c r="E26" s="16">
        <f>IFERROR(INDEX('[2]DP Target'!$F$4:$F$53,MATCH($B26,'[2]DP Target'!$C$4:$C$53,0)),0)</f>
        <v>15376666.666666666</v>
      </c>
      <c r="F26" s="17">
        <f>IFERROR(INDEX('[2]DP Target'!$G$4:$G$53,MATCH($B26,'[2]DP Target'!$C$4:$C$53,0)),0)</f>
        <v>15310000</v>
      </c>
      <c r="G26" s="17">
        <f>IFERROR(INDEX('[2]DP Target'!$N$4:$N$53,MATCH($B26,'[2]DP Target'!$C$4:$C$53,0)),0)</f>
        <v>15000000</v>
      </c>
      <c r="H26" s="17">
        <f>IFERROR(INDEX('[2]DP Target'!$M$4:$M$53,MATCH($B26,'[2]DP Target'!$C$4:$C$53,0)),0)</f>
        <v>150</v>
      </c>
      <c r="I26" s="17">
        <f>IFERROR(INDEX('[2]DP Target'!$I$4:$I$53,MATCH($B26,'[2]DP Target'!$C$4:$C$53,0)),0)</f>
        <v>14911157.221772037</v>
      </c>
      <c r="J26" s="17">
        <f>IFERROR(INDEX('[2]DP Target'!$J$4:$J$53,MATCH($B26,'[2]DP Target'!$C$4:$C$53,0)),0)</f>
        <v>398842.77822796343</v>
      </c>
      <c r="K26" s="17">
        <f>IFERROR(INDEX('[2]DP Target'!$K$4:$K$53,MATCH($B26,'[2]DP Target'!$C$4:$C$53,0)),0)</f>
        <v>166.66666666666666</v>
      </c>
      <c r="L26" s="18">
        <f>IFERROR(INDEX('[2]DP Target'!$L$4:$L$53,MATCH($B26,'[2]DP Target'!$C$4:$C$53,0)),0)</f>
        <v>66666.666666666657</v>
      </c>
    </row>
    <row r="27" spans="1:12">
      <c r="A27" s="13" t="s">
        <v>177</v>
      </c>
      <c r="B27" s="13" t="s">
        <v>186</v>
      </c>
      <c r="C27" s="14" t="s">
        <v>187</v>
      </c>
      <c r="D27" s="15" t="s">
        <v>62</v>
      </c>
      <c r="E27" s="16">
        <f>IFERROR(INDEX('[2]DP Target'!$F$4:$F$53,MATCH($B27,'[2]DP Target'!$C$4:$C$53,0)),0)</f>
        <v>2515473</v>
      </c>
      <c r="F27" s="17">
        <f>IFERROR(INDEX('[2]DP Target'!$G$4:$G$53,MATCH($B27,'[2]DP Target'!$C$4:$C$53,0)),0)</f>
        <v>2459473</v>
      </c>
      <c r="G27" s="17">
        <f>IFERROR(INDEX('[2]DP Target'!$N$4:$N$53,MATCH($B27,'[2]DP Target'!$C$4:$C$53,0)),0)</f>
        <v>2345547</v>
      </c>
      <c r="H27" s="17">
        <f>IFERROR(INDEX('[2]DP Target'!$M$4:$M$53,MATCH($B27,'[2]DP Target'!$C$4:$C$53,0)),0)</f>
        <v>126</v>
      </c>
      <c r="I27" s="17">
        <f>IFERROR(INDEX('[2]DP Target'!$I$4:$I$53,MATCH($B27,'[2]DP Target'!$C$4:$C$53,0)),0)</f>
        <v>2395400.9526912696</v>
      </c>
      <c r="J27" s="17">
        <f>IFERROR(INDEX('[2]DP Target'!$J$4:$J$53,MATCH($B27,'[2]DP Target'!$C$4:$C$53,0)),0)</f>
        <v>64072.047308730493</v>
      </c>
      <c r="K27" s="17">
        <f>IFERROR(INDEX('[2]DP Target'!$K$4:$K$53,MATCH($B27,'[2]DP Target'!$C$4:$C$53,0)),0)</f>
        <v>140</v>
      </c>
      <c r="L27" s="18">
        <f>IFERROR(INDEX('[2]DP Target'!$L$4:$L$53,MATCH($B27,'[2]DP Target'!$C$4:$C$53,0)),0)</f>
        <v>56000</v>
      </c>
    </row>
    <row r="28" spans="1:12">
      <c r="A28" s="13" t="s">
        <v>177</v>
      </c>
      <c r="B28" s="13" t="s">
        <v>890</v>
      </c>
      <c r="C28" s="14" t="s">
        <v>3033</v>
      </c>
      <c r="D28" s="15" t="s">
        <v>78</v>
      </c>
      <c r="E28" s="16">
        <f>IFERROR(INDEX('[2]DP Target'!$F$4:$F$53,MATCH($B28,'[2]DP Target'!$C$4:$C$53,0)),0)</f>
        <v>20044444.444444444</v>
      </c>
      <c r="F28" s="17">
        <f>IFERROR(INDEX('[2]DP Target'!$G$4:$G$53,MATCH($B28,'[2]DP Target'!$C$4:$C$53,0)),0)</f>
        <v>20000000</v>
      </c>
      <c r="G28" s="17">
        <f>IFERROR(INDEX('[2]DP Target'!$N$4:$N$53,MATCH($B28,'[2]DP Target'!$C$4:$C$53,0)),0)</f>
        <v>20000000</v>
      </c>
      <c r="H28" s="17">
        <f>IFERROR(INDEX('[2]DP Target'!$M$4:$M$53,MATCH($B28,'[2]DP Target'!$C$4:$C$53,0)),0)</f>
        <v>100</v>
      </c>
      <c r="I28" s="17">
        <f>IFERROR(INDEX('[2]DP Target'!$I$4:$I$53,MATCH($B28,'[2]DP Target'!$C$4:$C$53,0)),0)</f>
        <v>19478977.428833488</v>
      </c>
      <c r="J28" s="17">
        <f>IFERROR(INDEX('[2]DP Target'!$J$4:$J$53,MATCH($B28,'[2]DP Target'!$C$4:$C$53,0)),0)</f>
        <v>521022.57116651</v>
      </c>
      <c r="K28" s="17">
        <f>IFERROR(INDEX('[2]DP Target'!$K$4:$K$53,MATCH($B28,'[2]DP Target'!$C$4:$C$53,0)),0)</f>
        <v>111.11111111111111</v>
      </c>
      <c r="L28" s="18">
        <f>IFERROR(INDEX('[2]DP Target'!$L$4:$L$53,MATCH($B28,'[2]DP Target'!$C$4:$C$53,0)),0)</f>
        <v>44444.444444444445</v>
      </c>
    </row>
    <row r="29" spans="1:12">
      <c r="A29" s="13" t="s">
        <v>177</v>
      </c>
      <c r="B29" s="13" t="s">
        <v>84</v>
      </c>
      <c r="C29" s="14" t="s">
        <v>85</v>
      </c>
      <c r="D29" s="15" t="s">
        <v>78</v>
      </c>
      <c r="E29" s="16">
        <f>IFERROR(INDEX('[2]DP Target'!$F$4:$F$53,MATCH($B29,'[2]DP Target'!$C$4:$C$53,0)),0)</f>
        <v>15022222.222222222</v>
      </c>
      <c r="F29" s="17">
        <f>IFERROR(INDEX('[2]DP Target'!$G$4:$G$53,MATCH($B29,'[2]DP Target'!$C$4:$C$53,0)),0)</f>
        <v>15000000</v>
      </c>
      <c r="G29" s="17">
        <f>IFERROR(INDEX('[2]DP Target'!$N$4:$N$53,MATCH($B29,'[2]DP Target'!$C$4:$C$53,0)),0)</f>
        <v>11750000</v>
      </c>
      <c r="H29" s="17">
        <f>IFERROR(INDEX('[2]DP Target'!$M$4:$M$53,MATCH($B29,'[2]DP Target'!$C$4:$C$53,0)),0)</f>
        <v>50</v>
      </c>
      <c r="I29" s="17">
        <f>IFERROR(INDEX('[2]DP Target'!$I$4:$I$53,MATCH($B29,'[2]DP Target'!$C$4:$C$53,0)),0)</f>
        <v>14609233.071625117</v>
      </c>
      <c r="J29" s="17">
        <f>IFERROR(INDEX('[2]DP Target'!$J$4:$J$53,MATCH($B29,'[2]DP Target'!$C$4:$C$53,0)),0)</f>
        <v>390766.9283748825</v>
      </c>
      <c r="K29" s="17">
        <f>IFERROR(INDEX('[2]DP Target'!$K$4:$K$53,MATCH($B29,'[2]DP Target'!$C$4:$C$53,0)),0)</f>
        <v>55.555555555555557</v>
      </c>
      <c r="L29" s="18">
        <f>IFERROR(INDEX('[2]DP Target'!$L$4:$L$53,MATCH($B29,'[2]DP Target'!$C$4:$C$53,0)),0)</f>
        <v>22222.222222222223</v>
      </c>
    </row>
    <row r="30" spans="1:12">
      <c r="A30" s="13" t="s">
        <v>177</v>
      </c>
      <c r="B30" s="13" t="s">
        <v>194</v>
      </c>
      <c r="C30" s="14" t="s">
        <v>537</v>
      </c>
      <c r="D30" s="15" t="s">
        <v>62</v>
      </c>
      <c r="E30" s="16">
        <f>IFERROR(INDEX('[2]DP Target'!$F$4:$F$53,MATCH($B30,'[2]DP Target'!$C$4:$C$53,0)),0)</f>
        <v>67100765</v>
      </c>
      <c r="F30" s="17">
        <f>IFERROR(INDEX('[2]DP Target'!$G$4:$G$53,MATCH($B30,'[2]DP Target'!$C$4:$C$53,0)),0)</f>
        <v>67044765</v>
      </c>
      <c r="G30" s="17">
        <f>IFERROR(INDEX('[2]DP Target'!$N$4:$N$53,MATCH($B30,'[2]DP Target'!$C$4:$C$53,0)),0)</f>
        <v>63960708</v>
      </c>
      <c r="H30" s="17">
        <f>IFERROR(INDEX('[2]DP Target'!$M$4:$M$53,MATCH($B30,'[2]DP Target'!$C$4:$C$53,0)),0)</f>
        <v>126</v>
      </c>
      <c r="I30" s="17">
        <f>IFERROR(INDEX('[2]DP Target'!$I$4:$I$53,MATCH($B30,'[2]DP Target'!$C$4:$C$53,0)),0)</f>
        <v>65298173.207822278</v>
      </c>
      <c r="J30" s="17">
        <f>IFERROR(INDEX('[2]DP Target'!$J$4:$J$53,MATCH($B30,'[2]DP Target'!$C$4:$C$53,0)),0)</f>
        <v>1746591.7921777219</v>
      </c>
      <c r="K30" s="17">
        <f>IFERROR(INDEX('[2]DP Target'!$K$4:$K$53,MATCH($B30,'[2]DP Target'!$C$4:$C$53,0)),0)</f>
        <v>140</v>
      </c>
      <c r="L30" s="18">
        <f>IFERROR(INDEX('[2]DP Target'!$L$4:$L$53,MATCH($B30,'[2]DP Target'!$C$4:$C$53,0)),0)</f>
        <v>56000</v>
      </c>
    </row>
    <row r="31" spans="1:12">
      <c r="A31" s="13" t="s">
        <v>177</v>
      </c>
      <c r="B31" s="13" t="s">
        <v>211</v>
      </c>
      <c r="C31" s="14" t="s">
        <v>212</v>
      </c>
      <c r="D31" s="15" t="s">
        <v>78</v>
      </c>
      <c r="E31" s="16">
        <f>IFERROR(INDEX('[2]DP Target'!$F$4:$F$53,MATCH($B31,'[2]DP Target'!$C$4:$C$53,0)),0)</f>
        <v>15039555.555555556</v>
      </c>
      <c r="F31" s="17">
        <f>IFERROR(INDEX('[2]DP Target'!$G$4:$G$53,MATCH($B31,'[2]DP Target'!$C$4:$C$53,0)),0)</f>
        <v>15000000</v>
      </c>
      <c r="G31" s="17">
        <f>IFERROR(INDEX('[2]DP Target'!$N$4:$N$53,MATCH($B31,'[2]DP Target'!$C$4:$C$53,0)),0)</f>
        <v>15000000</v>
      </c>
      <c r="H31" s="17">
        <f>IFERROR(INDEX('[2]DP Target'!$M$4:$M$53,MATCH($B31,'[2]DP Target'!$C$4:$C$53,0)),0)</f>
        <v>89</v>
      </c>
      <c r="I31" s="17">
        <f>IFERROR(INDEX('[2]DP Target'!$I$4:$I$53,MATCH($B31,'[2]DP Target'!$C$4:$C$53,0)),0)</f>
        <v>14609233.071625117</v>
      </c>
      <c r="J31" s="17">
        <f>IFERROR(INDEX('[2]DP Target'!$J$4:$J$53,MATCH($B31,'[2]DP Target'!$C$4:$C$53,0)),0)</f>
        <v>390766.9283748825</v>
      </c>
      <c r="K31" s="17">
        <f>IFERROR(INDEX('[2]DP Target'!$K$4:$K$53,MATCH($B31,'[2]DP Target'!$C$4:$C$53,0)),0)</f>
        <v>98.888888888888886</v>
      </c>
      <c r="L31" s="18">
        <f>IFERROR(INDEX('[2]DP Target'!$L$4:$L$53,MATCH($B31,'[2]DP Target'!$C$4:$C$53,0)),0)</f>
        <v>39555.555555555555</v>
      </c>
    </row>
    <row r="32" spans="1:12">
      <c r="A32" s="13" t="s">
        <v>177</v>
      </c>
      <c r="B32" s="13" t="s">
        <v>206</v>
      </c>
      <c r="C32" s="14" t="s">
        <v>207</v>
      </c>
      <c r="D32" s="15" t="s">
        <v>78</v>
      </c>
      <c r="E32" s="16">
        <f>IFERROR(INDEX('[2]DP Target'!$F$4:$F$53,MATCH($B32,'[2]DP Target'!$C$4:$C$53,0)),0)</f>
        <v>66666.666666666657</v>
      </c>
      <c r="F32" s="17">
        <f>IFERROR(INDEX('[2]DP Target'!$G$4:$G$53,MATCH($B32,'[2]DP Target'!$C$4:$C$53,0)),0)</f>
        <v>0</v>
      </c>
      <c r="G32" s="17">
        <f>IFERROR(INDEX('[2]DP Target'!$N$4:$N$53,MATCH($B32,'[2]DP Target'!$C$4:$C$53,0)),0)</f>
        <v>0</v>
      </c>
      <c r="H32" s="17">
        <f>IFERROR(INDEX('[2]DP Target'!$M$4:$M$53,MATCH($B32,'[2]DP Target'!$C$4:$C$53,0)),0)</f>
        <v>150</v>
      </c>
      <c r="I32" s="17">
        <f>IFERROR(INDEX('[2]DP Target'!$I$4:$I$53,MATCH($B32,'[2]DP Target'!$C$4:$C$53,0)),0)</f>
        <v>0</v>
      </c>
      <c r="J32" s="17">
        <f>IFERROR(INDEX('[2]DP Target'!$J$4:$J$53,MATCH($B32,'[2]DP Target'!$C$4:$C$53,0)),0)</f>
        <v>0</v>
      </c>
      <c r="K32" s="17">
        <f>IFERROR(INDEX('[2]DP Target'!$K$4:$K$53,MATCH($B32,'[2]DP Target'!$C$4:$C$53,0)),0)</f>
        <v>166.66666666666666</v>
      </c>
      <c r="L32" s="18">
        <f>IFERROR(INDEX('[2]DP Target'!$L$4:$L$53,MATCH($B32,'[2]DP Target'!$C$4:$C$53,0)),0)</f>
        <v>66666.666666666657</v>
      </c>
    </row>
    <row r="33" spans="1:12">
      <c r="A33" s="13" t="s">
        <v>177</v>
      </c>
      <c r="B33" s="13" t="s">
        <v>213</v>
      </c>
      <c r="C33" s="14" t="s">
        <v>538</v>
      </c>
      <c r="D33" s="15" t="s">
        <v>50</v>
      </c>
      <c r="E33" s="16">
        <f>IFERROR(INDEX('[2]DP Target'!$F$4:$F$53,MATCH($B33,'[2]DP Target'!$C$4:$C$53,0)),0)</f>
        <v>37883976.888888888</v>
      </c>
      <c r="F33" s="17">
        <f>IFERROR(INDEX('[2]DP Target'!$G$4:$G$53,MATCH($B33,'[2]DP Target'!$C$4:$C$53,0)),0)</f>
        <v>37791088</v>
      </c>
      <c r="G33" s="17">
        <f>IFERROR(INDEX('[2]DP Target'!$N$4:$N$53,MATCH($B33,'[2]DP Target'!$C$4:$C$53,0)),0)</f>
        <v>36007099</v>
      </c>
      <c r="H33" s="17">
        <f>IFERROR(INDEX('[2]DP Target'!$M$4:$M$53,MATCH($B33,'[2]DP Target'!$C$4:$C$53,0)),0)</f>
        <v>209</v>
      </c>
      <c r="I33" s="17">
        <f>IFERROR(INDEX('[2]DP Target'!$I$4:$I$53,MATCH($B33,'[2]DP Target'!$C$4:$C$53,0)),0)</f>
        <v>36806587.508153006</v>
      </c>
      <c r="J33" s="17">
        <f>IFERROR(INDEX('[2]DP Target'!$J$4:$J$53,MATCH($B33,'[2]DP Target'!$C$4:$C$53,0)),0)</f>
        <v>984500.49184699217</v>
      </c>
      <c r="K33" s="17">
        <f>IFERROR(INDEX('[2]DP Target'!$K$4:$K$53,MATCH($B33,'[2]DP Target'!$C$4:$C$53,0)),0)</f>
        <v>232.22222222222223</v>
      </c>
      <c r="L33" s="18">
        <f>IFERROR(INDEX('[2]DP Target'!$L$4:$L$53,MATCH($B33,'[2]DP Target'!$C$4:$C$53,0)),0)</f>
        <v>92888.888888888891</v>
      </c>
    </row>
    <row r="34" spans="1:12">
      <c r="A34" s="13" t="s">
        <v>177</v>
      </c>
      <c r="B34" s="13" t="s">
        <v>79</v>
      </c>
      <c r="C34" s="14" t="s">
        <v>539</v>
      </c>
      <c r="D34" s="15" t="s">
        <v>50</v>
      </c>
      <c r="E34" s="16">
        <f>IFERROR(INDEX('[2]DP Target'!$F$4:$F$53,MATCH($B34,'[2]DP Target'!$C$4:$C$53,0)),0)</f>
        <v>16671825.555555556</v>
      </c>
      <c r="F34" s="17">
        <f>IFERROR(INDEX('[2]DP Target'!$G$4:$G$53,MATCH($B34,'[2]DP Target'!$C$4:$C$53,0)),0)</f>
        <v>16596270</v>
      </c>
      <c r="G34" s="17">
        <f>IFERROR(INDEX('[2]DP Target'!$N$4:$N$53,MATCH($B34,'[2]DP Target'!$C$4:$C$53,0)),0)</f>
        <v>15812817</v>
      </c>
      <c r="H34" s="17">
        <f>IFERROR(INDEX('[2]DP Target'!$M$4:$M$53,MATCH($B34,'[2]DP Target'!$C$4:$C$53,0)),0)</f>
        <v>170</v>
      </c>
      <c r="I34" s="17">
        <f>IFERROR(INDEX('[2]DP Target'!$I$4:$I$53,MATCH($B34,'[2]DP Target'!$C$4:$C$53,0)),0)</f>
        <v>16163918.436641319</v>
      </c>
      <c r="J34" s="17">
        <f>IFERROR(INDEX('[2]DP Target'!$J$4:$J$53,MATCH($B34,'[2]DP Target'!$C$4:$C$53,0)),0)</f>
        <v>432351.56335868075</v>
      </c>
      <c r="K34" s="17">
        <f>IFERROR(INDEX('[2]DP Target'!$K$4:$K$53,MATCH($B34,'[2]DP Target'!$C$4:$C$53,0)),0)</f>
        <v>188.88888888888889</v>
      </c>
      <c r="L34" s="18">
        <f>IFERROR(INDEX('[2]DP Target'!$L$4:$L$53,MATCH($B34,'[2]DP Target'!$C$4:$C$53,0)),0)</f>
        <v>75555.555555555547</v>
      </c>
    </row>
    <row r="35" spans="1:12">
      <c r="A35" s="13" t="s">
        <v>177</v>
      </c>
      <c r="B35" s="13" t="s">
        <v>159</v>
      </c>
      <c r="C35" s="14" t="s">
        <v>158</v>
      </c>
      <c r="D35" s="15" t="s">
        <v>50</v>
      </c>
      <c r="E35" s="16">
        <f>IFERROR(INDEX('[2]DP Target'!$F$4:$F$53,MATCH($B35,'[2]DP Target'!$C$4:$C$53,0)),0)</f>
        <v>12657775.333333334</v>
      </c>
      <c r="F35" s="17">
        <f>IFERROR(INDEX('[2]DP Target'!$G$4:$G$53,MATCH($B35,'[2]DP Target'!$C$4:$C$53,0)),0)</f>
        <v>12524442</v>
      </c>
      <c r="G35" s="17">
        <f>IFERROR(INDEX('[2]DP Target'!$N$4:$N$53,MATCH($B35,'[2]DP Target'!$C$4:$C$53,0)),0)</f>
        <v>11933205</v>
      </c>
      <c r="H35" s="17">
        <f>IFERROR(INDEX('[2]DP Target'!$M$4:$M$53,MATCH($B35,'[2]DP Target'!$C$4:$C$53,0)),0)</f>
        <v>300</v>
      </c>
      <c r="I35" s="17">
        <f>IFERROR(INDEX('[2]DP Target'!$I$4:$I$53,MATCH($B35,'[2]DP Target'!$C$4:$C$53,0)),0)</f>
        <v>12198166.151336709</v>
      </c>
      <c r="J35" s="17">
        <f>IFERROR(INDEX('[2]DP Target'!$J$4:$J$53,MATCH($B35,'[2]DP Target'!$C$4:$C$53,0)),0)</f>
        <v>326275.84866329137</v>
      </c>
      <c r="K35" s="17">
        <f>IFERROR(INDEX('[2]DP Target'!$K$4:$K$53,MATCH($B35,'[2]DP Target'!$C$4:$C$53,0)),0)</f>
        <v>333.33333333333331</v>
      </c>
      <c r="L35" s="18">
        <f>IFERROR(INDEX('[2]DP Target'!$L$4:$L$53,MATCH($B35,'[2]DP Target'!$C$4:$C$53,0)),0)</f>
        <v>133333.33333333331</v>
      </c>
    </row>
    <row r="36" spans="1:12">
      <c r="A36" s="13" t="s">
        <v>177</v>
      </c>
      <c r="B36" s="13" t="s">
        <v>214</v>
      </c>
      <c r="C36" s="14" t="s">
        <v>540</v>
      </c>
      <c r="D36" s="15" t="s">
        <v>50</v>
      </c>
      <c r="E36" s="16">
        <f>IFERROR(INDEX('[2]DP Target'!$F$4:$F$53,MATCH($B36,'[2]DP Target'!$C$4:$C$53,0)),0)</f>
        <v>0</v>
      </c>
      <c r="F36" s="17">
        <f>IFERROR(INDEX('[2]DP Target'!$G$4:$G$53,MATCH($B36,'[2]DP Target'!$C$4:$C$53,0)),0)</f>
        <v>0</v>
      </c>
      <c r="G36" s="17">
        <f>IFERROR(INDEX('[2]DP Target'!$N$4:$N$53,MATCH($B36,'[2]DP Target'!$C$4:$C$53,0)),0)</f>
        <v>0</v>
      </c>
      <c r="H36" s="17">
        <f>IFERROR(INDEX('[2]DP Target'!$M$4:$M$53,MATCH($B36,'[2]DP Target'!$C$4:$C$53,0)),0)</f>
        <v>0</v>
      </c>
      <c r="I36" s="17">
        <f>IFERROR(INDEX('[2]DP Target'!$I$4:$I$53,MATCH($B36,'[2]DP Target'!$C$4:$C$53,0)),0)</f>
        <v>0</v>
      </c>
      <c r="J36" s="17">
        <f>IFERROR(INDEX('[2]DP Target'!$J$4:$J$53,MATCH($B36,'[2]DP Target'!$C$4:$C$53,0)),0)</f>
        <v>0</v>
      </c>
      <c r="K36" s="17">
        <f>IFERROR(INDEX('[2]DP Target'!$K$4:$K$53,MATCH($B36,'[2]DP Target'!$C$4:$C$53,0)),0)</f>
        <v>0</v>
      </c>
      <c r="L36" s="18">
        <f>IFERROR(INDEX('[2]DP Target'!$L$4:$L$53,MATCH($B36,'[2]DP Target'!$C$4:$C$53,0)),0)</f>
        <v>0</v>
      </c>
    </row>
    <row r="37" spans="1:12">
      <c r="A37" s="13" t="s">
        <v>177</v>
      </c>
      <c r="B37" s="13" t="s">
        <v>217</v>
      </c>
      <c r="C37" s="14" t="s">
        <v>218</v>
      </c>
      <c r="D37" s="15" t="s">
        <v>50</v>
      </c>
      <c r="E37" s="16">
        <f>IFERROR(INDEX('[2]DP Target'!$F$4:$F$53,MATCH($B37,'[2]DP Target'!$C$4:$C$53,0)),0)</f>
        <v>37784536.777777776</v>
      </c>
      <c r="F37" s="17">
        <f>IFERROR(INDEX('[2]DP Target'!$G$4:$G$53,MATCH($B37,'[2]DP Target'!$C$4:$C$53,0)),0)</f>
        <v>37662759</v>
      </c>
      <c r="G37" s="17">
        <f>IFERROR(INDEX('[2]DP Target'!$N$4:$N$53,MATCH($B37,'[2]DP Target'!$C$4:$C$53,0)),0)</f>
        <v>35884828</v>
      </c>
      <c r="H37" s="17">
        <f>IFERROR(INDEX('[2]DP Target'!$M$4:$M$53,MATCH($B37,'[2]DP Target'!$C$4:$C$53,0)),0)</f>
        <v>274</v>
      </c>
      <c r="I37" s="17">
        <f>IFERROR(INDEX('[2]DP Target'!$I$4:$I$53,MATCH($B37,'[2]DP Target'!$C$4:$C$53,0)),0)</f>
        <v>36681601.623429768</v>
      </c>
      <c r="J37" s="17">
        <f>IFERROR(INDEX('[2]DP Target'!$J$4:$J$53,MATCH($B37,'[2]DP Target'!$C$4:$C$53,0)),0)</f>
        <v>981157.37657023082</v>
      </c>
      <c r="K37" s="17">
        <f>IFERROR(INDEX('[2]DP Target'!$K$4:$K$53,MATCH($B37,'[2]DP Target'!$C$4:$C$53,0)),0)</f>
        <v>304.44444444444446</v>
      </c>
      <c r="L37" s="18">
        <f>IFERROR(INDEX('[2]DP Target'!$L$4:$L$53,MATCH($B37,'[2]DP Target'!$C$4:$C$53,0)),0)</f>
        <v>121777.77777777778</v>
      </c>
    </row>
    <row r="38" spans="1:12">
      <c r="A38" s="13" t="s">
        <v>177</v>
      </c>
      <c r="B38" s="13" t="s">
        <v>215</v>
      </c>
      <c r="C38" s="14" t="s">
        <v>216</v>
      </c>
      <c r="D38" s="15" t="s">
        <v>50</v>
      </c>
      <c r="E38" s="16">
        <f>IFERROR(INDEX('[2]DP Target'!$F$4:$F$53,MATCH($B38,'[2]DP Target'!$C$4:$C$53,0)),0)</f>
        <v>37312214.555555552</v>
      </c>
      <c r="F38" s="17">
        <f>IFERROR(INDEX('[2]DP Target'!$G$4:$G$53,MATCH($B38,'[2]DP Target'!$C$4:$C$53,0)),0)</f>
        <v>37184659</v>
      </c>
      <c r="G38" s="17">
        <f>IFERROR(INDEX('[2]DP Target'!$N$4:$N$53,MATCH($B38,'[2]DP Target'!$C$4:$C$53,0)),0)</f>
        <v>35429297</v>
      </c>
      <c r="H38" s="17">
        <f>IFERROR(INDEX('[2]DP Target'!$M$4:$M$53,MATCH($B38,'[2]DP Target'!$C$4:$C$53,0)),0)</f>
        <v>287</v>
      </c>
      <c r="I38" s="17">
        <f>IFERROR(INDEX('[2]DP Target'!$I$4:$I$53,MATCH($B38,'[2]DP Target'!$C$4:$C$53,0)),0)</f>
        <v>36215956.667993508</v>
      </c>
      <c r="J38" s="17">
        <f>IFERROR(INDEX('[2]DP Target'!$J$4:$J$53,MATCH($B38,'[2]DP Target'!$C$4:$C$53,0)),0)</f>
        <v>968702.33200649533</v>
      </c>
      <c r="K38" s="17">
        <f>IFERROR(INDEX('[2]DP Target'!$K$4:$K$53,MATCH($B38,'[2]DP Target'!$C$4:$C$53,0)),0)</f>
        <v>318.88888888888886</v>
      </c>
      <c r="L38" s="18">
        <f>IFERROR(INDEX('[2]DP Target'!$L$4:$L$53,MATCH($B38,'[2]DP Target'!$C$4:$C$53,0)),0)</f>
        <v>127555.55555555555</v>
      </c>
    </row>
    <row r="39" spans="1:12">
      <c r="A39" s="13" t="s">
        <v>177</v>
      </c>
      <c r="B39" s="13" t="s">
        <v>161</v>
      </c>
      <c r="C39" s="14" t="s">
        <v>160</v>
      </c>
      <c r="D39" s="15" t="s">
        <v>50</v>
      </c>
      <c r="E39" s="16">
        <f>IFERROR(INDEX('[2]DP Target'!$F$4:$F$53,MATCH($B39,'[2]DP Target'!$C$4:$C$53,0)),0)</f>
        <v>34018091.888888888</v>
      </c>
      <c r="F39" s="17">
        <f>IFERROR(INDEX('[2]DP Target'!$G$4:$G$53,MATCH($B39,'[2]DP Target'!$C$4:$C$53,0)),0)</f>
        <v>33989203</v>
      </c>
      <c r="G39" s="17">
        <f>IFERROR(INDEX('[2]DP Target'!$N$4:$N$53,MATCH($B39,'[2]DP Target'!$C$4:$C$53,0)),0)</f>
        <v>32384688</v>
      </c>
      <c r="H39" s="17">
        <f>IFERROR(INDEX('[2]DP Target'!$M$4:$M$53,MATCH($B39,'[2]DP Target'!$C$4:$C$53,0)),0)</f>
        <v>65</v>
      </c>
      <c r="I39" s="17">
        <f>IFERROR(INDEX('[2]DP Target'!$I$4:$I$53,MATCH($B39,'[2]DP Target'!$C$4:$C$53,0)),0)</f>
        <v>33103745.903051976</v>
      </c>
      <c r="J39" s="17">
        <f>IFERROR(INDEX('[2]DP Target'!$J$4:$J$53,MATCH($B39,'[2]DP Target'!$C$4:$C$53,0)),0)</f>
        <v>885457.09694802272</v>
      </c>
      <c r="K39" s="17">
        <f>IFERROR(INDEX('[2]DP Target'!$K$4:$K$53,MATCH($B39,'[2]DP Target'!$C$4:$C$53,0)),0)</f>
        <v>72.222222222222214</v>
      </c>
      <c r="L39" s="18">
        <f>IFERROR(INDEX('[2]DP Target'!$L$4:$L$53,MATCH($B39,'[2]DP Target'!$C$4:$C$53,0)),0)</f>
        <v>28888.888888888887</v>
      </c>
    </row>
    <row r="40" spans="1:12">
      <c r="A40" s="13" t="s">
        <v>177</v>
      </c>
      <c r="B40" s="13" t="s">
        <v>226</v>
      </c>
      <c r="C40" s="14" t="s">
        <v>227</v>
      </c>
      <c r="D40" s="15" t="s">
        <v>48</v>
      </c>
      <c r="E40" s="16">
        <f>IFERROR(INDEX('[2]DP Target'!$F$4:$F$53,MATCH($B40,'[2]DP Target'!$C$4:$C$53,0)),0)</f>
        <v>14376662.444444444</v>
      </c>
      <c r="F40" s="17">
        <f>IFERROR(INDEX('[2]DP Target'!$G$4:$G$53,MATCH($B40,'[2]DP Target'!$C$4:$C$53,0)),0)</f>
        <v>14332218</v>
      </c>
      <c r="G40" s="17">
        <f>IFERROR(INDEX('[2]DP Target'!$N$4:$N$53,MATCH($B40,'[2]DP Target'!$C$4:$C$53,0)),0)</f>
        <v>13591977</v>
      </c>
      <c r="H40" s="17">
        <f>IFERROR(INDEX('[2]DP Target'!$M$4:$M$53,MATCH($B40,'[2]DP Target'!$C$4:$C$53,0)),0)</f>
        <v>100</v>
      </c>
      <c r="I40" s="17">
        <f>IFERROR(INDEX('[2]DP Target'!$I$4:$I$53,MATCH($B40,'[2]DP Target'!$C$4:$C$53,0)),0)</f>
        <v>13958847.546356054</v>
      </c>
      <c r="J40" s="17">
        <f>IFERROR(INDEX('[2]DP Target'!$J$4:$J$53,MATCH($B40,'[2]DP Target'!$C$4:$C$53,0)),0)</f>
        <v>373370.45364394679</v>
      </c>
      <c r="K40" s="17">
        <f>IFERROR(INDEX('[2]DP Target'!$K$4:$K$53,MATCH($B40,'[2]DP Target'!$C$4:$C$53,0)),0)</f>
        <v>111.11111111111111</v>
      </c>
      <c r="L40" s="18">
        <f>IFERROR(INDEX('[2]DP Target'!$L$4:$L$53,MATCH($B40,'[2]DP Target'!$C$4:$C$53,0)),0)</f>
        <v>44444.444444444445</v>
      </c>
    </row>
    <row r="41" spans="1:12">
      <c r="A41" s="13" t="s">
        <v>177</v>
      </c>
      <c r="B41" s="13" t="s">
        <v>75</v>
      </c>
      <c r="C41" s="14" t="s">
        <v>541</v>
      </c>
      <c r="D41" s="15" t="s">
        <v>48</v>
      </c>
      <c r="E41" s="16">
        <f>IFERROR(INDEX('[2]DP Target'!$F$4:$F$53,MATCH($B41,'[2]DP Target'!$C$4:$C$53,0)),0)</f>
        <v>16404939.444444444</v>
      </c>
      <c r="F41" s="17">
        <f>IFERROR(INDEX('[2]DP Target'!$G$4:$G$53,MATCH($B41,'[2]DP Target'!$C$4:$C$53,0)),0)</f>
        <v>16360495</v>
      </c>
      <c r="G41" s="17">
        <f>IFERROR(INDEX('[2]DP Target'!$N$4:$N$53,MATCH($B41,'[2]DP Target'!$C$4:$C$53,0)),0)</f>
        <v>15515495</v>
      </c>
      <c r="H41" s="17">
        <f>IFERROR(INDEX('[2]DP Target'!$M$4:$M$53,MATCH($B41,'[2]DP Target'!$C$4:$C$53,0)),0)</f>
        <v>100</v>
      </c>
      <c r="I41" s="17">
        <f>IFERROR(INDEX('[2]DP Target'!$I$4:$I$53,MATCH($B41,'[2]DP Target'!$C$4:$C$53,0)),0)</f>
        <v>15934285.641477158</v>
      </c>
      <c r="J41" s="17">
        <f>IFERROR(INDEX('[2]DP Target'!$J$4:$J$53,MATCH($B41,'[2]DP Target'!$C$4:$C$53,0)),0)</f>
        <v>426209.35852284153</v>
      </c>
      <c r="K41" s="17">
        <f>IFERROR(INDEX('[2]DP Target'!$K$4:$K$53,MATCH($B41,'[2]DP Target'!$C$4:$C$53,0)),0)</f>
        <v>111.11111111111111</v>
      </c>
      <c r="L41" s="18">
        <f>IFERROR(INDEX('[2]DP Target'!$L$4:$L$53,MATCH($B41,'[2]DP Target'!$C$4:$C$53,0)),0)</f>
        <v>44444.444444444445</v>
      </c>
    </row>
    <row r="42" spans="1:12">
      <c r="A42" s="13" t="s">
        <v>177</v>
      </c>
      <c r="B42" s="13" t="s">
        <v>224</v>
      </c>
      <c r="C42" s="14" t="s">
        <v>225</v>
      </c>
      <c r="D42" s="15" t="s">
        <v>48</v>
      </c>
      <c r="E42" s="16">
        <f>IFERROR(INDEX('[2]DP Target'!$F$4:$F$53,MATCH($B42,'[2]DP Target'!$C$4:$C$53,0)),0)</f>
        <v>17238996.666666668</v>
      </c>
      <c r="F42" s="17">
        <f>IFERROR(INDEX('[2]DP Target'!$G$4:$G$53,MATCH($B42,'[2]DP Target'!$C$4:$C$53,0)),0)</f>
        <v>17172330</v>
      </c>
      <c r="G42" s="17">
        <f>IFERROR(INDEX('[2]DP Target'!$N$4:$N$53,MATCH($B42,'[2]DP Target'!$C$4:$C$53,0)),0)</f>
        <v>16285400</v>
      </c>
      <c r="H42" s="17">
        <f>IFERROR(INDEX('[2]DP Target'!$M$4:$M$53,MATCH($B42,'[2]DP Target'!$C$4:$C$53,0)),0)</f>
        <v>150</v>
      </c>
      <c r="I42" s="17">
        <f>IFERROR(INDEX('[2]DP Target'!$I$4:$I$53,MATCH($B42,'[2]DP Target'!$C$4:$C$53,0)),0)</f>
        <v>16724971.423524011</v>
      </c>
      <c r="J42" s="17">
        <f>IFERROR(INDEX('[2]DP Target'!$J$4:$J$53,MATCH($B42,'[2]DP Target'!$C$4:$C$53,0)),0)</f>
        <v>447358.57647598971</v>
      </c>
      <c r="K42" s="17">
        <f>IFERROR(INDEX('[2]DP Target'!$K$4:$K$53,MATCH($B42,'[2]DP Target'!$C$4:$C$53,0)),0)</f>
        <v>166.66666666666666</v>
      </c>
      <c r="L42" s="18">
        <f>IFERROR(INDEX('[2]DP Target'!$L$4:$L$53,MATCH($B42,'[2]DP Target'!$C$4:$C$53,0)),0)</f>
        <v>66666.666666666657</v>
      </c>
    </row>
    <row r="43" spans="1:12">
      <c r="A43" s="13" t="s">
        <v>177</v>
      </c>
      <c r="B43" s="13" t="s">
        <v>143</v>
      </c>
      <c r="C43" s="14" t="s">
        <v>221</v>
      </c>
      <c r="D43" s="15" t="s">
        <v>48</v>
      </c>
      <c r="E43" s="16">
        <f>IFERROR(INDEX('[2]DP Target'!$F$4:$F$53,MATCH($B43,'[2]DP Target'!$C$4:$C$53,0)),0)</f>
        <v>26209522.444444444</v>
      </c>
      <c r="F43" s="17">
        <f>IFERROR(INDEX('[2]DP Target'!$G$4:$G$53,MATCH($B43,'[2]DP Target'!$C$4:$C$53,0)),0)</f>
        <v>26149078</v>
      </c>
      <c r="G43" s="17">
        <f>IFERROR(INDEX('[2]DP Target'!$N$4:$N$53,MATCH($B43,'[2]DP Target'!$C$4:$C$53,0)),0)</f>
        <v>24798509</v>
      </c>
      <c r="H43" s="17">
        <f>IFERROR(INDEX('[2]DP Target'!$M$4:$M$53,MATCH($B43,'[2]DP Target'!$C$4:$C$53,0)),0)</f>
        <v>136</v>
      </c>
      <c r="I43" s="17">
        <f>IFERROR(INDEX('[2]DP Target'!$I$4:$I$53,MATCH($B43,'[2]DP Target'!$C$4:$C$53,0)),0)</f>
        <v>25467865.007340319</v>
      </c>
      <c r="J43" s="17">
        <f>IFERROR(INDEX('[2]DP Target'!$J$4:$J$53,MATCH($B43,'[2]DP Target'!$C$4:$C$53,0)),0)</f>
        <v>681212.99265968101</v>
      </c>
      <c r="K43" s="17">
        <f>IFERROR(INDEX('[2]DP Target'!$K$4:$K$53,MATCH($B43,'[2]DP Target'!$C$4:$C$53,0)),0)</f>
        <v>151.11111111111111</v>
      </c>
      <c r="L43" s="18">
        <f>IFERROR(INDEX('[2]DP Target'!$L$4:$L$53,MATCH($B43,'[2]DP Target'!$C$4:$C$53,0)),0)</f>
        <v>60444.444444444445</v>
      </c>
    </row>
    <row r="44" spans="1:12">
      <c r="A44" s="13" t="s">
        <v>177</v>
      </c>
      <c r="B44" s="31" t="s">
        <v>222</v>
      </c>
      <c r="C44" s="32" t="s">
        <v>223</v>
      </c>
      <c r="D44" s="33" t="s">
        <v>48</v>
      </c>
      <c r="E44" s="16">
        <f>IFERROR(INDEX('[2]DP Target'!$F$4:$F$53,MATCH($B44,'[2]DP Target'!$C$4:$C$53,0)),0)</f>
        <v>10812545.444444444</v>
      </c>
      <c r="F44" s="17">
        <f>IFERROR(INDEX('[2]DP Target'!$G$4:$G$53,MATCH($B44,'[2]DP Target'!$C$4:$C$53,0)),0)</f>
        <v>10768101</v>
      </c>
      <c r="G44" s="17">
        <f>IFERROR(INDEX('[2]DP Target'!$N$4:$N$53,MATCH($B44,'[2]DP Target'!$C$4:$C$53,0)),0)</f>
        <v>10211942</v>
      </c>
      <c r="H44" s="17">
        <f>IFERROR(INDEX('[2]DP Target'!$M$4:$M$53,MATCH($B44,'[2]DP Target'!$C$4:$C$53,0)),0)</f>
        <v>100</v>
      </c>
      <c r="I44" s="17">
        <f>IFERROR(INDEX('[2]DP Target'!$I$4:$I$53,MATCH($B44,'[2]DP Target'!$C$4:$C$53,0)),0)</f>
        <v>10487579.816519966</v>
      </c>
      <c r="J44" s="17">
        <f>IFERROR(INDEX('[2]DP Target'!$J$4:$J$53,MATCH($B44,'[2]DP Target'!$C$4:$C$53,0)),0)</f>
        <v>280521.18348003336</v>
      </c>
      <c r="K44" s="17">
        <f>IFERROR(INDEX('[2]DP Target'!$K$4:$K$53,MATCH($B44,'[2]DP Target'!$C$4:$C$53,0)),0)</f>
        <v>111.11111111111111</v>
      </c>
      <c r="L44" s="18">
        <f>IFERROR(INDEX('[2]DP Target'!$L$4:$L$53,MATCH($B44,'[2]DP Target'!$C$4:$C$53,0)),0)</f>
        <v>44444.444444444445</v>
      </c>
    </row>
    <row r="45" spans="1:12" ht="13" thickBot="1">
      <c r="A45" s="19" t="s">
        <v>177</v>
      </c>
      <c r="B45" s="19" t="s">
        <v>219</v>
      </c>
      <c r="C45" s="20" t="s">
        <v>220</v>
      </c>
      <c r="D45" s="21" t="s">
        <v>48</v>
      </c>
      <c r="E45" s="22">
        <f>IFERROR(INDEX('[2]DP Target'!$F$4:$F$53,MATCH($B45,'[2]DP Target'!$C$4:$C$53,0)),0)</f>
        <v>26105353.666666668</v>
      </c>
      <c r="F45" s="23">
        <f>IFERROR(INDEX('[2]DP Target'!$G$4:$G$53,MATCH($B45,'[2]DP Target'!$C$4:$C$53,0)),0)</f>
        <v>26038687</v>
      </c>
      <c r="G45" s="23">
        <f>IFERROR(INDEX('[2]DP Target'!$N$4:$N$53,MATCH($B45,'[2]DP Target'!$C$4:$C$53,0)),0)</f>
        <v>24693820</v>
      </c>
      <c r="H45" s="23">
        <f>IFERROR(INDEX('[2]DP Target'!$M$4:$M$53,MATCH($B45,'[2]DP Target'!$C$4:$C$53,0)),0)</f>
        <v>150</v>
      </c>
      <c r="I45" s="23">
        <f>IFERROR(INDEX('[2]DP Target'!$I$4:$I$53,MATCH($B45,'[2]DP Target'!$C$4:$C$53,0)),0)</f>
        <v>25360349.817473002</v>
      </c>
      <c r="J45" s="23">
        <f>IFERROR(INDEX('[2]DP Target'!$J$4:$J$53,MATCH($B45,'[2]DP Target'!$C$4:$C$53,0)),0)</f>
        <v>678337.18252699892</v>
      </c>
      <c r="K45" s="23">
        <f>IFERROR(INDEX('[2]DP Target'!$K$4:$K$53,MATCH($B45,'[2]DP Target'!$C$4:$C$53,0)),0)</f>
        <v>166.66666666666666</v>
      </c>
      <c r="L45" s="24">
        <f>IFERROR(INDEX('[2]DP Target'!$L$4:$L$53,MATCH($B45,'[2]DP Target'!$C$4:$C$53,0)),0)</f>
        <v>66666.666666666657</v>
      </c>
    </row>
    <row r="46" spans="1:12">
      <c r="A46" s="25" t="s">
        <v>228</v>
      </c>
      <c r="B46" s="25" t="s">
        <v>229</v>
      </c>
      <c r="C46" s="26" t="s">
        <v>230</v>
      </c>
      <c r="D46" s="27" t="s">
        <v>54</v>
      </c>
      <c r="E46" s="28">
        <f>IFERROR(INDEX('[2]TKA Target'!$F$4:$F$160,MATCH($B46,'[2]TKA Target'!$C$4:$C$160,0)),0)</f>
        <v>1656967.7022466841</v>
      </c>
      <c r="F46" s="29">
        <f>IFERROR(INDEX('[2]TKA Target'!$G$4:$G$160,MATCH($B46,'[2]TKA Target'!$C$4:$C$160,0)),0)</f>
        <v>1633817.2969751218</v>
      </c>
      <c r="G46" s="29">
        <f>IFERROR(INDEX('[2]TKA Target'!$M$4:$M$160,MATCH($B46,'[2]TKA Target'!$C$4:$C$160,0)),0)</f>
        <v>1558119.1982735717</v>
      </c>
      <c r="H46" s="29">
        <f>IFERROR(INDEX('[2]TKA Target'!$L$4:$L$160,MATCH($B46,'[2]TKA Target'!$C$4:$C$160,0)),0)</f>
        <v>52.088411861015096</v>
      </c>
      <c r="I46" s="29">
        <f>IFERROR(INDEX('[2]TKA Target'!$H$4:$H$160,MATCH($B46,'[2]TKA Target'!$C$4:$C$160,0)),0)</f>
        <v>1372406.5294591023</v>
      </c>
      <c r="J46" s="29">
        <f>IFERROR(INDEX('[2]TKA Target'!$I$4:$I$160,MATCH($B46,'[2]TKA Target'!$C$4:$C$160,0)),0)</f>
        <v>261410.76751601949</v>
      </c>
      <c r="K46" s="29">
        <f>IFERROR(INDEX('[2]TKA Target'!$J$4:$J$160,MATCH($B46,'[2]TKA Target'!$C$4:$C$160,0)),0)</f>
        <v>57.876013178905659</v>
      </c>
      <c r="L46" s="30">
        <f>IFERROR(INDEX('[2]TKA Target'!$K$4:$K$160,MATCH($B46,'[2]TKA Target'!$C$4:$C$160,0)),0)</f>
        <v>23150.405271562264</v>
      </c>
    </row>
    <row r="47" spans="1:12">
      <c r="A47" s="13" t="s">
        <v>228</v>
      </c>
      <c r="B47" s="13" t="s">
        <v>231</v>
      </c>
      <c r="C47" s="14" t="s">
        <v>232</v>
      </c>
      <c r="D47" s="27" t="s">
        <v>54</v>
      </c>
      <c r="E47" s="16">
        <f>IFERROR(INDEX('[2]TKA Target'!$F$4:$F$160,MATCH($B47,'[2]TKA Target'!$C$4:$C$160,0)),0)</f>
        <v>1312457.8058237103</v>
      </c>
      <c r="F47" s="17">
        <f>IFERROR(INDEX('[2]TKA Target'!$G$4:$G$160,MATCH($B47,'[2]TKA Target'!$C$4:$C$160,0)),0)</f>
        <v>1307768.5813982661</v>
      </c>
      <c r="G47" s="17">
        <f>IFERROR(INDEX('[2]TKA Target'!$M$4:$M$160,MATCH($B47,'[2]TKA Target'!$C$4:$C$160,0)),0)</f>
        <v>1247176.9868933272</v>
      </c>
      <c r="H47" s="17">
        <f>IFERROR(INDEX('[2]TKA Target'!$L$4:$L$160,MATCH($B47,'[2]TKA Target'!$C$4:$C$160,0)),0)</f>
        <v>10.55075495724941</v>
      </c>
      <c r="I47" s="17">
        <f>IFERROR(INDEX('[2]TKA Target'!$H$4:$H$160,MATCH($B47,'[2]TKA Target'!$C$4:$C$160,0)),0)</f>
        <v>1098525.6083745435</v>
      </c>
      <c r="J47" s="17">
        <f>IFERROR(INDEX('[2]TKA Target'!$I$4:$I$160,MATCH($B47,'[2]TKA Target'!$C$4:$C$160,0)),0)</f>
        <v>209242.97302372259</v>
      </c>
      <c r="K47" s="17">
        <f>IFERROR(INDEX('[2]TKA Target'!$J$4:$J$160,MATCH($B47,'[2]TKA Target'!$C$4:$C$160,0)),0)</f>
        <v>11.723061063610455</v>
      </c>
      <c r="L47" s="18">
        <f>IFERROR(INDEX('[2]TKA Target'!$K$4:$K$160,MATCH($B47,'[2]TKA Target'!$C$4:$C$160,0)),0)</f>
        <v>4689.2244254441821</v>
      </c>
    </row>
    <row r="48" spans="1:12">
      <c r="A48" s="13" t="s">
        <v>228</v>
      </c>
      <c r="B48" s="13" t="s">
        <v>63</v>
      </c>
      <c r="C48" s="14" t="s">
        <v>233</v>
      </c>
      <c r="D48" s="27" t="s">
        <v>54</v>
      </c>
      <c r="E48" s="16">
        <f>IFERROR(INDEX('[2]TKA Target'!$F$4:$F$160,MATCH($B48,'[2]TKA Target'!$C$4:$C$160,0)),0)</f>
        <v>1584697.0159969719</v>
      </c>
      <c r="F48" s="17">
        <f>IFERROR(INDEX('[2]TKA Target'!$G$4:$G$160,MATCH($B48,'[2]TKA Target'!$C$4:$C$160,0)),0)</f>
        <v>1561546.6107254096</v>
      </c>
      <c r="G48" s="17">
        <f>IFERROR(INDEX('[2]TKA Target'!$M$4:$M$160,MATCH($B48,'[2]TKA Target'!$C$4:$C$160,0)),0)</f>
        <v>1489196.9608076299</v>
      </c>
      <c r="H48" s="17">
        <f>IFERROR(INDEX('[2]TKA Target'!$L$4:$L$160,MATCH($B48,'[2]TKA Target'!$C$4:$C$160,0)),0)</f>
        <v>52.088411861015096</v>
      </c>
      <c r="I48" s="17">
        <f>IFERROR(INDEX('[2]TKA Target'!$H$4:$H$160,MATCH($B48,'[2]TKA Target'!$C$4:$C$160,0)),0)</f>
        <v>1311699.1530093439</v>
      </c>
      <c r="J48" s="17">
        <f>IFERROR(INDEX('[2]TKA Target'!$I$4:$I$160,MATCH($B48,'[2]TKA Target'!$C$4:$C$160,0)),0)</f>
        <v>249847.45771606555</v>
      </c>
      <c r="K48" s="17">
        <f>IFERROR(INDEX('[2]TKA Target'!$J$4:$J$160,MATCH($B48,'[2]TKA Target'!$C$4:$C$160,0)),0)</f>
        <v>57.876013178905659</v>
      </c>
      <c r="L48" s="18">
        <f>IFERROR(INDEX('[2]TKA Target'!$K$4:$K$160,MATCH($B48,'[2]TKA Target'!$C$4:$C$160,0)),0)</f>
        <v>23150.405271562264</v>
      </c>
    </row>
    <row r="49" spans="1:12">
      <c r="A49" s="13" t="s">
        <v>228</v>
      </c>
      <c r="B49" s="13" t="s">
        <v>234</v>
      </c>
      <c r="C49" s="14" t="s">
        <v>235</v>
      </c>
      <c r="D49" s="27" t="s">
        <v>54</v>
      </c>
      <c r="E49" s="16">
        <f>IFERROR(INDEX('[2]TKA Target'!$F$4:$F$160,MATCH($B49,'[2]TKA Target'!$C$4:$C$160,0)),0)</f>
        <v>830573.76718569687</v>
      </c>
      <c r="F49" s="17">
        <f>IFERROR(INDEX('[2]TKA Target'!$G$4:$G$160,MATCH($B49,'[2]TKA Target'!$C$4:$C$160,0)),0)</f>
        <v>825884.54276025272</v>
      </c>
      <c r="G49" s="17">
        <f>IFERROR(INDEX('[2]TKA Target'!$M$4:$M$160,MATCH($B49,'[2]TKA Target'!$C$4:$C$160,0)),0)</f>
        <v>787619.62186016375</v>
      </c>
      <c r="H49" s="17">
        <f>IFERROR(INDEX('[2]TKA Target'!$L$4:$L$160,MATCH($B49,'[2]TKA Target'!$C$4:$C$160,0)),0)</f>
        <v>10.55075495724941</v>
      </c>
      <c r="I49" s="17">
        <f>IFERROR(INDEX('[2]TKA Target'!$H$4:$H$160,MATCH($B49,'[2]TKA Target'!$C$4:$C$160,0)),0)</f>
        <v>693743.01591861225</v>
      </c>
      <c r="J49" s="17">
        <f>IFERROR(INDEX('[2]TKA Target'!$I$4:$I$160,MATCH($B49,'[2]TKA Target'!$C$4:$C$160,0)),0)</f>
        <v>132141.52684164044</v>
      </c>
      <c r="K49" s="17">
        <f>IFERROR(INDEX('[2]TKA Target'!$J$4:$J$160,MATCH($B49,'[2]TKA Target'!$C$4:$C$160,0)),0)</f>
        <v>11.723061063610455</v>
      </c>
      <c r="L49" s="18">
        <f>IFERROR(INDEX('[2]TKA Target'!$K$4:$K$160,MATCH($B49,'[2]TKA Target'!$C$4:$C$160,0)),0)</f>
        <v>4689.2244254441821</v>
      </c>
    </row>
    <row r="50" spans="1:12">
      <c r="A50" s="13" t="s">
        <v>228</v>
      </c>
      <c r="B50" s="13" t="s">
        <v>236</v>
      </c>
      <c r="C50" s="14" t="s">
        <v>237</v>
      </c>
      <c r="D50" s="15" t="s">
        <v>54</v>
      </c>
      <c r="E50" s="16">
        <f>IFERROR(INDEX('[2]TKA Target'!$F$4:$F$160,MATCH($B50,'[2]TKA Target'!$C$4:$C$160,0)),0)</f>
        <v>615164.27140919364</v>
      </c>
      <c r="F50" s="17">
        <f>IFERROR(INDEX('[2]TKA Target'!$G$4:$G$160,MATCH($B50,'[2]TKA Target'!$C$4:$C$160,0)),0)</f>
        <v>610475.04698374949</v>
      </c>
      <c r="G50" s="17">
        <f>IFERROR(INDEX('[2]TKA Target'!$M$4:$M$160,MATCH($B50,'[2]TKA Target'!$C$4:$C$160,0)),0)</f>
        <v>582190.48882234027</v>
      </c>
      <c r="H50" s="17">
        <f>IFERROR(INDEX('[2]TKA Target'!$L$4:$L$160,MATCH($B50,'[2]TKA Target'!$C$4:$C$160,0)),0)</f>
        <v>10.55075495724941</v>
      </c>
      <c r="I50" s="17">
        <f>IFERROR(INDEX('[2]TKA Target'!$H$4:$H$160,MATCH($B50,'[2]TKA Target'!$C$4:$C$160,0)),0)</f>
        <v>512799.03946634952</v>
      </c>
      <c r="J50" s="17">
        <f>IFERROR(INDEX('[2]TKA Target'!$I$4:$I$160,MATCH($B50,'[2]TKA Target'!$C$4:$C$160,0)),0)</f>
        <v>97676.007517399921</v>
      </c>
      <c r="K50" s="17">
        <f>IFERROR(INDEX('[2]TKA Target'!$J$4:$J$160,MATCH($B50,'[2]TKA Target'!$C$4:$C$160,0)),0)</f>
        <v>11.723061063610455</v>
      </c>
      <c r="L50" s="18">
        <f>IFERROR(INDEX('[2]TKA Target'!$K$4:$K$160,MATCH($B50,'[2]TKA Target'!$C$4:$C$160,0)),0)</f>
        <v>4689.2244254441821</v>
      </c>
    </row>
    <row r="51" spans="1:12">
      <c r="A51" s="13" t="s">
        <v>228</v>
      </c>
      <c r="B51" s="13" t="s">
        <v>67</v>
      </c>
      <c r="C51" s="14" t="s">
        <v>238</v>
      </c>
      <c r="D51" s="15" t="s">
        <v>54</v>
      </c>
      <c r="E51" s="16">
        <f>IFERROR(INDEX('[2]TKA Target'!$F$4:$F$160,MATCH($B51,'[2]TKA Target'!$C$4:$C$160,0)),0)</f>
        <v>2147006.5988399559</v>
      </c>
      <c r="F51" s="17">
        <f>IFERROR(INDEX('[2]TKA Target'!$G$4:$G$160,MATCH($B51,'[2]TKA Target'!$C$4:$C$160,0)),0)</f>
        <v>2063452.5053613579</v>
      </c>
      <c r="G51" s="17">
        <f>IFERROR(INDEX('[2]TKA Target'!$M$4:$M$160,MATCH($B51,'[2]TKA Target'!$C$4:$C$160,0)),0)</f>
        <v>1967848.5282789783</v>
      </c>
      <c r="H51" s="17">
        <f>IFERROR(INDEX('[2]TKA Target'!$L$4:$L$160,MATCH($B51,'[2]TKA Target'!$C$4:$C$160,0)),0)</f>
        <v>187.99671032684489</v>
      </c>
      <c r="I51" s="17">
        <f>IFERROR(INDEX('[2]TKA Target'!$H$4:$H$160,MATCH($B51,'[2]TKA Target'!$C$4:$C$160,0)),0)</f>
        <v>1733300.1045035406</v>
      </c>
      <c r="J51" s="17">
        <f>IFERROR(INDEX('[2]TKA Target'!$I$4:$I$160,MATCH($B51,'[2]TKA Target'!$C$4:$C$160,0)),0)</f>
        <v>330152.40085781727</v>
      </c>
      <c r="K51" s="17">
        <f>IFERROR(INDEX('[2]TKA Target'!$J$4:$J$160,MATCH($B51,'[2]TKA Target'!$C$4:$C$160,0)),0)</f>
        <v>208.88523369649431</v>
      </c>
      <c r="L51" s="18">
        <f>IFERROR(INDEX('[2]TKA Target'!$K$4:$K$160,MATCH($B51,'[2]TKA Target'!$C$4:$C$160,0)),0)</f>
        <v>83554.09347859773</v>
      </c>
    </row>
    <row r="52" spans="1:12">
      <c r="A52" s="13" t="s">
        <v>228</v>
      </c>
      <c r="B52" s="13" t="s">
        <v>239</v>
      </c>
      <c r="C52" s="14" t="s">
        <v>240</v>
      </c>
      <c r="D52" s="15" t="s">
        <v>54</v>
      </c>
      <c r="E52" s="16">
        <f>IFERROR(INDEX('[2]TKA Target'!$F$4:$F$160,MATCH($B52,'[2]TKA Target'!$C$4:$C$160,0)),0)</f>
        <v>374837.16776696162</v>
      </c>
      <c r="F52" s="17">
        <f>IFERROR(INDEX('[2]TKA Target'!$G$4:$G$160,MATCH($B52,'[2]TKA Target'!$C$4:$C$160,0)),0)</f>
        <v>370147.94334151741</v>
      </c>
      <c r="G52" s="17">
        <f>IFERROR(INDEX('[2]TKA Target'!$M$4:$M$160,MATCH($B52,'[2]TKA Target'!$C$4:$C$160,0)),0)</f>
        <v>352998.23168090655</v>
      </c>
      <c r="H52" s="17">
        <f>IFERROR(INDEX('[2]TKA Target'!$L$4:$L$160,MATCH($B52,'[2]TKA Target'!$C$4:$C$160,0)),0)</f>
        <v>10.55075495724941</v>
      </c>
      <c r="I52" s="17">
        <f>IFERROR(INDEX('[2]TKA Target'!$H$4:$H$160,MATCH($B52,'[2]TKA Target'!$C$4:$C$160,0)),0)</f>
        <v>310924.27240687463</v>
      </c>
      <c r="J52" s="17">
        <f>IFERROR(INDEX('[2]TKA Target'!$I$4:$I$160,MATCH($B52,'[2]TKA Target'!$C$4:$C$160,0)),0)</f>
        <v>59223.670934642789</v>
      </c>
      <c r="K52" s="17">
        <f>IFERROR(INDEX('[2]TKA Target'!$J$4:$J$160,MATCH($B52,'[2]TKA Target'!$C$4:$C$160,0)),0)</f>
        <v>11.723061063610455</v>
      </c>
      <c r="L52" s="18">
        <f>IFERROR(INDEX('[2]TKA Target'!$K$4:$K$160,MATCH($B52,'[2]TKA Target'!$C$4:$C$160,0)),0)</f>
        <v>4689.2244254441821</v>
      </c>
    </row>
    <row r="53" spans="1:12">
      <c r="A53" s="13" t="s">
        <v>228</v>
      </c>
      <c r="B53" s="13" t="s">
        <v>241</v>
      </c>
      <c r="C53" s="14" t="s">
        <v>242</v>
      </c>
      <c r="D53" s="15" t="s">
        <v>54</v>
      </c>
      <c r="E53" s="16">
        <f>IFERROR(INDEX('[2]TKA Target'!$F$4:$F$160,MATCH($B53,'[2]TKA Target'!$C$4:$C$160,0)),0)</f>
        <v>1746801.4701714062</v>
      </c>
      <c r="F53" s="17">
        <f>IFERROR(INDEX('[2]TKA Target'!$G$4:$G$160,MATCH($B53,'[2]TKA Target'!$C$4:$C$160,0)),0)</f>
        <v>1737577.9206258629</v>
      </c>
      <c r="G53" s="17">
        <f>IFERROR(INDEX('[2]TKA Target'!$M$4:$M$160,MATCH($B53,'[2]TKA Target'!$C$4:$C$160,0)),0)</f>
        <v>1657072.3799018846</v>
      </c>
      <c r="H53" s="17">
        <f>IFERROR(INDEX('[2]TKA Target'!$L$4:$L$160,MATCH($B53,'[2]TKA Target'!$C$4:$C$160,0)),0)</f>
        <v>20.752986477472561</v>
      </c>
      <c r="I53" s="17">
        <f>IFERROR(INDEX('[2]TKA Target'!$H$4:$H$160,MATCH($B53,'[2]TKA Target'!$C$4:$C$160,0)),0)</f>
        <v>1459565.4533257247</v>
      </c>
      <c r="J53" s="17">
        <f>IFERROR(INDEX('[2]TKA Target'!$I$4:$I$160,MATCH($B53,'[2]TKA Target'!$C$4:$C$160,0)),0)</f>
        <v>278012.46730013809</v>
      </c>
      <c r="K53" s="17">
        <f>IFERROR(INDEX('[2]TKA Target'!$J$4:$J$160,MATCH($B53,'[2]TKA Target'!$C$4:$C$160,0)),0)</f>
        <v>23.058873863858402</v>
      </c>
      <c r="L53" s="18">
        <f>IFERROR(INDEX('[2]TKA Target'!$K$4:$K$160,MATCH($B53,'[2]TKA Target'!$C$4:$C$160,0)),0)</f>
        <v>9223.5495455433611</v>
      </c>
    </row>
    <row r="54" spans="1:12">
      <c r="A54" s="13" t="s">
        <v>228</v>
      </c>
      <c r="B54" s="13" t="s">
        <v>243</v>
      </c>
      <c r="C54" s="14" t="s">
        <v>244</v>
      </c>
      <c r="D54" s="15" t="s">
        <v>54</v>
      </c>
      <c r="E54" s="16">
        <f>IFERROR(INDEX('[2]TKA Target'!$F$4:$F$160,MATCH($B54,'[2]TKA Target'!$C$4:$C$160,0)),0)</f>
        <v>697212.31522794184</v>
      </c>
      <c r="F54" s="17">
        <f>IFERROR(INDEX('[2]TKA Target'!$G$4:$G$160,MATCH($B54,'[2]TKA Target'!$C$4:$C$160,0)),0)</f>
        <v>692523.0908024977</v>
      </c>
      <c r="G54" s="17">
        <f>IFERROR(INDEX('[2]TKA Target'!$M$4:$M$160,MATCH($B54,'[2]TKA Target'!$C$4:$C$160,0)),0)</f>
        <v>660437.07887342444</v>
      </c>
      <c r="H54" s="17">
        <f>IFERROR(INDEX('[2]TKA Target'!$L$4:$L$160,MATCH($B54,'[2]TKA Target'!$C$4:$C$160,0)),0)</f>
        <v>10.55075495724941</v>
      </c>
      <c r="I54" s="17">
        <f>IFERROR(INDEX('[2]TKA Target'!$H$4:$H$160,MATCH($B54,'[2]TKA Target'!$C$4:$C$160,0)),0)</f>
        <v>581719.39627409808</v>
      </c>
      <c r="J54" s="17">
        <f>IFERROR(INDEX('[2]TKA Target'!$I$4:$I$160,MATCH($B54,'[2]TKA Target'!$C$4:$C$160,0)),0)</f>
        <v>110803.69452839963</v>
      </c>
      <c r="K54" s="17">
        <f>IFERROR(INDEX('[2]TKA Target'!$J$4:$J$160,MATCH($B54,'[2]TKA Target'!$C$4:$C$160,0)),0)</f>
        <v>11.723061063610455</v>
      </c>
      <c r="L54" s="18">
        <f>IFERROR(INDEX('[2]TKA Target'!$K$4:$K$160,MATCH($B54,'[2]TKA Target'!$C$4:$C$160,0)),0)</f>
        <v>4689.2244254441821</v>
      </c>
    </row>
    <row r="55" spans="1:12">
      <c r="A55" s="13" t="s">
        <v>228</v>
      </c>
      <c r="B55" s="13" t="s">
        <v>245</v>
      </c>
      <c r="C55" s="14" t="s">
        <v>246</v>
      </c>
      <c r="D55" s="15" t="s">
        <v>54</v>
      </c>
      <c r="E55" s="16">
        <f>IFERROR(INDEX('[2]TKA Target'!$F$4:$F$160,MATCH($B55,'[2]TKA Target'!$C$4:$C$160,0)),0)</f>
        <v>444767.16776696162</v>
      </c>
      <c r="F55" s="17">
        <f>IFERROR(INDEX('[2]TKA Target'!$G$4:$G$160,MATCH($B55,'[2]TKA Target'!$C$4:$C$160,0)),0)</f>
        <v>440077.94334151741</v>
      </c>
      <c r="G55" s="17">
        <f>IFERROR(INDEX('[2]TKA Target'!$M$4:$M$160,MATCH($B55,'[2]TKA Target'!$C$4:$C$160,0)),0)</f>
        <v>419688.23168090655</v>
      </c>
      <c r="H55" s="17">
        <f>IFERROR(INDEX('[2]TKA Target'!$L$4:$L$160,MATCH($B55,'[2]TKA Target'!$C$4:$C$160,0)),0)</f>
        <v>10.55075495724941</v>
      </c>
      <c r="I55" s="17">
        <f>IFERROR(INDEX('[2]TKA Target'!$H$4:$H$160,MATCH($B55,'[2]TKA Target'!$C$4:$C$160,0)),0)</f>
        <v>369665.47240687459</v>
      </c>
      <c r="J55" s="17">
        <f>IFERROR(INDEX('[2]TKA Target'!$I$4:$I$160,MATCH($B55,'[2]TKA Target'!$C$4:$C$160,0)),0)</f>
        <v>70412.470934642784</v>
      </c>
      <c r="K55" s="17">
        <f>IFERROR(INDEX('[2]TKA Target'!$J$4:$J$160,MATCH($B55,'[2]TKA Target'!$C$4:$C$160,0)),0)</f>
        <v>11.723061063610455</v>
      </c>
      <c r="L55" s="18">
        <f>IFERROR(INDEX('[2]TKA Target'!$K$4:$K$160,MATCH($B55,'[2]TKA Target'!$C$4:$C$160,0)),0)</f>
        <v>4689.2244254441821</v>
      </c>
    </row>
    <row r="56" spans="1:12">
      <c r="A56" s="13" t="s">
        <v>228</v>
      </c>
      <c r="B56" s="13" t="s">
        <v>247</v>
      </c>
      <c r="C56" s="14" t="s">
        <v>248</v>
      </c>
      <c r="D56" s="15" t="s">
        <v>54</v>
      </c>
      <c r="E56" s="16">
        <f>IFERROR(INDEX('[2]TKA Target'!$F$4:$F$160,MATCH($B56,'[2]TKA Target'!$C$4:$C$160,0)),0)</f>
        <v>1344096.3351115684</v>
      </c>
      <c r="F56" s="17">
        <f>IFERROR(INDEX('[2]TKA Target'!$G$4:$G$160,MATCH($B56,'[2]TKA Target'!$C$4:$C$160,0)),0)</f>
        <v>1316249.6645370463</v>
      </c>
      <c r="G56" s="17">
        <f>IFERROR(INDEX('[2]TKA Target'!$M$4:$M$160,MATCH($B56,'[2]TKA Target'!$C$4:$C$160,0)),0)</f>
        <v>1255265.1240951754</v>
      </c>
      <c r="H56" s="17">
        <f>IFERROR(INDEX('[2]TKA Target'!$L$4:$L$160,MATCH($B56,'[2]TKA Target'!$C$4:$C$160,0)),0)</f>
        <v>62.655008792674799</v>
      </c>
      <c r="I56" s="17">
        <f>IFERROR(INDEX('[2]TKA Target'!$H$4:$H$160,MATCH($B56,'[2]TKA Target'!$C$4:$C$160,0)),0)</f>
        <v>1105649.7182111188</v>
      </c>
      <c r="J56" s="17">
        <f>IFERROR(INDEX('[2]TKA Target'!$I$4:$I$160,MATCH($B56,'[2]TKA Target'!$C$4:$C$160,0)),0)</f>
        <v>210599.94632592742</v>
      </c>
      <c r="K56" s="17">
        <f>IFERROR(INDEX('[2]TKA Target'!$J$4:$J$160,MATCH($B56,'[2]TKA Target'!$C$4:$C$160,0)),0)</f>
        <v>69.616676436305326</v>
      </c>
      <c r="L56" s="18">
        <f>IFERROR(INDEX('[2]TKA Target'!$K$4:$K$160,MATCH($B56,'[2]TKA Target'!$C$4:$C$160,0)),0)</f>
        <v>27846.67057452213</v>
      </c>
    </row>
    <row r="57" spans="1:12">
      <c r="A57" s="13" t="s">
        <v>228</v>
      </c>
      <c r="B57" s="13" t="s">
        <v>249</v>
      </c>
      <c r="C57" s="14" t="s">
        <v>250</v>
      </c>
      <c r="D57" s="15" t="s">
        <v>54</v>
      </c>
      <c r="E57" s="16">
        <f>IFERROR(INDEX('[2]TKA Target'!$F$4:$F$160,MATCH($B57,'[2]TKA Target'!$C$4:$C$160,0)),0)</f>
        <v>585829.4234906839</v>
      </c>
      <c r="F57" s="17">
        <f>IFERROR(INDEX('[2]TKA Target'!$G$4:$G$160,MATCH($B57,'[2]TKA Target'!$C$4:$C$160,0)),0)</f>
        <v>581140.19906523975</v>
      </c>
      <c r="G57" s="17">
        <f>IFERROR(INDEX('[2]TKA Target'!$M$4:$M$160,MATCH($B57,'[2]TKA Target'!$C$4:$C$160,0)),0)</f>
        <v>554214.78443673439</v>
      </c>
      <c r="H57" s="17">
        <f>IFERROR(INDEX('[2]TKA Target'!$L$4:$L$160,MATCH($B57,'[2]TKA Target'!$C$4:$C$160,0)),0)</f>
        <v>10.55075495724941</v>
      </c>
      <c r="I57" s="17">
        <f>IFERROR(INDEX('[2]TKA Target'!$H$4:$H$160,MATCH($B57,'[2]TKA Target'!$C$4:$C$160,0)),0)</f>
        <v>488157.7672148014</v>
      </c>
      <c r="J57" s="17">
        <f>IFERROR(INDEX('[2]TKA Target'!$I$4:$I$160,MATCH($B57,'[2]TKA Target'!$C$4:$C$160,0)),0)</f>
        <v>92982.431850438355</v>
      </c>
      <c r="K57" s="17">
        <f>IFERROR(INDEX('[2]TKA Target'!$J$4:$J$160,MATCH($B57,'[2]TKA Target'!$C$4:$C$160,0)),0)</f>
        <v>11.723061063610455</v>
      </c>
      <c r="L57" s="18">
        <f>IFERROR(INDEX('[2]TKA Target'!$K$4:$K$160,MATCH($B57,'[2]TKA Target'!$C$4:$C$160,0)),0)</f>
        <v>4689.2244254441821</v>
      </c>
    </row>
    <row r="58" spans="1:12">
      <c r="A58" s="13" t="s">
        <v>228</v>
      </c>
      <c r="B58" s="13" t="s">
        <v>251</v>
      </c>
      <c r="C58" s="14" t="s">
        <v>252</v>
      </c>
      <c r="D58" s="15" t="s">
        <v>54</v>
      </c>
      <c r="E58" s="16">
        <f>IFERROR(INDEX('[2]TKA Target'!$F$4:$F$160,MATCH($B58,'[2]TKA Target'!$C$4:$C$160,0)),0)</f>
        <v>481154.07776696165</v>
      </c>
      <c r="F58" s="17">
        <f>IFERROR(INDEX('[2]TKA Target'!$G$4:$G$160,MATCH($B58,'[2]TKA Target'!$C$4:$C$160,0)),0)</f>
        <v>476464.85334151745</v>
      </c>
      <c r="G58" s="17">
        <f>IFERROR(INDEX('[2]TKA Target'!$M$4:$M$160,MATCH($B58,'[2]TKA Target'!$C$4:$C$160,0)),0)</f>
        <v>454389.26168090658</v>
      </c>
      <c r="H58" s="17">
        <f>IFERROR(INDEX('[2]TKA Target'!$L$4:$L$160,MATCH($B58,'[2]TKA Target'!$C$4:$C$160,0)),0)</f>
        <v>10.55075495724941</v>
      </c>
      <c r="I58" s="17">
        <f>IFERROR(INDEX('[2]TKA Target'!$H$4:$H$160,MATCH($B58,'[2]TKA Target'!$C$4:$C$160,0)),0)</f>
        <v>400230.47680687462</v>
      </c>
      <c r="J58" s="17">
        <f>IFERROR(INDEX('[2]TKA Target'!$I$4:$I$160,MATCH($B58,'[2]TKA Target'!$C$4:$C$160,0)),0)</f>
        <v>76234.376534642797</v>
      </c>
      <c r="K58" s="17">
        <f>IFERROR(INDEX('[2]TKA Target'!$J$4:$J$160,MATCH($B58,'[2]TKA Target'!$C$4:$C$160,0)),0)</f>
        <v>11.723061063610455</v>
      </c>
      <c r="L58" s="18">
        <f>IFERROR(INDEX('[2]TKA Target'!$K$4:$K$160,MATCH($B58,'[2]TKA Target'!$C$4:$C$160,0)),0)</f>
        <v>4689.2244254441821</v>
      </c>
    </row>
    <row r="59" spans="1:12">
      <c r="A59" s="13" t="s">
        <v>228</v>
      </c>
      <c r="B59" s="13" t="s">
        <v>253</v>
      </c>
      <c r="C59" s="14" t="s">
        <v>254</v>
      </c>
      <c r="D59" s="15" t="s">
        <v>54</v>
      </c>
      <c r="E59" s="16">
        <f>IFERROR(INDEX('[2]TKA Target'!$F$4:$F$160,MATCH($B59,'[2]TKA Target'!$C$4:$C$160,0)),0)</f>
        <v>1773527.0885786226</v>
      </c>
      <c r="F59" s="17">
        <f>IFERROR(INDEX('[2]TKA Target'!$G$4:$G$160,MATCH($B59,'[2]TKA Target'!$C$4:$C$160,0)),0)</f>
        <v>1727057.2969751216</v>
      </c>
      <c r="G59" s="17">
        <f>IFERROR(INDEX('[2]TKA Target'!$M$4:$M$160,MATCH($B59,'[2]TKA Target'!$C$4:$C$160,0)),0)</f>
        <v>1647039.1982735714</v>
      </c>
      <c r="H59" s="17">
        <f>IFERROR(INDEX('[2]TKA Target'!$L$4:$L$160,MATCH($B59,'[2]TKA Target'!$C$4:$C$160,0)),0)</f>
        <v>104.55703110787702</v>
      </c>
      <c r="I59" s="17">
        <f>IFERROR(INDEX('[2]TKA Target'!$H$4:$H$160,MATCH($B59,'[2]TKA Target'!$C$4:$C$160,0)),0)</f>
        <v>1450728.1294591022</v>
      </c>
      <c r="J59" s="17">
        <f>IFERROR(INDEX('[2]TKA Target'!$I$4:$I$160,MATCH($B59,'[2]TKA Target'!$C$4:$C$160,0)),0)</f>
        <v>276329.16751601949</v>
      </c>
      <c r="K59" s="17">
        <f>IFERROR(INDEX('[2]TKA Target'!$J$4:$J$160,MATCH($B59,'[2]TKA Target'!$C$4:$C$160,0)),0)</f>
        <v>116.17447900875224</v>
      </c>
      <c r="L59" s="18">
        <f>IFERROR(INDEX('[2]TKA Target'!$K$4:$K$160,MATCH($B59,'[2]TKA Target'!$C$4:$C$160,0)),0)</f>
        <v>46469.791603500897</v>
      </c>
    </row>
    <row r="60" spans="1:12">
      <c r="A60" s="13" t="s">
        <v>228</v>
      </c>
      <c r="B60" s="13" t="s">
        <v>255</v>
      </c>
      <c r="C60" s="14" t="s">
        <v>256</v>
      </c>
      <c r="D60" s="15" t="s">
        <v>54</v>
      </c>
      <c r="E60" s="16">
        <f>IFERROR(INDEX('[2]TKA Target'!$F$4:$F$160,MATCH($B60,'[2]TKA Target'!$C$4:$C$160,0)),0)</f>
        <v>725632.0754336894</v>
      </c>
      <c r="F60" s="17">
        <f>IFERROR(INDEX('[2]TKA Target'!$G$4:$G$160,MATCH($B60,'[2]TKA Target'!$C$4:$C$160,0)),0)</f>
        <v>716408.52588814602</v>
      </c>
      <c r="G60" s="17">
        <f>IFERROR(INDEX('[2]TKA Target'!$M$4:$M$160,MATCH($B60,'[2]TKA Target'!$C$4:$C$160,0)),0)</f>
        <v>683215.85287402337</v>
      </c>
      <c r="H60" s="17">
        <f>IFERROR(INDEX('[2]TKA Target'!$L$4:$L$160,MATCH($B60,'[2]TKA Target'!$C$4:$C$160,0)),0)</f>
        <v>20.752986477472561</v>
      </c>
      <c r="I60" s="17">
        <f>IFERROR(INDEX('[2]TKA Target'!$H$4:$H$160,MATCH($B60,'[2]TKA Target'!$C$4:$C$160,0)),0)</f>
        <v>601783.16174604266</v>
      </c>
      <c r="J60" s="17">
        <f>IFERROR(INDEX('[2]TKA Target'!$I$4:$I$160,MATCH($B60,'[2]TKA Target'!$C$4:$C$160,0)),0)</f>
        <v>114625.36414210337</v>
      </c>
      <c r="K60" s="17">
        <f>IFERROR(INDEX('[2]TKA Target'!$J$4:$J$160,MATCH($B60,'[2]TKA Target'!$C$4:$C$160,0)),0)</f>
        <v>23.058873863858402</v>
      </c>
      <c r="L60" s="18">
        <f>IFERROR(INDEX('[2]TKA Target'!$K$4:$K$160,MATCH($B60,'[2]TKA Target'!$C$4:$C$160,0)),0)</f>
        <v>9223.5495455433611</v>
      </c>
    </row>
    <row r="61" spans="1:12">
      <c r="A61" s="13" t="s">
        <v>228</v>
      </c>
      <c r="B61" s="13" t="s">
        <v>257</v>
      </c>
      <c r="C61" s="14" t="s">
        <v>258</v>
      </c>
      <c r="D61" s="15" t="s">
        <v>54</v>
      </c>
      <c r="E61" s="16">
        <f>IFERROR(INDEX('[2]TKA Target'!$F$4:$F$160,MATCH($B61,'[2]TKA Target'!$C$4:$C$160,0)),0)</f>
        <v>498508.90288706083</v>
      </c>
      <c r="F61" s="17">
        <f>IFERROR(INDEX('[2]TKA Target'!$G$4:$G$160,MATCH($B61,'[2]TKA Target'!$C$4:$C$160,0)),0)</f>
        <v>489285.35334151745</v>
      </c>
      <c r="G61" s="17">
        <f>IFERROR(INDEX('[2]TKA Target'!$M$4:$M$160,MATCH($B61,'[2]TKA Target'!$C$4:$C$160,0)),0)</f>
        <v>466615.76168090658</v>
      </c>
      <c r="H61" s="17">
        <f>IFERROR(INDEX('[2]TKA Target'!$L$4:$L$160,MATCH($B61,'[2]TKA Target'!$C$4:$C$160,0)),0)</f>
        <v>20.752986477472561</v>
      </c>
      <c r="I61" s="17">
        <f>IFERROR(INDEX('[2]TKA Target'!$H$4:$H$160,MATCH($B61,'[2]TKA Target'!$C$4:$C$160,0)),0)</f>
        <v>410999.69680687465</v>
      </c>
      <c r="J61" s="17">
        <f>IFERROR(INDEX('[2]TKA Target'!$I$4:$I$160,MATCH($B61,'[2]TKA Target'!$C$4:$C$160,0)),0)</f>
        <v>78285.656534642796</v>
      </c>
      <c r="K61" s="17">
        <f>IFERROR(INDEX('[2]TKA Target'!$J$4:$J$160,MATCH($B61,'[2]TKA Target'!$C$4:$C$160,0)),0)</f>
        <v>23.058873863858402</v>
      </c>
      <c r="L61" s="18">
        <f>IFERROR(INDEX('[2]TKA Target'!$K$4:$K$160,MATCH($B61,'[2]TKA Target'!$C$4:$C$160,0)),0)</f>
        <v>9223.5495455433611</v>
      </c>
    </row>
    <row r="62" spans="1:12">
      <c r="A62" s="13" t="s">
        <v>228</v>
      </c>
      <c r="B62" s="13" t="s">
        <v>90</v>
      </c>
      <c r="C62" s="14" t="s">
        <v>91</v>
      </c>
      <c r="D62" s="15" t="s">
        <v>54</v>
      </c>
      <c r="E62" s="16">
        <f>IFERROR(INDEX('[2]TKA Target'!$F$4:$F$160,MATCH($B62,'[2]TKA Target'!$C$4:$C$160,0)),0)</f>
        <v>1997916.0084168967</v>
      </c>
      <c r="F62" s="17">
        <f>IFERROR(INDEX('[2]TKA Target'!$G$4:$G$160,MATCH($B62,'[2]TKA Target'!$C$4:$C$160,0)),0)</f>
        <v>1923592.5053613579</v>
      </c>
      <c r="G62" s="17">
        <f>IFERROR(INDEX('[2]TKA Target'!$M$4:$M$160,MATCH($B62,'[2]TKA Target'!$C$4:$C$160,0)),0)</f>
        <v>1834468.5282789783</v>
      </c>
      <c r="H62" s="17">
        <f>IFERROR(INDEX('[2]TKA Target'!$L$4:$L$160,MATCH($B62,'[2]TKA Target'!$C$4:$C$160,0)),0)</f>
        <v>167.22788187496212</v>
      </c>
      <c r="I62" s="17">
        <f>IFERROR(INDEX('[2]TKA Target'!$H$4:$H$160,MATCH($B62,'[2]TKA Target'!$C$4:$C$160,0)),0)</f>
        <v>1615817.7045035406</v>
      </c>
      <c r="J62" s="17">
        <f>IFERROR(INDEX('[2]TKA Target'!$I$4:$I$160,MATCH($B62,'[2]TKA Target'!$C$4:$C$160,0)),0)</f>
        <v>307774.80085781729</v>
      </c>
      <c r="K62" s="17">
        <f>IFERROR(INDEX('[2]TKA Target'!$J$4:$J$160,MATCH($B62,'[2]TKA Target'!$C$4:$C$160,0)),0)</f>
        <v>185.8087576388468</v>
      </c>
      <c r="L62" s="18">
        <f>IFERROR(INDEX('[2]TKA Target'!$K$4:$K$160,MATCH($B62,'[2]TKA Target'!$C$4:$C$160,0)),0)</f>
        <v>74323.50305553872</v>
      </c>
    </row>
    <row r="63" spans="1:12">
      <c r="A63" s="13" t="s">
        <v>228</v>
      </c>
      <c r="B63" s="13" t="s">
        <v>259</v>
      </c>
      <c r="C63" s="14" t="s">
        <v>260</v>
      </c>
      <c r="D63" s="15" t="s">
        <v>54</v>
      </c>
      <c r="E63" s="16">
        <f>IFERROR(INDEX('[2]TKA Target'!$F$4:$F$160,MATCH($B63,'[2]TKA Target'!$C$4:$C$160,0)),0)</f>
        <v>650525.48113041138</v>
      </c>
      <c r="F63" s="17">
        <f>IFERROR(INDEX('[2]TKA Target'!$G$4:$G$160,MATCH($B63,'[2]TKA Target'!$C$4:$C$160,0)),0)</f>
        <v>636605.66628190817</v>
      </c>
      <c r="G63" s="17">
        <f>IFERROR(INDEX('[2]TKA Target'!$M$4:$M$160,MATCH($B63,'[2]TKA Target'!$C$4:$C$160,0)),0)</f>
        <v>607110.42305649153</v>
      </c>
      <c r="H63" s="17">
        <f>IFERROR(INDEX('[2]TKA Target'!$L$4:$L$160,MATCH($B63,'[2]TKA Target'!$C$4:$C$160,0)),0)</f>
        <v>31.319583409132253</v>
      </c>
      <c r="I63" s="17">
        <f>IFERROR(INDEX('[2]TKA Target'!$H$4:$H$160,MATCH($B63,'[2]TKA Target'!$C$4:$C$160,0)),0)</f>
        <v>534748.75967680279</v>
      </c>
      <c r="J63" s="17">
        <f>IFERROR(INDEX('[2]TKA Target'!$I$4:$I$160,MATCH($B63,'[2]TKA Target'!$C$4:$C$160,0)),0)</f>
        <v>101856.90660510531</v>
      </c>
      <c r="K63" s="17">
        <f>IFERROR(INDEX('[2]TKA Target'!$J$4:$J$160,MATCH($B63,'[2]TKA Target'!$C$4:$C$160,0)),0)</f>
        <v>34.799537121258055</v>
      </c>
      <c r="L63" s="18">
        <f>IFERROR(INDEX('[2]TKA Target'!$K$4:$K$160,MATCH($B63,'[2]TKA Target'!$C$4:$C$160,0)),0)</f>
        <v>13919.814848503222</v>
      </c>
    </row>
    <row r="64" spans="1:12">
      <c r="A64" s="13" t="s">
        <v>228</v>
      </c>
      <c r="B64" s="13" t="s">
        <v>155</v>
      </c>
      <c r="C64" s="14" t="s">
        <v>154</v>
      </c>
      <c r="D64" s="15" t="s">
        <v>54</v>
      </c>
      <c r="E64" s="16">
        <f>IFERROR(INDEX('[2]TKA Target'!$F$4:$F$160,MATCH($B64,'[2]TKA Target'!$C$4:$C$160,0)),0)</f>
        <v>702727.34240702621</v>
      </c>
      <c r="F64" s="17">
        <f>IFERROR(INDEX('[2]TKA Target'!$G$4:$G$160,MATCH($B64,'[2]TKA Target'!$C$4:$C$160,0)),0)</f>
        <v>679576.93713546393</v>
      </c>
      <c r="G64" s="17">
        <f>IFERROR(INDEX('[2]TKA Target'!$M$4:$M$160,MATCH($B64,'[2]TKA Target'!$C$4:$C$160,0)),0)</f>
        <v>648090.74699791346</v>
      </c>
      <c r="H64" s="17">
        <f>IFERROR(INDEX('[2]TKA Target'!$L$4:$L$160,MATCH($B64,'[2]TKA Target'!$C$4:$C$160,0)),0)</f>
        <v>52.088411861015096</v>
      </c>
      <c r="I64" s="17">
        <f>IFERROR(INDEX('[2]TKA Target'!$H$4:$H$160,MATCH($B64,'[2]TKA Target'!$C$4:$C$160,0)),0)</f>
        <v>570844.6271937897</v>
      </c>
      <c r="J64" s="17">
        <f>IFERROR(INDEX('[2]TKA Target'!$I$4:$I$160,MATCH($B64,'[2]TKA Target'!$C$4:$C$160,0)),0)</f>
        <v>108732.30994167423</v>
      </c>
      <c r="K64" s="17">
        <f>IFERROR(INDEX('[2]TKA Target'!$J$4:$J$160,MATCH($B64,'[2]TKA Target'!$C$4:$C$160,0)),0)</f>
        <v>57.876013178905659</v>
      </c>
      <c r="L64" s="18">
        <f>IFERROR(INDEX('[2]TKA Target'!$K$4:$K$160,MATCH($B64,'[2]TKA Target'!$C$4:$C$160,0)),0)</f>
        <v>23150.405271562264</v>
      </c>
    </row>
    <row r="65" spans="1:12">
      <c r="A65" s="13" t="s">
        <v>228</v>
      </c>
      <c r="B65" s="13" t="s">
        <v>261</v>
      </c>
      <c r="C65" s="14" t="s">
        <v>262</v>
      </c>
      <c r="D65" s="15" t="s">
        <v>54</v>
      </c>
      <c r="E65" s="16">
        <f>IFERROR(INDEX('[2]TKA Target'!$F$4:$F$160,MATCH($B65,'[2]TKA Target'!$C$4:$C$160,0)),0)</f>
        <v>1404584.046563606</v>
      </c>
      <c r="F65" s="17">
        <f>IFERROR(INDEX('[2]TKA Target'!$G$4:$G$160,MATCH($B65,'[2]TKA Target'!$C$4:$C$160,0)),0)</f>
        <v>1348883.6645370461</v>
      </c>
      <c r="G65" s="17">
        <f>IFERROR(INDEX('[2]TKA Target'!$M$4:$M$160,MATCH($B65,'[2]TKA Target'!$C$4:$C$160,0)),0)</f>
        <v>1286387.1240951752</v>
      </c>
      <c r="H65" s="17">
        <f>IFERROR(INDEX('[2]TKA Target'!$L$4:$L$160,MATCH($B65,'[2]TKA Target'!$C$4:$C$160,0)),0)</f>
        <v>125.32585955975991</v>
      </c>
      <c r="I65" s="17">
        <f>IFERROR(INDEX('[2]TKA Target'!$H$4:$H$160,MATCH($B65,'[2]TKA Target'!$C$4:$C$160,0)),0)</f>
        <v>1133062.2782111187</v>
      </c>
      <c r="J65" s="17">
        <f>IFERROR(INDEX('[2]TKA Target'!$I$4:$I$160,MATCH($B65,'[2]TKA Target'!$C$4:$C$160,0)),0)</f>
        <v>215821.38632592739</v>
      </c>
      <c r="K65" s="17">
        <f>IFERROR(INDEX('[2]TKA Target'!$J$4:$J$160,MATCH($B65,'[2]TKA Target'!$C$4:$C$160,0)),0)</f>
        <v>139.25095506639988</v>
      </c>
      <c r="L65" s="18">
        <f>IFERROR(INDEX('[2]TKA Target'!$K$4:$K$160,MATCH($B65,'[2]TKA Target'!$C$4:$C$160,0)),0)</f>
        <v>55700.38202655995</v>
      </c>
    </row>
    <row r="66" spans="1:12">
      <c r="A66" s="13" t="s">
        <v>228</v>
      </c>
      <c r="B66" s="13" t="s">
        <v>165</v>
      </c>
      <c r="C66" s="14" t="s">
        <v>164</v>
      </c>
      <c r="D66" s="15" t="s">
        <v>54</v>
      </c>
      <c r="E66" s="16">
        <f>IFERROR(INDEX('[2]TKA Target'!$F$4:$F$160,MATCH($B66,'[2]TKA Target'!$C$4:$C$160,0)),0)</f>
        <v>767085.32349297847</v>
      </c>
      <c r="F66" s="17">
        <f>IFERROR(INDEX('[2]TKA Target'!$G$4:$G$160,MATCH($B66,'[2]TKA Target'!$C$4:$C$160,0)),0)</f>
        <v>748469.24334151542</v>
      </c>
      <c r="G66" s="17">
        <f>IFERROR(INDEX('[2]TKA Target'!$M$4:$M$160,MATCH($B66,'[2]TKA Target'!$C$4:$C$160,0)),0)</f>
        <v>713791.13168090465</v>
      </c>
      <c r="H66" s="17">
        <f>IFERROR(INDEX('[2]TKA Target'!$L$4:$L$160,MATCH($B66,'[2]TKA Target'!$C$4:$C$160,0)),0)</f>
        <v>41.886180340791938</v>
      </c>
      <c r="I66" s="17">
        <f>IFERROR(INDEX('[2]TKA Target'!$H$4:$H$160,MATCH($B66,'[2]TKA Target'!$C$4:$C$160,0)),0)</f>
        <v>628714.16440687294</v>
      </c>
      <c r="J66" s="17">
        <f>IFERROR(INDEX('[2]TKA Target'!$I$4:$I$160,MATCH($B66,'[2]TKA Target'!$C$4:$C$160,0)),0)</f>
        <v>119755.07893464247</v>
      </c>
      <c r="K66" s="17">
        <f>IFERROR(INDEX('[2]TKA Target'!$J$4:$J$160,MATCH($B66,'[2]TKA Target'!$C$4:$C$160,0)),0)</f>
        <v>46.540200378657708</v>
      </c>
      <c r="L66" s="18">
        <f>IFERROR(INDEX('[2]TKA Target'!$K$4:$K$160,MATCH($B66,'[2]TKA Target'!$C$4:$C$160,0)),0)</f>
        <v>18616.080151463084</v>
      </c>
    </row>
    <row r="67" spans="1:12">
      <c r="A67" s="13" t="s">
        <v>228</v>
      </c>
      <c r="B67" s="13" t="s">
        <v>263</v>
      </c>
      <c r="C67" s="14" t="s">
        <v>264</v>
      </c>
      <c r="D67" s="15" t="s">
        <v>54</v>
      </c>
      <c r="E67" s="16">
        <f>IFERROR(INDEX('[2]TKA Target'!$F$4:$F$160,MATCH($B67,'[2]TKA Target'!$C$4:$C$160,0)),0)</f>
        <v>374837.16776696162</v>
      </c>
      <c r="F67" s="17">
        <f>IFERROR(INDEX('[2]TKA Target'!$G$4:$G$160,MATCH($B67,'[2]TKA Target'!$C$4:$C$160,0)),0)</f>
        <v>370147.94334151741</v>
      </c>
      <c r="G67" s="17">
        <f>IFERROR(INDEX('[2]TKA Target'!$M$4:$M$160,MATCH($B67,'[2]TKA Target'!$C$4:$C$160,0)),0)</f>
        <v>352998.23168090655</v>
      </c>
      <c r="H67" s="17">
        <f>IFERROR(INDEX('[2]TKA Target'!$L$4:$L$160,MATCH($B67,'[2]TKA Target'!$C$4:$C$160,0)),0)</f>
        <v>10.55075495724941</v>
      </c>
      <c r="I67" s="17">
        <f>IFERROR(INDEX('[2]TKA Target'!$H$4:$H$160,MATCH($B67,'[2]TKA Target'!$C$4:$C$160,0)),0)</f>
        <v>310924.27240687463</v>
      </c>
      <c r="J67" s="17">
        <f>IFERROR(INDEX('[2]TKA Target'!$I$4:$I$160,MATCH($B67,'[2]TKA Target'!$C$4:$C$160,0)),0)</f>
        <v>59223.670934642789</v>
      </c>
      <c r="K67" s="17">
        <f>IFERROR(INDEX('[2]TKA Target'!$J$4:$J$160,MATCH($B67,'[2]TKA Target'!$C$4:$C$160,0)),0)</f>
        <v>11.723061063610455</v>
      </c>
      <c r="L67" s="18">
        <f>IFERROR(INDEX('[2]TKA Target'!$K$4:$K$160,MATCH($B67,'[2]TKA Target'!$C$4:$C$160,0)),0)</f>
        <v>4689.2244254441821</v>
      </c>
    </row>
    <row r="68" spans="1:12">
      <c r="A68" s="13" t="s">
        <v>228</v>
      </c>
      <c r="B68" s="13" t="s">
        <v>265</v>
      </c>
      <c r="C68" s="14" t="s">
        <v>266</v>
      </c>
      <c r="D68" s="15" t="s">
        <v>54</v>
      </c>
      <c r="E68" s="16">
        <f>IFERROR(INDEX('[2]TKA Target'!$F$4:$F$160,MATCH($B68,'[2]TKA Target'!$C$4:$C$160,0)),0)</f>
        <v>1057535.8889624903</v>
      </c>
      <c r="F68" s="17">
        <f>IFERROR(INDEX('[2]TKA Target'!$G$4:$G$160,MATCH($B68,'[2]TKA Target'!$C$4:$C$160,0)),0)</f>
        <v>1052846.6645370461</v>
      </c>
      <c r="G68" s="17">
        <f>IFERROR(INDEX('[2]TKA Target'!$M$4:$M$160,MATCH($B68,'[2]TKA Target'!$C$4:$C$160,0)),0)</f>
        <v>1004066.1240951752</v>
      </c>
      <c r="H68" s="17">
        <f>IFERROR(INDEX('[2]TKA Target'!$L$4:$L$160,MATCH($B68,'[2]TKA Target'!$C$4:$C$160,0)),0)</f>
        <v>10.55075495724941</v>
      </c>
      <c r="I68" s="17">
        <f>IFERROR(INDEX('[2]TKA Target'!$H$4:$H$160,MATCH($B68,'[2]TKA Target'!$C$4:$C$160,0)),0)</f>
        <v>884391.1982111187</v>
      </c>
      <c r="J68" s="17">
        <f>IFERROR(INDEX('[2]TKA Target'!$I$4:$I$160,MATCH($B68,'[2]TKA Target'!$C$4:$C$160,0)),0)</f>
        <v>168455.46632592738</v>
      </c>
      <c r="K68" s="17">
        <f>IFERROR(INDEX('[2]TKA Target'!$J$4:$J$160,MATCH($B68,'[2]TKA Target'!$C$4:$C$160,0)),0)</f>
        <v>11.723061063610455</v>
      </c>
      <c r="L68" s="18">
        <f>IFERROR(INDEX('[2]TKA Target'!$K$4:$K$160,MATCH($B68,'[2]TKA Target'!$C$4:$C$160,0)),0)</f>
        <v>4689.2244254441821</v>
      </c>
    </row>
    <row r="69" spans="1:12">
      <c r="A69" s="13" t="s">
        <v>228</v>
      </c>
      <c r="B69" s="13" t="s">
        <v>105</v>
      </c>
      <c r="C69" s="14" t="s">
        <v>267</v>
      </c>
      <c r="D69" s="15" t="s">
        <v>31</v>
      </c>
      <c r="E69" s="16">
        <f>IFERROR(INDEX('[2]TKA Target'!$F$4:$F$160,MATCH($B69,'[2]TKA Target'!$C$4:$C$160,0)),0)</f>
        <v>1197588.288106652</v>
      </c>
      <c r="F69" s="17">
        <f>IFERROR(INDEX('[2]TKA Target'!$G$4:$G$160,MATCH($B69,'[2]TKA Target'!$C$4:$C$160,0)),0)</f>
        <v>1188828.288106652</v>
      </c>
      <c r="G69" s="17">
        <f>IFERROR(INDEX('[2]TKA Target'!$M$4:$M$160,MATCH($B69,'[2]TKA Target'!$C$4:$C$160,0)),0)</f>
        <v>1131991.8759262543</v>
      </c>
      <c r="H69" s="17">
        <f>IFERROR(INDEX('[2]TKA Target'!$L$4:$L$160,MATCH($B69,'[2]TKA Target'!$C$4:$C$160,0)),0)</f>
        <v>19.710000000000004</v>
      </c>
      <c r="I69" s="17">
        <f>IFERROR(INDEX('[2]TKA Target'!$H$4:$H$160,MATCH($B69,'[2]TKA Target'!$C$4:$C$160,0)),0)</f>
        <v>998615.7620095876</v>
      </c>
      <c r="J69" s="17">
        <f>IFERROR(INDEX('[2]TKA Target'!$I$4:$I$160,MATCH($B69,'[2]TKA Target'!$C$4:$C$160,0)),0)</f>
        <v>190212.52609706431</v>
      </c>
      <c r="K69" s="17">
        <f>IFERROR(INDEX('[2]TKA Target'!$J$4:$J$160,MATCH($B69,'[2]TKA Target'!$C$4:$C$160,0)),0)</f>
        <v>21.900000000000006</v>
      </c>
      <c r="L69" s="18">
        <f>IFERROR(INDEX('[2]TKA Target'!$K$4:$K$160,MATCH($B69,'[2]TKA Target'!$C$4:$C$160,0)),0)</f>
        <v>8760.0000000000018</v>
      </c>
    </row>
    <row r="70" spans="1:12">
      <c r="A70" s="13" t="s">
        <v>228</v>
      </c>
      <c r="B70" s="13" t="s">
        <v>268</v>
      </c>
      <c r="C70" s="14" t="s">
        <v>269</v>
      </c>
      <c r="D70" s="15" t="s">
        <v>31</v>
      </c>
      <c r="E70" s="16">
        <f>IFERROR(INDEX('[2]TKA Target'!$F$4:$F$160,MATCH($B70,'[2]TKA Target'!$C$4:$C$160,0)),0)</f>
        <v>1693062.2881066534</v>
      </c>
      <c r="F70" s="17">
        <f>IFERROR(INDEX('[2]TKA Target'!$G$4:$G$160,MATCH($B70,'[2]TKA Target'!$C$4:$C$160,0)),0)</f>
        <v>1684302.2881066534</v>
      </c>
      <c r="G70" s="17">
        <f>IFERROR(INDEX('[2]TKA Target'!$M$4:$M$160,MATCH($B70,'[2]TKA Target'!$C$4:$C$160,0)),0)</f>
        <v>1603777.8759262557</v>
      </c>
      <c r="H70" s="17">
        <f>IFERROR(INDEX('[2]TKA Target'!$L$4:$L$160,MATCH($B70,'[2]TKA Target'!$C$4:$C$160,0)),0)</f>
        <v>19.710000000000004</v>
      </c>
      <c r="I70" s="17">
        <f>IFERROR(INDEX('[2]TKA Target'!$H$4:$H$160,MATCH($B70,'[2]TKA Target'!$C$4:$C$160,0)),0)</f>
        <v>1414813.9220095887</v>
      </c>
      <c r="J70" s="17">
        <f>IFERROR(INDEX('[2]TKA Target'!$I$4:$I$160,MATCH($B70,'[2]TKA Target'!$C$4:$C$160,0)),0)</f>
        <v>269488.36609706457</v>
      </c>
      <c r="K70" s="17">
        <f>IFERROR(INDEX('[2]TKA Target'!$J$4:$J$160,MATCH($B70,'[2]TKA Target'!$C$4:$C$160,0)),0)</f>
        <v>21.900000000000006</v>
      </c>
      <c r="L70" s="18">
        <f>IFERROR(INDEX('[2]TKA Target'!$K$4:$K$160,MATCH($B70,'[2]TKA Target'!$C$4:$C$160,0)),0)</f>
        <v>8760.0000000000018</v>
      </c>
    </row>
    <row r="71" spans="1:12">
      <c r="A71" s="13" t="s">
        <v>228</v>
      </c>
      <c r="B71" s="13" t="s">
        <v>270</v>
      </c>
      <c r="C71" s="14" t="s">
        <v>271</v>
      </c>
      <c r="D71" s="15" t="s">
        <v>31</v>
      </c>
      <c r="E71" s="16">
        <f>IFERROR(INDEX('[2]TKA Target'!$F$4:$F$160,MATCH($B71,'[2]TKA Target'!$C$4:$C$160,0)),0)</f>
        <v>1162448.288106652</v>
      </c>
      <c r="F71" s="17">
        <f>IFERROR(INDEX('[2]TKA Target'!$G$4:$G$160,MATCH($B71,'[2]TKA Target'!$C$4:$C$160,0)),0)</f>
        <v>1153688.288106652</v>
      </c>
      <c r="G71" s="17">
        <f>IFERROR(INDEX('[2]TKA Target'!$M$4:$M$160,MATCH($B71,'[2]TKA Target'!$C$4:$C$160,0)),0)</f>
        <v>1098531.8759262543</v>
      </c>
      <c r="H71" s="17">
        <f>IFERROR(INDEX('[2]TKA Target'!$L$4:$L$160,MATCH($B71,'[2]TKA Target'!$C$4:$C$160,0)),0)</f>
        <v>19.710000000000004</v>
      </c>
      <c r="I71" s="17">
        <f>IFERROR(INDEX('[2]TKA Target'!$H$4:$H$160,MATCH($B71,'[2]TKA Target'!$C$4:$C$160,0)),0)</f>
        <v>969098.16200958763</v>
      </c>
      <c r="J71" s="17">
        <f>IFERROR(INDEX('[2]TKA Target'!$I$4:$I$160,MATCH($B71,'[2]TKA Target'!$C$4:$C$160,0)),0)</f>
        <v>184590.12609706432</v>
      </c>
      <c r="K71" s="17">
        <f>IFERROR(INDEX('[2]TKA Target'!$J$4:$J$160,MATCH($B71,'[2]TKA Target'!$C$4:$C$160,0)),0)</f>
        <v>21.900000000000006</v>
      </c>
      <c r="L71" s="18">
        <f>IFERROR(INDEX('[2]TKA Target'!$K$4:$K$160,MATCH($B71,'[2]TKA Target'!$C$4:$C$160,0)),0)</f>
        <v>8760.0000000000018</v>
      </c>
    </row>
    <row r="72" spans="1:12">
      <c r="A72" s="13" t="s">
        <v>228</v>
      </c>
      <c r="B72" s="13" t="s">
        <v>72</v>
      </c>
      <c r="C72" s="14" t="s">
        <v>272</v>
      </c>
      <c r="D72" s="15" t="s">
        <v>31</v>
      </c>
      <c r="E72" s="16">
        <f>IFERROR(INDEX('[2]TKA Target'!$F$4:$F$160,MATCH($B72,'[2]TKA Target'!$C$4:$C$160,0)),0)</f>
        <v>1194733.176995541</v>
      </c>
      <c r="F72" s="17">
        <f>IFERROR(INDEX('[2]TKA Target'!$G$4:$G$160,MATCH($B72,'[2]TKA Target'!$C$4:$C$160,0)),0)</f>
        <v>1188828.288106652</v>
      </c>
      <c r="G72" s="17">
        <f>IFERROR(INDEX('[2]TKA Target'!$M$4:$M$160,MATCH($B72,'[2]TKA Target'!$C$4:$C$160,0)),0)</f>
        <v>1131991.8759262543</v>
      </c>
      <c r="H72" s="17">
        <f>IFERROR(INDEX('[2]TKA Target'!$L$4:$L$160,MATCH($B72,'[2]TKA Target'!$C$4:$C$160,0)),0)</f>
        <v>13.286000000000003</v>
      </c>
      <c r="I72" s="17">
        <f>IFERROR(INDEX('[2]TKA Target'!$H$4:$H$160,MATCH($B72,'[2]TKA Target'!$C$4:$C$160,0)),0)</f>
        <v>998615.7620095876</v>
      </c>
      <c r="J72" s="17">
        <f>IFERROR(INDEX('[2]TKA Target'!$I$4:$I$160,MATCH($B72,'[2]TKA Target'!$C$4:$C$160,0)),0)</f>
        <v>190212.52609706431</v>
      </c>
      <c r="K72" s="17">
        <f>IFERROR(INDEX('[2]TKA Target'!$J$4:$J$160,MATCH($B72,'[2]TKA Target'!$C$4:$C$160,0)),0)</f>
        <v>14.762222222222226</v>
      </c>
      <c r="L72" s="18">
        <f>IFERROR(INDEX('[2]TKA Target'!$K$4:$K$160,MATCH($B72,'[2]TKA Target'!$C$4:$C$160,0)),0)</f>
        <v>5904.8888888888905</v>
      </c>
    </row>
    <row r="73" spans="1:12">
      <c r="A73" s="13" t="s">
        <v>228</v>
      </c>
      <c r="B73" s="13" t="s">
        <v>273</v>
      </c>
      <c r="C73" s="14" t="s">
        <v>274</v>
      </c>
      <c r="D73" s="15" t="s">
        <v>31</v>
      </c>
      <c r="E73" s="16">
        <f>IFERROR(INDEX('[2]TKA Target'!$F$4:$F$160,MATCH($B73,'[2]TKA Target'!$C$4:$C$160,0)),0)</f>
        <v>1479227.3992177637</v>
      </c>
      <c r="F73" s="17">
        <f>IFERROR(INDEX('[2]TKA Target'!$G$4:$G$160,MATCH($B73,'[2]TKA Target'!$C$4:$C$160,0)),0)</f>
        <v>1469948.2881066527</v>
      </c>
      <c r="G73" s="17">
        <f>IFERROR(INDEX('[2]TKA Target'!$M$4:$M$160,MATCH($B73,'[2]TKA Target'!$C$4:$C$160,0)),0)</f>
        <v>1399671.875926255</v>
      </c>
      <c r="H73" s="17">
        <f>IFERROR(INDEX('[2]TKA Target'!$L$4:$L$160,MATCH($B73,'[2]TKA Target'!$C$4:$C$160,0)),0)</f>
        <v>20.878000000000004</v>
      </c>
      <c r="I73" s="17">
        <f>IFERROR(INDEX('[2]TKA Target'!$H$4:$H$160,MATCH($B73,'[2]TKA Target'!$C$4:$C$160,0)),0)</f>
        <v>1234756.5620095881</v>
      </c>
      <c r="J73" s="17">
        <f>IFERROR(INDEX('[2]TKA Target'!$I$4:$I$160,MATCH($B73,'[2]TKA Target'!$C$4:$C$160,0)),0)</f>
        <v>235191.72609706444</v>
      </c>
      <c r="K73" s="17">
        <f>IFERROR(INDEX('[2]TKA Target'!$J$4:$J$160,MATCH($B73,'[2]TKA Target'!$C$4:$C$160,0)),0)</f>
        <v>23.19777777777778</v>
      </c>
      <c r="L73" s="18">
        <f>IFERROR(INDEX('[2]TKA Target'!$K$4:$K$160,MATCH($B73,'[2]TKA Target'!$C$4:$C$160,0)),0)</f>
        <v>9279.1111111111113</v>
      </c>
    </row>
    <row r="74" spans="1:12">
      <c r="A74" s="13" t="s">
        <v>228</v>
      </c>
      <c r="B74" s="13" t="s">
        <v>77</v>
      </c>
      <c r="C74" s="14" t="s">
        <v>275</v>
      </c>
      <c r="D74" s="15" t="s">
        <v>31</v>
      </c>
      <c r="E74" s="16">
        <f>IFERROR(INDEX('[2]TKA Target'!$F$4:$F$160,MATCH($B74,'[2]TKA Target'!$C$4:$C$160,0)),0)</f>
        <v>1879204.2128541295</v>
      </c>
      <c r="F74" s="17">
        <f>IFERROR(INDEX('[2]TKA Target'!$G$4:$G$160,MATCH($B74,'[2]TKA Target'!$C$4:$C$160,0)),0)</f>
        <v>1859023.768409685</v>
      </c>
      <c r="G74" s="17">
        <f>IFERROR(INDEX('[2]TKA Target'!$M$4:$M$160,MATCH($B74,'[2]TKA Target'!$C$4:$C$160,0)),0)</f>
        <v>1770146.1380474691</v>
      </c>
      <c r="H74" s="17">
        <f>IFERROR(INDEX('[2]TKA Target'!$L$4:$L$160,MATCH($B74,'[2]TKA Target'!$C$4:$C$160,0)),0)</f>
        <v>45.406000000000006</v>
      </c>
      <c r="I74" s="17">
        <f>IFERROR(INDEX('[2]TKA Target'!$H$4:$H$160,MATCH($B74,'[2]TKA Target'!$C$4:$C$160,0)),0)</f>
        <v>1561579.9654641354</v>
      </c>
      <c r="J74" s="17">
        <f>IFERROR(INDEX('[2]TKA Target'!$I$4:$I$160,MATCH($B74,'[2]TKA Target'!$C$4:$C$160,0)),0)</f>
        <v>297443.8029455496</v>
      </c>
      <c r="K74" s="17">
        <f>IFERROR(INDEX('[2]TKA Target'!$J$4:$J$160,MATCH($B74,'[2]TKA Target'!$C$4:$C$160,0)),0)</f>
        <v>50.451111111111118</v>
      </c>
      <c r="L74" s="18">
        <f>IFERROR(INDEX('[2]TKA Target'!$K$4:$K$160,MATCH($B74,'[2]TKA Target'!$C$4:$C$160,0)),0)</f>
        <v>20180.444444444445</v>
      </c>
    </row>
    <row r="75" spans="1:12">
      <c r="A75" s="13" t="s">
        <v>228</v>
      </c>
      <c r="B75" s="13" t="s">
        <v>276</v>
      </c>
      <c r="C75" s="14" t="s">
        <v>277</v>
      </c>
      <c r="D75" s="15" t="s">
        <v>31</v>
      </c>
      <c r="E75" s="16">
        <f>IFERROR(INDEX('[2]TKA Target'!$F$4:$F$160,MATCH($B75,'[2]TKA Target'!$C$4:$C$160,0)),0)</f>
        <v>1723390.5103288761</v>
      </c>
      <c r="F75" s="17">
        <f>IFERROR(INDEX('[2]TKA Target'!$G$4:$G$160,MATCH($B75,'[2]TKA Target'!$C$4:$C$160,0)),0)</f>
        <v>1715928.2881066538</v>
      </c>
      <c r="G75" s="17">
        <f>IFERROR(INDEX('[2]TKA Target'!$M$4:$M$160,MATCH($B75,'[2]TKA Target'!$C$4:$C$160,0)),0)</f>
        <v>1633891.8759262562</v>
      </c>
      <c r="H75" s="17">
        <f>IFERROR(INDEX('[2]TKA Target'!$L$4:$L$160,MATCH($B75,'[2]TKA Target'!$C$4:$C$160,0)),0)</f>
        <v>16.790000000000006</v>
      </c>
      <c r="I75" s="17">
        <f>IFERROR(INDEX('[2]TKA Target'!$H$4:$H$160,MATCH($B75,'[2]TKA Target'!$C$4:$C$160,0)),0)</f>
        <v>1441379.7620095892</v>
      </c>
      <c r="J75" s="17">
        <f>IFERROR(INDEX('[2]TKA Target'!$I$4:$I$160,MATCH($B75,'[2]TKA Target'!$C$4:$C$160,0)),0)</f>
        <v>274548.5260970646</v>
      </c>
      <c r="K75" s="17">
        <f>IFERROR(INDEX('[2]TKA Target'!$J$4:$J$160,MATCH($B75,'[2]TKA Target'!$C$4:$C$160,0)),0)</f>
        <v>18.655555555555562</v>
      </c>
      <c r="L75" s="18">
        <f>IFERROR(INDEX('[2]TKA Target'!$K$4:$K$160,MATCH($B75,'[2]TKA Target'!$C$4:$C$160,0)),0)</f>
        <v>7462.2222222222244</v>
      </c>
    </row>
    <row r="76" spans="1:12">
      <c r="A76" s="13" t="s">
        <v>228</v>
      </c>
      <c r="B76" s="13" t="s">
        <v>98</v>
      </c>
      <c r="C76" s="14" t="s">
        <v>99</v>
      </c>
      <c r="D76" s="15" t="s">
        <v>31</v>
      </c>
      <c r="E76" s="16">
        <f>IFERROR(INDEX('[2]TKA Target'!$F$4:$F$160,MATCH($B76,'[2]TKA Target'!$C$4:$C$160,0)),0)</f>
        <v>1868562.4350763517</v>
      </c>
      <c r="F76" s="17">
        <f>IFERROR(INDEX('[2]TKA Target'!$G$4:$G$160,MATCH($B76,'[2]TKA Target'!$C$4:$C$160,0)),0)</f>
        <v>1859023.768409685</v>
      </c>
      <c r="G76" s="17">
        <f>IFERROR(INDEX('[2]TKA Target'!$M$4:$M$160,MATCH($B76,'[2]TKA Target'!$C$4:$C$160,0)),0)</f>
        <v>1770146.1380474691</v>
      </c>
      <c r="H76" s="17">
        <f>IFERROR(INDEX('[2]TKA Target'!$L$4:$L$160,MATCH($B76,'[2]TKA Target'!$C$4:$C$160,0)),0)</f>
        <v>21.462000000000003</v>
      </c>
      <c r="I76" s="17">
        <f>IFERROR(INDEX('[2]TKA Target'!$H$4:$H$160,MATCH($B76,'[2]TKA Target'!$C$4:$C$160,0)),0)</f>
        <v>1561579.9654641354</v>
      </c>
      <c r="J76" s="17">
        <f>IFERROR(INDEX('[2]TKA Target'!$I$4:$I$160,MATCH($B76,'[2]TKA Target'!$C$4:$C$160,0)),0)</f>
        <v>297443.8029455496</v>
      </c>
      <c r="K76" s="17">
        <f>IFERROR(INDEX('[2]TKA Target'!$J$4:$J$160,MATCH($B76,'[2]TKA Target'!$C$4:$C$160,0)),0)</f>
        <v>23.846666666666671</v>
      </c>
      <c r="L76" s="18">
        <f>IFERROR(INDEX('[2]TKA Target'!$K$4:$K$160,MATCH($B76,'[2]TKA Target'!$C$4:$C$160,0)),0)</f>
        <v>9538.6666666666679</v>
      </c>
    </row>
    <row r="77" spans="1:12">
      <c r="A77" s="13" t="s">
        <v>228</v>
      </c>
      <c r="B77" s="13" t="s">
        <v>278</v>
      </c>
      <c r="C77" s="14" t="s">
        <v>279</v>
      </c>
      <c r="D77" s="15" t="s">
        <v>31</v>
      </c>
      <c r="E77" s="16">
        <f>IFERROR(INDEX('[2]TKA Target'!$F$4:$F$160,MATCH($B77,'[2]TKA Target'!$C$4:$C$160,0)),0)</f>
        <v>1099136.2128541274</v>
      </c>
      <c r="F77" s="17">
        <f>IFERROR(INDEX('[2]TKA Target'!$G$4:$G$160,MATCH($B77,'[2]TKA Target'!$C$4:$C$160,0)),0)</f>
        <v>1092971.7684096829</v>
      </c>
      <c r="G77" s="17">
        <f>IFERROR(INDEX('[2]TKA Target'!$M$4:$M$160,MATCH($B77,'[2]TKA Target'!$C$4:$C$160,0)),0)</f>
        <v>1040718.138047467</v>
      </c>
      <c r="H77" s="17">
        <f>IFERROR(INDEX('[2]TKA Target'!$L$4:$L$160,MATCH($B77,'[2]TKA Target'!$C$4:$C$160,0)),0)</f>
        <v>13.870000000000005</v>
      </c>
      <c r="I77" s="17">
        <f>IFERROR(INDEX('[2]TKA Target'!$H$4:$H$160,MATCH($B77,'[2]TKA Target'!$C$4:$C$160,0)),0)</f>
        <v>918096.2854641336</v>
      </c>
      <c r="J77" s="17">
        <f>IFERROR(INDEX('[2]TKA Target'!$I$4:$I$160,MATCH($B77,'[2]TKA Target'!$C$4:$C$160,0)),0)</f>
        <v>174875.48294554927</v>
      </c>
      <c r="K77" s="17">
        <f>IFERROR(INDEX('[2]TKA Target'!$J$4:$J$160,MATCH($B77,'[2]TKA Target'!$C$4:$C$160,0)),0)</f>
        <v>15.411111111111115</v>
      </c>
      <c r="L77" s="18">
        <f>IFERROR(INDEX('[2]TKA Target'!$K$4:$K$160,MATCH($B77,'[2]TKA Target'!$C$4:$C$160,0)),0)</f>
        <v>6164.4444444444462</v>
      </c>
    </row>
    <row r="78" spans="1:12">
      <c r="A78" s="13" t="s">
        <v>228</v>
      </c>
      <c r="B78" s="13" t="s">
        <v>280</v>
      </c>
      <c r="C78" s="14" t="s">
        <v>281</v>
      </c>
      <c r="D78" s="15" t="s">
        <v>31</v>
      </c>
      <c r="E78" s="16">
        <f>IFERROR(INDEX('[2]TKA Target'!$F$4:$F$160,MATCH($B78,'[2]TKA Target'!$C$4:$C$160,0)),0)</f>
        <v>948753.17699554109</v>
      </c>
      <c r="F78" s="17">
        <f>IFERROR(INDEX('[2]TKA Target'!$G$4:$G$160,MATCH($B78,'[2]TKA Target'!$C$4:$C$160,0)),0)</f>
        <v>942848.28810665221</v>
      </c>
      <c r="G78" s="17">
        <f>IFERROR(INDEX('[2]TKA Target'!$M$4:$M$160,MATCH($B78,'[2]TKA Target'!$C$4:$C$160,0)),0)</f>
        <v>897771.87592625455</v>
      </c>
      <c r="H78" s="17">
        <f>IFERROR(INDEX('[2]TKA Target'!$L$4:$L$160,MATCH($B78,'[2]TKA Target'!$C$4:$C$160,0)),0)</f>
        <v>13.286000000000003</v>
      </c>
      <c r="I78" s="17">
        <f>IFERROR(INDEX('[2]TKA Target'!$H$4:$H$160,MATCH($B78,'[2]TKA Target'!$C$4:$C$160,0)),0)</f>
        <v>791992.56200958788</v>
      </c>
      <c r="J78" s="17">
        <f>IFERROR(INDEX('[2]TKA Target'!$I$4:$I$160,MATCH($B78,'[2]TKA Target'!$C$4:$C$160,0)),0)</f>
        <v>150855.72609706435</v>
      </c>
      <c r="K78" s="17">
        <f>IFERROR(INDEX('[2]TKA Target'!$J$4:$J$160,MATCH($B78,'[2]TKA Target'!$C$4:$C$160,0)),0)</f>
        <v>14.762222222222226</v>
      </c>
      <c r="L78" s="18">
        <f>IFERROR(INDEX('[2]TKA Target'!$K$4:$K$160,MATCH($B78,'[2]TKA Target'!$C$4:$C$160,0)),0)</f>
        <v>5904.8888888888905</v>
      </c>
    </row>
    <row r="79" spans="1:12">
      <c r="A79" s="13" t="s">
        <v>228</v>
      </c>
      <c r="B79" s="13" t="s">
        <v>282</v>
      </c>
      <c r="C79" s="14" t="s">
        <v>283</v>
      </c>
      <c r="D79" s="15" t="s">
        <v>31</v>
      </c>
      <c r="E79" s="16">
        <f>IFERROR(INDEX('[2]TKA Target'!$F$4:$F$160,MATCH($B79,'[2]TKA Target'!$C$4:$C$160,0)),0)</f>
        <v>702773.17699554109</v>
      </c>
      <c r="F79" s="17">
        <f>IFERROR(INDEX('[2]TKA Target'!$G$4:$G$160,MATCH($B79,'[2]TKA Target'!$C$4:$C$160,0)),0)</f>
        <v>696868.28810665221</v>
      </c>
      <c r="G79" s="17">
        <f>IFERROR(INDEX('[2]TKA Target'!$M$4:$M$160,MATCH($B79,'[2]TKA Target'!$C$4:$C$160,0)),0)</f>
        <v>663551.87592625455</v>
      </c>
      <c r="H79" s="17">
        <f>IFERROR(INDEX('[2]TKA Target'!$L$4:$L$160,MATCH($B79,'[2]TKA Target'!$C$4:$C$160,0)),0)</f>
        <v>13.286000000000003</v>
      </c>
      <c r="I79" s="17">
        <f>IFERROR(INDEX('[2]TKA Target'!$H$4:$H$160,MATCH($B79,'[2]TKA Target'!$C$4:$C$160,0)),0)</f>
        <v>585369.36200958781</v>
      </c>
      <c r="J79" s="17">
        <f>IFERROR(INDEX('[2]TKA Target'!$I$4:$I$160,MATCH($B79,'[2]TKA Target'!$C$4:$C$160,0)),0)</f>
        <v>111498.92609706435</v>
      </c>
      <c r="K79" s="17">
        <f>IFERROR(INDEX('[2]TKA Target'!$J$4:$J$160,MATCH($B79,'[2]TKA Target'!$C$4:$C$160,0)),0)</f>
        <v>14.762222222222226</v>
      </c>
      <c r="L79" s="18">
        <f>IFERROR(INDEX('[2]TKA Target'!$K$4:$K$160,MATCH($B79,'[2]TKA Target'!$C$4:$C$160,0)),0)</f>
        <v>5904.8888888888905</v>
      </c>
    </row>
    <row r="80" spans="1:12">
      <c r="A80" s="13" t="s">
        <v>228</v>
      </c>
      <c r="B80" s="13" t="s">
        <v>284</v>
      </c>
      <c r="C80" s="14" t="s">
        <v>285</v>
      </c>
      <c r="D80" s="15" t="s">
        <v>31</v>
      </c>
      <c r="E80" s="16">
        <f>IFERROR(INDEX('[2]TKA Target'!$F$4:$F$160,MATCH($B80,'[2]TKA Target'!$C$4:$C$160,0)),0)</f>
        <v>987007.84366220748</v>
      </c>
      <c r="F80" s="17">
        <f>IFERROR(INDEX('[2]TKA Target'!$G$4:$G$160,MATCH($B80,'[2]TKA Target'!$C$4:$C$160,0)),0)</f>
        <v>977988.28810665198</v>
      </c>
      <c r="G80" s="17">
        <f>IFERROR(INDEX('[2]TKA Target'!$M$4:$M$160,MATCH($B80,'[2]TKA Target'!$C$4:$C$160,0)),0)</f>
        <v>931231.87592625432</v>
      </c>
      <c r="H80" s="17">
        <f>IFERROR(INDEX('[2]TKA Target'!$L$4:$L$160,MATCH($B80,'[2]TKA Target'!$C$4:$C$160,0)),0)</f>
        <v>20.294</v>
      </c>
      <c r="I80" s="17">
        <f>IFERROR(INDEX('[2]TKA Target'!$H$4:$H$160,MATCH($B80,'[2]TKA Target'!$C$4:$C$160,0)),0)</f>
        <v>821510.16200958763</v>
      </c>
      <c r="J80" s="17">
        <f>IFERROR(INDEX('[2]TKA Target'!$I$4:$I$160,MATCH($B80,'[2]TKA Target'!$C$4:$C$160,0)),0)</f>
        <v>156478.12609706432</v>
      </c>
      <c r="K80" s="17">
        <f>IFERROR(INDEX('[2]TKA Target'!$J$4:$J$160,MATCH($B80,'[2]TKA Target'!$C$4:$C$160,0)),0)</f>
        <v>22.548888888888889</v>
      </c>
      <c r="L80" s="18">
        <f>IFERROR(INDEX('[2]TKA Target'!$K$4:$K$160,MATCH($B80,'[2]TKA Target'!$C$4:$C$160,0)),0)</f>
        <v>9019.5555555555566</v>
      </c>
    </row>
    <row r="81" spans="1:12">
      <c r="A81" s="13" t="s">
        <v>228</v>
      </c>
      <c r="B81" s="13" t="s">
        <v>286</v>
      </c>
      <c r="C81" s="14" t="s">
        <v>287</v>
      </c>
      <c r="D81" s="15" t="s">
        <v>31</v>
      </c>
      <c r="E81" s="16">
        <f>IFERROR(INDEX('[2]TKA Target'!$F$4:$F$160,MATCH($B81,'[2]TKA Target'!$C$4:$C$160,0)),0)</f>
        <v>1582830.5103288745</v>
      </c>
      <c r="F81" s="17">
        <f>IFERROR(INDEX('[2]TKA Target'!$G$4:$G$160,MATCH($B81,'[2]TKA Target'!$C$4:$C$160,0)),0)</f>
        <v>1575368.2881066522</v>
      </c>
      <c r="G81" s="17">
        <f>IFERROR(INDEX('[2]TKA Target'!$M$4:$M$160,MATCH($B81,'[2]TKA Target'!$C$4:$C$160,0)),0)</f>
        <v>1500051.8759262545</v>
      </c>
      <c r="H81" s="17">
        <f>IFERROR(INDEX('[2]TKA Target'!$L$4:$L$160,MATCH($B81,'[2]TKA Target'!$C$4:$C$160,0)),0)</f>
        <v>16.790000000000006</v>
      </c>
      <c r="I81" s="17">
        <f>IFERROR(INDEX('[2]TKA Target'!$H$4:$H$160,MATCH($B81,'[2]TKA Target'!$C$4:$C$160,0)),0)</f>
        <v>1323309.3620095877</v>
      </c>
      <c r="J81" s="17">
        <f>IFERROR(INDEX('[2]TKA Target'!$I$4:$I$160,MATCH($B81,'[2]TKA Target'!$C$4:$C$160,0)),0)</f>
        <v>252058.92609706437</v>
      </c>
      <c r="K81" s="17">
        <f>IFERROR(INDEX('[2]TKA Target'!$J$4:$J$160,MATCH($B81,'[2]TKA Target'!$C$4:$C$160,0)),0)</f>
        <v>18.655555555555562</v>
      </c>
      <c r="L81" s="18">
        <f>IFERROR(INDEX('[2]TKA Target'!$K$4:$K$160,MATCH($B81,'[2]TKA Target'!$C$4:$C$160,0)),0)</f>
        <v>7462.2222222222244</v>
      </c>
    </row>
    <row r="82" spans="1:12">
      <c r="A82" s="13" t="s">
        <v>228</v>
      </c>
      <c r="B82" s="13" t="s">
        <v>288</v>
      </c>
      <c r="C82" s="14" t="s">
        <v>289</v>
      </c>
      <c r="D82" s="15" t="s">
        <v>54</v>
      </c>
      <c r="E82" s="16">
        <f>IFERROR(INDEX('[2]TKA Target'!$F$4:$F$160,MATCH($B82,'[2]TKA Target'!$C$4:$C$160,0)),0)</f>
        <v>913613.17699554109</v>
      </c>
      <c r="F82" s="17">
        <f>IFERROR(INDEX('[2]TKA Target'!$G$4:$G$160,MATCH($B82,'[2]TKA Target'!$C$4:$C$160,0)),0)</f>
        <v>907708.28810665221</v>
      </c>
      <c r="G82" s="17">
        <f>IFERROR(INDEX('[2]TKA Target'!$M$4:$M$160,MATCH($B82,'[2]TKA Target'!$C$4:$C$160,0)),0)</f>
        <v>864311.87592625455</v>
      </c>
      <c r="H82" s="17">
        <f>IFERROR(INDEX('[2]TKA Target'!$L$4:$L$160,MATCH($B82,'[2]TKA Target'!$C$4:$C$160,0)),0)</f>
        <v>13.286000000000003</v>
      </c>
      <c r="I82" s="17">
        <f>IFERROR(INDEX('[2]TKA Target'!$H$4:$H$160,MATCH($B82,'[2]TKA Target'!$C$4:$C$160,0)),0)</f>
        <v>762474.96200958779</v>
      </c>
      <c r="J82" s="17">
        <f>IFERROR(INDEX('[2]TKA Target'!$I$4:$I$160,MATCH($B82,'[2]TKA Target'!$C$4:$C$160,0)),0)</f>
        <v>145233.32609706436</v>
      </c>
      <c r="K82" s="17">
        <f>IFERROR(INDEX('[2]TKA Target'!$J$4:$J$160,MATCH($B82,'[2]TKA Target'!$C$4:$C$160,0)),0)</f>
        <v>14.762222222222226</v>
      </c>
      <c r="L82" s="18">
        <f>IFERROR(INDEX('[2]TKA Target'!$K$4:$K$160,MATCH($B82,'[2]TKA Target'!$C$4:$C$160,0)),0)</f>
        <v>5904.8888888888905</v>
      </c>
    </row>
    <row r="83" spans="1:12">
      <c r="A83" s="13" t="s">
        <v>228</v>
      </c>
      <c r="B83" s="13" t="s">
        <v>82</v>
      </c>
      <c r="C83" s="14" t="s">
        <v>83</v>
      </c>
      <c r="D83" s="15" t="s">
        <v>31</v>
      </c>
      <c r="E83" s="16">
        <f>IFERROR(INDEX('[2]TKA Target'!$F$4:$F$160,MATCH($B83,'[2]TKA Target'!$C$4:$C$160,0)),0)</f>
        <v>960073.84366220736</v>
      </c>
      <c r="F83" s="17">
        <f>IFERROR(INDEX('[2]TKA Target'!$G$4:$G$160,MATCH($B83,'[2]TKA Target'!$C$4:$C$160,0)),0)</f>
        <v>953390.28810665186</v>
      </c>
      <c r="G83" s="17">
        <f>IFERROR(INDEX('[2]TKA Target'!$M$4:$M$160,MATCH($B83,'[2]TKA Target'!$C$4:$C$160,0)),0)</f>
        <v>907809.8759262542</v>
      </c>
      <c r="H83" s="17">
        <f>IFERROR(INDEX('[2]TKA Target'!$L$4:$L$160,MATCH($B83,'[2]TKA Target'!$C$4:$C$160,0)),0)</f>
        <v>15.038000000000006</v>
      </c>
      <c r="I83" s="17">
        <f>IFERROR(INDEX('[2]TKA Target'!$H$4:$H$160,MATCH($B83,'[2]TKA Target'!$C$4:$C$160,0)),0)</f>
        <v>800847.84200958756</v>
      </c>
      <c r="J83" s="17">
        <f>IFERROR(INDEX('[2]TKA Target'!$I$4:$I$160,MATCH($B83,'[2]TKA Target'!$C$4:$C$160,0)),0)</f>
        <v>152542.4460970643</v>
      </c>
      <c r="K83" s="17">
        <f>IFERROR(INDEX('[2]TKA Target'!$J$4:$J$160,MATCH($B83,'[2]TKA Target'!$C$4:$C$160,0)),0)</f>
        <v>16.708888888888893</v>
      </c>
      <c r="L83" s="18">
        <f>IFERROR(INDEX('[2]TKA Target'!$K$4:$K$160,MATCH($B83,'[2]TKA Target'!$C$4:$C$160,0)),0)</f>
        <v>6683.5555555555575</v>
      </c>
    </row>
    <row r="84" spans="1:12">
      <c r="A84" s="13" t="s">
        <v>228</v>
      </c>
      <c r="B84" s="13" t="s">
        <v>290</v>
      </c>
      <c r="C84" s="14" t="s">
        <v>291</v>
      </c>
      <c r="D84" s="15" t="s">
        <v>31</v>
      </c>
      <c r="E84" s="16">
        <f>IFERROR(INDEX('[2]TKA Target'!$F$4:$F$160,MATCH($B84,'[2]TKA Target'!$C$4:$C$160,0)),0)</f>
        <v>948753.17699554109</v>
      </c>
      <c r="F84" s="17">
        <f>IFERROR(INDEX('[2]TKA Target'!$G$4:$G$160,MATCH($B84,'[2]TKA Target'!$C$4:$C$160,0)),0)</f>
        <v>942848.28810665221</v>
      </c>
      <c r="G84" s="17">
        <f>IFERROR(INDEX('[2]TKA Target'!$M$4:$M$160,MATCH($B84,'[2]TKA Target'!$C$4:$C$160,0)),0)</f>
        <v>897771.87592625455</v>
      </c>
      <c r="H84" s="17">
        <f>IFERROR(INDEX('[2]TKA Target'!$L$4:$L$160,MATCH($B84,'[2]TKA Target'!$C$4:$C$160,0)),0)</f>
        <v>13.286000000000003</v>
      </c>
      <c r="I84" s="17">
        <f>IFERROR(INDEX('[2]TKA Target'!$H$4:$H$160,MATCH($B84,'[2]TKA Target'!$C$4:$C$160,0)),0)</f>
        <v>791992.56200958788</v>
      </c>
      <c r="J84" s="17">
        <f>IFERROR(INDEX('[2]TKA Target'!$I$4:$I$160,MATCH($B84,'[2]TKA Target'!$C$4:$C$160,0)),0)</f>
        <v>150855.72609706435</v>
      </c>
      <c r="K84" s="17">
        <f>IFERROR(INDEX('[2]TKA Target'!$J$4:$J$160,MATCH($B84,'[2]TKA Target'!$C$4:$C$160,0)),0)</f>
        <v>14.762222222222226</v>
      </c>
      <c r="L84" s="18">
        <f>IFERROR(INDEX('[2]TKA Target'!$K$4:$K$160,MATCH($B84,'[2]TKA Target'!$C$4:$C$160,0)),0)</f>
        <v>5904.8888888888905</v>
      </c>
    </row>
    <row r="85" spans="1:12">
      <c r="A85" s="13" t="s">
        <v>228</v>
      </c>
      <c r="B85" s="13" t="s">
        <v>292</v>
      </c>
      <c r="C85" s="14" t="s">
        <v>293</v>
      </c>
      <c r="D85" s="15" t="s">
        <v>31</v>
      </c>
      <c r="E85" s="16">
        <f>IFERROR(INDEX('[2]TKA Target'!$F$4:$F$160,MATCH($B85,'[2]TKA Target'!$C$4:$C$160,0)),0)</f>
        <v>1063756.5461874614</v>
      </c>
      <c r="F85" s="17">
        <f>IFERROR(INDEX('[2]TKA Target'!$G$4:$G$160,MATCH($B85,'[2]TKA Target'!$C$4:$C$160,0)),0)</f>
        <v>1042018.7684096835</v>
      </c>
      <c r="G85" s="17">
        <f>IFERROR(INDEX('[2]TKA Target'!$M$4:$M$160,MATCH($B85,'[2]TKA Target'!$C$4:$C$160,0)),0)</f>
        <v>992201.13804746757</v>
      </c>
      <c r="H85" s="17">
        <f>IFERROR(INDEX('[2]TKA Target'!$L$4:$L$160,MATCH($B85,'[2]TKA Target'!$C$4:$C$160,0)),0)</f>
        <v>48.910000000000011</v>
      </c>
      <c r="I85" s="17">
        <f>IFERROR(INDEX('[2]TKA Target'!$H$4:$H$160,MATCH($B85,'[2]TKA Target'!$C$4:$C$160,0)),0)</f>
        <v>875295.76546413405</v>
      </c>
      <c r="J85" s="17">
        <f>IFERROR(INDEX('[2]TKA Target'!$I$4:$I$160,MATCH($B85,'[2]TKA Target'!$C$4:$C$160,0)),0)</f>
        <v>166723.00294554935</v>
      </c>
      <c r="K85" s="17">
        <f>IFERROR(INDEX('[2]TKA Target'!$J$4:$J$160,MATCH($B85,'[2]TKA Target'!$C$4:$C$160,0)),0)</f>
        <v>54.344444444444456</v>
      </c>
      <c r="L85" s="18">
        <f>IFERROR(INDEX('[2]TKA Target'!$K$4:$K$160,MATCH($B85,'[2]TKA Target'!$C$4:$C$160,0)),0)</f>
        <v>21737.777777777781</v>
      </c>
    </row>
    <row r="86" spans="1:12">
      <c r="A86" s="13" t="s">
        <v>228</v>
      </c>
      <c r="B86" s="13" t="s">
        <v>294</v>
      </c>
      <c r="C86" s="14" t="s">
        <v>295</v>
      </c>
      <c r="D86" s="15" t="s">
        <v>31</v>
      </c>
      <c r="E86" s="16">
        <f>IFERROR(INDEX('[2]TKA Target'!$F$4:$F$160,MATCH($B86,'[2]TKA Target'!$C$4:$C$160,0)),0)</f>
        <v>1394272.2128541274</v>
      </c>
      <c r="F86" s="17">
        <f>IFERROR(INDEX('[2]TKA Target'!$G$4:$G$160,MATCH($B86,'[2]TKA Target'!$C$4:$C$160,0)),0)</f>
        <v>1374091.7684096829</v>
      </c>
      <c r="G86" s="17">
        <f>IFERROR(INDEX('[2]TKA Target'!$M$4:$M$160,MATCH($B86,'[2]TKA Target'!$C$4:$C$160,0)),0)</f>
        <v>1308398.138047467</v>
      </c>
      <c r="H86" s="17">
        <f>IFERROR(INDEX('[2]TKA Target'!$L$4:$L$160,MATCH($B86,'[2]TKA Target'!$C$4:$C$160,0)),0)</f>
        <v>45.406000000000006</v>
      </c>
      <c r="I86" s="17">
        <f>IFERROR(INDEX('[2]TKA Target'!$H$4:$H$160,MATCH($B86,'[2]TKA Target'!$C$4:$C$160,0)),0)</f>
        <v>1154237.0854641336</v>
      </c>
      <c r="J86" s="17">
        <f>IFERROR(INDEX('[2]TKA Target'!$I$4:$I$160,MATCH($B86,'[2]TKA Target'!$C$4:$C$160,0)),0)</f>
        <v>219854.68294554926</v>
      </c>
      <c r="K86" s="17">
        <f>IFERROR(INDEX('[2]TKA Target'!$J$4:$J$160,MATCH($B86,'[2]TKA Target'!$C$4:$C$160,0)),0)</f>
        <v>50.451111111111118</v>
      </c>
      <c r="L86" s="18">
        <f>IFERROR(INDEX('[2]TKA Target'!$K$4:$K$160,MATCH($B86,'[2]TKA Target'!$C$4:$C$160,0)),0)</f>
        <v>20180.444444444445</v>
      </c>
    </row>
    <row r="87" spans="1:12">
      <c r="A87" s="13" t="s">
        <v>228</v>
      </c>
      <c r="B87" s="13" t="s">
        <v>296</v>
      </c>
      <c r="C87" s="14" t="s">
        <v>297</v>
      </c>
      <c r="D87" s="15" t="s">
        <v>31</v>
      </c>
      <c r="E87" s="16">
        <f>IFERROR(INDEX('[2]TKA Target'!$F$4:$F$160,MATCH($B87,'[2]TKA Target'!$C$4:$C$160,0)),0)</f>
        <v>1205594.4350763503</v>
      </c>
      <c r="F87" s="17">
        <f>IFERROR(INDEX('[2]TKA Target'!$G$4:$G$160,MATCH($B87,'[2]TKA Target'!$C$4:$C$160,0)),0)</f>
        <v>1198391.7684096836</v>
      </c>
      <c r="G87" s="17">
        <f>IFERROR(INDEX('[2]TKA Target'!$M$4:$M$160,MATCH($B87,'[2]TKA Target'!$C$4:$C$160,0)),0)</f>
        <v>1141098.1380474677</v>
      </c>
      <c r="H87" s="17">
        <f>IFERROR(INDEX('[2]TKA Target'!$L$4:$L$160,MATCH($B87,'[2]TKA Target'!$C$4:$C$160,0)),0)</f>
        <v>16.206000000000003</v>
      </c>
      <c r="I87" s="17">
        <f>IFERROR(INDEX('[2]TKA Target'!$H$4:$H$160,MATCH($B87,'[2]TKA Target'!$C$4:$C$160,0)),0)</f>
        <v>1006649.0854641342</v>
      </c>
      <c r="J87" s="17">
        <f>IFERROR(INDEX('[2]TKA Target'!$I$4:$I$160,MATCH($B87,'[2]TKA Target'!$C$4:$C$160,0)),0)</f>
        <v>191742.68294554937</v>
      </c>
      <c r="K87" s="17">
        <f>IFERROR(INDEX('[2]TKA Target'!$J$4:$J$160,MATCH($B87,'[2]TKA Target'!$C$4:$C$160,0)),0)</f>
        <v>18.006666666666671</v>
      </c>
      <c r="L87" s="18">
        <f>IFERROR(INDEX('[2]TKA Target'!$K$4:$K$160,MATCH($B87,'[2]TKA Target'!$C$4:$C$160,0)),0)</f>
        <v>7202.6666666666688</v>
      </c>
    </row>
    <row r="88" spans="1:12">
      <c r="A88" s="13" t="s">
        <v>228</v>
      </c>
      <c r="B88" s="13" t="s">
        <v>102</v>
      </c>
      <c r="C88" s="14" t="s">
        <v>298</v>
      </c>
      <c r="D88" s="15" t="s">
        <v>31</v>
      </c>
      <c r="E88" s="16">
        <f>IFERROR(INDEX('[2]TKA Target'!$F$4:$F$160,MATCH($B88,'[2]TKA Target'!$C$4:$C$160,0)),0)</f>
        <v>1099395.7684096829</v>
      </c>
      <c r="F88" s="17">
        <f>IFERROR(INDEX('[2]TKA Target'!$G$4:$G$160,MATCH($B88,'[2]TKA Target'!$C$4:$C$160,0)),0)</f>
        <v>1092971.7684096829</v>
      </c>
      <c r="G88" s="17">
        <f>IFERROR(INDEX('[2]TKA Target'!$M$4:$M$160,MATCH($B88,'[2]TKA Target'!$C$4:$C$160,0)),0)</f>
        <v>1040718.138047467</v>
      </c>
      <c r="H88" s="17">
        <f>IFERROR(INDEX('[2]TKA Target'!$L$4:$L$160,MATCH($B88,'[2]TKA Target'!$C$4:$C$160,0)),0)</f>
        <v>14.454000000000004</v>
      </c>
      <c r="I88" s="17">
        <f>IFERROR(INDEX('[2]TKA Target'!$H$4:$H$160,MATCH($B88,'[2]TKA Target'!$C$4:$C$160,0)),0)</f>
        <v>918096.2854641336</v>
      </c>
      <c r="J88" s="17">
        <f>IFERROR(INDEX('[2]TKA Target'!$I$4:$I$160,MATCH($B88,'[2]TKA Target'!$C$4:$C$160,0)),0)</f>
        <v>174875.48294554927</v>
      </c>
      <c r="K88" s="17">
        <f>IFERROR(INDEX('[2]TKA Target'!$J$4:$J$160,MATCH($B88,'[2]TKA Target'!$C$4:$C$160,0)),0)</f>
        <v>16.060000000000006</v>
      </c>
      <c r="L88" s="18">
        <f>IFERROR(INDEX('[2]TKA Target'!$K$4:$K$160,MATCH($B88,'[2]TKA Target'!$C$4:$C$160,0)),0)</f>
        <v>6424.0000000000027</v>
      </c>
    </row>
    <row r="89" spans="1:12">
      <c r="A89" s="13" t="s">
        <v>228</v>
      </c>
      <c r="B89" s="13" t="s">
        <v>299</v>
      </c>
      <c r="C89" s="14" t="s">
        <v>300</v>
      </c>
      <c r="D89" s="15" t="s">
        <v>31</v>
      </c>
      <c r="E89" s="16">
        <f>IFERROR(INDEX('[2]TKA Target'!$F$4:$F$160,MATCH($B89,'[2]TKA Target'!$C$4:$C$160,0)),0)</f>
        <v>1239696.2128541281</v>
      </c>
      <c r="F89" s="17">
        <f>IFERROR(INDEX('[2]TKA Target'!$G$4:$G$160,MATCH($B89,'[2]TKA Target'!$C$4:$C$160,0)),0)</f>
        <v>1233531.7684096836</v>
      </c>
      <c r="G89" s="17">
        <f>IFERROR(INDEX('[2]TKA Target'!$M$4:$M$160,MATCH($B89,'[2]TKA Target'!$C$4:$C$160,0)),0)</f>
        <v>1174558.1380474677</v>
      </c>
      <c r="H89" s="17">
        <f>IFERROR(INDEX('[2]TKA Target'!$L$4:$L$160,MATCH($B89,'[2]TKA Target'!$C$4:$C$160,0)),0)</f>
        <v>13.870000000000005</v>
      </c>
      <c r="I89" s="17">
        <f>IFERROR(INDEX('[2]TKA Target'!$H$4:$H$160,MATCH($B89,'[2]TKA Target'!$C$4:$C$160,0)),0)</f>
        <v>1036166.6854641342</v>
      </c>
      <c r="J89" s="17">
        <f>IFERROR(INDEX('[2]TKA Target'!$I$4:$I$160,MATCH($B89,'[2]TKA Target'!$C$4:$C$160,0)),0)</f>
        <v>197365.08294554939</v>
      </c>
      <c r="K89" s="17">
        <f>IFERROR(INDEX('[2]TKA Target'!$J$4:$J$160,MATCH($B89,'[2]TKA Target'!$C$4:$C$160,0)),0)</f>
        <v>15.411111111111115</v>
      </c>
      <c r="L89" s="18">
        <f>IFERROR(INDEX('[2]TKA Target'!$K$4:$K$160,MATCH($B89,'[2]TKA Target'!$C$4:$C$160,0)),0)</f>
        <v>6164.4444444444462</v>
      </c>
    </row>
    <row r="90" spans="1:12">
      <c r="A90" s="13" t="s">
        <v>228</v>
      </c>
      <c r="B90" s="13" t="s">
        <v>301</v>
      </c>
      <c r="C90" s="14" t="s">
        <v>302</v>
      </c>
      <c r="D90" s="15" t="s">
        <v>31</v>
      </c>
      <c r="E90" s="16">
        <f>IFERROR(INDEX('[2]TKA Target'!$F$4:$F$160,MATCH($B90,'[2]TKA Target'!$C$4:$C$160,0)),0)</f>
        <v>703032.73255109671</v>
      </c>
      <c r="F90" s="17">
        <f>IFERROR(INDEX('[2]TKA Target'!$G$4:$G$160,MATCH($B90,'[2]TKA Target'!$C$4:$C$160,0)),0)</f>
        <v>696868.28810665221</v>
      </c>
      <c r="G90" s="17">
        <f>IFERROR(INDEX('[2]TKA Target'!$M$4:$M$160,MATCH($B90,'[2]TKA Target'!$C$4:$C$160,0)),0)</f>
        <v>663551.87592625455</v>
      </c>
      <c r="H90" s="17">
        <f>IFERROR(INDEX('[2]TKA Target'!$L$4:$L$160,MATCH($B90,'[2]TKA Target'!$C$4:$C$160,0)),0)</f>
        <v>13.870000000000005</v>
      </c>
      <c r="I90" s="17">
        <f>IFERROR(INDEX('[2]TKA Target'!$H$4:$H$160,MATCH($B90,'[2]TKA Target'!$C$4:$C$160,0)),0)</f>
        <v>585369.36200958781</v>
      </c>
      <c r="J90" s="17">
        <f>IFERROR(INDEX('[2]TKA Target'!$I$4:$I$160,MATCH($B90,'[2]TKA Target'!$C$4:$C$160,0)),0)</f>
        <v>111498.92609706435</v>
      </c>
      <c r="K90" s="17">
        <f>IFERROR(INDEX('[2]TKA Target'!$J$4:$J$160,MATCH($B90,'[2]TKA Target'!$C$4:$C$160,0)),0)</f>
        <v>15.411111111111115</v>
      </c>
      <c r="L90" s="18">
        <f>IFERROR(INDEX('[2]TKA Target'!$K$4:$K$160,MATCH($B90,'[2]TKA Target'!$C$4:$C$160,0)),0)</f>
        <v>6164.4444444444462</v>
      </c>
    </row>
    <row r="91" spans="1:12">
      <c r="A91" s="13" t="s">
        <v>228</v>
      </c>
      <c r="B91" s="13" t="s">
        <v>303</v>
      </c>
      <c r="C91" s="14" t="s">
        <v>304</v>
      </c>
      <c r="D91" s="15" t="s">
        <v>31</v>
      </c>
      <c r="E91" s="16">
        <f>IFERROR(INDEX('[2]TKA Target'!$F$4:$F$160,MATCH($B91,'[2]TKA Target'!$C$4:$C$160,0)),0)</f>
        <v>1029575.1769955381</v>
      </c>
      <c r="F91" s="17">
        <f>IFERROR(INDEX('[2]TKA Target'!$G$4:$G$160,MATCH($B91,'[2]TKA Target'!$C$4:$C$160,0)),0)</f>
        <v>1023670.2881066492</v>
      </c>
      <c r="G91" s="17">
        <f>IFERROR(INDEX('[2]TKA Target'!$M$4:$M$160,MATCH($B91,'[2]TKA Target'!$C$4:$C$160,0)),0)</f>
        <v>974729.87592625164</v>
      </c>
      <c r="H91" s="17">
        <f>IFERROR(INDEX('[2]TKA Target'!$L$4:$L$160,MATCH($B91,'[2]TKA Target'!$C$4:$C$160,0)),0)</f>
        <v>13.286000000000003</v>
      </c>
      <c r="I91" s="17">
        <f>IFERROR(INDEX('[2]TKA Target'!$H$4:$H$160,MATCH($B91,'[2]TKA Target'!$C$4:$C$160,0)),0)</f>
        <v>859883.0420095853</v>
      </c>
      <c r="J91" s="17">
        <f>IFERROR(INDEX('[2]TKA Target'!$I$4:$I$160,MATCH($B91,'[2]TKA Target'!$C$4:$C$160,0)),0)</f>
        <v>163787.24609706388</v>
      </c>
      <c r="K91" s="17">
        <f>IFERROR(INDEX('[2]TKA Target'!$J$4:$J$160,MATCH($B91,'[2]TKA Target'!$C$4:$C$160,0)),0)</f>
        <v>14.762222222222226</v>
      </c>
      <c r="L91" s="18">
        <f>IFERROR(INDEX('[2]TKA Target'!$K$4:$K$160,MATCH($B91,'[2]TKA Target'!$C$4:$C$160,0)),0)</f>
        <v>5904.8888888888905</v>
      </c>
    </row>
    <row r="92" spans="1:12">
      <c r="A92" s="13" t="s">
        <v>228</v>
      </c>
      <c r="B92" s="13" t="s">
        <v>305</v>
      </c>
      <c r="C92" s="14" t="s">
        <v>306</v>
      </c>
      <c r="D92" s="15" t="s">
        <v>31</v>
      </c>
      <c r="E92" s="16">
        <f>IFERROR(INDEX('[2]TKA Target'!$F$4:$F$160,MATCH($B92,'[2]TKA Target'!$C$4:$C$160,0)),0)</f>
        <v>626524.15455235972</v>
      </c>
      <c r="F92" s="17">
        <f>IFERROR(INDEX('[2]TKA Target'!$G$4:$G$160,MATCH($B92,'[2]TKA Target'!$C$4:$C$160,0)),0)</f>
        <v>620619.26566347084</v>
      </c>
      <c r="G92" s="17">
        <f>IFERROR(INDEX('[2]TKA Target'!$M$4:$M$160,MATCH($B92,'[2]TKA Target'!$C$4:$C$160,0)),0)</f>
        <v>590948.22507398226</v>
      </c>
      <c r="H92" s="17">
        <f>IFERROR(INDEX('[2]TKA Target'!$L$4:$L$160,MATCH($B92,'[2]TKA Target'!$C$4:$C$160,0)),0)</f>
        <v>13.286000000000003</v>
      </c>
      <c r="I92" s="17">
        <f>IFERROR(INDEX('[2]TKA Target'!$H$4:$H$160,MATCH($B92,'[2]TKA Target'!$C$4:$C$160,0)),0)</f>
        <v>521320.18315731548</v>
      </c>
      <c r="J92" s="17">
        <f>IFERROR(INDEX('[2]TKA Target'!$I$4:$I$160,MATCH($B92,'[2]TKA Target'!$C$4:$C$160,0)),0)</f>
        <v>99299.082506155333</v>
      </c>
      <c r="K92" s="17">
        <f>IFERROR(INDEX('[2]TKA Target'!$J$4:$J$160,MATCH($B92,'[2]TKA Target'!$C$4:$C$160,0)),0)</f>
        <v>14.762222222222226</v>
      </c>
      <c r="L92" s="18">
        <f>IFERROR(INDEX('[2]TKA Target'!$K$4:$K$160,MATCH($B92,'[2]TKA Target'!$C$4:$C$160,0)),0)</f>
        <v>5904.8888888888905</v>
      </c>
    </row>
    <row r="93" spans="1:12">
      <c r="A93" s="13" t="s">
        <v>228</v>
      </c>
      <c r="B93" s="13" t="s">
        <v>307</v>
      </c>
      <c r="C93" s="14" t="s">
        <v>308</v>
      </c>
      <c r="D93" s="15" t="s">
        <v>31</v>
      </c>
      <c r="E93" s="16">
        <f>IFERROR(INDEX('[2]TKA Target'!$F$4:$F$160,MATCH($B93,'[2]TKA Target'!$C$4:$C$160,0)),0)</f>
        <v>983893.17699554085</v>
      </c>
      <c r="F93" s="17">
        <f>IFERROR(INDEX('[2]TKA Target'!$G$4:$G$160,MATCH($B93,'[2]TKA Target'!$C$4:$C$160,0)),0)</f>
        <v>977988.28810665198</v>
      </c>
      <c r="G93" s="17">
        <f>IFERROR(INDEX('[2]TKA Target'!$M$4:$M$160,MATCH($B93,'[2]TKA Target'!$C$4:$C$160,0)),0)</f>
        <v>931231.87592625432</v>
      </c>
      <c r="H93" s="17">
        <f>IFERROR(INDEX('[2]TKA Target'!$L$4:$L$160,MATCH($B93,'[2]TKA Target'!$C$4:$C$160,0)),0)</f>
        <v>13.286000000000003</v>
      </c>
      <c r="I93" s="17">
        <f>IFERROR(INDEX('[2]TKA Target'!$H$4:$H$160,MATCH($B93,'[2]TKA Target'!$C$4:$C$160,0)),0)</f>
        <v>821510.16200958763</v>
      </c>
      <c r="J93" s="17">
        <f>IFERROR(INDEX('[2]TKA Target'!$I$4:$I$160,MATCH($B93,'[2]TKA Target'!$C$4:$C$160,0)),0)</f>
        <v>156478.12609706432</v>
      </c>
      <c r="K93" s="17">
        <f>IFERROR(INDEX('[2]TKA Target'!$J$4:$J$160,MATCH($B93,'[2]TKA Target'!$C$4:$C$160,0)),0)</f>
        <v>14.762222222222226</v>
      </c>
      <c r="L93" s="18">
        <f>IFERROR(INDEX('[2]TKA Target'!$K$4:$K$160,MATCH($B93,'[2]TKA Target'!$C$4:$C$160,0)),0)</f>
        <v>5904.8888888888905</v>
      </c>
    </row>
    <row r="94" spans="1:12">
      <c r="A94" s="13" t="s">
        <v>228</v>
      </c>
      <c r="B94" s="13" t="s">
        <v>309</v>
      </c>
      <c r="C94" s="14" t="s">
        <v>310</v>
      </c>
      <c r="D94" s="15" t="s">
        <v>31</v>
      </c>
      <c r="E94" s="16">
        <f>IFERROR(INDEX('[2]TKA Target'!$F$4:$F$160,MATCH($B94,'[2]TKA Target'!$C$4:$C$160,0)),0)</f>
        <v>1099136.2128541274</v>
      </c>
      <c r="F94" s="17">
        <f>IFERROR(INDEX('[2]TKA Target'!$G$4:$G$160,MATCH($B94,'[2]TKA Target'!$C$4:$C$160,0)),0)</f>
        <v>1092971.7684096829</v>
      </c>
      <c r="G94" s="17">
        <f>IFERROR(INDEX('[2]TKA Target'!$M$4:$M$160,MATCH($B94,'[2]TKA Target'!$C$4:$C$160,0)),0)</f>
        <v>1040718.138047467</v>
      </c>
      <c r="H94" s="17">
        <f>IFERROR(INDEX('[2]TKA Target'!$L$4:$L$160,MATCH($B94,'[2]TKA Target'!$C$4:$C$160,0)),0)</f>
        <v>13.870000000000005</v>
      </c>
      <c r="I94" s="17">
        <f>IFERROR(INDEX('[2]TKA Target'!$H$4:$H$160,MATCH($B94,'[2]TKA Target'!$C$4:$C$160,0)),0)</f>
        <v>918096.2854641336</v>
      </c>
      <c r="J94" s="17">
        <f>IFERROR(INDEX('[2]TKA Target'!$I$4:$I$160,MATCH($B94,'[2]TKA Target'!$C$4:$C$160,0)),0)</f>
        <v>174875.48294554927</v>
      </c>
      <c r="K94" s="17">
        <f>IFERROR(INDEX('[2]TKA Target'!$J$4:$J$160,MATCH($B94,'[2]TKA Target'!$C$4:$C$160,0)),0)</f>
        <v>15.411111111111115</v>
      </c>
      <c r="L94" s="18">
        <f>IFERROR(INDEX('[2]TKA Target'!$K$4:$K$160,MATCH($B94,'[2]TKA Target'!$C$4:$C$160,0)),0)</f>
        <v>6164.4444444444462</v>
      </c>
    </row>
    <row r="95" spans="1:12">
      <c r="A95" s="13" t="s">
        <v>228</v>
      </c>
      <c r="B95" s="13" t="s">
        <v>311</v>
      </c>
      <c r="C95" s="14" t="s">
        <v>312</v>
      </c>
      <c r="D95" s="15" t="s">
        <v>31</v>
      </c>
      <c r="E95" s="16">
        <f>IFERROR(INDEX('[2]TKA Target'!$F$4:$F$160,MATCH($B95,'[2]TKA Target'!$C$4:$C$160,0)),0)</f>
        <v>703032.73255109671</v>
      </c>
      <c r="F95" s="17">
        <f>IFERROR(INDEX('[2]TKA Target'!$G$4:$G$160,MATCH($B95,'[2]TKA Target'!$C$4:$C$160,0)),0)</f>
        <v>696868.28810665221</v>
      </c>
      <c r="G95" s="17">
        <f>IFERROR(INDEX('[2]TKA Target'!$M$4:$M$160,MATCH($B95,'[2]TKA Target'!$C$4:$C$160,0)),0)</f>
        <v>663551.87592625455</v>
      </c>
      <c r="H95" s="17">
        <f>IFERROR(INDEX('[2]TKA Target'!$L$4:$L$160,MATCH($B95,'[2]TKA Target'!$C$4:$C$160,0)),0)</f>
        <v>13.870000000000005</v>
      </c>
      <c r="I95" s="17">
        <f>IFERROR(INDEX('[2]TKA Target'!$H$4:$H$160,MATCH($B95,'[2]TKA Target'!$C$4:$C$160,0)),0)</f>
        <v>585369.36200958781</v>
      </c>
      <c r="J95" s="17">
        <f>IFERROR(INDEX('[2]TKA Target'!$I$4:$I$160,MATCH($B95,'[2]TKA Target'!$C$4:$C$160,0)),0)</f>
        <v>111498.92609706435</v>
      </c>
      <c r="K95" s="17">
        <f>IFERROR(INDEX('[2]TKA Target'!$J$4:$J$160,MATCH($B95,'[2]TKA Target'!$C$4:$C$160,0)),0)</f>
        <v>15.411111111111115</v>
      </c>
      <c r="L95" s="18">
        <f>IFERROR(INDEX('[2]TKA Target'!$K$4:$K$160,MATCH($B95,'[2]TKA Target'!$C$4:$C$160,0)),0)</f>
        <v>6164.4444444444462</v>
      </c>
    </row>
    <row r="96" spans="1:12">
      <c r="A96" s="13" t="s">
        <v>228</v>
      </c>
      <c r="B96" s="13" t="s">
        <v>313</v>
      </c>
      <c r="C96" s="14" t="s">
        <v>314</v>
      </c>
      <c r="D96" s="15" t="s">
        <v>31</v>
      </c>
      <c r="E96" s="16">
        <f>IFERROR(INDEX('[2]TKA Target'!$F$4:$F$160,MATCH($B96,'[2]TKA Target'!$C$4:$C$160,0)),0)</f>
        <v>1099136.2128541274</v>
      </c>
      <c r="F96" s="17">
        <f>IFERROR(INDEX('[2]TKA Target'!$G$4:$G$160,MATCH($B96,'[2]TKA Target'!$C$4:$C$160,0)),0)</f>
        <v>1092971.7684096829</v>
      </c>
      <c r="G96" s="17">
        <f>IFERROR(INDEX('[2]TKA Target'!$M$4:$M$160,MATCH($B96,'[2]TKA Target'!$C$4:$C$160,0)),0)</f>
        <v>1040718.138047467</v>
      </c>
      <c r="H96" s="17">
        <f>IFERROR(INDEX('[2]TKA Target'!$L$4:$L$160,MATCH($B96,'[2]TKA Target'!$C$4:$C$160,0)),0)</f>
        <v>13.870000000000005</v>
      </c>
      <c r="I96" s="17">
        <f>IFERROR(INDEX('[2]TKA Target'!$H$4:$H$160,MATCH($B96,'[2]TKA Target'!$C$4:$C$160,0)),0)</f>
        <v>918096.2854641336</v>
      </c>
      <c r="J96" s="17">
        <f>IFERROR(INDEX('[2]TKA Target'!$I$4:$I$160,MATCH($B96,'[2]TKA Target'!$C$4:$C$160,0)),0)</f>
        <v>174875.48294554927</v>
      </c>
      <c r="K96" s="17">
        <f>IFERROR(INDEX('[2]TKA Target'!$J$4:$J$160,MATCH($B96,'[2]TKA Target'!$C$4:$C$160,0)),0)</f>
        <v>15.411111111111115</v>
      </c>
      <c r="L96" s="18">
        <f>IFERROR(INDEX('[2]TKA Target'!$K$4:$K$160,MATCH($B96,'[2]TKA Target'!$C$4:$C$160,0)),0)</f>
        <v>6164.4444444444462</v>
      </c>
    </row>
    <row r="97" spans="1:12">
      <c r="A97" s="13" t="s">
        <v>228</v>
      </c>
      <c r="B97" s="13" t="s">
        <v>315</v>
      </c>
      <c r="C97" s="14" t="s">
        <v>316</v>
      </c>
      <c r="D97" s="15" t="s">
        <v>31</v>
      </c>
      <c r="E97" s="16">
        <f>IFERROR(INDEX('[2]TKA Target'!$F$4:$F$160,MATCH($B97,'[2]TKA Target'!$C$4:$C$160,0)),0)</f>
        <v>703032.73255109671</v>
      </c>
      <c r="F97" s="17">
        <f>IFERROR(INDEX('[2]TKA Target'!$G$4:$G$160,MATCH($B97,'[2]TKA Target'!$C$4:$C$160,0)),0)</f>
        <v>696868.28810665221</v>
      </c>
      <c r="G97" s="17">
        <f>IFERROR(INDEX('[2]TKA Target'!$M$4:$M$160,MATCH($B97,'[2]TKA Target'!$C$4:$C$160,0)),0)</f>
        <v>663551.87592625455</v>
      </c>
      <c r="H97" s="17">
        <f>IFERROR(INDEX('[2]TKA Target'!$L$4:$L$160,MATCH($B97,'[2]TKA Target'!$C$4:$C$160,0)),0)</f>
        <v>13.870000000000005</v>
      </c>
      <c r="I97" s="17">
        <f>IFERROR(INDEX('[2]TKA Target'!$H$4:$H$160,MATCH($B97,'[2]TKA Target'!$C$4:$C$160,0)),0)</f>
        <v>585369.36200958781</v>
      </c>
      <c r="J97" s="17">
        <f>IFERROR(INDEX('[2]TKA Target'!$I$4:$I$160,MATCH($B97,'[2]TKA Target'!$C$4:$C$160,0)),0)</f>
        <v>111498.92609706435</v>
      </c>
      <c r="K97" s="17">
        <f>IFERROR(INDEX('[2]TKA Target'!$J$4:$J$160,MATCH($B97,'[2]TKA Target'!$C$4:$C$160,0)),0)</f>
        <v>15.411111111111115</v>
      </c>
      <c r="L97" s="18">
        <f>IFERROR(INDEX('[2]TKA Target'!$K$4:$K$160,MATCH($B97,'[2]TKA Target'!$C$4:$C$160,0)),0)</f>
        <v>6164.4444444444462</v>
      </c>
    </row>
    <row r="98" spans="1:12">
      <c r="A98" s="13" t="s">
        <v>228</v>
      </c>
      <c r="B98" s="13" t="s">
        <v>317</v>
      </c>
      <c r="C98" s="14" t="s">
        <v>318</v>
      </c>
      <c r="D98" s="15" t="s">
        <v>31</v>
      </c>
      <c r="E98" s="16">
        <f>IFERROR(INDEX('[2]TKA Target'!$F$4:$F$160,MATCH($B98,'[2]TKA Target'!$C$4:$C$160,0)),0)</f>
        <v>702773.17699554109</v>
      </c>
      <c r="F98" s="17">
        <f>IFERROR(INDEX('[2]TKA Target'!$G$4:$G$160,MATCH($B98,'[2]TKA Target'!$C$4:$C$160,0)),0)</f>
        <v>696868.28810665221</v>
      </c>
      <c r="G98" s="17">
        <f>IFERROR(INDEX('[2]TKA Target'!$M$4:$M$160,MATCH($B98,'[2]TKA Target'!$C$4:$C$160,0)),0)</f>
        <v>663551.87592625455</v>
      </c>
      <c r="H98" s="17">
        <f>IFERROR(INDEX('[2]TKA Target'!$L$4:$L$160,MATCH($B98,'[2]TKA Target'!$C$4:$C$160,0)),0)</f>
        <v>13.286000000000003</v>
      </c>
      <c r="I98" s="17">
        <f>IFERROR(INDEX('[2]TKA Target'!$H$4:$H$160,MATCH($B98,'[2]TKA Target'!$C$4:$C$160,0)),0)</f>
        <v>585369.36200958781</v>
      </c>
      <c r="J98" s="17">
        <f>IFERROR(INDEX('[2]TKA Target'!$I$4:$I$160,MATCH($B98,'[2]TKA Target'!$C$4:$C$160,0)),0)</f>
        <v>111498.92609706435</v>
      </c>
      <c r="K98" s="17">
        <f>IFERROR(INDEX('[2]TKA Target'!$J$4:$J$160,MATCH($B98,'[2]TKA Target'!$C$4:$C$160,0)),0)</f>
        <v>14.762222222222226</v>
      </c>
      <c r="L98" s="18">
        <f>IFERROR(INDEX('[2]TKA Target'!$K$4:$K$160,MATCH($B98,'[2]TKA Target'!$C$4:$C$160,0)),0)</f>
        <v>5904.8888888888905</v>
      </c>
    </row>
    <row r="99" spans="1:12">
      <c r="A99" s="13" t="s">
        <v>228</v>
      </c>
      <c r="B99" s="13" t="s">
        <v>100</v>
      </c>
      <c r="C99" s="14" t="s">
        <v>101</v>
      </c>
      <c r="D99" s="15" t="s">
        <v>31</v>
      </c>
      <c r="E99" s="16">
        <f>IFERROR(INDEX('[2]TKA Target'!$F$4:$F$160,MATCH($B99,'[2]TKA Target'!$C$4:$C$160,0)),0)</f>
        <v>702773.17699554109</v>
      </c>
      <c r="F99" s="17">
        <f>IFERROR(INDEX('[2]TKA Target'!$G$4:$G$160,MATCH($B99,'[2]TKA Target'!$C$4:$C$160,0)),0)</f>
        <v>696868.28810665221</v>
      </c>
      <c r="G99" s="17">
        <f>IFERROR(INDEX('[2]TKA Target'!$M$4:$M$160,MATCH($B99,'[2]TKA Target'!$C$4:$C$160,0)),0)</f>
        <v>663551.87592625455</v>
      </c>
      <c r="H99" s="17">
        <f>IFERROR(INDEX('[2]TKA Target'!$L$4:$L$160,MATCH($B99,'[2]TKA Target'!$C$4:$C$160,0)),0)</f>
        <v>13.286000000000003</v>
      </c>
      <c r="I99" s="17">
        <f>IFERROR(INDEX('[2]TKA Target'!$H$4:$H$160,MATCH($B99,'[2]TKA Target'!$C$4:$C$160,0)),0)</f>
        <v>585369.36200958781</v>
      </c>
      <c r="J99" s="17">
        <f>IFERROR(INDEX('[2]TKA Target'!$I$4:$I$160,MATCH($B99,'[2]TKA Target'!$C$4:$C$160,0)),0)</f>
        <v>111498.92609706435</v>
      </c>
      <c r="K99" s="17">
        <f>IFERROR(INDEX('[2]TKA Target'!$J$4:$J$160,MATCH($B99,'[2]TKA Target'!$C$4:$C$160,0)),0)</f>
        <v>14.762222222222226</v>
      </c>
      <c r="L99" s="18">
        <f>IFERROR(INDEX('[2]TKA Target'!$K$4:$K$160,MATCH($B99,'[2]TKA Target'!$C$4:$C$160,0)),0)</f>
        <v>5904.8888888888905</v>
      </c>
    </row>
    <row r="100" spans="1:12">
      <c r="A100" s="13" t="s">
        <v>228</v>
      </c>
      <c r="B100" s="13" t="s">
        <v>319</v>
      </c>
      <c r="C100" s="14" t="s">
        <v>320</v>
      </c>
      <c r="D100" s="15" t="s">
        <v>31</v>
      </c>
      <c r="E100" s="16">
        <f>IFERROR(INDEX('[2]TKA Target'!$F$4:$F$160,MATCH($B100,'[2]TKA Target'!$C$4:$C$160,0)),0)</f>
        <v>702773.17699554109</v>
      </c>
      <c r="F100" s="17">
        <f>IFERROR(INDEX('[2]TKA Target'!$G$4:$G$160,MATCH($B100,'[2]TKA Target'!$C$4:$C$160,0)),0)</f>
        <v>696868.28810665221</v>
      </c>
      <c r="G100" s="17">
        <f>IFERROR(INDEX('[2]TKA Target'!$M$4:$M$160,MATCH($B100,'[2]TKA Target'!$C$4:$C$160,0)),0)</f>
        <v>663551.87592625455</v>
      </c>
      <c r="H100" s="17">
        <f>IFERROR(INDEX('[2]TKA Target'!$L$4:$L$160,MATCH($B100,'[2]TKA Target'!$C$4:$C$160,0)),0)</f>
        <v>13.286000000000003</v>
      </c>
      <c r="I100" s="17">
        <f>IFERROR(INDEX('[2]TKA Target'!$H$4:$H$160,MATCH($B100,'[2]TKA Target'!$C$4:$C$160,0)),0)</f>
        <v>585369.36200958781</v>
      </c>
      <c r="J100" s="17">
        <f>IFERROR(INDEX('[2]TKA Target'!$I$4:$I$160,MATCH($B100,'[2]TKA Target'!$C$4:$C$160,0)),0)</f>
        <v>111498.92609706435</v>
      </c>
      <c r="K100" s="17">
        <f>IFERROR(INDEX('[2]TKA Target'!$J$4:$J$160,MATCH($B100,'[2]TKA Target'!$C$4:$C$160,0)),0)</f>
        <v>14.762222222222226</v>
      </c>
      <c r="L100" s="18">
        <f>IFERROR(INDEX('[2]TKA Target'!$K$4:$K$160,MATCH($B100,'[2]TKA Target'!$C$4:$C$160,0)),0)</f>
        <v>5904.8888888888905</v>
      </c>
    </row>
    <row r="101" spans="1:12">
      <c r="A101" s="13" t="s">
        <v>228</v>
      </c>
      <c r="B101" s="13" t="s">
        <v>321</v>
      </c>
      <c r="C101" s="14" t="s">
        <v>322</v>
      </c>
      <c r="D101" s="15" t="s">
        <v>3021</v>
      </c>
      <c r="E101" s="16">
        <f>IFERROR(INDEX('[2]TKA Target'!$F$4:$F$160,MATCH($B101,'[2]TKA Target'!$C$4:$C$160,0)),0)</f>
        <v>369027.63979529135</v>
      </c>
      <c r="F101" s="17">
        <f>IFERROR(INDEX('[2]TKA Target'!$G$4:$G$160,MATCH($B101,'[2]TKA Target'!$C$4:$C$160,0)),0)</f>
        <v>360499.57654320973</v>
      </c>
      <c r="G101" s="17">
        <f>IFERROR(INDEX('[2]TKA Target'!$M$4:$M$160,MATCH($B101,'[2]TKA Target'!$C$4:$C$160,0)),0)</f>
        <v>342474.59771604923</v>
      </c>
      <c r="H101" s="17">
        <f>IFERROR(INDEX('[2]TKA Target'!$L$4:$L$160,MATCH($B101,'[2]TKA Target'!$C$4:$C$160,0)),0)</f>
        <v>19.188142317183633</v>
      </c>
      <c r="I101" s="17">
        <f>IFERROR(INDEX('[2]TKA Target'!$H$4:$H$160,MATCH($B101,'[2]TKA Target'!$C$4:$C$160,0)),0)</f>
        <v>302819.64429629617</v>
      </c>
      <c r="J101" s="17">
        <f>IFERROR(INDEX('[2]TKA Target'!$I$4:$I$160,MATCH($B101,'[2]TKA Target'!$C$4:$C$160,0)),0)</f>
        <v>57679.932246913559</v>
      </c>
      <c r="K101" s="17">
        <f>IFERROR(INDEX('[2]TKA Target'!$J$4:$J$160,MATCH($B101,'[2]TKA Target'!$C$4:$C$160,0)),0)</f>
        <v>21.320158130204035</v>
      </c>
      <c r="L101" s="18">
        <f>IFERROR(INDEX('[2]TKA Target'!$K$4:$K$160,MATCH($B101,'[2]TKA Target'!$C$4:$C$160,0)),0)</f>
        <v>8528.0632520816143</v>
      </c>
    </row>
    <row r="102" spans="1:12">
      <c r="A102" s="13" t="s">
        <v>228</v>
      </c>
      <c r="B102" s="13" t="s">
        <v>323</v>
      </c>
      <c r="C102" s="14" t="s">
        <v>324</v>
      </c>
      <c r="D102" s="15" t="s">
        <v>3020</v>
      </c>
      <c r="E102" s="16">
        <f>IFERROR(INDEX('[2]TKA Target'!$F$4:$F$160,MATCH($B102,'[2]TKA Target'!$C$4:$C$160,0)),0)</f>
        <v>314387.60233333329</v>
      </c>
      <c r="F102" s="17">
        <f>IFERROR(INDEX('[2]TKA Target'!$G$4:$G$160,MATCH($B102,'[2]TKA Target'!$C$4:$C$160,0)),0)</f>
        <v>296054.26899999997</v>
      </c>
      <c r="G102" s="17">
        <f>IFERROR(INDEX('[2]TKA Target'!$M$4:$M$160,MATCH($B102,'[2]TKA Target'!$C$4:$C$160,0)),0)</f>
        <v>234051.54939999999</v>
      </c>
      <c r="H102" s="17">
        <f>IFERROR(INDEX('[2]TKA Target'!$L$4:$L$160,MATCH($B102,'[2]TKA Target'!$C$4:$C$160,0)),0)</f>
        <v>41.249999999999993</v>
      </c>
      <c r="I102" s="17">
        <f>IFERROR(INDEX('[2]TKA Target'!$H$4:$H$160,MATCH($B102,'[2]TKA Target'!$C$4:$C$160,0)),0)</f>
        <v>248685.58595999997</v>
      </c>
      <c r="J102" s="17">
        <f>IFERROR(INDEX('[2]TKA Target'!$I$4:$I$160,MATCH($B102,'[2]TKA Target'!$C$4:$C$160,0)),0)</f>
        <v>47368.683039999996</v>
      </c>
      <c r="K102" s="17">
        <f>IFERROR(INDEX('[2]TKA Target'!$J$4:$J$160,MATCH($B102,'[2]TKA Target'!$C$4:$C$160,0)),0)</f>
        <v>45.833333333333321</v>
      </c>
      <c r="L102" s="18">
        <f>IFERROR(INDEX('[2]TKA Target'!$K$4:$K$160,MATCH($B102,'[2]TKA Target'!$C$4:$C$160,0)),0)</f>
        <v>18333.333333333328</v>
      </c>
    </row>
    <row r="103" spans="1:12">
      <c r="A103" s="13" t="s">
        <v>228</v>
      </c>
      <c r="B103" s="13" t="s">
        <v>325</v>
      </c>
      <c r="C103" s="14" t="s">
        <v>326</v>
      </c>
      <c r="D103" s="15" t="s">
        <v>3020</v>
      </c>
      <c r="E103" s="16">
        <f>IFERROR(INDEX('[2]TKA Target'!$F$4:$F$160,MATCH($B103,'[2]TKA Target'!$C$4:$C$160,0)),0)</f>
        <v>81182.568999999989</v>
      </c>
      <c r="F103" s="17">
        <f>IFERROR(INDEX('[2]TKA Target'!$G$4:$G$160,MATCH($B103,'[2]TKA Target'!$C$4:$C$160,0)),0)</f>
        <v>36682.568999999996</v>
      </c>
      <c r="G103" s="17">
        <f>IFERROR(INDEX('[2]TKA Target'!$M$4:$M$160,MATCH($B103,'[2]TKA Target'!$C$4:$C$160,0)),0)</f>
        <v>29000.129399999998</v>
      </c>
      <c r="H103" s="17">
        <f>IFERROR(INDEX('[2]TKA Target'!$L$4:$L$160,MATCH($B103,'[2]TKA Target'!$C$4:$C$160,0)),0)</f>
        <v>100.125</v>
      </c>
      <c r="I103" s="17">
        <f>IFERROR(INDEX('[2]TKA Target'!$H$4:$H$160,MATCH($B103,'[2]TKA Target'!$C$4:$C$160,0)),0)</f>
        <v>30813.357959999994</v>
      </c>
      <c r="J103" s="17">
        <f>IFERROR(INDEX('[2]TKA Target'!$I$4:$I$160,MATCH($B103,'[2]TKA Target'!$C$4:$C$160,0)),0)</f>
        <v>5869.2110399999992</v>
      </c>
      <c r="K103" s="17">
        <f>IFERROR(INDEX('[2]TKA Target'!$J$4:$J$160,MATCH($B103,'[2]TKA Target'!$C$4:$C$160,0)),0)</f>
        <v>111.25</v>
      </c>
      <c r="L103" s="18">
        <f>IFERROR(INDEX('[2]TKA Target'!$K$4:$K$160,MATCH($B103,'[2]TKA Target'!$C$4:$C$160,0)),0)</f>
        <v>44500</v>
      </c>
    </row>
    <row r="104" spans="1:12">
      <c r="A104" s="13" t="s">
        <v>228</v>
      </c>
      <c r="B104" s="13" t="s">
        <v>327</v>
      </c>
      <c r="C104" s="14" t="s">
        <v>328</v>
      </c>
      <c r="D104" s="15" t="s">
        <v>3020</v>
      </c>
      <c r="E104" s="16">
        <f>IFERROR(INDEX('[2]TKA Target'!$F$4:$F$160,MATCH($B104,'[2]TKA Target'!$C$4:$C$160,0)),0)</f>
        <v>174559.27233333333</v>
      </c>
      <c r="F104" s="17">
        <f>IFERROR(INDEX('[2]TKA Target'!$G$4:$G$160,MATCH($B104,'[2]TKA Target'!$C$4:$C$160,0)),0)</f>
        <v>136725.93900000001</v>
      </c>
      <c r="G104" s="17">
        <f>IFERROR(INDEX('[2]TKA Target'!$M$4:$M$160,MATCH($B104,'[2]TKA Target'!$C$4:$C$160,0)),0)</f>
        <v>108091.39140000001</v>
      </c>
      <c r="H104" s="17">
        <f>IFERROR(INDEX('[2]TKA Target'!$L$4:$L$160,MATCH($B104,'[2]TKA Target'!$C$4:$C$160,0)),0)</f>
        <v>85.125</v>
      </c>
      <c r="I104" s="17">
        <f>IFERROR(INDEX('[2]TKA Target'!$H$4:$H$160,MATCH($B104,'[2]TKA Target'!$C$4:$C$160,0)),0)</f>
        <v>114849.78876000001</v>
      </c>
      <c r="J104" s="17">
        <f>IFERROR(INDEX('[2]TKA Target'!$I$4:$I$160,MATCH($B104,'[2]TKA Target'!$C$4:$C$160,0)),0)</f>
        <v>21876.150240000003</v>
      </c>
      <c r="K104" s="17">
        <f>IFERROR(INDEX('[2]TKA Target'!$J$4:$J$160,MATCH($B104,'[2]TKA Target'!$C$4:$C$160,0)),0)</f>
        <v>94.583333333333329</v>
      </c>
      <c r="L104" s="18">
        <f>IFERROR(INDEX('[2]TKA Target'!$K$4:$K$160,MATCH($B104,'[2]TKA Target'!$C$4:$C$160,0)),0)</f>
        <v>37833.333333333328</v>
      </c>
    </row>
    <row r="105" spans="1:12">
      <c r="A105" s="13" t="s">
        <v>228</v>
      </c>
      <c r="B105" s="13" t="s">
        <v>65</v>
      </c>
      <c r="C105" s="14" t="s">
        <v>66</v>
      </c>
      <c r="D105" s="15" t="s">
        <v>3020</v>
      </c>
      <c r="E105" s="16">
        <f>IFERROR(INDEX('[2]TKA Target'!$F$4:$F$160,MATCH($B105,'[2]TKA Target'!$C$4:$C$160,0)),0)</f>
        <v>221421.51900000003</v>
      </c>
      <c r="F105" s="17">
        <f>IFERROR(INDEX('[2]TKA Target'!$G$4:$G$160,MATCH($B105,'[2]TKA Target'!$C$4:$C$160,0)),0)</f>
        <v>203421.51900000003</v>
      </c>
      <c r="G105" s="17">
        <f>IFERROR(INDEX('[2]TKA Target'!$M$4:$M$160,MATCH($B105,'[2]TKA Target'!$C$4:$C$160,0)),0)</f>
        <v>160818.89940000002</v>
      </c>
      <c r="H105" s="17">
        <f>IFERROR(INDEX('[2]TKA Target'!$L$4:$L$160,MATCH($B105,'[2]TKA Target'!$C$4:$C$160,0)),0)</f>
        <v>40.499999999999993</v>
      </c>
      <c r="I105" s="17">
        <f>IFERROR(INDEX('[2]TKA Target'!$H$4:$H$160,MATCH($B105,'[2]TKA Target'!$C$4:$C$160,0)),0)</f>
        <v>170874.07596000002</v>
      </c>
      <c r="J105" s="17">
        <f>IFERROR(INDEX('[2]TKA Target'!$I$4:$I$160,MATCH($B105,'[2]TKA Target'!$C$4:$C$160,0)),0)</f>
        <v>32547.443040000006</v>
      </c>
      <c r="K105" s="17">
        <f>IFERROR(INDEX('[2]TKA Target'!$J$4:$J$160,MATCH($B105,'[2]TKA Target'!$C$4:$C$160,0)),0)</f>
        <v>44.999999999999993</v>
      </c>
      <c r="L105" s="18">
        <f>IFERROR(INDEX('[2]TKA Target'!$K$4:$K$160,MATCH($B105,'[2]TKA Target'!$C$4:$C$160,0)),0)</f>
        <v>17999.999999999996</v>
      </c>
    </row>
    <row r="106" spans="1:12">
      <c r="A106" s="13" t="s">
        <v>228</v>
      </c>
      <c r="B106" s="13" t="s">
        <v>329</v>
      </c>
      <c r="C106" s="14" t="s">
        <v>330</v>
      </c>
      <c r="D106" s="15" t="s">
        <v>3020</v>
      </c>
      <c r="E106" s="16">
        <f>IFERROR(INDEX('[2]TKA Target'!$F$4:$F$160,MATCH($B106,'[2]TKA Target'!$C$4:$C$160,0)),0)</f>
        <v>96556.908999999985</v>
      </c>
      <c r="F106" s="17">
        <f>IFERROR(INDEX('[2]TKA Target'!$G$4:$G$160,MATCH($B106,'[2]TKA Target'!$C$4:$C$160,0)),0)</f>
        <v>88556.908999999985</v>
      </c>
      <c r="G106" s="17">
        <f>IFERROR(INDEX('[2]TKA Target'!$M$4:$M$160,MATCH($B106,'[2]TKA Target'!$C$4:$C$160,0)),0)</f>
        <v>70010.41339999999</v>
      </c>
      <c r="H106" s="17">
        <f>IFERROR(INDEX('[2]TKA Target'!$L$4:$L$160,MATCH($B106,'[2]TKA Target'!$C$4:$C$160,0)),0)</f>
        <v>17.999999999999996</v>
      </c>
      <c r="I106" s="17">
        <f>IFERROR(INDEX('[2]TKA Target'!$H$4:$H$160,MATCH($B106,'[2]TKA Target'!$C$4:$C$160,0)),0)</f>
        <v>74387.803559999986</v>
      </c>
      <c r="J106" s="17">
        <f>IFERROR(INDEX('[2]TKA Target'!$I$4:$I$160,MATCH($B106,'[2]TKA Target'!$C$4:$C$160,0)),0)</f>
        <v>14169.105439999998</v>
      </c>
      <c r="K106" s="17">
        <f>IFERROR(INDEX('[2]TKA Target'!$J$4:$J$160,MATCH($B106,'[2]TKA Target'!$C$4:$C$160,0)),0)</f>
        <v>19.999999999999996</v>
      </c>
      <c r="L106" s="18">
        <f>IFERROR(INDEX('[2]TKA Target'!$K$4:$K$160,MATCH($B106,'[2]TKA Target'!$C$4:$C$160,0)),0)</f>
        <v>7999.9999999999982</v>
      </c>
    </row>
    <row r="107" spans="1:12">
      <c r="A107" s="13" t="s">
        <v>228</v>
      </c>
      <c r="B107" s="13" t="s">
        <v>331</v>
      </c>
      <c r="C107" s="14" t="s">
        <v>332</v>
      </c>
      <c r="D107" s="15" t="s">
        <v>3020</v>
      </c>
      <c r="E107" s="16">
        <f>IFERROR(INDEX('[2]TKA Target'!$F$4:$F$160,MATCH($B107,'[2]TKA Target'!$C$4:$C$160,0)),0)</f>
        <v>99428.885666666669</v>
      </c>
      <c r="F107" s="17">
        <f>IFERROR(INDEX('[2]TKA Target'!$G$4:$G$160,MATCH($B107,'[2]TKA Target'!$C$4:$C$160,0)),0)</f>
        <v>92262.218999999997</v>
      </c>
      <c r="G107" s="17">
        <f>IFERROR(INDEX('[2]TKA Target'!$M$4:$M$160,MATCH($B107,'[2]TKA Target'!$C$4:$C$160,0)),0)</f>
        <v>72939.719400000002</v>
      </c>
      <c r="H107" s="17">
        <f>IFERROR(INDEX('[2]TKA Target'!$L$4:$L$160,MATCH($B107,'[2]TKA Target'!$C$4:$C$160,0)),0)</f>
        <v>16.125</v>
      </c>
      <c r="I107" s="17">
        <f>IFERROR(INDEX('[2]TKA Target'!$H$4:$H$160,MATCH($B107,'[2]TKA Target'!$C$4:$C$160,0)),0)</f>
        <v>77500.263959999997</v>
      </c>
      <c r="J107" s="17">
        <f>IFERROR(INDEX('[2]TKA Target'!$I$4:$I$160,MATCH($B107,'[2]TKA Target'!$C$4:$C$160,0)),0)</f>
        <v>14761.955040000001</v>
      </c>
      <c r="K107" s="17">
        <f>IFERROR(INDEX('[2]TKA Target'!$J$4:$J$160,MATCH($B107,'[2]TKA Target'!$C$4:$C$160,0)),0)</f>
        <v>17.916666666666668</v>
      </c>
      <c r="L107" s="18">
        <f>IFERROR(INDEX('[2]TKA Target'!$K$4:$K$160,MATCH($B107,'[2]TKA Target'!$C$4:$C$160,0)),0)</f>
        <v>7166.666666666667</v>
      </c>
    </row>
    <row r="108" spans="1:12">
      <c r="A108" s="13" t="s">
        <v>228</v>
      </c>
      <c r="B108" s="13" t="s">
        <v>64</v>
      </c>
      <c r="C108" s="14" t="s">
        <v>333</v>
      </c>
      <c r="D108" s="15" t="s">
        <v>3020</v>
      </c>
      <c r="E108" s="16">
        <f>IFERROR(INDEX('[2]TKA Target'!$F$4:$F$160,MATCH($B108,'[2]TKA Target'!$C$4:$C$160,0)),0)</f>
        <v>114711.48233333332</v>
      </c>
      <c r="F108" s="17">
        <f>IFERROR(INDEX('[2]TKA Target'!$G$4:$G$160,MATCH($B108,'[2]TKA Target'!$C$4:$C$160,0)),0)</f>
        <v>103378.14899999999</v>
      </c>
      <c r="G108" s="17">
        <f>IFERROR(INDEX('[2]TKA Target'!$M$4:$M$160,MATCH($B108,'[2]TKA Target'!$C$4:$C$160,0)),0)</f>
        <v>81727.637399999992</v>
      </c>
      <c r="H108" s="17">
        <f>IFERROR(INDEX('[2]TKA Target'!$L$4:$L$160,MATCH($B108,'[2]TKA Target'!$C$4:$C$160,0)),0)</f>
        <v>25.499999999999996</v>
      </c>
      <c r="I108" s="17">
        <f>IFERROR(INDEX('[2]TKA Target'!$H$4:$H$160,MATCH($B108,'[2]TKA Target'!$C$4:$C$160,0)),0)</f>
        <v>86837.645159999985</v>
      </c>
      <c r="J108" s="17">
        <f>IFERROR(INDEX('[2]TKA Target'!$I$4:$I$160,MATCH($B108,'[2]TKA Target'!$C$4:$C$160,0)),0)</f>
        <v>16540.503839999998</v>
      </c>
      <c r="K108" s="17">
        <f>IFERROR(INDEX('[2]TKA Target'!$J$4:$J$160,MATCH($B108,'[2]TKA Target'!$C$4:$C$160,0)),0)</f>
        <v>28.333333333333329</v>
      </c>
      <c r="L108" s="18">
        <f>IFERROR(INDEX('[2]TKA Target'!$K$4:$K$160,MATCH($B108,'[2]TKA Target'!$C$4:$C$160,0)),0)</f>
        <v>11333.333333333332</v>
      </c>
    </row>
    <row r="109" spans="1:12">
      <c r="A109" s="13" t="s">
        <v>228</v>
      </c>
      <c r="B109" s="13" t="s">
        <v>334</v>
      </c>
      <c r="C109" s="14" t="s">
        <v>335</v>
      </c>
      <c r="D109" s="15" t="s">
        <v>3020</v>
      </c>
      <c r="E109" s="16">
        <f>IFERROR(INDEX('[2]TKA Target'!$F$4:$F$160,MATCH($B109,'[2]TKA Target'!$C$4:$C$160,0)),0)</f>
        <v>603351.0456666667</v>
      </c>
      <c r="F109" s="17">
        <f>IFERROR(INDEX('[2]TKA Target'!$G$4:$G$160,MATCH($B109,'[2]TKA Target'!$C$4:$C$160,0)),0)</f>
        <v>596184.37900000007</v>
      </c>
      <c r="G109" s="17">
        <f>IFERROR(INDEX('[2]TKA Target'!$M$4:$M$160,MATCH($B109,'[2]TKA Target'!$C$4:$C$160,0)),0)</f>
        <v>471325.33540000004</v>
      </c>
      <c r="H109" s="17">
        <f>IFERROR(INDEX('[2]TKA Target'!$L$4:$L$160,MATCH($B109,'[2]TKA Target'!$C$4:$C$160,0)),0)</f>
        <v>16.125</v>
      </c>
      <c r="I109" s="17">
        <f>IFERROR(INDEX('[2]TKA Target'!$H$4:$H$160,MATCH($B109,'[2]TKA Target'!$C$4:$C$160,0)),0)</f>
        <v>500794.87836000003</v>
      </c>
      <c r="J109" s="17">
        <f>IFERROR(INDEX('[2]TKA Target'!$I$4:$I$160,MATCH($B109,'[2]TKA Target'!$C$4:$C$160,0)),0)</f>
        <v>95389.500640000013</v>
      </c>
      <c r="K109" s="17">
        <f>IFERROR(INDEX('[2]TKA Target'!$J$4:$J$160,MATCH($B109,'[2]TKA Target'!$C$4:$C$160,0)),0)</f>
        <v>17.916666666666668</v>
      </c>
      <c r="L109" s="18">
        <f>IFERROR(INDEX('[2]TKA Target'!$K$4:$K$160,MATCH($B109,'[2]TKA Target'!$C$4:$C$160,0)),0)</f>
        <v>7166.666666666667</v>
      </c>
    </row>
    <row r="110" spans="1:12">
      <c r="A110" s="13" t="s">
        <v>228</v>
      </c>
      <c r="B110" s="13" t="s">
        <v>542</v>
      </c>
      <c r="C110" s="14" t="s">
        <v>543</v>
      </c>
      <c r="D110" s="15" t="s">
        <v>3020</v>
      </c>
      <c r="E110" s="16">
        <f>IFERROR(INDEX('[2]TKA Target'!$F$4:$F$160,MATCH($B110,'[2]TKA Target'!$C$4:$C$160,0)),0)</f>
        <v>156861.19066666666</v>
      </c>
      <c r="F110" s="17">
        <f>IFERROR(INDEX('[2]TKA Target'!$G$4:$G$160,MATCH($B110,'[2]TKA Target'!$C$4:$C$160,0)),0)</f>
        <v>149694.524</v>
      </c>
      <c r="G110" s="17">
        <f>IFERROR(INDEX('[2]TKA Target'!$M$4:$M$160,MATCH($B110,'[2]TKA Target'!$C$4:$C$160,0)),0)</f>
        <v>118343.9624</v>
      </c>
      <c r="H110" s="17">
        <f>IFERROR(INDEX('[2]TKA Target'!$L$4:$L$160,MATCH($B110,'[2]TKA Target'!$C$4:$C$160,0)),0)</f>
        <v>16.125</v>
      </c>
      <c r="I110" s="17">
        <f>IFERROR(INDEX('[2]TKA Target'!$H$4:$H$160,MATCH($B110,'[2]TKA Target'!$C$4:$C$160,0)),0)</f>
        <v>125743.40016</v>
      </c>
      <c r="J110" s="17">
        <f>IFERROR(INDEX('[2]TKA Target'!$I$4:$I$160,MATCH($B110,'[2]TKA Target'!$C$4:$C$160,0)),0)</f>
        <v>23951.12384</v>
      </c>
      <c r="K110" s="17">
        <f>IFERROR(INDEX('[2]TKA Target'!$J$4:$J$160,MATCH($B110,'[2]TKA Target'!$C$4:$C$160,0)),0)</f>
        <v>17.916666666666668</v>
      </c>
      <c r="L110" s="18">
        <f>IFERROR(INDEX('[2]TKA Target'!$K$4:$K$160,MATCH($B110,'[2]TKA Target'!$C$4:$C$160,0)),0)</f>
        <v>7166.666666666667</v>
      </c>
    </row>
    <row r="111" spans="1:12">
      <c r="A111" s="13" t="s">
        <v>228</v>
      </c>
      <c r="B111" s="13" t="s">
        <v>336</v>
      </c>
      <c r="C111" s="14" t="s">
        <v>337</v>
      </c>
      <c r="D111" s="15" t="s">
        <v>3021</v>
      </c>
      <c r="E111" s="16">
        <f>IFERROR(INDEX('[2]TKA Target'!$F$4:$F$160,MATCH($B111,'[2]TKA Target'!$C$4:$C$160,0)),0)</f>
        <v>726675.93892377056</v>
      </c>
      <c r="F111" s="17">
        <f>IFERROR(INDEX('[2]TKA Target'!$G$4:$G$160,MATCH($B111,'[2]TKA Target'!$C$4:$C$160,0)),0)</f>
        <v>695499.57654320984</v>
      </c>
      <c r="G111" s="17">
        <f>IFERROR(INDEX('[2]TKA Target'!$M$4:$M$160,MATCH($B111,'[2]TKA Target'!$C$4:$C$160,0)),0)</f>
        <v>660724.59771604929</v>
      </c>
      <c r="H111" s="17">
        <f>IFERROR(INDEX('[2]TKA Target'!$L$4:$L$160,MATCH($B111,'[2]TKA Target'!$C$4:$C$160,0)),0)</f>
        <v>70.146815356261513</v>
      </c>
      <c r="I111" s="17">
        <f>IFERROR(INDEX('[2]TKA Target'!$H$4:$H$160,MATCH($B111,'[2]TKA Target'!$C$4:$C$160,0)),0)</f>
        <v>584219.64429629629</v>
      </c>
      <c r="J111" s="17">
        <f>IFERROR(INDEX('[2]TKA Target'!$I$4:$I$160,MATCH($B111,'[2]TKA Target'!$C$4:$C$160,0)),0)</f>
        <v>111279.93224691358</v>
      </c>
      <c r="K111" s="17">
        <f>IFERROR(INDEX('[2]TKA Target'!$J$4:$J$160,MATCH($B111,'[2]TKA Target'!$C$4:$C$160,0)),0)</f>
        <v>77.940905951401675</v>
      </c>
      <c r="L111" s="18">
        <f>IFERROR(INDEX('[2]TKA Target'!$K$4:$K$160,MATCH($B111,'[2]TKA Target'!$C$4:$C$160,0)),0)</f>
        <v>31176.362380560669</v>
      </c>
    </row>
    <row r="112" spans="1:12">
      <c r="A112" s="13" t="s">
        <v>228</v>
      </c>
      <c r="B112" s="13" t="s">
        <v>338</v>
      </c>
      <c r="C112" s="14" t="s">
        <v>339</v>
      </c>
      <c r="D112" s="15" t="s">
        <v>3021</v>
      </c>
      <c r="E112" s="16">
        <f>IFERROR(INDEX('[2]TKA Target'!$F$4:$F$160,MATCH($B112,'[2]TKA Target'!$C$4:$C$160,0)),0)</f>
        <v>661278.60034256906</v>
      </c>
      <c r="F112" s="17">
        <f>IFERROR(INDEX('[2]TKA Target'!$G$4:$G$160,MATCH($B112,'[2]TKA Target'!$C$4:$C$160,0)),0)</f>
        <v>630499.57654320973</v>
      </c>
      <c r="G112" s="17">
        <f>IFERROR(INDEX('[2]TKA Target'!$M$4:$M$160,MATCH($B112,'[2]TKA Target'!$C$4:$C$160,0)),0)</f>
        <v>598974.59771604917</v>
      </c>
      <c r="H112" s="17">
        <f>IFERROR(INDEX('[2]TKA Target'!$L$4:$L$160,MATCH($B112,'[2]TKA Target'!$C$4:$C$160,0)),0)</f>
        <v>69.25280354855839</v>
      </c>
      <c r="I112" s="17">
        <f>IFERROR(INDEX('[2]TKA Target'!$H$4:$H$160,MATCH($B112,'[2]TKA Target'!$C$4:$C$160,0)),0)</f>
        <v>529619.64429629617</v>
      </c>
      <c r="J112" s="17">
        <f>IFERROR(INDEX('[2]TKA Target'!$I$4:$I$160,MATCH($B112,'[2]TKA Target'!$C$4:$C$160,0)),0)</f>
        <v>100879.93224691355</v>
      </c>
      <c r="K112" s="17">
        <f>IFERROR(INDEX('[2]TKA Target'!$J$4:$J$160,MATCH($B112,'[2]TKA Target'!$C$4:$C$160,0)),0)</f>
        <v>76.947559498398206</v>
      </c>
      <c r="L112" s="18">
        <f>IFERROR(INDEX('[2]TKA Target'!$K$4:$K$160,MATCH($B112,'[2]TKA Target'!$C$4:$C$160,0)),0)</f>
        <v>30779.023799359282</v>
      </c>
    </row>
    <row r="113" spans="1:12">
      <c r="A113" s="13" t="s">
        <v>228</v>
      </c>
      <c r="B113" s="13" t="s">
        <v>340</v>
      </c>
      <c r="C113" s="14" t="s">
        <v>341</v>
      </c>
      <c r="D113" s="15" t="s">
        <v>3021</v>
      </c>
      <c r="E113" s="16">
        <f>IFERROR(INDEX('[2]TKA Target'!$F$4:$F$160,MATCH($B113,'[2]TKA Target'!$C$4:$C$160,0)),0)</f>
        <v>178429.01983414934</v>
      </c>
      <c r="F113" s="17">
        <f>IFERROR(INDEX('[2]TKA Target'!$G$4:$G$160,MATCH($B113,'[2]TKA Target'!$C$4:$C$160,0)),0)</f>
        <v>167255.72565157767</v>
      </c>
      <c r="G113" s="17">
        <f>IFERROR(INDEX('[2]TKA Target'!$M$4:$M$160,MATCH($B113,'[2]TKA Target'!$C$4:$C$160,0)),0)</f>
        <v>159476.38957476013</v>
      </c>
      <c r="H113" s="17">
        <f>IFERROR(INDEX('[2]TKA Target'!$L$4:$L$160,MATCH($B113,'[2]TKA Target'!$C$4:$C$160,0)),0)</f>
        <v>25.139911910786246</v>
      </c>
      <c r="I113" s="17">
        <f>IFERROR(INDEX('[2]TKA Target'!$H$4:$H$160,MATCH($B113,'[2]TKA Target'!$C$4:$C$160,0)),0)</f>
        <v>140494.80954732525</v>
      </c>
      <c r="J113" s="17">
        <f>IFERROR(INDEX('[2]TKA Target'!$I$4:$I$160,MATCH($B113,'[2]TKA Target'!$C$4:$C$160,0)),0)</f>
        <v>26760.916104252428</v>
      </c>
      <c r="K113" s="17">
        <f>IFERROR(INDEX('[2]TKA Target'!$J$4:$J$160,MATCH($B113,'[2]TKA Target'!$C$4:$C$160,0)),0)</f>
        <v>27.933235456429163</v>
      </c>
      <c r="L113" s="18">
        <f>IFERROR(INDEX('[2]TKA Target'!$K$4:$K$160,MATCH($B113,'[2]TKA Target'!$C$4:$C$160,0)),0)</f>
        <v>11173.294182571664</v>
      </c>
    </row>
    <row r="114" spans="1:12">
      <c r="A114" s="13" t="s">
        <v>228</v>
      </c>
      <c r="B114" s="13" t="s">
        <v>342</v>
      </c>
      <c r="C114" s="14" t="s">
        <v>343</v>
      </c>
      <c r="D114" s="15" t="s">
        <v>3021</v>
      </c>
      <c r="E114" s="16">
        <f>IFERROR(INDEX('[2]TKA Target'!$F$4:$F$160,MATCH($B114,'[2]TKA Target'!$C$4:$C$160,0)),0)</f>
        <v>820156.2906558793</v>
      </c>
      <c r="F114" s="17">
        <f>IFERROR(INDEX('[2]TKA Target'!$G$4:$G$160,MATCH($B114,'[2]TKA Target'!$C$4:$C$160,0)),0)</f>
        <v>795999.57654320984</v>
      </c>
      <c r="G114" s="17">
        <f>IFERROR(INDEX('[2]TKA Target'!$M$4:$M$160,MATCH($B114,'[2]TKA Target'!$C$4:$C$160,0)),0)</f>
        <v>756199.59771604929</v>
      </c>
      <c r="H114" s="17">
        <f>IFERROR(INDEX('[2]TKA Target'!$L$4:$L$160,MATCH($B114,'[2]TKA Target'!$C$4:$C$160,0)),0)</f>
        <v>54.352606753506393</v>
      </c>
      <c r="I114" s="17">
        <f>IFERROR(INDEX('[2]TKA Target'!$H$4:$H$160,MATCH($B114,'[2]TKA Target'!$C$4:$C$160,0)),0)</f>
        <v>668639.64429629629</v>
      </c>
      <c r="J114" s="17">
        <f>IFERROR(INDEX('[2]TKA Target'!$I$4:$I$160,MATCH($B114,'[2]TKA Target'!$C$4:$C$160,0)),0)</f>
        <v>127359.93224691358</v>
      </c>
      <c r="K114" s="17">
        <f>IFERROR(INDEX('[2]TKA Target'!$J$4:$J$160,MATCH($B114,'[2]TKA Target'!$C$4:$C$160,0)),0)</f>
        <v>60.391785281673769</v>
      </c>
      <c r="L114" s="18">
        <f>IFERROR(INDEX('[2]TKA Target'!$K$4:$K$160,MATCH($B114,'[2]TKA Target'!$C$4:$C$160,0)),0)</f>
        <v>24156.714112669506</v>
      </c>
    </row>
    <row r="115" spans="1:12">
      <c r="A115" s="13" t="s">
        <v>228</v>
      </c>
      <c r="B115" s="13" t="s">
        <v>115</v>
      </c>
      <c r="C115" s="14" t="s">
        <v>344</v>
      </c>
      <c r="D115" s="15" t="s">
        <v>3026</v>
      </c>
      <c r="E115" s="16">
        <f>IFERROR(INDEX('[2]TKA Target'!$F$4:$F$160,MATCH($B115,'[2]TKA Target'!$C$4:$C$160,0)),0)</f>
        <v>235878.16074912468</v>
      </c>
      <c r="F115" s="17">
        <f>IFERROR(INDEX('[2]TKA Target'!$G$4:$G$160,MATCH($B115,'[2]TKA Target'!$C$4:$C$160,0)),0)</f>
        <v>228455.34293552814</v>
      </c>
      <c r="G115" s="17">
        <f>IFERROR(INDEX('[2]TKA Target'!$M$4:$M$160,MATCH($B115,'[2]TKA Target'!$C$4:$C$160,0)),0)</f>
        <v>217829.51303155013</v>
      </c>
      <c r="H115" s="17">
        <f>IFERROR(INDEX('[2]TKA Target'!$L$4:$L$160,MATCH($B115,'[2]TKA Target'!$C$4:$C$160,0)),0)</f>
        <v>16.701340080592253</v>
      </c>
      <c r="I115" s="17">
        <f>IFERROR(INDEX('[2]TKA Target'!$H$4:$H$160,MATCH($B115,'[2]TKA Target'!$C$4:$C$160,0)),0)</f>
        <v>191902.48806584365</v>
      </c>
      <c r="J115" s="17">
        <f>IFERROR(INDEX('[2]TKA Target'!$I$4:$I$160,MATCH($B115,'[2]TKA Target'!$C$4:$C$160,0)),0)</f>
        <v>36552.854869684503</v>
      </c>
      <c r="K115" s="17">
        <f>IFERROR(INDEX('[2]TKA Target'!$J$4:$J$160,MATCH($B115,'[2]TKA Target'!$C$4:$C$160,0)),0)</f>
        <v>18.557044533991391</v>
      </c>
      <c r="L115" s="18">
        <f>IFERROR(INDEX('[2]TKA Target'!$K$4:$K$160,MATCH($B115,'[2]TKA Target'!$C$4:$C$160,0)),0)</f>
        <v>7422.8178135965563</v>
      </c>
    </row>
    <row r="116" spans="1:12">
      <c r="A116" s="13" t="s">
        <v>228</v>
      </c>
      <c r="B116" s="13" t="s">
        <v>57</v>
      </c>
      <c r="C116" s="14" t="s">
        <v>58</v>
      </c>
      <c r="D116" s="15" t="s">
        <v>3026</v>
      </c>
      <c r="E116" s="16">
        <f>IFERROR(INDEX('[2]TKA Target'!$F$4:$F$160,MATCH($B116,'[2]TKA Target'!$C$4:$C$160,0)),0)</f>
        <v>410019.55643212778</v>
      </c>
      <c r="F116" s="17">
        <f>IFERROR(INDEX('[2]TKA Target'!$G$4:$G$160,MATCH($B116,'[2]TKA Target'!$C$4:$C$160,0)),0)</f>
        <v>378955.34293552744</v>
      </c>
      <c r="G116" s="17">
        <f>IFERROR(INDEX('[2]TKA Target'!$M$4:$M$160,MATCH($B116,'[2]TKA Target'!$C$4:$C$160,0)),0)</f>
        <v>361329.51303154946</v>
      </c>
      <c r="H116" s="17">
        <f>IFERROR(INDEX('[2]TKA Target'!$L$4:$L$160,MATCH($B116,'[2]TKA Target'!$C$4:$C$160,0)),0)</f>
        <v>69.894480367350766</v>
      </c>
      <c r="I116" s="17">
        <f>IFERROR(INDEX('[2]TKA Target'!$H$4:$H$160,MATCH($B116,'[2]TKA Target'!$C$4:$C$160,0)),0)</f>
        <v>318322.48806584306</v>
      </c>
      <c r="J116" s="17">
        <f>IFERROR(INDEX('[2]TKA Target'!$I$4:$I$160,MATCH($B116,'[2]TKA Target'!$C$4:$C$160,0)),0)</f>
        <v>60632.854869684394</v>
      </c>
      <c r="K116" s="17">
        <f>IFERROR(INDEX('[2]TKA Target'!$J$4:$J$160,MATCH($B116,'[2]TKA Target'!$C$4:$C$160,0)),0)</f>
        <v>77.660533741500856</v>
      </c>
      <c r="L116" s="18">
        <f>IFERROR(INDEX('[2]TKA Target'!$K$4:$K$160,MATCH($B116,'[2]TKA Target'!$C$4:$C$160,0)),0)</f>
        <v>31064.213496600343</v>
      </c>
    </row>
    <row r="117" spans="1:12">
      <c r="A117" s="13" t="s">
        <v>228</v>
      </c>
      <c r="B117" s="13" t="s">
        <v>345</v>
      </c>
      <c r="C117" s="14" t="s">
        <v>346</v>
      </c>
      <c r="D117" s="15" t="s">
        <v>3021</v>
      </c>
      <c r="E117" s="16">
        <f>IFERROR(INDEX('[2]TKA Target'!$F$4:$F$160,MATCH($B117,'[2]TKA Target'!$C$4:$C$160,0)),0)</f>
        <v>419827.9200651123</v>
      </c>
      <c r="F117" s="17">
        <f>IFERROR(INDEX('[2]TKA Target'!$G$4:$G$160,MATCH($B117,'[2]TKA Target'!$C$4:$C$160,0)),0)</f>
        <v>401763.73086419742</v>
      </c>
      <c r="G117" s="17">
        <f>IFERROR(INDEX('[2]TKA Target'!$M$4:$M$160,MATCH($B117,'[2]TKA Target'!$C$4:$C$160,0)),0)</f>
        <v>381675.54432098754</v>
      </c>
      <c r="H117" s="17">
        <f>IFERROR(INDEX('[2]TKA Target'!$L$4:$L$160,MATCH($B117,'[2]TKA Target'!$C$4:$C$160,0)),0)</f>
        <v>40.644425702058527</v>
      </c>
      <c r="I117" s="17">
        <f>IFERROR(INDEX('[2]TKA Target'!$H$4:$H$160,MATCH($B117,'[2]TKA Target'!$C$4:$C$160,0)),0)</f>
        <v>337481.53392592585</v>
      </c>
      <c r="J117" s="17">
        <f>IFERROR(INDEX('[2]TKA Target'!$I$4:$I$160,MATCH($B117,'[2]TKA Target'!$C$4:$C$160,0)),0)</f>
        <v>64282.196938271591</v>
      </c>
      <c r="K117" s="17">
        <f>IFERROR(INDEX('[2]TKA Target'!$J$4:$J$160,MATCH($B117,'[2]TKA Target'!$C$4:$C$160,0)),0)</f>
        <v>45.160473002287254</v>
      </c>
      <c r="L117" s="18">
        <f>IFERROR(INDEX('[2]TKA Target'!$K$4:$K$160,MATCH($B117,'[2]TKA Target'!$C$4:$C$160,0)),0)</f>
        <v>18064.189200914901</v>
      </c>
    </row>
    <row r="118" spans="1:12">
      <c r="A118" s="13" t="s">
        <v>228</v>
      </c>
      <c r="B118" s="13" t="s">
        <v>347</v>
      </c>
      <c r="C118" s="14" t="s">
        <v>348</v>
      </c>
      <c r="D118" s="15" t="s">
        <v>3021</v>
      </c>
      <c r="E118" s="16">
        <f>IFERROR(INDEX('[2]TKA Target'!$F$4:$F$160,MATCH($B118,'[2]TKA Target'!$C$4:$C$160,0)),0)</f>
        <v>404539.64186563081</v>
      </c>
      <c r="F118" s="17">
        <f>IFERROR(INDEX('[2]TKA Target'!$G$4:$G$160,MATCH($B118,'[2]TKA Target'!$C$4:$C$160,0)),0)</f>
        <v>390713.73086419737</v>
      </c>
      <c r="G118" s="17">
        <f>IFERROR(INDEX('[2]TKA Target'!$M$4:$M$160,MATCH($B118,'[2]TKA Target'!$C$4:$C$160,0)),0)</f>
        <v>371178.04432098748</v>
      </c>
      <c r="H118" s="17">
        <f>IFERROR(INDEX('[2]TKA Target'!$L$4:$L$160,MATCH($B118,'[2]TKA Target'!$C$4:$C$160,0)),0)</f>
        <v>31.108299753225253</v>
      </c>
      <c r="I118" s="17">
        <f>IFERROR(INDEX('[2]TKA Target'!$H$4:$H$160,MATCH($B118,'[2]TKA Target'!$C$4:$C$160,0)),0)</f>
        <v>328199.53392592579</v>
      </c>
      <c r="J118" s="17">
        <f>IFERROR(INDEX('[2]TKA Target'!$I$4:$I$160,MATCH($B118,'[2]TKA Target'!$C$4:$C$160,0)),0)</f>
        <v>62514.196938271576</v>
      </c>
      <c r="K118" s="17">
        <f>IFERROR(INDEX('[2]TKA Target'!$J$4:$J$160,MATCH($B118,'[2]TKA Target'!$C$4:$C$160,0)),0)</f>
        <v>34.564777503583613</v>
      </c>
      <c r="L118" s="18">
        <f>IFERROR(INDEX('[2]TKA Target'!$K$4:$K$160,MATCH($B118,'[2]TKA Target'!$C$4:$C$160,0)),0)</f>
        <v>13825.911001433446</v>
      </c>
    </row>
    <row r="119" spans="1:12">
      <c r="A119" s="13" t="s">
        <v>228</v>
      </c>
      <c r="B119" s="13" t="s">
        <v>349</v>
      </c>
      <c r="C119" s="14" t="s">
        <v>350</v>
      </c>
      <c r="D119" s="15" t="s">
        <v>3021</v>
      </c>
      <c r="E119" s="16">
        <f>IFERROR(INDEX('[2]TKA Target'!$F$4:$F$160,MATCH($B119,'[2]TKA Target'!$C$4:$C$160,0)),0)</f>
        <v>442331.59929785493</v>
      </c>
      <c r="F119" s="17">
        <f>IFERROR(INDEX('[2]TKA Target'!$G$4:$G$160,MATCH($B119,'[2]TKA Target'!$C$4:$C$160,0)),0)</f>
        <v>418174.88518518541</v>
      </c>
      <c r="G119" s="17">
        <f>IFERROR(INDEX('[2]TKA Target'!$M$4:$M$160,MATCH($B119,'[2]TKA Target'!$C$4:$C$160,0)),0)</f>
        <v>397266.1409259261</v>
      </c>
      <c r="H119" s="17">
        <f>IFERROR(INDEX('[2]TKA Target'!$L$4:$L$160,MATCH($B119,'[2]TKA Target'!$C$4:$C$160,0)),0)</f>
        <v>54.352606753506393</v>
      </c>
      <c r="I119" s="17">
        <f>IFERROR(INDEX('[2]TKA Target'!$H$4:$H$160,MATCH($B119,'[2]TKA Target'!$C$4:$C$160,0)),0)</f>
        <v>351266.90355555573</v>
      </c>
      <c r="J119" s="17">
        <f>IFERROR(INDEX('[2]TKA Target'!$I$4:$I$160,MATCH($B119,'[2]TKA Target'!$C$4:$C$160,0)),0)</f>
        <v>66907.981629629663</v>
      </c>
      <c r="K119" s="17">
        <f>IFERROR(INDEX('[2]TKA Target'!$J$4:$J$160,MATCH($B119,'[2]TKA Target'!$C$4:$C$160,0)),0)</f>
        <v>60.391785281673769</v>
      </c>
      <c r="L119" s="18">
        <f>IFERROR(INDEX('[2]TKA Target'!$K$4:$K$160,MATCH($B119,'[2]TKA Target'!$C$4:$C$160,0)),0)</f>
        <v>24156.714112669506</v>
      </c>
    </row>
    <row r="120" spans="1:12">
      <c r="A120" s="13" t="s">
        <v>228</v>
      </c>
      <c r="B120" s="13" t="s">
        <v>351</v>
      </c>
      <c r="C120" s="14" t="s">
        <v>352</v>
      </c>
      <c r="D120" s="15" t="s">
        <v>3021</v>
      </c>
      <c r="E120" s="16">
        <f>IFERROR(INDEX('[2]TKA Target'!$F$4:$F$160,MATCH($B120,'[2]TKA Target'!$C$4:$C$160,0)),0)</f>
        <v>464497.47288393282</v>
      </c>
      <c r="F120" s="17">
        <f>IFERROR(INDEX('[2]TKA Target'!$G$4:$G$160,MATCH($B120,'[2]TKA Target'!$C$4:$C$160,0)),0)</f>
        <v>403174.88518518541</v>
      </c>
      <c r="G120" s="17">
        <f>IFERROR(INDEX('[2]TKA Target'!$M$4:$M$160,MATCH($B120,'[2]TKA Target'!$C$4:$C$160,0)),0)</f>
        <v>383016.1409259261</v>
      </c>
      <c r="H120" s="17">
        <f>IFERROR(INDEX('[2]TKA Target'!$L$4:$L$160,MATCH($B120,'[2]TKA Target'!$C$4:$C$160,0)),0)</f>
        <v>137.97582232218164</v>
      </c>
      <c r="I120" s="17">
        <f>IFERROR(INDEX('[2]TKA Target'!$H$4:$H$160,MATCH($B120,'[2]TKA Target'!$C$4:$C$160,0)),0)</f>
        <v>338666.90355555573</v>
      </c>
      <c r="J120" s="17">
        <f>IFERROR(INDEX('[2]TKA Target'!$I$4:$I$160,MATCH($B120,'[2]TKA Target'!$C$4:$C$160,0)),0)</f>
        <v>64507.98162962967</v>
      </c>
      <c r="K120" s="17">
        <f>IFERROR(INDEX('[2]TKA Target'!$J$4:$J$160,MATCH($B120,'[2]TKA Target'!$C$4:$C$160,0)),0)</f>
        <v>153.30646924686849</v>
      </c>
      <c r="L120" s="18">
        <f>IFERROR(INDEX('[2]TKA Target'!$K$4:$K$160,MATCH($B120,'[2]TKA Target'!$C$4:$C$160,0)),0)</f>
        <v>61322.587698747397</v>
      </c>
    </row>
    <row r="121" spans="1:12">
      <c r="A121" s="13" t="s">
        <v>228</v>
      </c>
      <c r="B121" s="13" t="s">
        <v>353</v>
      </c>
      <c r="C121" s="14" t="s">
        <v>354</v>
      </c>
      <c r="D121" s="15" t="s">
        <v>3021</v>
      </c>
      <c r="E121" s="16">
        <f>IFERROR(INDEX('[2]TKA Target'!$F$4:$F$160,MATCH($B121,'[2]TKA Target'!$C$4:$C$160,0)),0)</f>
        <v>551702.94843726698</v>
      </c>
      <c r="F121" s="17">
        <f>IFERROR(INDEX('[2]TKA Target'!$G$4:$G$160,MATCH($B121,'[2]TKA Target'!$C$4:$C$160,0)),0)</f>
        <v>543174.88518518535</v>
      </c>
      <c r="G121" s="17">
        <f>IFERROR(INDEX('[2]TKA Target'!$M$4:$M$160,MATCH($B121,'[2]TKA Target'!$C$4:$C$160,0)),0)</f>
        <v>516016.14092592604</v>
      </c>
      <c r="H121" s="17">
        <f>IFERROR(INDEX('[2]TKA Target'!$L$4:$L$160,MATCH($B121,'[2]TKA Target'!$C$4:$C$160,0)),0)</f>
        <v>19.188142317183633</v>
      </c>
      <c r="I121" s="17">
        <f>IFERROR(INDEX('[2]TKA Target'!$H$4:$H$160,MATCH($B121,'[2]TKA Target'!$C$4:$C$160,0)),0)</f>
        <v>456266.90355555568</v>
      </c>
      <c r="J121" s="17">
        <f>IFERROR(INDEX('[2]TKA Target'!$I$4:$I$160,MATCH($B121,'[2]TKA Target'!$C$4:$C$160,0)),0)</f>
        <v>86907.981629629663</v>
      </c>
      <c r="K121" s="17">
        <f>IFERROR(INDEX('[2]TKA Target'!$J$4:$J$160,MATCH($B121,'[2]TKA Target'!$C$4:$C$160,0)),0)</f>
        <v>21.320158130204035</v>
      </c>
      <c r="L121" s="18">
        <f>IFERROR(INDEX('[2]TKA Target'!$K$4:$K$160,MATCH($B121,'[2]TKA Target'!$C$4:$C$160,0)),0)</f>
        <v>8528.0632520816143</v>
      </c>
    </row>
    <row r="122" spans="1:12">
      <c r="A122" s="13" t="s">
        <v>228</v>
      </c>
      <c r="B122" s="13" t="s">
        <v>355</v>
      </c>
      <c r="C122" s="14" t="s">
        <v>356</v>
      </c>
      <c r="D122" s="15" t="s">
        <v>3026</v>
      </c>
      <c r="E122" s="16">
        <f>IFERROR(INDEX('[2]TKA Target'!$F$4:$F$160,MATCH($B122,'[2]TKA Target'!$C$4:$C$160,0)),0)</f>
        <v>175080.380218993</v>
      </c>
      <c r="F122" s="17">
        <f>IFERROR(INDEX('[2]TKA Target'!$G$4:$G$160,MATCH($B122,'[2]TKA Target'!$C$4:$C$160,0)),0)</f>
        <v>167255.72565157767</v>
      </c>
      <c r="G122" s="17">
        <f>IFERROR(INDEX('[2]TKA Target'!$M$4:$M$160,MATCH($B122,'[2]TKA Target'!$C$4:$C$160,0)),0)</f>
        <v>159476.38957476013</v>
      </c>
      <c r="H122" s="17">
        <f>IFERROR(INDEX('[2]TKA Target'!$L$4:$L$160,MATCH($B122,'[2]TKA Target'!$C$4:$C$160,0)),0)</f>
        <v>17.605472776684465</v>
      </c>
      <c r="I122" s="17">
        <f>IFERROR(INDEX('[2]TKA Target'!$H$4:$H$160,MATCH($B122,'[2]TKA Target'!$C$4:$C$160,0)),0)</f>
        <v>140494.80954732525</v>
      </c>
      <c r="J122" s="17">
        <f>IFERROR(INDEX('[2]TKA Target'!$I$4:$I$160,MATCH($B122,'[2]TKA Target'!$C$4:$C$160,0)),0)</f>
        <v>26760.916104252428</v>
      </c>
      <c r="K122" s="17">
        <f>IFERROR(INDEX('[2]TKA Target'!$J$4:$J$160,MATCH($B122,'[2]TKA Target'!$C$4:$C$160,0)),0)</f>
        <v>19.561636418538296</v>
      </c>
      <c r="L122" s="18">
        <f>IFERROR(INDEX('[2]TKA Target'!$K$4:$K$160,MATCH($B122,'[2]TKA Target'!$C$4:$C$160,0)),0)</f>
        <v>7824.6545674153185</v>
      </c>
    </row>
    <row r="123" spans="1:12">
      <c r="A123" s="13" t="s">
        <v>228</v>
      </c>
      <c r="B123" s="13" t="s">
        <v>357</v>
      </c>
      <c r="C123" s="14" t="s">
        <v>358</v>
      </c>
      <c r="D123" s="15" t="s">
        <v>3026</v>
      </c>
      <c r="E123" s="16">
        <f>IFERROR(INDEX('[2]TKA Target'!$F$4:$F$160,MATCH($B123,'[2]TKA Target'!$C$4:$C$160,0)),0)</f>
        <v>276264.48817860655</v>
      </c>
      <c r="F123" s="17">
        <f>IFERROR(INDEX('[2]TKA Target'!$G$4:$G$160,MATCH($B123,'[2]TKA Target'!$C$4:$C$160,0)),0)</f>
        <v>249955.3429355282</v>
      </c>
      <c r="G123" s="17">
        <f>IFERROR(INDEX('[2]TKA Target'!$M$4:$M$160,MATCH($B123,'[2]TKA Target'!$C$4:$C$160,0)),0)</f>
        <v>238329.51303155016</v>
      </c>
      <c r="H123" s="17">
        <f>IFERROR(INDEX('[2]TKA Target'!$L$4:$L$160,MATCH($B123,'[2]TKA Target'!$C$4:$C$160,0)),0)</f>
        <v>59.195576796926261</v>
      </c>
      <c r="I123" s="17">
        <f>IFERROR(INDEX('[2]TKA Target'!$H$4:$H$160,MATCH($B123,'[2]TKA Target'!$C$4:$C$160,0)),0)</f>
        <v>209962.48806584367</v>
      </c>
      <c r="J123" s="17">
        <f>IFERROR(INDEX('[2]TKA Target'!$I$4:$I$160,MATCH($B123,'[2]TKA Target'!$C$4:$C$160,0)),0)</f>
        <v>39992.85486968451</v>
      </c>
      <c r="K123" s="17">
        <f>IFERROR(INDEX('[2]TKA Target'!$J$4:$J$160,MATCH($B123,'[2]TKA Target'!$C$4:$C$160,0)),0)</f>
        <v>65.772863107695841</v>
      </c>
      <c r="L123" s="18">
        <f>IFERROR(INDEX('[2]TKA Target'!$K$4:$K$160,MATCH($B123,'[2]TKA Target'!$C$4:$C$160,0)),0)</f>
        <v>26309.145243078336</v>
      </c>
    </row>
    <row r="124" spans="1:12">
      <c r="A124" s="13" t="s">
        <v>228</v>
      </c>
      <c r="B124" s="13" t="s">
        <v>359</v>
      </c>
      <c r="C124" s="14" t="s">
        <v>360</v>
      </c>
      <c r="D124" s="15" t="s">
        <v>3026</v>
      </c>
      <c r="E124" s="16">
        <f>IFERROR(INDEX('[2]TKA Target'!$F$4:$F$160,MATCH($B124,'[2]TKA Target'!$C$4:$C$160,0)),0)</f>
        <v>182179.49620312444</v>
      </c>
      <c r="F124" s="17">
        <f>IFERROR(INDEX('[2]TKA Target'!$G$4:$G$160,MATCH($B124,'[2]TKA Target'!$C$4:$C$160,0)),0)</f>
        <v>167255.72565157767</v>
      </c>
      <c r="G124" s="17">
        <f>IFERROR(INDEX('[2]TKA Target'!$M$4:$M$160,MATCH($B124,'[2]TKA Target'!$C$4:$C$160,0)),0)</f>
        <v>159476.38957476013</v>
      </c>
      <c r="H124" s="17">
        <f>IFERROR(INDEX('[2]TKA Target'!$L$4:$L$160,MATCH($B124,'[2]TKA Target'!$C$4:$C$160,0)),0)</f>
        <v>33.578483740980246</v>
      </c>
      <c r="I124" s="17">
        <f>IFERROR(INDEX('[2]TKA Target'!$H$4:$H$160,MATCH($B124,'[2]TKA Target'!$C$4:$C$160,0)),0)</f>
        <v>140494.80954732525</v>
      </c>
      <c r="J124" s="17">
        <f>IFERROR(INDEX('[2]TKA Target'!$I$4:$I$160,MATCH($B124,'[2]TKA Target'!$C$4:$C$160,0)),0)</f>
        <v>26760.916104252428</v>
      </c>
      <c r="K124" s="17">
        <f>IFERROR(INDEX('[2]TKA Target'!$J$4:$J$160,MATCH($B124,'[2]TKA Target'!$C$4:$C$160,0)),0)</f>
        <v>37.309426378866938</v>
      </c>
      <c r="L124" s="18">
        <f>IFERROR(INDEX('[2]TKA Target'!$K$4:$K$160,MATCH($B124,'[2]TKA Target'!$C$4:$C$160,0)),0)</f>
        <v>14923.770551546775</v>
      </c>
    </row>
    <row r="125" spans="1:12">
      <c r="A125" s="13" t="s">
        <v>228</v>
      </c>
      <c r="B125" s="13" t="s">
        <v>361</v>
      </c>
      <c r="C125" s="14" t="s">
        <v>362</v>
      </c>
      <c r="D125" s="15" t="s">
        <v>3026</v>
      </c>
      <c r="E125" s="16">
        <f>IFERROR(INDEX('[2]TKA Target'!$F$4:$F$160,MATCH($B125,'[2]TKA Target'!$C$4:$C$160,0)),0)</f>
        <v>364878.16074912413</v>
      </c>
      <c r="F125" s="17">
        <f>IFERROR(INDEX('[2]TKA Target'!$G$4:$G$160,MATCH($B125,'[2]TKA Target'!$C$4:$C$160,0)),0)</f>
        <v>357455.34293552756</v>
      </c>
      <c r="G125" s="17">
        <f>IFERROR(INDEX('[2]TKA Target'!$M$4:$M$160,MATCH($B125,'[2]TKA Target'!$C$4:$C$160,0)),0)</f>
        <v>340829.51303154952</v>
      </c>
      <c r="H125" s="17">
        <f>IFERROR(INDEX('[2]TKA Target'!$L$4:$L$160,MATCH($B125,'[2]TKA Target'!$C$4:$C$160,0)),0)</f>
        <v>16.701340080592253</v>
      </c>
      <c r="I125" s="17">
        <f>IFERROR(INDEX('[2]TKA Target'!$H$4:$H$160,MATCH($B125,'[2]TKA Target'!$C$4:$C$160,0)),0)</f>
        <v>300262.48806584312</v>
      </c>
      <c r="J125" s="17">
        <f>IFERROR(INDEX('[2]TKA Target'!$I$4:$I$160,MATCH($B125,'[2]TKA Target'!$C$4:$C$160,0)),0)</f>
        <v>57192.854869684408</v>
      </c>
      <c r="K125" s="17">
        <f>IFERROR(INDEX('[2]TKA Target'!$J$4:$J$160,MATCH($B125,'[2]TKA Target'!$C$4:$C$160,0)),0)</f>
        <v>18.557044533991391</v>
      </c>
      <c r="L125" s="18">
        <f>IFERROR(INDEX('[2]TKA Target'!$K$4:$K$160,MATCH($B125,'[2]TKA Target'!$C$4:$C$160,0)),0)</f>
        <v>7422.8178135965563</v>
      </c>
    </row>
    <row r="126" spans="1:12">
      <c r="A126" s="13" t="s">
        <v>228</v>
      </c>
      <c r="B126" s="13" t="s">
        <v>544</v>
      </c>
      <c r="C126" s="14" t="s">
        <v>545</v>
      </c>
      <c r="D126" s="15" t="s">
        <v>3026</v>
      </c>
      <c r="E126" s="16">
        <f>IFERROR(INDEX('[2]TKA Target'!$F$4:$F$160,MATCH($B126,'[2]TKA Target'!$C$4:$C$160,0)),0)</f>
        <v>174678.54346517421</v>
      </c>
      <c r="F126" s="17">
        <f>IFERROR(INDEX('[2]TKA Target'!$G$4:$G$160,MATCH($B126,'[2]TKA Target'!$C$4:$C$160,0)),0)</f>
        <v>167255.72565157767</v>
      </c>
      <c r="G126" s="17">
        <f>IFERROR(INDEX('[2]TKA Target'!$M$4:$M$160,MATCH($B126,'[2]TKA Target'!$C$4:$C$160,0)),0)</f>
        <v>159476.38957476013</v>
      </c>
      <c r="H126" s="17">
        <f>IFERROR(INDEX('[2]TKA Target'!$L$4:$L$160,MATCH($B126,'[2]TKA Target'!$C$4:$C$160,0)),0)</f>
        <v>16.701340080592253</v>
      </c>
      <c r="I126" s="17">
        <f>IFERROR(INDEX('[2]TKA Target'!$H$4:$H$160,MATCH($B126,'[2]TKA Target'!$C$4:$C$160,0)),0)</f>
        <v>140494.80954732525</v>
      </c>
      <c r="J126" s="17">
        <f>IFERROR(INDEX('[2]TKA Target'!$I$4:$I$160,MATCH($B126,'[2]TKA Target'!$C$4:$C$160,0)),0)</f>
        <v>26760.916104252428</v>
      </c>
      <c r="K126" s="17">
        <f>IFERROR(INDEX('[2]TKA Target'!$J$4:$J$160,MATCH($B126,'[2]TKA Target'!$C$4:$C$160,0)),0)</f>
        <v>18.557044533991391</v>
      </c>
      <c r="L126" s="18">
        <f>IFERROR(INDEX('[2]TKA Target'!$K$4:$K$160,MATCH($B126,'[2]TKA Target'!$C$4:$C$160,0)),0)</f>
        <v>7422.8178135965563</v>
      </c>
    </row>
    <row r="127" spans="1:12">
      <c r="A127" s="13" t="s">
        <v>228</v>
      </c>
      <c r="B127" s="13" t="s">
        <v>363</v>
      </c>
      <c r="C127" s="14" t="s">
        <v>364</v>
      </c>
      <c r="D127" s="15" t="s">
        <v>3026</v>
      </c>
      <c r="E127" s="16">
        <f>IFERROR(INDEX('[2]TKA Target'!$F$4:$F$160,MATCH($B127,'[2]TKA Target'!$C$4:$C$160,0)),0)</f>
        <v>271703.30528068665</v>
      </c>
      <c r="F127" s="17">
        <f>IFERROR(INDEX('[2]TKA Target'!$G$4:$G$160,MATCH($B127,'[2]TKA Target'!$C$4:$C$160,0)),0)</f>
        <v>266155.72565157764</v>
      </c>
      <c r="G127" s="17">
        <f>IFERROR(INDEX('[2]TKA Target'!$M$4:$M$160,MATCH($B127,'[2]TKA Target'!$C$4:$C$160,0)),0)</f>
        <v>253776.38957476008</v>
      </c>
      <c r="H127" s="17">
        <f>IFERROR(INDEX('[2]TKA Target'!$L$4:$L$160,MATCH($B127,'[2]TKA Target'!$C$4:$C$160,0)),0)</f>
        <v>12.482054165495265</v>
      </c>
      <c r="I127" s="17">
        <f>IFERROR(INDEX('[2]TKA Target'!$H$4:$H$160,MATCH($B127,'[2]TKA Target'!$C$4:$C$160,0)),0)</f>
        <v>223570.80954732522</v>
      </c>
      <c r="J127" s="17">
        <f>IFERROR(INDEX('[2]TKA Target'!$I$4:$I$160,MATCH($B127,'[2]TKA Target'!$C$4:$C$160,0)),0)</f>
        <v>42584.916104252421</v>
      </c>
      <c r="K127" s="17">
        <f>IFERROR(INDEX('[2]TKA Target'!$J$4:$J$160,MATCH($B127,'[2]TKA Target'!$C$4:$C$160,0)),0)</f>
        <v>13.868949072772516</v>
      </c>
      <c r="L127" s="18">
        <f>IFERROR(INDEX('[2]TKA Target'!$K$4:$K$160,MATCH($B127,'[2]TKA Target'!$C$4:$C$160,0)),0)</f>
        <v>5547.5796291090064</v>
      </c>
    </row>
    <row r="128" spans="1:12">
      <c r="A128" s="13" t="s">
        <v>228</v>
      </c>
      <c r="B128" s="13" t="s">
        <v>365</v>
      </c>
      <c r="C128" s="14" t="s">
        <v>366</v>
      </c>
      <c r="D128" s="15" t="s">
        <v>3021</v>
      </c>
      <c r="E128" s="16">
        <f>IFERROR(INDEX('[2]TKA Target'!$F$4:$F$160,MATCH($B128,'[2]TKA Target'!$C$4:$C$160,0)),0)</f>
        <v>375517.50328824739</v>
      </c>
      <c r="F128" s="17">
        <f>IFERROR(INDEX('[2]TKA Target'!$G$4:$G$160,MATCH($B128,'[2]TKA Target'!$C$4:$C$160,0)),0)</f>
        <v>360499.57654320978</v>
      </c>
      <c r="G128" s="17">
        <f>IFERROR(INDEX('[2]TKA Target'!$M$4:$M$160,MATCH($B128,'[2]TKA Target'!$C$4:$C$160,0)),0)</f>
        <v>342474.59771604935</v>
      </c>
      <c r="H128" s="17">
        <f>IFERROR(INDEX('[2]TKA Target'!$L$4:$L$160,MATCH($B128,'[2]TKA Target'!$C$4:$C$160,0)),0)</f>
        <v>33.790335176334601</v>
      </c>
      <c r="I128" s="17">
        <f>IFERROR(INDEX('[2]TKA Target'!$H$4:$H$160,MATCH($B128,'[2]TKA Target'!$C$4:$C$160,0)),0)</f>
        <v>302819.64429629623</v>
      </c>
      <c r="J128" s="17">
        <f>IFERROR(INDEX('[2]TKA Target'!$I$4:$I$160,MATCH($B128,'[2]TKA Target'!$C$4:$C$160,0)),0)</f>
        <v>57679.932246913566</v>
      </c>
      <c r="K128" s="17">
        <f>IFERROR(INDEX('[2]TKA Target'!$J$4:$J$160,MATCH($B128,'[2]TKA Target'!$C$4:$C$160,0)),0)</f>
        <v>37.544816862593997</v>
      </c>
      <c r="L128" s="18">
        <f>IFERROR(INDEX('[2]TKA Target'!$K$4:$K$160,MATCH($B128,'[2]TKA Target'!$C$4:$C$160,0)),0)</f>
        <v>15017.926745037599</v>
      </c>
    </row>
    <row r="129" spans="1:12">
      <c r="A129" s="13" t="s">
        <v>228</v>
      </c>
      <c r="B129" s="13" t="s">
        <v>586</v>
      </c>
      <c r="C129" s="14" t="s">
        <v>741</v>
      </c>
      <c r="D129" s="66" t="s">
        <v>3020</v>
      </c>
      <c r="E129" s="17"/>
      <c r="F129" s="17"/>
      <c r="G129" s="17"/>
      <c r="H129" s="17">
        <v>1</v>
      </c>
      <c r="I129" s="17"/>
      <c r="J129" s="17"/>
      <c r="K129" s="17"/>
      <c r="L129" s="18"/>
    </row>
    <row r="130" spans="1:12">
      <c r="A130" s="13" t="s">
        <v>228</v>
      </c>
      <c r="B130" s="13" t="s">
        <v>109</v>
      </c>
      <c r="C130" s="14" t="s">
        <v>3037</v>
      </c>
      <c r="D130" s="66" t="s">
        <v>3020</v>
      </c>
      <c r="E130" s="16"/>
      <c r="F130" s="17"/>
      <c r="G130" s="17"/>
      <c r="H130" s="17"/>
      <c r="I130" s="17"/>
      <c r="J130" s="17"/>
      <c r="K130" s="17"/>
      <c r="L130" s="18"/>
    </row>
    <row r="131" spans="1:12">
      <c r="A131" s="13" t="s">
        <v>228</v>
      </c>
      <c r="B131" s="13" t="s">
        <v>367</v>
      </c>
      <c r="C131" s="14" t="s">
        <v>368</v>
      </c>
      <c r="D131" s="15" t="s">
        <v>78</v>
      </c>
      <c r="E131" s="16">
        <f>IFERROR(INDEX('[2]TKA Target'!$F$4:$F$160,MATCH($B131,'[2]TKA Target'!$C$4:$C$160,0)),0)</f>
        <v>2159511.6522654798</v>
      </c>
      <c r="F131" s="17">
        <f>IFERROR(INDEX('[2]TKA Target'!$G$4:$G$160,MATCH($B131,'[2]TKA Target'!$C$4:$C$160,0)),0)</f>
        <v>2151936.2956135077</v>
      </c>
      <c r="G131" s="17">
        <f>IFERROR(INDEX('[2]TKA Target'!$M$4:$M$160,MATCH($B131,'[2]TKA Target'!$C$4:$C$160,0)),0)</f>
        <v>2042977.4958356086</v>
      </c>
      <c r="H131" s="17">
        <f>IFERROR(INDEX('[2]TKA Target'!$L$4:$L$160,MATCH($B131,'[2]TKA Target'!$C$4:$C$160,0)),0)</f>
        <v>17.044552466936942</v>
      </c>
      <c r="I131" s="17">
        <f>IFERROR(INDEX('[2]TKA Target'!$H$4:$H$160,MATCH($B131,'[2]TKA Target'!$C$4:$C$160,0)),0)</f>
        <v>1807626.4883153464</v>
      </c>
      <c r="J131" s="17">
        <f>IFERROR(INDEX('[2]TKA Target'!$I$4:$I$160,MATCH($B131,'[2]TKA Target'!$C$4:$C$160,0)),0)</f>
        <v>344309.80729816126</v>
      </c>
      <c r="K131" s="17">
        <f>IFERROR(INDEX('[2]TKA Target'!$J$4:$J$160,MATCH($B131,'[2]TKA Target'!$C$4:$C$160,0)),0)</f>
        <v>18.938391629929935</v>
      </c>
      <c r="L131" s="18">
        <f>IFERROR(INDEX('[2]TKA Target'!$K$4:$K$160,MATCH($B131,'[2]TKA Target'!$C$4:$C$160,0)),0)</f>
        <v>7575.3566519719743</v>
      </c>
    </row>
    <row r="132" spans="1:12">
      <c r="A132" s="13" t="s">
        <v>228</v>
      </c>
      <c r="B132" s="13" t="s">
        <v>369</v>
      </c>
      <c r="C132" s="14" t="s">
        <v>370</v>
      </c>
      <c r="D132" s="15" t="s">
        <v>78</v>
      </c>
      <c r="E132" s="16">
        <f>IFERROR(INDEX('[2]TKA Target'!$F$4:$F$160,MATCH($B132,'[2]TKA Target'!$C$4:$C$160,0)),0)</f>
        <v>1010946.68123385</v>
      </c>
      <c r="F132" s="17">
        <f>IFERROR(INDEX('[2]TKA Target'!$G$4:$G$160,MATCH($B132,'[2]TKA Target'!$C$4:$C$160,0)),0)</f>
        <v>1003995.324581878</v>
      </c>
      <c r="G132" s="17">
        <f>IFERROR(INDEX('[2]TKA Target'!$M$4:$M$160,MATCH($B132,'[2]TKA Target'!$C$4:$C$160,0)),0)</f>
        <v>953160.11827393482</v>
      </c>
      <c r="H132" s="17">
        <f>IFERROR(INDEX('[2]TKA Target'!$L$4:$L$160,MATCH($B132,'[2]TKA Target'!$C$4:$C$160,0)),0)</f>
        <v>15.64055246693694</v>
      </c>
      <c r="I132" s="17">
        <f>IFERROR(INDEX('[2]TKA Target'!$H$4:$H$160,MATCH($B132,'[2]TKA Target'!$C$4:$C$160,0)),0)</f>
        <v>843356.07264877751</v>
      </c>
      <c r="J132" s="17">
        <f>IFERROR(INDEX('[2]TKA Target'!$I$4:$I$160,MATCH($B132,'[2]TKA Target'!$C$4:$C$160,0)),0)</f>
        <v>160639.25193310049</v>
      </c>
      <c r="K132" s="17">
        <f>IFERROR(INDEX('[2]TKA Target'!$J$4:$J$160,MATCH($B132,'[2]TKA Target'!$C$4:$C$160,0)),0)</f>
        <v>17.378391629929933</v>
      </c>
      <c r="L132" s="18">
        <f>IFERROR(INDEX('[2]TKA Target'!$K$4:$K$160,MATCH($B132,'[2]TKA Target'!$C$4:$C$160,0)),0)</f>
        <v>6951.3566519719734</v>
      </c>
    </row>
    <row r="133" spans="1:12">
      <c r="A133" s="13" t="s">
        <v>228</v>
      </c>
      <c r="B133" s="13" t="s">
        <v>371</v>
      </c>
      <c r="C133" s="14" t="s">
        <v>372</v>
      </c>
      <c r="D133" s="15" t="s">
        <v>78</v>
      </c>
      <c r="E133" s="16">
        <f>IFERROR(INDEX('[2]TKA Target'!$F$4:$F$160,MATCH($B133,'[2]TKA Target'!$C$4:$C$160,0)),0)</f>
        <v>1274542.5266883955</v>
      </c>
      <c r="F133" s="17">
        <f>IFERROR(INDEX('[2]TKA Target'!$G$4:$G$160,MATCH($B133,'[2]TKA Target'!$C$4:$C$160,0)),0)</f>
        <v>1268171.324581878</v>
      </c>
      <c r="G133" s="17">
        <f>IFERROR(INDEX('[2]TKA Target'!$M$4:$M$160,MATCH($B133,'[2]TKA Target'!$C$4:$C$160,0)),0)</f>
        <v>1203960.1182739348</v>
      </c>
      <c r="H133" s="17">
        <f>IFERROR(INDEX('[2]TKA Target'!$L$4:$L$160,MATCH($B133,'[2]TKA Target'!$C$4:$C$160,0)),0)</f>
        <v>14.335204739664208</v>
      </c>
      <c r="I133" s="17">
        <f>IFERROR(INDEX('[2]TKA Target'!$H$4:$H$160,MATCH($B133,'[2]TKA Target'!$C$4:$C$160,0)),0)</f>
        <v>1065263.9126487775</v>
      </c>
      <c r="J133" s="17">
        <f>IFERROR(INDEX('[2]TKA Target'!$I$4:$I$160,MATCH($B133,'[2]TKA Target'!$C$4:$C$160,0)),0)</f>
        <v>202907.41193310049</v>
      </c>
      <c r="K133" s="17">
        <f>IFERROR(INDEX('[2]TKA Target'!$J$4:$J$160,MATCH($B133,'[2]TKA Target'!$C$4:$C$160,0)),0)</f>
        <v>15.928005266293564</v>
      </c>
      <c r="L133" s="18">
        <f>IFERROR(INDEX('[2]TKA Target'!$K$4:$K$160,MATCH($B133,'[2]TKA Target'!$C$4:$C$160,0)),0)</f>
        <v>6371.2021065174258</v>
      </c>
    </row>
    <row r="134" spans="1:12">
      <c r="A134" s="13" t="s">
        <v>228</v>
      </c>
      <c r="B134" s="13" t="s">
        <v>373</v>
      </c>
      <c r="C134" s="14" t="s">
        <v>374</v>
      </c>
      <c r="D134" s="15" t="s">
        <v>78</v>
      </c>
      <c r="E134" s="16">
        <f>IFERROR(INDEX('[2]TKA Target'!$F$4:$F$160,MATCH($B134,'[2]TKA Target'!$C$4:$C$160,0)),0)</f>
        <v>1274453.1518197085</v>
      </c>
      <c r="F134" s="17">
        <f>IFERROR(INDEX('[2]TKA Target'!$G$4:$G$160,MATCH($B134,'[2]TKA Target'!$C$4:$C$160,0)),0)</f>
        <v>1268171.324581878</v>
      </c>
      <c r="G134" s="17">
        <f>IFERROR(INDEX('[2]TKA Target'!$M$4:$M$160,MATCH($B134,'[2]TKA Target'!$C$4:$C$160,0)),0)</f>
        <v>1203960.1182739348</v>
      </c>
      <c r="H134" s="17">
        <f>IFERROR(INDEX('[2]TKA Target'!$L$4:$L$160,MATCH($B134,'[2]TKA Target'!$C$4:$C$160,0)),0)</f>
        <v>14.134111285118752</v>
      </c>
      <c r="I134" s="17">
        <f>IFERROR(INDEX('[2]TKA Target'!$H$4:$H$160,MATCH($B134,'[2]TKA Target'!$C$4:$C$160,0)),0)</f>
        <v>1065263.9126487775</v>
      </c>
      <c r="J134" s="17">
        <f>IFERROR(INDEX('[2]TKA Target'!$I$4:$I$160,MATCH($B134,'[2]TKA Target'!$C$4:$C$160,0)),0)</f>
        <v>202907.41193310049</v>
      </c>
      <c r="K134" s="17">
        <f>IFERROR(INDEX('[2]TKA Target'!$J$4:$J$160,MATCH($B134,'[2]TKA Target'!$C$4:$C$160,0)),0)</f>
        <v>15.704568094576391</v>
      </c>
      <c r="L134" s="18">
        <f>IFERROR(INDEX('[2]TKA Target'!$K$4:$K$160,MATCH($B134,'[2]TKA Target'!$C$4:$C$160,0)),0)</f>
        <v>6281.8272378305564</v>
      </c>
    </row>
    <row r="135" spans="1:12">
      <c r="A135" s="13" t="s">
        <v>228</v>
      </c>
      <c r="B135" s="13" t="s">
        <v>375</v>
      </c>
      <c r="C135" s="14" t="s">
        <v>376</v>
      </c>
      <c r="D135" s="15" t="s">
        <v>78</v>
      </c>
      <c r="E135" s="16">
        <f>IFERROR(INDEX('[2]TKA Target'!$F$4:$F$160,MATCH($B135,'[2]TKA Target'!$C$4:$C$160,0)),0)</f>
        <v>0</v>
      </c>
      <c r="F135" s="17">
        <f>IFERROR(INDEX('[2]TKA Target'!$G$4:$G$160,MATCH($B135,'[2]TKA Target'!$C$4:$C$160,0)),0)</f>
        <v>0</v>
      </c>
      <c r="G135" s="17">
        <f>IFERROR(INDEX('[2]TKA Target'!$M$4:$M$160,MATCH($B135,'[2]TKA Target'!$C$4:$C$160,0)),0)</f>
        <v>0</v>
      </c>
      <c r="H135" s="17">
        <f>IFERROR(INDEX('[2]TKA Target'!$L$4:$L$160,MATCH($B135,'[2]TKA Target'!$C$4:$C$160,0)),0)</f>
        <v>0</v>
      </c>
      <c r="I135" s="17">
        <f>IFERROR(INDEX('[2]TKA Target'!$H$4:$H$160,MATCH($B135,'[2]TKA Target'!$C$4:$C$160,0)),0)</f>
        <v>0</v>
      </c>
      <c r="J135" s="17">
        <f>IFERROR(INDEX('[2]TKA Target'!$I$4:$I$160,MATCH($B135,'[2]TKA Target'!$C$4:$C$160,0)),0)</f>
        <v>0</v>
      </c>
      <c r="K135" s="17">
        <f>IFERROR(INDEX('[2]TKA Target'!$J$4:$J$160,MATCH($B135,'[2]TKA Target'!$C$4:$C$160,0)),0)</f>
        <v>0</v>
      </c>
      <c r="L135" s="18">
        <f>IFERROR(INDEX('[2]TKA Target'!$K$4:$K$160,MATCH($B135,'[2]TKA Target'!$C$4:$C$160,0)),0)</f>
        <v>0</v>
      </c>
    </row>
    <row r="136" spans="1:12">
      <c r="A136" s="13" t="s">
        <v>228</v>
      </c>
      <c r="B136" s="13" t="s">
        <v>377</v>
      </c>
      <c r="C136" s="14" t="s">
        <v>378</v>
      </c>
      <c r="D136" s="15" t="s">
        <v>78</v>
      </c>
      <c r="E136" s="16">
        <f>IFERROR(INDEX('[2]TKA Target'!$F$4:$F$160,MATCH($B136,'[2]TKA Target'!$C$4:$C$160,0)),0)</f>
        <v>775224.42910875473</v>
      </c>
      <c r="F136" s="17">
        <f>IFERROR(INDEX('[2]TKA Target'!$G$4:$G$160,MATCH($B136,'[2]TKA Target'!$C$4:$C$160,0)),0)</f>
        <v>769317.43502734951</v>
      </c>
      <c r="G136" s="17">
        <f>IFERROR(INDEX('[2]TKA Target'!$M$4:$M$160,MATCH($B136,'[2]TKA Target'!$C$4:$C$160,0)),0)</f>
        <v>730364.65350697737</v>
      </c>
      <c r="H136" s="17">
        <f>IFERROR(INDEX('[2]TKA Target'!$L$4:$L$160,MATCH($B136,'[2]TKA Target'!$C$4:$C$160,0)),0)</f>
        <v>13.290736683161684</v>
      </c>
      <c r="I136" s="17">
        <f>IFERROR(INDEX('[2]TKA Target'!$H$4:$H$160,MATCH($B136,'[2]TKA Target'!$C$4:$C$160,0)),0)</f>
        <v>646226.64542297355</v>
      </c>
      <c r="J136" s="17">
        <f>IFERROR(INDEX('[2]TKA Target'!$I$4:$I$160,MATCH($B136,'[2]TKA Target'!$C$4:$C$160,0)),0)</f>
        <v>123090.78960437592</v>
      </c>
      <c r="K136" s="17">
        <f>IFERROR(INDEX('[2]TKA Target'!$J$4:$J$160,MATCH($B136,'[2]TKA Target'!$C$4:$C$160,0)),0)</f>
        <v>14.767485203512983</v>
      </c>
      <c r="L136" s="18">
        <f>IFERROR(INDEX('[2]TKA Target'!$K$4:$K$160,MATCH($B136,'[2]TKA Target'!$C$4:$C$160,0)),0)</f>
        <v>5906.9940814051934</v>
      </c>
    </row>
    <row r="137" spans="1:12">
      <c r="A137" s="13" t="s">
        <v>228</v>
      </c>
      <c r="B137" s="13" t="s">
        <v>379</v>
      </c>
      <c r="C137" s="14" t="s">
        <v>380</v>
      </c>
      <c r="D137" s="15" t="s">
        <v>78</v>
      </c>
      <c r="E137" s="16">
        <f>IFERROR(INDEX('[2]TKA Target'!$F$4:$F$160,MATCH($B137,'[2]TKA Target'!$C$4:$C$160,0)),0)</f>
        <v>0</v>
      </c>
      <c r="F137" s="17">
        <f>IFERROR(INDEX('[2]TKA Target'!$G$4:$G$160,MATCH($B137,'[2]TKA Target'!$C$4:$C$160,0)),0)</f>
        <v>0</v>
      </c>
      <c r="G137" s="17">
        <f>IFERROR(INDEX('[2]TKA Target'!$M$4:$M$160,MATCH($B137,'[2]TKA Target'!$C$4:$C$160,0)),0)</f>
        <v>0</v>
      </c>
      <c r="H137" s="17">
        <f>IFERROR(INDEX('[2]TKA Target'!$L$4:$L$160,MATCH($B137,'[2]TKA Target'!$C$4:$C$160,0)),0)</f>
        <v>0</v>
      </c>
      <c r="I137" s="17">
        <f>IFERROR(INDEX('[2]TKA Target'!$H$4:$H$160,MATCH($B137,'[2]TKA Target'!$C$4:$C$160,0)),0)</f>
        <v>0</v>
      </c>
      <c r="J137" s="17">
        <f>IFERROR(INDEX('[2]TKA Target'!$I$4:$I$160,MATCH($B137,'[2]TKA Target'!$C$4:$C$160,0)),0)</f>
        <v>0</v>
      </c>
      <c r="K137" s="17">
        <f>IFERROR(INDEX('[2]TKA Target'!$J$4:$J$160,MATCH($B137,'[2]TKA Target'!$C$4:$C$160,0)),0)</f>
        <v>0</v>
      </c>
      <c r="L137" s="18">
        <f>IFERROR(INDEX('[2]TKA Target'!$K$4:$K$160,MATCH($B137,'[2]TKA Target'!$C$4:$C$160,0)),0)</f>
        <v>0</v>
      </c>
    </row>
    <row r="138" spans="1:12">
      <c r="A138" s="13" t="s">
        <v>228</v>
      </c>
      <c r="B138" s="13" t="s">
        <v>1378</v>
      </c>
      <c r="C138" s="14" t="s">
        <v>3019</v>
      </c>
      <c r="D138" s="15" t="s">
        <v>78</v>
      </c>
      <c r="E138" s="16">
        <f>IFERROR(INDEX('[2]TKA Target'!$F$4:$F$160,MATCH($B138,'[2]TKA Target'!$C$4:$C$160,0)),0)</f>
        <v>0</v>
      </c>
      <c r="F138" s="17">
        <f>IFERROR(INDEX('[2]TKA Target'!$G$4:$G$160,MATCH($B138,'[2]TKA Target'!$C$4:$C$160,0)),0)</f>
        <v>0</v>
      </c>
      <c r="G138" s="17">
        <f>IFERROR(INDEX('[2]TKA Target'!$M$4:$M$160,MATCH($B138,'[2]TKA Target'!$C$4:$C$160,0)),0)</f>
        <v>0</v>
      </c>
      <c r="H138" s="17">
        <f>IFERROR(INDEX('[2]TKA Target'!$L$4:$L$160,MATCH($B138,'[2]TKA Target'!$C$4:$C$160,0)),0)</f>
        <v>0</v>
      </c>
      <c r="I138" s="17">
        <f>IFERROR(INDEX('[2]TKA Target'!$H$4:$H$160,MATCH($B138,'[2]TKA Target'!$C$4:$C$160,0)),0)</f>
        <v>0</v>
      </c>
      <c r="J138" s="17">
        <f>IFERROR(INDEX('[2]TKA Target'!$I$4:$I$160,MATCH($B138,'[2]TKA Target'!$C$4:$C$160,0)),0)</f>
        <v>0</v>
      </c>
      <c r="K138" s="17">
        <f>IFERROR(INDEX('[2]TKA Target'!$J$4:$J$160,MATCH($B138,'[2]TKA Target'!$C$4:$C$160,0)),0)</f>
        <v>0</v>
      </c>
      <c r="L138" s="18">
        <f>IFERROR(INDEX('[2]TKA Target'!$K$4:$K$160,MATCH($B138,'[2]TKA Target'!$C$4:$C$160,0)),0)</f>
        <v>0</v>
      </c>
    </row>
    <row r="139" spans="1:12">
      <c r="A139" s="13" t="s">
        <v>228</v>
      </c>
      <c r="B139" s="13" t="s">
        <v>381</v>
      </c>
      <c r="C139" s="14" t="s">
        <v>382</v>
      </c>
      <c r="D139" s="15" t="s">
        <v>3020</v>
      </c>
      <c r="E139" s="16">
        <f>IFERROR(INDEX('[2]TKA Target'!$F$4:$F$160,MATCH($B139,'[2]TKA Target'!$C$4:$C$160,0)),0)</f>
        <v>0</v>
      </c>
      <c r="F139" s="17">
        <f>IFERROR(INDEX('[2]TKA Target'!$G$4:$G$160,MATCH($B139,'[2]TKA Target'!$C$4:$C$160,0)),0)</f>
        <v>0</v>
      </c>
      <c r="G139" s="17">
        <f>IFERROR(INDEX('[2]TKA Target'!$M$4:$M$160,MATCH($B139,'[2]TKA Target'!$C$4:$C$160,0)),0)</f>
        <v>0</v>
      </c>
      <c r="H139" s="17">
        <f>IFERROR(INDEX('[2]TKA Target'!$L$4:$L$160,MATCH($B139,'[2]TKA Target'!$C$4:$C$160,0)),0)</f>
        <v>0</v>
      </c>
      <c r="I139" s="17">
        <f>IFERROR(INDEX('[2]TKA Target'!$H$4:$H$160,MATCH($B139,'[2]TKA Target'!$C$4:$C$160,0)),0)</f>
        <v>0</v>
      </c>
      <c r="J139" s="17">
        <f>IFERROR(INDEX('[2]TKA Target'!$I$4:$I$160,MATCH($B139,'[2]TKA Target'!$C$4:$C$160,0)),0)</f>
        <v>0</v>
      </c>
      <c r="K139" s="17">
        <f>IFERROR(INDEX('[2]TKA Target'!$J$4:$J$160,MATCH($B139,'[2]TKA Target'!$C$4:$C$160,0)),0)</f>
        <v>0</v>
      </c>
      <c r="L139" s="18">
        <f>IFERROR(INDEX('[2]TKA Target'!$K$4:$K$160,MATCH($B139,'[2]TKA Target'!$C$4:$C$160,0)),0)</f>
        <v>0</v>
      </c>
    </row>
    <row r="140" spans="1:12">
      <c r="A140" s="13" t="s">
        <v>228</v>
      </c>
      <c r="B140" s="13" t="s">
        <v>383</v>
      </c>
      <c r="C140" s="14" t="s">
        <v>384</v>
      </c>
      <c r="D140" s="15" t="s">
        <v>3020</v>
      </c>
      <c r="E140" s="16">
        <f>IFERROR(INDEX('[2]TKA Target'!$F$4:$F$160,MATCH($B140,'[2]TKA Target'!$C$4:$C$160,0)),0)</f>
        <v>156861.19066666666</v>
      </c>
      <c r="F140" s="17">
        <f>IFERROR(INDEX('[2]TKA Target'!$G$4:$G$160,MATCH($B140,'[2]TKA Target'!$C$4:$C$160,0)),0)</f>
        <v>149694.524</v>
      </c>
      <c r="G140" s="17">
        <f>IFERROR(INDEX('[2]TKA Target'!$M$4:$M$160,MATCH($B140,'[2]TKA Target'!$C$4:$C$160,0)),0)</f>
        <v>118343.9624</v>
      </c>
      <c r="H140" s="17">
        <f>IFERROR(INDEX('[2]TKA Target'!$L$4:$L$160,MATCH($B140,'[2]TKA Target'!$C$4:$C$160,0)),0)</f>
        <v>16.125</v>
      </c>
      <c r="I140" s="17">
        <f>IFERROR(INDEX('[2]TKA Target'!$H$4:$H$160,MATCH($B140,'[2]TKA Target'!$C$4:$C$160,0)),0)</f>
        <v>125743.40016</v>
      </c>
      <c r="J140" s="17">
        <f>IFERROR(INDEX('[2]TKA Target'!$I$4:$I$160,MATCH($B140,'[2]TKA Target'!$C$4:$C$160,0)),0)</f>
        <v>23951.12384</v>
      </c>
      <c r="K140" s="17">
        <f>IFERROR(INDEX('[2]TKA Target'!$J$4:$J$160,MATCH($B140,'[2]TKA Target'!$C$4:$C$160,0)),0)</f>
        <v>17.916666666666668</v>
      </c>
      <c r="L140" s="18">
        <f>IFERROR(INDEX('[2]TKA Target'!$K$4:$K$160,MATCH($B140,'[2]TKA Target'!$C$4:$C$160,0)),0)</f>
        <v>7166.666666666667</v>
      </c>
    </row>
    <row r="141" spans="1:12">
      <c r="A141" s="13" t="s">
        <v>228</v>
      </c>
      <c r="B141" s="13" t="s">
        <v>385</v>
      </c>
      <c r="C141" s="14" t="s">
        <v>386</v>
      </c>
      <c r="D141" s="15" t="s">
        <v>78</v>
      </c>
      <c r="E141" s="16">
        <f>IFERROR(INDEX('[2]TKA Target'!$F$4:$F$160,MATCH($B141,'[2]TKA Target'!$C$4:$C$160,0)),0)</f>
        <v>0</v>
      </c>
      <c r="F141" s="17">
        <f>IFERROR(INDEX('[2]TKA Target'!$G$4:$G$160,MATCH($B141,'[2]TKA Target'!$C$4:$C$160,0)),0)</f>
        <v>0</v>
      </c>
      <c r="G141" s="17">
        <f>IFERROR(INDEX('[2]TKA Target'!$M$4:$M$160,MATCH($B141,'[2]TKA Target'!$C$4:$C$160,0)),0)</f>
        <v>0</v>
      </c>
      <c r="H141" s="17">
        <f>IFERROR(INDEX('[2]TKA Target'!$L$4:$L$160,MATCH($B141,'[2]TKA Target'!$C$4:$C$160,0)),0)</f>
        <v>0</v>
      </c>
      <c r="I141" s="17">
        <f>IFERROR(INDEX('[2]TKA Target'!$H$4:$H$160,MATCH($B141,'[2]TKA Target'!$C$4:$C$160,0)),0)</f>
        <v>0</v>
      </c>
      <c r="J141" s="17">
        <f>IFERROR(INDEX('[2]TKA Target'!$I$4:$I$160,MATCH($B141,'[2]TKA Target'!$C$4:$C$160,0)),0)</f>
        <v>0</v>
      </c>
      <c r="K141" s="17">
        <f>IFERROR(INDEX('[2]TKA Target'!$J$4:$J$160,MATCH($B141,'[2]TKA Target'!$C$4:$C$160,0)),0)</f>
        <v>0</v>
      </c>
      <c r="L141" s="18">
        <f>IFERROR(INDEX('[2]TKA Target'!$K$4:$K$160,MATCH($B141,'[2]TKA Target'!$C$4:$C$160,0)),0)</f>
        <v>0</v>
      </c>
    </row>
    <row r="142" spans="1:12">
      <c r="A142" s="13" t="s">
        <v>228</v>
      </c>
      <c r="B142" s="13" t="s">
        <v>49</v>
      </c>
      <c r="C142" s="14" t="s">
        <v>387</v>
      </c>
      <c r="D142" s="15" t="s">
        <v>78</v>
      </c>
      <c r="E142" s="16">
        <f>IFERROR(INDEX('[2]TKA Target'!$F$4:$F$160,MATCH($B142,'[2]TKA Target'!$C$4:$C$160,0)),0)</f>
        <v>2235766.0033282554</v>
      </c>
      <c r="F142" s="17">
        <f>IFERROR(INDEX('[2]TKA Target'!$G$4:$G$160,MATCH($B142,'[2]TKA Target'!$C$4:$C$160,0)),0)</f>
        <v>2228408.2956135082</v>
      </c>
      <c r="G142" s="17">
        <f>IFERROR(INDEX('[2]TKA Target'!$M$4:$M$160,MATCH($B142,'[2]TKA Target'!$C$4:$C$160,0)),0)</f>
        <v>2115577.4958356088</v>
      </c>
      <c r="H142" s="17">
        <f>IFERROR(INDEX('[2]TKA Target'!$L$4:$L$160,MATCH($B142,'[2]TKA Target'!$C$4:$C$160,0)),0)</f>
        <v>16.554842358181464</v>
      </c>
      <c r="I142" s="17">
        <f>IFERROR(INDEX('[2]TKA Target'!$H$4:$H$160,MATCH($B142,'[2]TKA Target'!$C$4:$C$160,0)),0)</f>
        <v>1871862.9683153469</v>
      </c>
      <c r="J142" s="17">
        <f>IFERROR(INDEX('[2]TKA Target'!$I$4:$I$160,MATCH($B142,'[2]TKA Target'!$C$4:$C$160,0)),0)</f>
        <v>356545.32729816134</v>
      </c>
      <c r="K142" s="17">
        <f>IFERROR(INDEX('[2]TKA Target'!$J$4:$J$160,MATCH($B142,'[2]TKA Target'!$C$4:$C$160,0)),0)</f>
        <v>18.394269286868294</v>
      </c>
      <c r="L142" s="18">
        <f>IFERROR(INDEX('[2]TKA Target'!$K$4:$K$160,MATCH($B142,'[2]TKA Target'!$C$4:$C$160,0)),0)</f>
        <v>7357.7077147473174</v>
      </c>
    </row>
    <row r="143" spans="1:12">
      <c r="A143" s="13" t="s">
        <v>228</v>
      </c>
      <c r="B143" s="13" t="s">
        <v>388</v>
      </c>
      <c r="C143" s="14" t="s">
        <v>389</v>
      </c>
      <c r="D143" s="15" t="s">
        <v>78</v>
      </c>
      <c r="E143" s="16">
        <f>IFERROR(INDEX('[2]TKA Target'!$F$4:$F$160,MATCH($B143,'[2]TKA Target'!$C$4:$C$160,0)),0)</f>
        <v>0</v>
      </c>
      <c r="F143" s="17">
        <f>IFERROR(INDEX('[2]TKA Target'!$G$4:$G$160,MATCH($B143,'[2]TKA Target'!$C$4:$C$160,0)),0)</f>
        <v>0</v>
      </c>
      <c r="G143" s="17">
        <f>IFERROR(INDEX('[2]TKA Target'!$M$4:$M$160,MATCH($B143,'[2]TKA Target'!$C$4:$C$160,0)),0)</f>
        <v>0</v>
      </c>
      <c r="H143" s="17">
        <f>IFERROR(INDEX('[2]TKA Target'!$L$4:$L$160,MATCH($B143,'[2]TKA Target'!$C$4:$C$160,0)),0)</f>
        <v>0</v>
      </c>
      <c r="I143" s="17">
        <f>IFERROR(INDEX('[2]TKA Target'!$H$4:$H$160,MATCH($B143,'[2]TKA Target'!$C$4:$C$160,0)),0)</f>
        <v>0</v>
      </c>
      <c r="J143" s="17">
        <f>IFERROR(INDEX('[2]TKA Target'!$I$4:$I$160,MATCH($B143,'[2]TKA Target'!$C$4:$C$160,0)),0)</f>
        <v>0</v>
      </c>
      <c r="K143" s="17">
        <f>IFERROR(INDEX('[2]TKA Target'!$J$4:$J$160,MATCH($B143,'[2]TKA Target'!$C$4:$C$160,0)),0)</f>
        <v>0</v>
      </c>
      <c r="L143" s="18">
        <f>IFERROR(INDEX('[2]TKA Target'!$K$4:$K$160,MATCH($B143,'[2]TKA Target'!$C$4:$C$160,0)),0)</f>
        <v>0</v>
      </c>
    </row>
    <row r="144" spans="1:12">
      <c r="A144" s="13" t="s">
        <v>228</v>
      </c>
      <c r="B144" s="13" t="s">
        <v>390</v>
      </c>
      <c r="C144" s="14" t="s">
        <v>391</v>
      </c>
      <c r="D144" s="15" t="s">
        <v>78</v>
      </c>
      <c r="E144" s="16">
        <f>IFERROR(INDEX('[2]TKA Target'!$F$4:$F$160,MATCH($B144,'[2]TKA Target'!$C$4:$C$160,0)),0)</f>
        <v>0</v>
      </c>
      <c r="F144" s="17">
        <f>IFERROR(INDEX('[2]TKA Target'!$G$4:$G$160,MATCH($B144,'[2]TKA Target'!$C$4:$C$160,0)),0)</f>
        <v>0</v>
      </c>
      <c r="G144" s="17">
        <f>IFERROR(INDEX('[2]TKA Target'!$M$4:$M$160,MATCH($B144,'[2]TKA Target'!$C$4:$C$160,0)),0)</f>
        <v>0</v>
      </c>
      <c r="H144" s="17">
        <f>IFERROR(INDEX('[2]TKA Target'!$L$4:$L$160,MATCH($B144,'[2]TKA Target'!$C$4:$C$160,0)),0)</f>
        <v>0</v>
      </c>
      <c r="I144" s="17">
        <f>IFERROR(INDEX('[2]TKA Target'!$H$4:$H$160,MATCH($B144,'[2]TKA Target'!$C$4:$C$160,0)),0)</f>
        <v>0</v>
      </c>
      <c r="J144" s="17">
        <f>IFERROR(INDEX('[2]TKA Target'!$I$4:$I$160,MATCH($B144,'[2]TKA Target'!$C$4:$C$160,0)),0)</f>
        <v>0</v>
      </c>
      <c r="K144" s="17">
        <f>IFERROR(INDEX('[2]TKA Target'!$J$4:$J$160,MATCH($B144,'[2]TKA Target'!$C$4:$C$160,0)),0)</f>
        <v>0</v>
      </c>
      <c r="L144" s="18">
        <f>IFERROR(INDEX('[2]TKA Target'!$K$4:$K$160,MATCH($B144,'[2]TKA Target'!$C$4:$C$160,0)),0)</f>
        <v>0</v>
      </c>
    </row>
    <row r="145" spans="1:12">
      <c r="A145" s="13" t="s">
        <v>228</v>
      </c>
      <c r="B145" s="13" t="s">
        <v>89</v>
      </c>
      <c r="C145" s="14" t="s">
        <v>392</v>
      </c>
      <c r="D145" s="15" t="s">
        <v>50</v>
      </c>
      <c r="E145" s="16">
        <f>IFERROR(INDEX('[2]TKA Target'!$F$4:$F$160,MATCH($B145,'[2]TKA Target'!$C$4:$C$160,0)),0)</f>
        <v>1620695.5859757313</v>
      </c>
      <c r="F145" s="17">
        <f>IFERROR(INDEX('[2]TKA Target'!$G$4:$G$160,MATCH($B145,'[2]TKA Target'!$C$4:$C$160,0)),0)</f>
        <v>1612700.5985070595</v>
      </c>
      <c r="G145" s="17">
        <f>IFERROR(INDEX('[2]TKA Target'!$M$4:$M$160,MATCH($B145,'[2]TKA Target'!$C$4:$C$160,0)),0)</f>
        <v>1563905.8118752572</v>
      </c>
      <c r="H145" s="17">
        <f>IFERROR(INDEX('[2]TKA Target'!$L$4:$L$160,MATCH($B145,'[2]TKA Target'!$C$4:$C$160,0)),0)</f>
        <v>17.988721804511272</v>
      </c>
      <c r="I145" s="17">
        <f>IFERROR(INDEX('[2]TKA Target'!$H$4:$H$160,MATCH($B145,'[2]TKA Target'!$C$4:$C$160,0)),0)</f>
        <v>1354668.5027459299</v>
      </c>
      <c r="J145" s="17">
        <f>IFERROR(INDEX('[2]TKA Target'!$I$4:$I$160,MATCH($B145,'[2]TKA Target'!$C$4:$C$160,0)),0)</f>
        <v>258032.09576112952</v>
      </c>
      <c r="K145" s="17">
        <f>IFERROR(INDEX('[2]TKA Target'!$J$4:$J$160,MATCH($B145,'[2]TKA Target'!$C$4:$C$160,0)),0)</f>
        <v>19.987468671679192</v>
      </c>
      <c r="L145" s="18">
        <f>IFERROR(INDEX('[2]TKA Target'!$K$4:$K$160,MATCH($B145,'[2]TKA Target'!$C$4:$C$160,0)),0)</f>
        <v>7994.9874686716767</v>
      </c>
    </row>
    <row r="146" spans="1:12">
      <c r="A146" s="13" t="s">
        <v>228</v>
      </c>
      <c r="B146" s="13" t="s">
        <v>393</v>
      </c>
      <c r="C146" s="14" t="s">
        <v>394</v>
      </c>
      <c r="D146" s="15" t="s">
        <v>50</v>
      </c>
      <c r="E146" s="16">
        <f>IFERROR(INDEX('[2]TKA Target'!$F$4:$F$160,MATCH($B146,'[2]TKA Target'!$C$4:$C$160,0)),0)</f>
        <v>500065.92134565488</v>
      </c>
      <c r="F146" s="17">
        <f>IFERROR(INDEX('[2]TKA Target'!$G$4:$G$160,MATCH($B146,'[2]TKA Target'!$C$4:$C$160,0)),0)</f>
        <v>491586.38918191218</v>
      </c>
      <c r="G146" s="17">
        <f>IFERROR(INDEX('[2]TKA Target'!$M$4:$M$160,MATCH($B146,'[2]TKA Target'!$C$4:$C$160,0)),0)</f>
        <v>476712.67177061143</v>
      </c>
      <c r="H146" s="17">
        <f>IFERROR(INDEX('[2]TKA Target'!$L$4:$L$160,MATCH($B146,'[2]TKA Target'!$C$4:$C$160,0)),0)</f>
        <v>19.078947368421051</v>
      </c>
      <c r="I146" s="17">
        <f>IFERROR(INDEX('[2]TKA Target'!$H$4:$H$160,MATCH($B146,'[2]TKA Target'!$C$4:$C$160,0)),0)</f>
        <v>412932.56691280619</v>
      </c>
      <c r="J146" s="17">
        <f>IFERROR(INDEX('[2]TKA Target'!$I$4:$I$160,MATCH($B146,'[2]TKA Target'!$C$4:$C$160,0)),0)</f>
        <v>78653.822269105949</v>
      </c>
      <c r="K146" s="17">
        <f>IFERROR(INDEX('[2]TKA Target'!$J$4:$J$160,MATCH($B146,'[2]TKA Target'!$C$4:$C$160,0)),0)</f>
        <v>21.198830409356724</v>
      </c>
      <c r="L146" s="18">
        <f>IFERROR(INDEX('[2]TKA Target'!$K$4:$K$160,MATCH($B146,'[2]TKA Target'!$C$4:$C$160,0)),0)</f>
        <v>8479.5321637426896</v>
      </c>
    </row>
    <row r="147" spans="1:12">
      <c r="A147" s="13" t="s">
        <v>228</v>
      </c>
      <c r="B147" s="13" t="s">
        <v>395</v>
      </c>
      <c r="C147" s="14" t="s">
        <v>396</v>
      </c>
      <c r="D147" s="15" t="s">
        <v>50</v>
      </c>
      <c r="E147" s="16">
        <f>IFERROR(INDEX('[2]TKA Target'!$F$4:$F$160,MATCH($B147,'[2]TKA Target'!$C$4:$C$160,0)),0)</f>
        <v>928081.13569835655</v>
      </c>
      <c r="F147" s="17">
        <f>IFERROR(INDEX('[2]TKA Target'!$G$4:$G$160,MATCH($B147,'[2]TKA Target'!$C$4:$C$160,0)),0)</f>
        <v>922993.41640011093</v>
      </c>
      <c r="G147" s="17">
        <f>IFERROR(INDEX('[2]TKA Target'!$M$4:$M$160,MATCH($B147,'[2]TKA Target'!$C$4:$C$160,0)),0)</f>
        <v>895066.8025838238</v>
      </c>
      <c r="H147" s="17">
        <f>IFERROR(INDEX('[2]TKA Target'!$L$4:$L$160,MATCH($B147,'[2]TKA Target'!$C$4:$C$160,0)),0)</f>
        <v>11.44736842105263</v>
      </c>
      <c r="I147" s="17">
        <f>IFERROR(INDEX('[2]TKA Target'!$H$4:$H$160,MATCH($B147,'[2]TKA Target'!$C$4:$C$160,0)),0)</f>
        <v>775314.46977609314</v>
      </c>
      <c r="J147" s="17">
        <f>IFERROR(INDEX('[2]TKA Target'!$I$4:$I$160,MATCH($B147,'[2]TKA Target'!$C$4:$C$160,0)),0)</f>
        <v>147678.94662401776</v>
      </c>
      <c r="K147" s="17">
        <f>IFERROR(INDEX('[2]TKA Target'!$J$4:$J$160,MATCH($B147,'[2]TKA Target'!$C$4:$C$160,0)),0)</f>
        <v>12.719298245614032</v>
      </c>
      <c r="L147" s="18">
        <f>IFERROR(INDEX('[2]TKA Target'!$K$4:$K$160,MATCH($B147,'[2]TKA Target'!$C$4:$C$160,0)),0)</f>
        <v>5087.7192982456127</v>
      </c>
    </row>
    <row r="148" spans="1:12">
      <c r="A148" s="13" t="s">
        <v>228</v>
      </c>
      <c r="B148" s="13" t="s">
        <v>397</v>
      </c>
      <c r="C148" s="14" t="s">
        <v>398</v>
      </c>
      <c r="D148" s="15" t="s">
        <v>50</v>
      </c>
      <c r="E148" s="16">
        <f>IFERROR(INDEX('[2]TKA Target'!$F$4:$F$160,MATCH($B148,'[2]TKA Target'!$C$4:$C$160,0)),0)</f>
        <v>1251247.040130592</v>
      </c>
      <c r="F148" s="17">
        <f>IFERROR(INDEX('[2]TKA Target'!$G$4:$G$160,MATCH($B148,'[2]TKA Target'!$C$4:$C$160,0)),0)</f>
        <v>1248339.7719601658</v>
      </c>
      <c r="G148" s="17">
        <f>IFERROR(INDEX('[2]TKA Target'!$M$4:$M$160,MATCH($B148,'[2]TKA Target'!$C$4:$C$160,0)),0)</f>
        <v>1210569.2937491585</v>
      </c>
      <c r="H148" s="17">
        <f>IFERROR(INDEX('[2]TKA Target'!$L$4:$L$160,MATCH($B148,'[2]TKA Target'!$C$4:$C$160,0)),0)</f>
        <v>6.5413533834586461</v>
      </c>
      <c r="I148" s="17">
        <f>IFERROR(INDEX('[2]TKA Target'!$H$4:$H$160,MATCH($B148,'[2]TKA Target'!$C$4:$C$160,0)),0)</f>
        <v>1048605.4084465392</v>
      </c>
      <c r="J148" s="17">
        <f>IFERROR(INDEX('[2]TKA Target'!$I$4:$I$160,MATCH($B148,'[2]TKA Target'!$C$4:$C$160,0)),0)</f>
        <v>199734.36351362654</v>
      </c>
      <c r="K148" s="17">
        <f>IFERROR(INDEX('[2]TKA Target'!$J$4:$J$160,MATCH($B148,'[2]TKA Target'!$C$4:$C$160,0)),0)</f>
        <v>7.2681704260651623</v>
      </c>
      <c r="L148" s="18">
        <f>IFERROR(INDEX('[2]TKA Target'!$K$4:$K$160,MATCH($B148,'[2]TKA Target'!$C$4:$C$160,0)),0)</f>
        <v>2907.2681704260649</v>
      </c>
    </row>
    <row r="149" spans="1:12">
      <c r="A149" s="13" t="s">
        <v>228</v>
      </c>
      <c r="B149" s="13" t="s">
        <v>399</v>
      </c>
      <c r="C149" s="14" t="s">
        <v>400</v>
      </c>
      <c r="D149" s="15" t="s">
        <v>50</v>
      </c>
      <c r="E149" s="16">
        <f>IFERROR(INDEX('[2]TKA Target'!$F$4:$F$160,MATCH($B149,'[2]TKA Target'!$C$4:$C$160,0)),0)</f>
        <v>1615674.39085466</v>
      </c>
      <c r="F149" s="17">
        <f>IFERROR(INDEX('[2]TKA Target'!$G$4:$G$160,MATCH($B149,'[2]TKA Target'!$C$4:$C$160,0)),0)</f>
        <v>1614463.0291169824</v>
      </c>
      <c r="G149" s="17">
        <f>IFERROR(INDEX('[2]TKA Target'!$M$4:$M$160,MATCH($B149,'[2]TKA Target'!$C$4:$C$160,0)),0)</f>
        <v>1565614.9173821546</v>
      </c>
      <c r="H149" s="17">
        <f>IFERROR(INDEX('[2]TKA Target'!$L$4:$L$160,MATCH($B149,'[2]TKA Target'!$C$4:$C$160,0)),0)</f>
        <v>2.725563909774436</v>
      </c>
      <c r="I149" s="17">
        <f>IFERROR(INDEX('[2]TKA Target'!$H$4:$H$160,MATCH($B149,'[2]TKA Target'!$C$4:$C$160,0)),0)</f>
        <v>1356148.9444582651</v>
      </c>
      <c r="J149" s="17">
        <f>IFERROR(INDEX('[2]TKA Target'!$I$4:$I$160,MATCH($B149,'[2]TKA Target'!$C$4:$C$160,0)),0)</f>
        <v>258314.08465871718</v>
      </c>
      <c r="K149" s="17">
        <f>IFERROR(INDEX('[2]TKA Target'!$J$4:$J$160,MATCH($B149,'[2]TKA Target'!$C$4:$C$160,0)),0)</f>
        <v>3.0284043441938175</v>
      </c>
      <c r="L149" s="18">
        <f>IFERROR(INDEX('[2]TKA Target'!$K$4:$K$160,MATCH($B149,'[2]TKA Target'!$C$4:$C$160,0)),0)</f>
        <v>1211.3617376775271</v>
      </c>
    </row>
    <row r="150" spans="1:12">
      <c r="A150" s="13" t="s">
        <v>228</v>
      </c>
      <c r="B150" s="13" t="s">
        <v>86</v>
      </c>
      <c r="C150" s="14" t="s">
        <v>87</v>
      </c>
      <c r="D150" s="15" t="s">
        <v>50</v>
      </c>
      <c r="E150" s="16">
        <f>IFERROR(INDEX('[2]TKA Target'!$F$4:$F$160,MATCH($B150,'[2]TKA Target'!$C$4:$C$160,0)),0)</f>
        <v>1296400.6959841454</v>
      </c>
      <c r="F150" s="17">
        <f>IFERROR(INDEX('[2]TKA Target'!$G$4:$G$160,MATCH($B150,'[2]TKA Target'!$C$4:$C$160,0)),0)</f>
        <v>1269266.1930601688</v>
      </c>
      <c r="G150" s="17">
        <f>IFERROR(INDEX('[2]TKA Target'!$M$4:$M$160,MATCH($B150,'[2]TKA Target'!$C$4:$C$160,0)),0)</f>
        <v>1230862.5531491614</v>
      </c>
      <c r="H150" s="17">
        <f>IFERROR(INDEX('[2]TKA Target'!$L$4:$L$160,MATCH($B150,'[2]TKA Target'!$C$4:$C$160,0)),0)</f>
        <v>61.052631578947363</v>
      </c>
      <c r="I150" s="17">
        <f>IFERROR(INDEX('[2]TKA Target'!$H$4:$H$160,MATCH($B150,'[2]TKA Target'!$C$4:$C$160,0)),0)</f>
        <v>1066183.6021705416</v>
      </c>
      <c r="J150" s="17">
        <f>IFERROR(INDEX('[2]TKA Target'!$I$4:$I$160,MATCH($B150,'[2]TKA Target'!$C$4:$C$160,0)),0)</f>
        <v>203082.590889627</v>
      </c>
      <c r="K150" s="17">
        <f>IFERROR(INDEX('[2]TKA Target'!$J$4:$J$160,MATCH($B150,'[2]TKA Target'!$C$4:$C$160,0)),0)</f>
        <v>67.836257309941516</v>
      </c>
      <c r="L150" s="18">
        <f>IFERROR(INDEX('[2]TKA Target'!$K$4:$K$160,MATCH($B150,'[2]TKA Target'!$C$4:$C$160,0)),0)</f>
        <v>27134.502923976608</v>
      </c>
    </row>
    <row r="151" spans="1:12">
      <c r="A151" s="13" t="s">
        <v>228</v>
      </c>
      <c r="B151" s="13" t="s">
        <v>401</v>
      </c>
      <c r="C151" s="14" t="s">
        <v>402</v>
      </c>
      <c r="D151" s="15" t="s">
        <v>50</v>
      </c>
      <c r="E151" s="16">
        <f>IFERROR(INDEX('[2]TKA Target'!$F$4:$F$160,MATCH($B151,'[2]TKA Target'!$C$4:$C$160,0)),0)</f>
        <v>1023776.683017807</v>
      </c>
      <c r="F151" s="17">
        <f>IFERROR(INDEX('[2]TKA Target'!$G$4:$G$160,MATCH($B151,'[2]TKA Target'!$C$4:$C$160,0)),0)</f>
        <v>1020869.4148473809</v>
      </c>
      <c r="G151" s="17">
        <f>IFERROR(INDEX('[2]TKA Target'!$M$4:$M$160,MATCH($B151,'[2]TKA Target'!$C$4:$C$160,0)),0)</f>
        <v>989981.4091490357</v>
      </c>
      <c r="H151" s="17">
        <f>IFERROR(INDEX('[2]TKA Target'!$L$4:$L$160,MATCH($B151,'[2]TKA Target'!$C$4:$C$160,0)),0)</f>
        <v>6.5413533834586461</v>
      </c>
      <c r="I151" s="17">
        <f>IFERROR(INDEX('[2]TKA Target'!$H$4:$H$160,MATCH($B151,'[2]TKA Target'!$C$4:$C$160,0)),0)</f>
        <v>857530.30847179994</v>
      </c>
      <c r="J151" s="17">
        <f>IFERROR(INDEX('[2]TKA Target'!$I$4:$I$160,MATCH($B151,'[2]TKA Target'!$C$4:$C$160,0)),0)</f>
        <v>163339.10637558094</v>
      </c>
      <c r="K151" s="17">
        <f>IFERROR(INDEX('[2]TKA Target'!$J$4:$J$160,MATCH($B151,'[2]TKA Target'!$C$4:$C$160,0)),0)</f>
        <v>7.2681704260651623</v>
      </c>
      <c r="L151" s="18">
        <f>IFERROR(INDEX('[2]TKA Target'!$K$4:$K$160,MATCH($B151,'[2]TKA Target'!$C$4:$C$160,0)),0)</f>
        <v>2907.2681704260649</v>
      </c>
    </row>
    <row r="152" spans="1:12">
      <c r="A152" s="13" t="s">
        <v>228</v>
      </c>
      <c r="B152" s="13" t="s">
        <v>403</v>
      </c>
      <c r="C152" s="14" t="s">
        <v>404</v>
      </c>
      <c r="D152" s="15" t="s">
        <v>50</v>
      </c>
      <c r="E152" s="16">
        <f>IFERROR(INDEX('[2]TKA Target'!$F$4:$F$160,MATCH($B152,'[2]TKA Target'!$C$4:$C$160,0)),0)</f>
        <v>660277.41562233877</v>
      </c>
      <c r="F152" s="17">
        <f>IFERROR(INDEX('[2]TKA Target'!$G$4:$G$160,MATCH($B152,'[2]TKA Target'!$C$4:$C$160,0)),0)</f>
        <v>657370.14745191275</v>
      </c>
      <c r="G152" s="17">
        <f>IFERROR(INDEX('[2]TKA Target'!$M$4:$M$160,MATCH($B152,'[2]TKA Target'!$C$4:$C$160,0)),0)</f>
        <v>637480.38235061197</v>
      </c>
      <c r="H152" s="17">
        <f>IFERROR(INDEX('[2]TKA Target'!$L$4:$L$160,MATCH($B152,'[2]TKA Target'!$C$4:$C$160,0)),0)</f>
        <v>6.5413533834586461</v>
      </c>
      <c r="I152" s="17">
        <f>IFERROR(INDEX('[2]TKA Target'!$H$4:$H$160,MATCH($B152,'[2]TKA Target'!$C$4:$C$160,0)),0)</f>
        <v>552190.92385960673</v>
      </c>
      <c r="J152" s="17">
        <f>IFERROR(INDEX('[2]TKA Target'!$I$4:$I$160,MATCH($B152,'[2]TKA Target'!$C$4:$C$160,0)),0)</f>
        <v>105179.22359230604</v>
      </c>
      <c r="K152" s="17">
        <f>IFERROR(INDEX('[2]TKA Target'!$J$4:$J$160,MATCH($B152,'[2]TKA Target'!$C$4:$C$160,0)),0)</f>
        <v>7.2681704260651623</v>
      </c>
      <c r="L152" s="18">
        <f>IFERROR(INDEX('[2]TKA Target'!$K$4:$K$160,MATCH($B152,'[2]TKA Target'!$C$4:$C$160,0)),0)</f>
        <v>2907.2681704260649</v>
      </c>
    </row>
    <row r="153" spans="1:12">
      <c r="A153" s="13" t="s">
        <v>228</v>
      </c>
      <c r="B153" s="13" t="s">
        <v>96</v>
      </c>
      <c r="C153" s="14" t="s">
        <v>405</v>
      </c>
      <c r="D153" s="15" t="s">
        <v>50</v>
      </c>
      <c r="E153" s="16">
        <f>IFERROR(INDEX('[2]TKA Target'!$F$4:$F$160,MATCH($B153,'[2]TKA Target'!$C$4:$C$160,0)),0)</f>
        <v>1151831.2631719557</v>
      </c>
      <c r="F153" s="17">
        <f>IFERROR(INDEX('[2]TKA Target'!$G$4:$G$160,MATCH($B153,'[2]TKA Target'!$C$4:$C$160,0)),0)</f>
        <v>1139233.1011001095</v>
      </c>
      <c r="G153" s="17">
        <f>IFERROR(INDEX('[2]TKA Target'!$M$4:$M$160,MATCH($B153,'[2]TKA Target'!$C$4:$C$160,0)),0)</f>
        <v>1104763.8163838224</v>
      </c>
      <c r="H153" s="17">
        <f>IFERROR(INDEX('[2]TKA Target'!$L$4:$L$160,MATCH($B153,'[2]TKA Target'!$C$4:$C$160,0)),0)</f>
        <v>28.345864661654133</v>
      </c>
      <c r="I153" s="17">
        <f>IFERROR(INDEX('[2]TKA Target'!$H$4:$H$160,MATCH($B153,'[2]TKA Target'!$C$4:$C$160,0)),0)</f>
        <v>956955.80492409191</v>
      </c>
      <c r="J153" s="17">
        <f>IFERROR(INDEX('[2]TKA Target'!$I$4:$I$160,MATCH($B153,'[2]TKA Target'!$C$4:$C$160,0)),0)</f>
        <v>182277.29617601752</v>
      </c>
      <c r="K153" s="17">
        <f>IFERROR(INDEX('[2]TKA Target'!$J$4:$J$160,MATCH($B153,'[2]TKA Target'!$C$4:$C$160,0)),0)</f>
        <v>31.495405179615702</v>
      </c>
      <c r="L153" s="18">
        <f>IFERROR(INDEX('[2]TKA Target'!$K$4:$K$160,MATCH($B153,'[2]TKA Target'!$C$4:$C$160,0)),0)</f>
        <v>12598.16207184628</v>
      </c>
    </row>
    <row r="154" spans="1:12">
      <c r="A154" s="13" t="s">
        <v>228</v>
      </c>
      <c r="B154" s="13" t="s">
        <v>406</v>
      </c>
      <c r="C154" s="14" t="s">
        <v>407</v>
      </c>
      <c r="D154" s="15" t="s">
        <v>50</v>
      </c>
      <c r="E154" s="16">
        <f>IFERROR(INDEX('[2]TKA Target'!$F$4:$F$160,MATCH($B154,'[2]TKA Target'!$C$4:$C$160,0)),0)</f>
        <v>802017.76512868761</v>
      </c>
      <c r="F154" s="17">
        <f>IFERROR(INDEX('[2]TKA Target'!$G$4:$G$160,MATCH($B154,'[2]TKA Target'!$C$4:$C$160,0)),0)</f>
        <v>789904.14775191236</v>
      </c>
      <c r="G154" s="17">
        <f>IFERROR(INDEX('[2]TKA Target'!$M$4:$M$160,MATCH($B154,'[2]TKA Target'!$C$4:$C$160,0)),0)</f>
        <v>766004.35855061165</v>
      </c>
      <c r="H154" s="17">
        <f>IFERROR(INDEX('[2]TKA Target'!$L$4:$L$160,MATCH($B154,'[2]TKA Target'!$C$4:$C$160,0)),0)</f>
        <v>27.255639097744361</v>
      </c>
      <c r="I154" s="17">
        <f>IFERROR(INDEX('[2]TKA Target'!$H$4:$H$160,MATCH($B154,'[2]TKA Target'!$C$4:$C$160,0)),0)</f>
        <v>663519.48411160638</v>
      </c>
      <c r="J154" s="17">
        <f>IFERROR(INDEX('[2]TKA Target'!$I$4:$I$160,MATCH($B154,'[2]TKA Target'!$C$4:$C$160,0)),0)</f>
        <v>126384.66364030598</v>
      </c>
      <c r="K154" s="17">
        <f>IFERROR(INDEX('[2]TKA Target'!$J$4:$J$160,MATCH($B154,'[2]TKA Target'!$C$4:$C$160,0)),0)</f>
        <v>30.284043441938177</v>
      </c>
      <c r="L154" s="18">
        <f>IFERROR(INDEX('[2]TKA Target'!$K$4:$K$160,MATCH($B154,'[2]TKA Target'!$C$4:$C$160,0)),0)</f>
        <v>12113.617376775272</v>
      </c>
    </row>
    <row r="155" spans="1:12">
      <c r="A155" s="13" t="s">
        <v>228</v>
      </c>
      <c r="B155" s="13" t="s">
        <v>408</v>
      </c>
      <c r="C155" s="14" t="s">
        <v>409</v>
      </c>
      <c r="D155" s="15" t="s">
        <v>50</v>
      </c>
      <c r="E155" s="16">
        <f>IFERROR(INDEX('[2]TKA Target'!$F$4:$F$160,MATCH($B155,'[2]TKA Target'!$C$4:$C$160,0)),0)</f>
        <v>1082504.1731126646</v>
      </c>
      <c r="F155" s="17">
        <f>IFERROR(INDEX('[2]TKA Target'!$G$4:$G$160,MATCH($B155,'[2]TKA Target'!$C$4:$C$160,0)),0)</f>
        <v>1065060.5640901083</v>
      </c>
      <c r="G155" s="17">
        <f>IFERROR(INDEX('[2]TKA Target'!$M$4:$M$160,MATCH($B155,'[2]TKA Target'!$C$4:$C$160,0)),0)</f>
        <v>1032835.4858438212</v>
      </c>
      <c r="H155" s="17">
        <f>IFERROR(INDEX('[2]TKA Target'!$L$4:$L$160,MATCH($B155,'[2]TKA Target'!$C$4:$C$160,0)),0)</f>
        <v>39.248120300751879</v>
      </c>
      <c r="I155" s="17">
        <f>IFERROR(INDEX('[2]TKA Target'!$H$4:$H$160,MATCH($B155,'[2]TKA Target'!$C$4:$C$160,0)),0)</f>
        <v>894650.8738356909</v>
      </c>
      <c r="J155" s="17">
        <f>IFERROR(INDEX('[2]TKA Target'!$I$4:$I$160,MATCH($B155,'[2]TKA Target'!$C$4:$C$160,0)),0)</f>
        <v>170409.69025441734</v>
      </c>
      <c r="K155" s="17">
        <f>IFERROR(INDEX('[2]TKA Target'!$J$4:$J$160,MATCH($B155,'[2]TKA Target'!$C$4:$C$160,0)),0)</f>
        <v>43.609022556390975</v>
      </c>
      <c r="L155" s="18">
        <f>IFERROR(INDEX('[2]TKA Target'!$K$4:$K$160,MATCH($B155,'[2]TKA Target'!$C$4:$C$160,0)),0)</f>
        <v>17443.609022556389</v>
      </c>
    </row>
    <row r="156" spans="1:12">
      <c r="A156" s="13" t="s">
        <v>228</v>
      </c>
      <c r="B156" s="13" t="s">
        <v>410</v>
      </c>
      <c r="C156" s="14" t="s">
        <v>411</v>
      </c>
      <c r="D156" s="15" t="s">
        <v>50</v>
      </c>
      <c r="E156" s="16">
        <f>IFERROR(INDEX('[2]TKA Target'!$F$4:$F$160,MATCH($B156,'[2]TKA Target'!$C$4:$C$160,0)),0)</f>
        <v>795476.41174522904</v>
      </c>
      <c r="F156" s="17">
        <f>IFERROR(INDEX('[2]TKA Target'!$G$4:$G$160,MATCH($B156,'[2]TKA Target'!$C$4:$C$160,0)),0)</f>
        <v>789904.14775191236</v>
      </c>
      <c r="G156" s="17">
        <f>IFERROR(INDEX('[2]TKA Target'!$M$4:$M$160,MATCH($B156,'[2]TKA Target'!$C$4:$C$160,0)),0)</f>
        <v>766004.35855061165</v>
      </c>
      <c r="H156" s="17">
        <f>IFERROR(INDEX('[2]TKA Target'!$L$4:$L$160,MATCH($B156,'[2]TKA Target'!$C$4:$C$160,0)),0)</f>
        <v>12.537593984962406</v>
      </c>
      <c r="I156" s="17">
        <f>IFERROR(INDEX('[2]TKA Target'!$H$4:$H$160,MATCH($B156,'[2]TKA Target'!$C$4:$C$160,0)),0)</f>
        <v>663519.48411160638</v>
      </c>
      <c r="J156" s="17">
        <f>IFERROR(INDEX('[2]TKA Target'!$I$4:$I$160,MATCH($B156,'[2]TKA Target'!$C$4:$C$160,0)),0)</f>
        <v>126384.66364030598</v>
      </c>
      <c r="K156" s="17">
        <f>IFERROR(INDEX('[2]TKA Target'!$J$4:$J$160,MATCH($B156,'[2]TKA Target'!$C$4:$C$160,0)),0)</f>
        <v>13.930659983291562</v>
      </c>
      <c r="L156" s="18">
        <f>IFERROR(INDEX('[2]TKA Target'!$K$4:$K$160,MATCH($B156,'[2]TKA Target'!$C$4:$C$160,0)),0)</f>
        <v>5572.2639933166247</v>
      </c>
    </row>
    <row r="157" spans="1:12">
      <c r="A157" s="13" t="s">
        <v>228</v>
      </c>
      <c r="B157" s="13" t="s">
        <v>110</v>
      </c>
      <c r="C157" s="14" t="s">
        <v>111</v>
      </c>
      <c r="D157" s="15" t="s">
        <v>50</v>
      </c>
      <c r="E157" s="16">
        <f>IFERROR(INDEX('[2]TKA Target'!$F$4:$F$160,MATCH($B157,'[2]TKA Target'!$C$4:$C$160,0)),0)</f>
        <v>799110.49695826159</v>
      </c>
      <c r="F157" s="17">
        <f>IFERROR(INDEX('[2]TKA Target'!$G$4:$G$160,MATCH($B157,'[2]TKA Target'!$C$4:$C$160,0)),0)</f>
        <v>789904.14775191236</v>
      </c>
      <c r="G157" s="17">
        <f>IFERROR(INDEX('[2]TKA Target'!$M$4:$M$160,MATCH($B157,'[2]TKA Target'!$C$4:$C$160,0)),0)</f>
        <v>766004.35855061165</v>
      </c>
      <c r="H157" s="17">
        <f>IFERROR(INDEX('[2]TKA Target'!$L$4:$L$160,MATCH($B157,'[2]TKA Target'!$C$4:$C$160,0)),0)</f>
        <v>20.714285714285712</v>
      </c>
      <c r="I157" s="17">
        <f>IFERROR(INDEX('[2]TKA Target'!$H$4:$H$160,MATCH($B157,'[2]TKA Target'!$C$4:$C$160,0)),0)</f>
        <v>663519.48411160638</v>
      </c>
      <c r="J157" s="17">
        <f>IFERROR(INDEX('[2]TKA Target'!$I$4:$I$160,MATCH($B157,'[2]TKA Target'!$C$4:$C$160,0)),0)</f>
        <v>126384.66364030598</v>
      </c>
      <c r="K157" s="17">
        <f>IFERROR(INDEX('[2]TKA Target'!$J$4:$J$160,MATCH($B157,'[2]TKA Target'!$C$4:$C$160,0)),0)</f>
        <v>23.015873015873012</v>
      </c>
      <c r="L157" s="18">
        <f>IFERROR(INDEX('[2]TKA Target'!$K$4:$K$160,MATCH($B157,'[2]TKA Target'!$C$4:$C$160,0)),0)</f>
        <v>9206.3492063492049</v>
      </c>
    </row>
    <row r="158" spans="1:12">
      <c r="A158" s="13" t="s">
        <v>228</v>
      </c>
      <c r="B158" s="13" t="s">
        <v>93</v>
      </c>
      <c r="C158" s="14" t="s">
        <v>412</v>
      </c>
      <c r="D158" s="15" t="s">
        <v>50</v>
      </c>
      <c r="E158" s="16">
        <f>IFERROR(INDEX('[2]TKA Target'!$F$4:$F$160,MATCH($B158,'[2]TKA Target'!$C$4:$C$160,0)),0)</f>
        <v>1082988.7178077358</v>
      </c>
      <c r="F158" s="17">
        <f>IFERROR(INDEX('[2]TKA Target'!$G$4:$G$160,MATCH($B158,'[2]TKA Target'!$C$4:$C$160,0)),0)</f>
        <v>1065060.5640901083</v>
      </c>
      <c r="G158" s="17">
        <f>IFERROR(INDEX('[2]TKA Target'!$M$4:$M$160,MATCH($B158,'[2]TKA Target'!$C$4:$C$160,0)),0)</f>
        <v>1032835.4858438212</v>
      </c>
      <c r="H158" s="17">
        <f>IFERROR(INDEX('[2]TKA Target'!$L$4:$L$160,MATCH($B158,'[2]TKA Target'!$C$4:$C$160,0)),0)</f>
        <v>40.338345864661655</v>
      </c>
      <c r="I158" s="17">
        <f>IFERROR(INDEX('[2]TKA Target'!$H$4:$H$160,MATCH($B158,'[2]TKA Target'!$C$4:$C$160,0)),0)</f>
        <v>894650.8738356909</v>
      </c>
      <c r="J158" s="17">
        <f>IFERROR(INDEX('[2]TKA Target'!$I$4:$I$160,MATCH($B158,'[2]TKA Target'!$C$4:$C$160,0)),0)</f>
        <v>170409.69025441734</v>
      </c>
      <c r="K158" s="17">
        <f>IFERROR(INDEX('[2]TKA Target'!$J$4:$J$160,MATCH($B158,'[2]TKA Target'!$C$4:$C$160,0)),0)</f>
        <v>44.820384294068504</v>
      </c>
      <c r="L158" s="18">
        <f>IFERROR(INDEX('[2]TKA Target'!$K$4:$K$160,MATCH($B158,'[2]TKA Target'!$C$4:$C$160,0)),0)</f>
        <v>17928.1537176274</v>
      </c>
    </row>
    <row r="159" spans="1:12">
      <c r="A159" s="13" t="s">
        <v>228</v>
      </c>
      <c r="B159" s="13" t="s">
        <v>413</v>
      </c>
      <c r="C159" s="14" t="s">
        <v>414</v>
      </c>
      <c r="D159" s="15" t="s">
        <v>50</v>
      </c>
      <c r="E159" s="16">
        <f>IFERROR(INDEX('[2]TKA Target'!$F$4:$F$160,MATCH($B159,'[2]TKA Target'!$C$4:$C$160,0)),0)</f>
        <v>1259726.5722943339</v>
      </c>
      <c r="F159" s="17">
        <f>IFERROR(INDEX('[2]TKA Target'!$G$4:$G$160,MATCH($B159,'[2]TKA Target'!$C$4:$C$160,0)),0)</f>
        <v>1248339.7719601651</v>
      </c>
      <c r="G159" s="17">
        <f>IFERROR(INDEX('[2]TKA Target'!$M$4:$M$160,MATCH($B159,'[2]TKA Target'!$C$4:$C$160,0)),0)</f>
        <v>1210569.293749158</v>
      </c>
      <c r="H159" s="17">
        <f>IFERROR(INDEX('[2]TKA Target'!$L$4:$L$160,MATCH($B159,'[2]TKA Target'!$C$4:$C$160,0)),0)</f>
        <v>25.620300751879697</v>
      </c>
      <c r="I159" s="17">
        <f>IFERROR(INDEX('[2]TKA Target'!$H$4:$H$160,MATCH($B159,'[2]TKA Target'!$C$4:$C$160,0)),0)</f>
        <v>1048605.4084465387</v>
      </c>
      <c r="J159" s="17">
        <f>IFERROR(INDEX('[2]TKA Target'!$I$4:$I$160,MATCH($B159,'[2]TKA Target'!$C$4:$C$160,0)),0)</f>
        <v>199734.36351362642</v>
      </c>
      <c r="K159" s="17">
        <f>IFERROR(INDEX('[2]TKA Target'!$J$4:$J$160,MATCH($B159,'[2]TKA Target'!$C$4:$C$160,0)),0)</f>
        <v>28.467000835421885</v>
      </c>
      <c r="L159" s="18">
        <f>IFERROR(INDEX('[2]TKA Target'!$K$4:$K$160,MATCH($B159,'[2]TKA Target'!$C$4:$C$160,0)),0)</f>
        <v>11386.800334168754</v>
      </c>
    </row>
    <row r="160" spans="1:12">
      <c r="A160" s="13" t="s">
        <v>228</v>
      </c>
      <c r="B160" s="13" t="s">
        <v>415</v>
      </c>
      <c r="C160" s="14" t="s">
        <v>416</v>
      </c>
      <c r="D160" s="15" t="s">
        <v>50</v>
      </c>
      <c r="E160" s="16">
        <f>IFERROR(INDEX('[2]TKA Target'!$F$4:$F$160,MATCH($B160,'[2]TKA Target'!$C$4:$C$160,0)),0)</f>
        <v>1141356.6544735667</v>
      </c>
      <c r="F160" s="17">
        <f>IFERROR(INDEX('[2]TKA Target'!$G$4:$G$160,MATCH($B160,'[2]TKA Target'!$C$4:$C$160,0)),0)</f>
        <v>1134815.301090108</v>
      </c>
      <c r="G160" s="17">
        <f>IFERROR(INDEX('[2]TKA Target'!$M$4:$M$160,MATCH($B160,'[2]TKA Target'!$C$4:$C$160,0)),0)</f>
        <v>1100479.6838438211</v>
      </c>
      <c r="H160" s="17">
        <f>IFERROR(INDEX('[2]TKA Target'!$L$4:$L$160,MATCH($B160,'[2]TKA Target'!$C$4:$C$160,0)),0)</f>
        <v>14.718045112781954</v>
      </c>
      <c r="I160" s="17">
        <f>IFERROR(INDEX('[2]TKA Target'!$H$4:$H$160,MATCH($B160,'[2]TKA Target'!$C$4:$C$160,0)),0)</f>
        <v>953244.85291569063</v>
      </c>
      <c r="J160" s="17">
        <f>IFERROR(INDEX('[2]TKA Target'!$I$4:$I$160,MATCH($B160,'[2]TKA Target'!$C$4:$C$160,0)),0)</f>
        <v>181570.44817441728</v>
      </c>
      <c r="K160" s="17">
        <f>IFERROR(INDEX('[2]TKA Target'!$J$4:$J$160,MATCH($B160,'[2]TKA Target'!$C$4:$C$160,0)),0)</f>
        <v>16.353383458646615</v>
      </c>
      <c r="L160" s="18">
        <f>IFERROR(INDEX('[2]TKA Target'!$K$4:$K$160,MATCH($B160,'[2]TKA Target'!$C$4:$C$160,0)),0)</f>
        <v>6541.353383458646</v>
      </c>
    </row>
    <row r="161" spans="1:12">
      <c r="A161" s="13" t="s">
        <v>228</v>
      </c>
      <c r="B161" s="13" t="s">
        <v>88</v>
      </c>
      <c r="C161" s="14" t="s">
        <v>417</v>
      </c>
      <c r="D161" s="15" t="s">
        <v>50</v>
      </c>
      <c r="E161" s="16">
        <f>IFERROR(INDEX('[2]TKA Target'!$F$4:$F$160,MATCH($B161,'[2]TKA Target'!$C$4:$C$160,0)),0)</f>
        <v>1140872.1097784957</v>
      </c>
      <c r="F161" s="17">
        <f>IFERROR(INDEX('[2]TKA Target'!$G$4:$G$160,MATCH($B161,'[2]TKA Target'!$C$4:$C$160,0)),0)</f>
        <v>1134815.301090108</v>
      </c>
      <c r="G161" s="17">
        <f>IFERROR(INDEX('[2]TKA Target'!$M$4:$M$160,MATCH($B161,'[2]TKA Target'!$C$4:$C$160,0)),0)</f>
        <v>1100479.6838438211</v>
      </c>
      <c r="H161" s="17">
        <f>IFERROR(INDEX('[2]TKA Target'!$L$4:$L$160,MATCH($B161,'[2]TKA Target'!$C$4:$C$160,0)),0)</f>
        <v>13.62781954887218</v>
      </c>
      <c r="I161" s="17">
        <f>IFERROR(INDEX('[2]TKA Target'!$H$4:$H$160,MATCH($B161,'[2]TKA Target'!$C$4:$C$160,0)),0)</f>
        <v>953244.85291569063</v>
      </c>
      <c r="J161" s="17">
        <f>IFERROR(INDEX('[2]TKA Target'!$I$4:$I$160,MATCH($B161,'[2]TKA Target'!$C$4:$C$160,0)),0)</f>
        <v>181570.44817441728</v>
      </c>
      <c r="K161" s="17">
        <f>IFERROR(INDEX('[2]TKA Target'!$J$4:$J$160,MATCH($B161,'[2]TKA Target'!$C$4:$C$160,0)),0)</f>
        <v>15.142021720969089</v>
      </c>
      <c r="L161" s="18">
        <f>IFERROR(INDEX('[2]TKA Target'!$K$4:$K$160,MATCH($B161,'[2]TKA Target'!$C$4:$C$160,0)),0)</f>
        <v>6056.8086883876358</v>
      </c>
    </row>
    <row r="162" spans="1:12">
      <c r="A162" s="13" t="s">
        <v>228</v>
      </c>
      <c r="B162" s="13" t="s">
        <v>418</v>
      </c>
      <c r="C162" s="14" t="s">
        <v>419</v>
      </c>
      <c r="D162" s="15" t="s">
        <v>50</v>
      </c>
      <c r="E162" s="16">
        <f>IFERROR(INDEX('[2]TKA Target'!$F$4:$F$160,MATCH($B162,'[2]TKA Target'!$C$4:$C$160,0)),0)</f>
        <v>1142083.4715161731</v>
      </c>
      <c r="F162" s="17">
        <f>IFERROR(INDEX('[2]TKA Target'!$G$4:$G$160,MATCH($B162,'[2]TKA Target'!$C$4:$C$160,0)),0)</f>
        <v>1134815.301090108</v>
      </c>
      <c r="G162" s="17">
        <f>IFERROR(INDEX('[2]TKA Target'!$M$4:$M$160,MATCH($B162,'[2]TKA Target'!$C$4:$C$160,0)),0)</f>
        <v>1100479.6838438211</v>
      </c>
      <c r="H162" s="17">
        <f>IFERROR(INDEX('[2]TKA Target'!$L$4:$L$160,MATCH($B162,'[2]TKA Target'!$C$4:$C$160,0)),0)</f>
        <v>16.353383458646615</v>
      </c>
      <c r="I162" s="17">
        <f>IFERROR(INDEX('[2]TKA Target'!$H$4:$H$160,MATCH($B162,'[2]TKA Target'!$C$4:$C$160,0)),0)</f>
        <v>953244.85291569063</v>
      </c>
      <c r="J162" s="17">
        <f>IFERROR(INDEX('[2]TKA Target'!$I$4:$I$160,MATCH($B162,'[2]TKA Target'!$C$4:$C$160,0)),0)</f>
        <v>181570.44817441728</v>
      </c>
      <c r="K162" s="17">
        <f>IFERROR(INDEX('[2]TKA Target'!$J$4:$J$160,MATCH($B162,'[2]TKA Target'!$C$4:$C$160,0)),0)</f>
        <v>18.170426065162903</v>
      </c>
      <c r="L162" s="18">
        <f>IFERROR(INDEX('[2]TKA Target'!$K$4:$K$160,MATCH($B162,'[2]TKA Target'!$C$4:$C$160,0)),0)</f>
        <v>7268.1704260651613</v>
      </c>
    </row>
    <row r="163" spans="1:12">
      <c r="A163" s="13" t="s">
        <v>228</v>
      </c>
      <c r="B163" s="13" t="s">
        <v>420</v>
      </c>
      <c r="C163" s="14" t="s">
        <v>421</v>
      </c>
      <c r="D163" s="15" t="s">
        <v>50</v>
      </c>
      <c r="E163" s="16">
        <f>IFERROR(INDEX('[2]TKA Target'!$F$4:$F$160,MATCH($B163,'[2]TKA Target'!$C$4:$C$160,0)),0)</f>
        <v>967851.09234588966</v>
      </c>
      <c r="F163" s="17">
        <f>IFERROR(INDEX('[2]TKA Target'!$G$4:$G$160,MATCH($B163,'[2]TKA Target'!$C$4:$C$160,0)),0)</f>
        <v>962521.10070010857</v>
      </c>
      <c r="G163" s="17">
        <f>IFERROR(INDEX('[2]TKA Target'!$M$4:$M$160,MATCH($B163,'[2]TKA Target'!$C$4:$C$160,0)),0)</f>
        <v>933398.51478382153</v>
      </c>
      <c r="H163" s="17">
        <f>IFERROR(INDEX('[2]TKA Target'!$L$4:$L$160,MATCH($B163,'[2]TKA Target'!$C$4:$C$160,0)),0)</f>
        <v>11.99248120300752</v>
      </c>
      <c r="I163" s="17">
        <f>IFERROR(INDEX('[2]TKA Target'!$H$4:$H$160,MATCH($B163,'[2]TKA Target'!$C$4:$C$160,0)),0)</f>
        <v>808517.72458809114</v>
      </c>
      <c r="J163" s="17">
        <f>IFERROR(INDEX('[2]TKA Target'!$I$4:$I$160,MATCH($B163,'[2]TKA Target'!$C$4:$C$160,0)),0)</f>
        <v>154003.37611201737</v>
      </c>
      <c r="K163" s="17">
        <f>IFERROR(INDEX('[2]TKA Target'!$J$4:$J$160,MATCH($B163,'[2]TKA Target'!$C$4:$C$160,0)),0)</f>
        <v>13.3249791144528</v>
      </c>
      <c r="L163" s="18">
        <f>IFERROR(INDEX('[2]TKA Target'!$K$4:$K$160,MATCH($B163,'[2]TKA Target'!$C$4:$C$160,0)),0)</f>
        <v>5329.9916457811196</v>
      </c>
    </row>
    <row r="164" spans="1:12">
      <c r="A164" s="13" t="s">
        <v>228</v>
      </c>
      <c r="B164" s="13" t="s">
        <v>422</v>
      </c>
      <c r="C164" s="14" t="s">
        <v>423</v>
      </c>
      <c r="D164" s="15" t="s">
        <v>50</v>
      </c>
      <c r="E164" s="16">
        <f>IFERROR(INDEX('[2]TKA Target'!$F$4:$F$160,MATCH($B164,'[2]TKA Target'!$C$4:$C$160,0)),0)</f>
        <v>796687.77348290652</v>
      </c>
      <c r="F164" s="17">
        <f>IFERROR(INDEX('[2]TKA Target'!$G$4:$G$160,MATCH($B164,'[2]TKA Target'!$C$4:$C$160,0)),0)</f>
        <v>789904.14775191236</v>
      </c>
      <c r="G164" s="17">
        <f>IFERROR(INDEX('[2]TKA Target'!$M$4:$M$160,MATCH($B164,'[2]TKA Target'!$C$4:$C$160,0)),0)</f>
        <v>766004.35855061165</v>
      </c>
      <c r="H164" s="17">
        <f>IFERROR(INDEX('[2]TKA Target'!$L$4:$L$160,MATCH($B164,'[2]TKA Target'!$C$4:$C$160,0)),0)</f>
        <v>15.263157894736841</v>
      </c>
      <c r="I164" s="17">
        <f>IFERROR(INDEX('[2]TKA Target'!$H$4:$H$160,MATCH($B164,'[2]TKA Target'!$C$4:$C$160,0)),0)</f>
        <v>663519.48411160638</v>
      </c>
      <c r="J164" s="17">
        <f>IFERROR(INDEX('[2]TKA Target'!$I$4:$I$160,MATCH($B164,'[2]TKA Target'!$C$4:$C$160,0)),0)</f>
        <v>126384.66364030598</v>
      </c>
      <c r="K164" s="17">
        <f>IFERROR(INDEX('[2]TKA Target'!$J$4:$J$160,MATCH($B164,'[2]TKA Target'!$C$4:$C$160,0)),0)</f>
        <v>16.959064327485379</v>
      </c>
      <c r="L164" s="18">
        <f>IFERROR(INDEX('[2]TKA Target'!$K$4:$K$160,MATCH($B164,'[2]TKA Target'!$C$4:$C$160,0)),0)</f>
        <v>6783.625730994152</v>
      </c>
    </row>
    <row r="165" spans="1:12">
      <c r="A165" s="13" t="s">
        <v>228</v>
      </c>
      <c r="B165" s="13" t="s">
        <v>424</v>
      </c>
      <c r="C165" s="14" t="s">
        <v>425</v>
      </c>
      <c r="D165" s="15" t="s">
        <v>50</v>
      </c>
      <c r="E165" s="16">
        <f>IFERROR(INDEX('[2]TKA Target'!$F$4:$F$160,MATCH($B165,'[2]TKA Target'!$C$4:$C$160,0)),0)</f>
        <v>796687.77348290652</v>
      </c>
      <c r="F165" s="17">
        <f>IFERROR(INDEX('[2]TKA Target'!$G$4:$G$160,MATCH($B165,'[2]TKA Target'!$C$4:$C$160,0)),0)</f>
        <v>789904.14775191236</v>
      </c>
      <c r="G165" s="17">
        <f>IFERROR(INDEX('[2]TKA Target'!$M$4:$M$160,MATCH($B165,'[2]TKA Target'!$C$4:$C$160,0)),0)</f>
        <v>766004.35855061165</v>
      </c>
      <c r="H165" s="17">
        <f>IFERROR(INDEX('[2]TKA Target'!$L$4:$L$160,MATCH($B165,'[2]TKA Target'!$C$4:$C$160,0)),0)</f>
        <v>15.263157894736841</v>
      </c>
      <c r="I165" s="17">
        <f>IFERROR(INDEX('[2]TKA Target'!$H$4:$H$160,MATCH($B165,'[2]TKA Target'!$C$4:$C$160,0)),0)</f>
        <v>663519.48411160638</v>
      </c>
      <c r="J165" s="17">
        <f>IFERROR(INDEX('[2]TKA Target'!$I$4:$I$160,MATCH($B165,'[2]TKA Target'!$C$4:$C$160,0)),0)</f>
        <v>126384.66364030598</v>
      </c>
      <c r="K165" s="17">
        <f>IFERROR(INDEX('[2]TKA Target'!$J$4:$J$160,MATCH($B165,'[2]TKA Target'!$C$4:$C$160,0)),0)</f>
        <v>16.959064327485379</v>
      </c>
      <c r="L165" s="18">
        <f>IFERROR(INDEX('[2]TKA Target'!$K$4:$K$160,MATCH($B165,'[2]TKA Target'!$C$4:$C$160,0)),0)</f>
        <v>6783.625730994152</v>
      </c>
    </row>
    <row r="166" spans="1:12">
      <c r="A166" s="13" t="s">
        <v>228</v>
      </c>
      <c r="B166" s="13" t="s">
        <v>426</v>
      </c>
      <c r="C166" s="14" t="s">
        <v>427</v>
      </c>
      <c r="D166" s="15" t="s">
        <v>50</v>
      </c>
      <c r="E166" s="16">
        <f>IFERROR(INDEX('[2]TKA Target'!$F$4:$F$160,MATCH($B166,'[2]TKA Target'!$C$4:$C$160,0)),0)</f>
        <v>795476.41174522904</v>
      </c>
      <c r="F166" s="17">
        <f>IFERROR(INDEX('[2]TKA Target'!$G$4:$G$160,MATCH($B166,'[2]TKA Target'!$C$4:$C$160,0)),0)</f>
        <v>789904.14775191236</v>
      </c>
      <c r="G166" s="17">
        <f>IFERROR(INDEX('[2]TKA Target'!$M$4:$M$160,MATCH($B166,'[2]TKA Target'!$C$4:$C$160,0)),0)</f>
        <v>766004.35855061165</v>
      </c>
      <c r="H166" s="17">
        <f>IFERROR(INDEX('[2]TKA Target'!$L$4:$L$160,MATCH($B166,'[2]TKA Target'!$C$4:$C$160,0)),0)</f>
        <v>12.537593984962406</v>
      </c>
      <c r="I166" s="17">
        <f>IFERROR(INDEX('[2]TKA Target'!$H$4:$H$160,MATCH($B166,'[2]TKA Target'!$C$4:$C$160,0)),0)</f>
        <v>663519.48411160638</v>
      </c>
      <c r="J166" s="17">
        <f>IFERROR(INDEX('[2]TKA Target'!$I$4:$I$160,MATCH($B166,'[2]TKA Target'!$C$4:$C$160,0)),0)</f>
        <v>126384.66364030598</v>
      </c>
      <c r="K166" s="17">
        <f>IFERROR(INDEX('[2]TKA Target'!$J$4:$J$160,MATCH($B166,'[2]TKA Target'!$C$4:$C$160,0)),0)</f>
        <v>13.930659983291562</v>
      </c>
      <c r="L166" s="18">
        <f>IFERROR(INDEX('[2]TKA Target'!$K$4:$K$160,MATCH($B166,'[2]TKA Target'!$C$4:$C$160,0)),0)</f>
        <v>5572.2639933166247</v>
      </c>
    </row>
    <row r="167" spans="1:12">
      <c r="A167" s="13" t="s">
        <v>228</v>
      </c>
      <c r="B167" s="13" t="s">
        <v>428</v>
      </c>
      <c r="C167" s="14" t="s">
        <v>429</v>
      </c>
      <c r="D167" s="15" t="s">
        <v>50</v>
      </c>
      <c r="E167" s="16">
        <f>IFERROR(INDEX('[2]TKA Target'!$F$4:$F$160,MATCH($B167,'[2]TKA Target'!$C$4:$C$160,0)),0)</f>
        <v>794022.77766001597</v>
      </c>
      <c r="F167" s="17">
        <f>IFERROR(INDEX('[2]TKA Target'!$G$4:$G$160,MATCH($B167,'[2]TKA Target'!$C$4:$C$160,0)),0)</f>
        <v>789904.14775191236</v>
      </c>
      <c r="G167" s="17">
        <f>IFERROR(INDEX('[2]TKA Target'!$M$4:$M$160,MATCH($B167,'[2]TKA Target'!$C$4:$C$160,0)),0)</f>
        <v>766004.35855061165</v>
      </c>
      <c r="H167" s="17">
        <f>IFERROR(INDEX('[2]TKA Target'!$L$4:$L$160,MATCH($B167,'[2]TKA Target'!$C$4:$C$160,0)),0)</f>
        <v>9.2669172932330817</v>
      </c>
      <c r="I167" s="17">
        <f>IFERROR(INDEX('[2]TKA Target'!$H$4:$H$160,MATCH($B167,'[2]TKA Target'!$C$4:$C$160,0)),0)</f>
        <v>663519.48411160638</v>
      </c>
      <c r="J167" s="17">
        <f>IFERROR(INDEX('[2]TKA Target'!$I$4:$I$160,MATCH($B167,'[2]TKA Target'!$C$4:$C$160,0)),0)</f>
        <v>126384.66364030598</v>
      </c>
      <c r="K167" s="17">
        <f>IFERROR(INDEX('[2]TKA Target'!$J$4:$J$160,MATCH($B167,'[2]TKA Target'!$C$4:$C$160,0)),0)</f>
        <v>10.29657477025898</v>
      </c>
      <c r="L167" s="18">
        <f>IFERROR(INDEX('[2]TKA Target'!$K$4:$K$160,MATCH($B167,'[2]TKA Target'!$C$4:$C$160,0)),0)</f>
        <v>4118.6299081035922</v>
      </c>
    </row>
    <row r="168" spans="1:12">
      <c r="A168" s="13" t="s">
        <v>228</v>
      </c>
      <c r="B168" s="13" t="s">
        <v>430</v>
      </c>
      <c r="C168" s="14" t="s">
        <v>431</v>
      </c>
      <c r="D168" s="15" t="s">
        <v>48</v>
      </c>
      <c r="E168" s="16">
        <f>IFERROR(INDEX('[2]TKA Target'!$F$4:$F$160,MATCH($B168,'[2]TKA Target'!$C$4:$C$160,0)),0)</f>
        <v>796576.6260206583</v>
      </c>
      <c r="F168" s="17">
        <f>IFERROR(INDEX('[2]TKA Target'!$G$4:$G$160,MATCH($B168,'[2]TKA Target'!$C$4:$C$160,0)),0)</f>
        <v>786843.6625536154</v>
      </c>
      <c r="G168" s="17">
        <f>IFERROR(INDEX('[2]TKA Target'!$M$4:$M$160,MATCH($B168,'[2]TKA Target'!$C$4:$C$160,0)),0)</f>
        <v>751207.4301841805</v>
      </c>
      <c r="H168" s="17">
        <f>IFERROR(INDEX('[2]TKA Target'!$L$4:$L$160,MATCH($B168,'[2]TKA Target'!$C$4:$C$160,0)),0)</f>
        <v>21.899167800846431</v>
      </c>
      <c r="I168" s="17">
        <f>IFERROR(INDEX('[2]TKA Target'!$H$4:$H$160,MATCH($B168,'[2]TKA Target'!$C$4:$C$160,0)),0)</f>
        <v>660948.67654503696</v>
      </c>
      <c r="J168" s="17">
        <f>IFERROR(INDEX('[2]TKA Target'!$I$4:$I$160,MATCH($B168,'[2]TKA Target'!$C$4:$C$160,0)),0)</f>
        <v>125894.98600857846</v>
      </c>
      <c r="K168" s="17">
        <f>IFERROR(INDEX('[2]TKA Target'!$J$4:$J$160,MATCH($B168,'[2]TKA Target'!$C$4:$C$160,0)),0)</f>
        <v>24.332408667607144</v>
      </c>
      <c r="L168" s="18">
        <f>IFERROR(INDEX('[2]TKA Target'!$K$4:$K$160,MATCH($B168,'[2]TKA Target'!$C$4:$C$160,0)),0)</f>
        <v>9732.9634670428568</v>
      </c>
    </row>
    <row r="169" spans="1:12">
      <c r="A169" s="13" t="s">
        <v>228</v>
      </c>
      <c r="B169" s="13" t="s">
        <v>97</v>
      </c>
      <c r="C169" s="14" t="s">
        <v>432</v>
      </c>
      <c r="D169" s="15" t="s">
        <v>48</v>
      </c>
      <c r="E169" s="16">
        <f>IFERROR(INDEX('[2]TKA Target'!$F$4:$F$160,MATCH($B169,'[2]TKA Target'!$C$4:$C$160,0)),0)</f>
        <v>919812.33169912663</v>
      </c>
      <c r="F169" s="17">
        <f>IFERROR(INDEX('[2]TKA Target'!$G$4:$G$160,MATCH($B169,'[2]TKA Target'!$C$4:$C$160,0)),0)</f>
        <v>899560.02655361674</v>
      </c>
      <c r="G169" s="17">
        <f>IFERROR(INDEX('[2]TKA Target'!$M$4:$M$160,MATCH($B169,'[2]TKA Target'!$C$4:$C$160,0)),0)</f>
        <v>858818.85818418174</v>
      </c>
      <c r="H169" s="17">
        <f>IFERROR(INDEX('[2]TKA Target'!$L$4:$L$160,MATCH($B169,'[2]TKA Target'!$C$4:$C$160,0)),0)</f>
        <v>45.567686577397239</v>
      </c>
      <c r="I169" s="17">
        <f>IFERROR(INDEX('[2]TKA Target'!$H$4:$H$160,MATCH($B169,'[2]TKA Target'!$C$4:$C$160,0)),0)</f>
        <v>755630.42230503808</v>
      </c>
      <c r="J169" s="17">
        <f>IFERROR(INDEX('[2]TKA Target'!$I$4:$I$160,MATCH($B169,'[2]TKA Target'!$C$4:$C$160,0)),0)</f>
        <v>143929.60424857869</v>
      </c>
      <c r="K169" s="17">
        <f>IFERROR(INDEX('[2]TKA Target'!$J$4:$J$160,MATCH($B169,'[2]TKA Target'!$C$4:$C$160,0)),0)</f>
        <v>50.630762863774706</v>
      </c>
      <c r="L169" s="18">
        <f>IFERROR(INDEX('[2]TKA Target'!$K$4:$K$160,MATCH($B169,'[2]TKA Target'!$C$4:$C$160,0)),0)</f>
        <v>20252.305145509883</v>
      </c>
    </row>
    <row r="170" spans="1:12">
      <c r="A170" s="13" t="s">
        <v>228</v>
      </c>
      <c r="B170" s="13" t="s">
        <v>433</v>
      </c>
      <c r="C170" s="14" t="s">
        <v>434</v>
      </c>
      <c r="D170" s="15" t="s">
        <v>48</v>
      </c>
      <c r="E170" s="16">
        <f>IFERROR(INDEX('[2]TKA Target'!$F$4:$F$160,MATCH($B170,'[2]TKA Target'!$C$4:$C$160,0)),0)</f>
        <v>1032072.2797051463</v>
      </c>
      <c r="F170" s="17">
        <f>IFERROR(INDEX('[2]TKA Target'!$G$4:$G$160,MATCH($B170,'[2]TKA Target'!$C$4:$C$160,0)),0)</f>
        <v>1022339.3162381034</v>
      </c>
      <c r="G170" s="17">
        <f>IFERROR(INDEX('[2]TKA Target'!$M$4:$M$160,MATCH($B170,'[2]TKA Target'!$C$4:$C$160,0)),0)</f>
        <v>976037.46090430929</v>
      </c>
      <c r="H170" s="17">
        <f>IFERROR(INDEX('[2]TKA Target'!$L$4:$L$160,MATCH($B170,'[2]TKA Target'!$C$4:$C$160,0)),0)</f>
        <v>21.899167800846431</v>
      </c>
      <c r="I170" s="17">
        <f>IFERROR(INDEX('[2]TKA Target'!$H$4:$H$160,MATCH($B170,'[2]TKA Target'!$C$4:$C$160,0)),0)</f>
        <v>858765.02564000688</v>
      </c>
      <c r="J170" s="17">
        <f>IFERROR(INDEX('[2]TKA Target'!$I$4:$I$160,MATCH($B170,'[2]TKA Target'!$C$4:$C$160,0)),0)</f>
        <v>163574.29059809656</v>
      </c>
      <c r="K170" s="17">
        <f>IFERROR(INDEX('[2]TKA Target'!$J$4:$J$160,MATCH($B170,'[2]TKA Target'!$C$4:$C$160,0)),0)</f>
        <v>24.332408667607144</v>
      </c>
      <c r="L170" s="18">
        <f>IFERROR(INDEX('[2]TKA Target'!$K$4:$K$160,MATCH($B170,'[2]TKA Target'!$C$4:$C$160,0)),0)</f>
        <v>9732.9634670428568</v>
      </c>
    </row>
    <row r="171" spans="1:12">
      <c r="A171" s="13" t="s">
        <v>228</v>
      </c>
      <c r="B171" s="13" t="s">
        <v>435</v>
      </c>
      <c r="C171" s="14" t="s">
        <v>436</v>
      </c>
      <c r="D171" s="15" t="s">
        <v>48</v>
      </c>
      <c r="E171" s="16">
        <f>IFERROR(INDEX('[2]TKA Target'!$F$4:$F$160,MATCH($B171,'[2]TKA Target'!$C$4:$C$160,0)),0)</f>
        <v>1032072.2797051463</v>
      </c>
      <c r="F171" s="17">
        <f>IFERROR(INDEX('[2]TKA Target'!$G$4:$G$160,MATCH($B171,'[2]TKA Target'!$C$4:$C$160,0)),0)</f>
        <v>1022339.3162381034</v>
      </c>
      <c r="G171" s="17">
        <f>IFERROR(INDEX('[2]TKA Target'!$M$4:$M$160,MATCH($B171,'[2]TKA Target'!$C$4:$C$160,0)),0)</f>
        <v>976037.46090430929</v>
      </c>
      <c r="H171" s="17">
        <f>IFERROR(INDEX('[2]TKA Target'!$L$4:$L$160,MATCH($B171,'[2]TKA Target'!$C$4:$C$160,0)),0)</f>
        <v>21.899167800846431</v>
      </c>
      <c r="I171" s="17">
        <f>IFERROR(INDEX('[2]TKA Target'!$H$4:$H$160,MATCH($B171,'[2]TKA Target'!$C$4:$C$160,0)),0)</f>
        <v>858765.02564000688</v>
      </c>
      <c r="J171" s="17">
        <f>IFERROR(INDEX('[2]TKA Target'!$I$4:$I$160,MATCH($B171,'[2]TKA Target'!$C$4:$C$160,0)),0)</f>
        <v>163574.29059809656</v>
      </c>
      <c r="K171" s="17">
        <f>IFERROR(INDEX('[2]TKA Target'!$J$4:$J$160,MATCH($B171,'[2]TKA Target'!$C$4:$C$160,0)),0)</f>
        <v>24.332408667607144</v>
      </c>
      <c r="L171" s="18">
        <f>IFERROR(INDEX('[2]TKA Target'!$K$4:$K$160,MATCH($B171,'[2]TKA Target'!$C$4:$C$160,0)),0)</f>
        <v>9732.9634670428568</v>
      </c>
    </row>
    <row r="172" spans="1:12">
      <c r="A172" s="13" t="s">
        <v>228</v>
      </c>
      <c r="B172" s="13" t="s">
        <v>80</v>
      </c>
      <c r="C172" s="14" t="s">
        <v>437</v>
      </c>
      <c r="D172" s="15" t="s">
        <v>48</v>
      </c>
      <c r="E172" s="16">
        <f>IFERROR(INDEX('[2]TKA Target'!$F$4:$F$160,MATCH($B172,'[2]TKA Target'!$C$4:$C$160,0)),0)</f>
        <v>1032072.2797051463</v>
      </c>
      <c r="F172" s="17">
        <f>IFERROR(INDEX('[2]TKA Target'!$G$4:$G$160,MATCH($B172,'[2]TKA Target'!$C$4:$C$160,0)),0)</f>
        <v>1022339.3162381034</v>
      </c>
      <c r="G172" s="17">
        <f>IFERROR(INDEX('[2]TKA Target'!$M$4:$M$160,MATCH($B172,'[2]TKA Target'!$C$4:$C$160,0)),0)</f>
        <v>976037.46090430929</v>
      </c>
      <c r="H172" s="17">
        <f>IFERROR(INDEX('[2]TKA Target'!$L$4:$L$160,MATCH($B172,'[2]TKA Target'!$C$4:$C$160,0)),0)</f>
        <v>21.899167800846431</v>
      </c>
      <c r="I172" s="17">
        <f>IFERROR(INDEX('[2]TKA Target'!$H$4:$H$160,MATCH($B172,'[2]TKA Target'!$C$4:$C$160,0)),0)</f>
        <v>858765.02564000688</v>
      </c>
      <c r="J172" s="17">
        <f>IFERROR(INDEX('[2]TKA Target'!$I$4:$I$160,MATCH($B172,'[2]TKA Target'!$C$4:$C$160,0)),0)</f>
        <v>163574.29059809656</v>
      </c>
      <c r="K172" s="17">
        <f>IFERROR(INDEX('[2]TKA Target'!$J$4:$J$160,MATCH($B172,'[2]TKA Target'!$C$4:$C$160,0)),0)</f>
        <v>24.332408667607144</v>
      </c>
      <c r="L172" s="18">
        <f>IFERROR(INDEX('[2]TKA Target'!$K$4:$K$160,MATCH($B172,'[2]TKA Target'!$C$4:$C$160,0)),0)</f>
        <v>9732.9634670428568</v>
      </c>
    </row>
    <row r="173" spans="1:12">
      <c r="A173" s="13" t="s">
        <v>228</v>
      </c>
      <c r="B173" s="13" t="s">
        <v>438</v>
      </c>
      <c r="C173" s="14" t="s">
        <v>439</v>
      </c>
      <c r="D173" s="15" t="s">
        <v>48</v>
      </c>
      <c r="E173" s="16">
        <f>IFERROR(INDEX('[2]TKA Target'!$F$4:$F$160,MATCH($B173,'[2]TKA Target'!$C$4:$C$160,0)),0)</f>
        <v>1032072.2797051463</v>
      </c>
      <c r="F173" s="17">
        <f>IFERROR(INDEX('[2]TKA Target'!$G$4:$G$160,MATCH($B173,'[2]TKA Target'!$C$4:$C$160,0)),0)</f>
        <v>1022339.3162381034</v>
      </c>
      <c r="G173" s="17">
        <f>IFERROR(INDEX('[2]TKA Target'!$M$4:$M$160,MATCH($B173,'[2]TKA Target'!$C$4:$C$160,0)),0)</f>
        <v>976037.46090430929</v>
      </c>
      <c r="H173" s="17">
        <f>IFERROR(INDEX('[2]TKA Target'!$L$4:$L$160,MATCH($B173,'[2]TKA Target'!$C$4:$C$160,0)),0)</f>
        <v>21.899167800846431</v>
      </c>
      <c r="I173" s="17">
        <f>IFERROR(INDEX('[2]TKA Target'!$H$4:$H$160,MATCH($B173,'[2]TKA Target'!$C$4:$C$160,0)),0)</f>
        <v>858765.02564000688</v>
      </c>
      <c r="J173" s="17">
        <f>IFERROR(INDEX('[2]TKA Target'!$I$4:$I$160,MATCH($B173,'[2]TKA Target'!$C$4:$C$160,0)),0)</f>
        <v>163574.29059809656</v>
      </c>
      <c r="K173" s="17">
        <f>IFERROR(INDEX('[2]TKA Target'!$J$4:$J$160,MATCH($B173,'[2]TKA Target'!$C$4:$C$160,0)),0)</f>
        <v>24.332408667607144</v>
      </c>
      <c r="L173" s="18">
        <f>IFERROR(INDEX('[2]TKA Target'!$K$4:$K$160,MATCH($B173,'[2]TKA Target'!$C$4:$C$160,0)),0)</f>
        <v>9732.9634670428568</v>
      </c>
    </row>
    <row r="174" spans="1:12">
      <c r="A174" s="13" t="s">
        <v>228</v>
      </c>
      <c r="B174" s="13" t="s">
        <v>92</v>
      </c>
      <c r="C174" s="14" t="s">
        <v>440</v>
      </c>
      <c r="D174" s="15" t="s">
        <v>48</v>
      </c>
      <c r="E174" s="16">
        <f>IFERROR(INDEX('[2]TKA Target'!$F$4:$F$160,MATCH($B174,'[2]TKA Target'!$C$4:$C$160,0)),0)</f>
        <v>923409.89474604314</v>
      </c>
      <c r="F174" s="17">
        <f>IFERROR(INDEX('[2]TKA Target'!$G$4:$G$160,MATCH($B174,'[2]TKA Target'!$C$4:$C$160,0)),0)</f>
        <v>899560.02655361674</v>
      </c>
      <c r="G174" s="17">
        <f>IFERROR(INDEX('[2]TKA Target'!$M$4:$M$160,MATCH($B174,'[2]TKA Target'!$C$4:$C$160,0)),0)</f>
        <v>858818.85818418174</v>
      </c>
      <c r="H174" s="17">
        <f>IFERROR(INDEX('[2]TKA Target'!$L$4:$L$160,MATCH($B174,'[2]TKA Target'!$C$4:$C$160,0)),0)</f>
        <v>53.662203432959302</v>
      </c>
      <c r="I174" s="17">
        <f>IFERROR(INDEX('[2]TKA Target'!$H$4:$H$160,MATCH($B174,'[2]TKA Target'!$C$4:$C$160,0)),0)</f>
        <v>755630.42230503808</v>
      </c>
      <c r="J174" s="17">
        <f>IFERROR(INDEX('[2]TKA Target'!$I$4:$I$160,MATCH($B174,'[2]TKA Target'!$C$4:$C$160,0)),0)</f>
        <v>143929.60424857869</v>
      </c>
      <c r="K174" s="17">
        <f>IFERROR(INDEX('[2]TKA Target'!$J$4:$J$160,MATCH($B174,'[2]TKA Target'!$C$4:$C$160,0)),0)</f>
        <v>59.624670481065891</v>
      </c>
      <c r="L174" s="18">
        <f>IFERROR(INDEX('[2]TKA Target'!$K$4:$K$160,MATCH($B174,'[2]TKA Target'!$C$4:$C$160,0)),0)</f>
        <v>23849.868192426358</v>
      </c>
    </row>
    <row r="175" spans="1:12">
      <c r="A175" s="13" t="s">
        <v>228</v>
      </c>
      <c r="B175" s="13" t="s">
        <v>103</v>
      </c>
      <c r="C175" s="14" t="s">
        <v>104</v>
      </c>
      <c r="D175" s="15" t="s">
        <v>48</v>
      </c>
      <c r="E175" s="16">
        <f>IFERROR(INDEX('[2]TKA Target'!$F$4:$F$160,MATCH($B175,'[2]TKA Target'!$C$4:$C$160,0)),0)</f>
        <v>1046133.9374035279</v>
      </c>
      <c r="F175" s="17">
        <f>IFERROR(INDEX('[2]TKA Target'!$G$4:$G$160,MATCH($B175,'[2]TKA Target'!$C$4:$C$160,0)),0)</f>
        <v>1022339.3162381034</v>
      </c>
      <c r="G175" s="17">
        <f>IFERROR(INDEX('[2]TKA Target'!$M$4:$M$160,MATCH($B175,'[2]TKA Target'!$C$4:$C$160,0)),0)</f>
        <v>976037.46090430929</v>
      </c>
      <c r="H175" s="17">
        <f>IFERROR(INDEX('[2]TKA Target'!$L$4:$L$160,MATCH($B175,'[2]TKA Target'!$C$4:$C$160,0)),0)</f>
        <v>53.537897622205058</v>
      </c>
      <c r="I175" s="17">
        <f>IFERROR(INDEX('[2]TKA Target'!$H$4:$H$160,MATCH($B175,'[2]TKA Target'!$C$4:$C$160,0)),0)</f>
        <v>858765.02564000688</v>
      </c>
      <c r="J175" s="17">
        <f>IFERROR(INDEX('[2]TKA Target'!$I$4:$I$160,MATCH($B175,'[2]TKA Target'!$C$4:$C$160,0)),0)</f>
        <v>163574.29059809656</v>
      </c>
      <c r="K175" s="17">
        <f>IFERROR(INDEX('[2]TKA Target'!$J$4:$J$160,MATCH($B175,'[2]TKA Target'!$C$4:$C$160,0)),0)</f>
        <v>59.486552913561177</v>
      </c>
      <c r="L175" s="18">
        <f>IFERROR(INDEX('[2]TKA Target'!$K$4:$K$160,MATCH($B175,'[2]TKA Target'!$C$4:$C$160,0)),0)</f>
        <v>23794.621165424469</v>
      </c>
    </row>
    <row r="176" spans="1:12">
      <c r="A176" s="13" t="s">
        <v>228</v>
      </c>
      <c r="B176" s="13" t="s">
        <v>441</v>
      </c>
      <c r="C176" s="14" t="s">
        <v>442</v>
      </c>
      <c r="D176" s="15" t="s">
        <v>48</v>
      </c>
      <c r="E176" s="16">
        <f>IFERROR(INDEX('[2]TKA Target'!$F$4:$F$160,MATCH($B176,'[2]TKA Target'!$C$4:$C$160,0)),0)</f>
        <v>796576.6260206583</v>
      </c>
      <c r="F176" s="17">
        <f>IFERROR(INDEX('[2]TKA Target'!$G$4:$G$160,MATCH($B176,'[2]TKA Target'!$C$4:$C$160,0)),0)</f>
        <v>786843.6625536154</v>
      </c>
      <c r="G176" s="17">
        <f>IFERROR(INDEX('[2]TKA Target'!$M$4:$M$160,MATCH($B176,'[2]TKA Target'!$C$4:$C$160,0)),0)</f>
        <v>751207.4301841805</v>
      </c>
      <c r="H176" s="17">
        <f>IFERROR(INDEX('[2]TKA Target'!$L$4:$L$160,MATCH($B176,'[2]TKA Target'!$C$4:$C$160,0)),0)</f>
        <v>21.899167800846431</v>
      </c>
      <c r="I176" s="17">
        <f>IFERROR(INDEX('[2]TKA Target'!$H$4:$H$160,MATCH($B176,'[2]TKA Target'!$C$4:$C$160,0)),0)</f>
        <v>660948.67654503696</v>
      </c>
      <c r="J176" s="17">
        <f>IFERROR(INDEX('[2]TKA Target'!$I$4:$I$160,MATCH($B176,'[2]TKA Target'!$C$4:$C$160,0)),0)</f>
        <v>125894.98600857846</v>
      </c>
      <c r="K176" s="17">
        <f>IFERROR(INDEX('[2]TKA Target'!$J$4:$J$160,MATCH($B176,'[2]TKA Target'!$C$4:$C$160,0)),0)</f>
        <v>24.332408667607144</v>
      </c>
      <c r="L176" s="18">
        <f>IFERROR(INDEX('[2]TKA Target'!$K$4:$K$160,MATCH($B176,'[2]TKA Target'!$C$4:$C$160,0)),0)</f>
        <v>9732.9634670428568</v>
      </c>
    </row>
    <row r="177" spans="1:12">
      <c r="A177" s="13" t="s">
        <v>228</v>
      </c>
      <c r="B177" s="13" t="s">
        <v>443</v>
      </c>
      <c r="C177" s="14" t="s">
        <v>444</v>
      </c>
      <c r="D177" s="15" t="s">
        <v>48</v>
      </c>
      <c r="E177" s="16">
        <f>IFERROR(INDEX('[2]TKA Target'!$F$4:$F$160,MATCH($B177,'[2]TKA Target'!$C$4:$C$160,0)),0)</f>
        <v>924104.92498974735</v>
      </c>
      <c r="F177" s="17">
        <f>IFERROR(INDEX('[2]TKA Target'!$G$4:$G$160,MATCH($B177,'[2]TKA Target'!$C$4:$C$160,0)),0)</f>
        <v>914371.96152270446</v>
      </c>
      <c r="G177" s="17">
        <f>IFERROR(INDEX('[2]TKA Target'!$M$4:$M$160,MATCH($B177,'[2]TKA Target'!$C$4:$C$160,0)),0)</f>
        <v>872959.95905811223</v>
      </c>
      <c r="H177" s="17">
        <f>IFERROR(INDEX('[2]TKA Target'!$L$4:$L$160,MATCH($B177,'[2]TKA Target'!$C$4:$C$160,0)),0)</f>
        <v>21.899167800846431</v>
      </c>
      <c r="I177" s="17">
        <f>IFERROR(INDEX('[2]TKA Target'!$H$4:$H$160,MATCH($B177,'[2]TKA Target'!$C$4:$C$160,0)),0)</f>
        <v>768072.44767907169</v>
      </c>
      <c r="J177" s="17">
        <f>IFERROR(INDEX('[2]TKA Target'!$I$4:$I$160,MATCH($B177,'[2]TKA Target'!$C$4:$C$160,0)),0)</f>
        <v>146299.51384363271</v>
      </c>
      <c r="K177" s="17">
        <f>IFERROR(INDEX('[2]TKA Target'!$J$4:$J$160,MATCH($B177,'[2]TKA Target'!$C$4:$C$160,0)),0)</f>
        <v>24.332408667607144</v>
      </c>
      <c r="L177" s="18">
        <f>IFERROR(INDEX('[2]TKA Target'!$K$4:$K$160,MATCH($B177,'[2]TKA Target'!$C$4:$C$160,0)),0)</f>
        <v>9732.9634670428568</v>
      </c>
    </row>
    <row r="178" spans="1:12">
      <c r="A178" s="13" t="s">
        <v>228</v>
      </c>
      <c r="B178" s="13" t="s">
        <v>445</v>
      </c>
      <c r="C178" s="14" t="s">
        <v>446</v>
      </c>
      <c r="D178" s="15" t="s">
        <v>48</v>
      </c>
      <c r="E178" s="16">
        <f>IFERROR(INDEX('[2]TKA Target'!$F$4:$F$160,MATCH($B178,'[2]TKA Target'!$C$4:$C$160,0)),0)</f>
        <v>796576.6260206583</v>
      </c>
      <c r="F178" s="17">
        <f>IFERROR(INDEX('[2]TKA Target'!$G$4:$G$160,MATCH($B178,'[2]TKA Target'!$C$4:$C$160,0)),0)</f>
        <v>786843.6625536154</v>
      </c>
      <c r="G178" s="17">
        <f>IFERROR(INDEX('[2]TKA Target'!$M$4:$M$160,MATCH($B178,'[2]TKA Target'!$C$4:$C$160,0)),0)</f>
        <v>751207.4301841805</v>
      </c>
      <c r="H178" s="17">
        <f>IFERROR(INDEX('[2]TKA Target'!$L$4:$L$160,MATCH($B178,'[2]TKA Target'!$C$4:$C$160,0)),0)</f>
        <v>21.899167800846431</v>
      </c>
      <c r="I178" s="17">
        <f>IFERROR(INDEX('[2]TKA Target'!$H$4:$H$160,MATCH($B178,'[2]TKA Target'!$C$4:$C$160,0)),0)</f>
        <v>660948.67654503696</v>
      </c>
      <c r="J178" s="17">
        <f>IFERROR(INDEX('[2]TKA Target'!$I$4:$I$160,MATCH($B178,'[2]TKA Target'!$C$4:$C$160,0)),0)</f>
        <v>125894.98600857846</v>
      </c>
      <c r="K178" s="17">
        <f>IFERROR(INDEX('[2]TKA Target'!$J$4:$J$160,MATCH($B178,'[2]TKA Target'!$C$4:$C$160,0)),0)</f>
        <v>24.332408667607144</v>
      </c>
      <c r="L178" s="18">
        <f>IFERROR(INDEX('[2]TKA Target'!$K$4:$K$160,MATCH($B178,'[2]TKA Target'!$C$4:$C$160,0)),0)</f>
        <v>9732.9634670428568</v>
      </c>
    </row>
    <row r="179" spans="1:12">
      <c r="A179" s="13" t="s">
        <v>228</v>
      </c>
      <c r="B179" s="13" t="s">
        <v>447</v>
      </c>
      <c r="C179" s="14" t="s">
        <v>448</v>
      </c>
      <c r="D179" s="15" t="s">
        <v>48</v>
      </c>
      <c r="E179" s="16">
        <f>IFERROR(INDEX('[2]TKA Target'!$F$4:$F$160,MATCH($B179,'[2]TKA Target'!$C$4:$C$160,0)),0)</f>
        <v>796576.6260206583</v>
      </c>
      <c r="F179" s="17">
        <f>IFERROR(INDEX('[2]TKA Target'!$G$4:$G$160,MATCH($B179,'[2]TKA Target'!$C$4:$C$160,0)),0)</f>
        <v>786843.6625536154</v>
      </c>
      <c r="G179" s="17">
        <f>IFERROR(INDEX('[2]TKA Target'!$M$4:$M$160,MATCH($B179,'[2]TKA Target'!$C$4:$C$160,0)),0)</f>
        <v>751207.4301841805</v>
      </c>
      <c r="H179" s="17">
        <f>IFERROR(INDEX('[2]TKA Target'!$L$4:$L$160,MATCH($B179,'[2]TKA Target'!$C$4:$C$160,0)),0)</f>
        <v>21.899167800846431</v>
      </c>
      <c r="I179" s="17">
        <f>IFERROR(INDEX('[2]TKA Target'!$H$4:$H$160,MATCH($B179,'[2]TKA Target'!$C$4:$C$160,0)),0)</f>
        <v>660948.67654503696</v>
      </c>
      <c r="J179" s="17">
        <f>IFERROR(INDEX('[2]TKA Target'!$I$4:$I$160,MATCH($B179,'[2]TKA Target'!$C$4:$C$160,0)),0)</f>
        <v>125894.98600857846</v>
      </c>
      <c r="K179" s="17">
        <f>IFERROR(INDEX('[2]TKA Target'!$J$4:$J$160,MATCH($B179,'[2]TKA Target'!$C$4:$C$160,0)),0)</f>
        <v>24.332408667607144</v>
      </c>
      <c r="L179" s="18">
        <f>IFERROR(INDEX('[2]TKA Target'!$K$4:$K$160,MATCH($B179,'[2]TKA Target'!$C$4:$C$160,0)),0)</f>
        <v>9732.9634670428568</v>
      </c>
    </row>
    <row r="180" spans="1:12">
      <c r="A180" s="13" t="s">
        <v>228</v>
      </c>
      <c r="B180" s="13" t="s">
        <v>449</v>
      </c>
      <c r="C180" s="14" t="s">
        <v>450</v>
      </c>
      <c r="D180" s="15" t="s">
        <v>48</v>
      </c>
      <c r="E180" s="16">
        <f>IFERROR(INDEX('[2]TKA Target'!$F$4:$F$160,MATCH($B180,'[2]TKA Target'!$C$4:$C$160,0)),0)</f>
        <v>796576.6260206583</v>
      </c>
      <c r="F180" s="17">
        <f>IFERROR(INDEX('[2]TKA Target'!$G$4:$G$160,MATCH($B180,'[2]TKA Target'!$C$4:$C$160,0)),0)</f>
        <v>786843.6625536154</v>
      </c>
      <c r="G180" s="17">
        <f>IFERROR(INDEX('[2]TKA Target'!$M$4:$M$160,MATCH($B180,'[2]TKA Target'!$C$4:$C$160,0)),0)</f>
        <v>751207.4301841805</v>
      </c>
      <c r="H180" s="17">
        <f>IFERROR(INDEX('[2]TKA Target'!$L$4:$L$160,MATCH($B180,'[2]TKA Target'!$C$4:$C$160,0)),0)</f>
        <v>21.899167800846431</v>
      </c>
      <c r="I180" s="17">
        <f>IFERROR(INDEX('[2]TKA Target'!$H$4:$H$160,MATCH($B180,'[2]TKA Target'!$C$4:$C$160,0)),0)</f>
        <v>660948.67654503696</v>
      </c>
      <c r="J180" s="17">
        <f>IFERROR(INDEX('[2]TKA Target'!$I$4:$I$160,MATCH($B180,'[2]TKA Target'!$C$4:$C$160,0)),0)</f>
        <v>125894.98600857846</v>
      </c>
      <c r="K180" s="17">
        <f>IFERROR(INDEX('[2]TKA Target'!$J$4:$J$160,MATCH($B180,'[2]TKA Target'!$C$4:$C$160,0)),0)</f>
        <v>24.332408667607144</v>
      </c>
      <c r="L180" s="18">
        <f>IFERROR(INDEX('[2]TKA Target'!$K$4:$K$160,MATCH($B180,'[2]TKA Target'!$C$4:$C$160,0)),0)</f>
        <v>9732.9634670428568</v>
      </c>
    </row>
    <row r="181" spans="1:12">
      <c r="A181" s="13" t="s">
        <v>228</v>
      </c>
      <c r="B181" s="13" t="s">
        <v>451</v>
      </c>
      <c r="C181" s="14" t="s">
        <v>452</v>
      </c>
      <c r="D181" s="15" t="s">
        <v>48</v>
      </c>
      <c r="E181" s="16">
        <f>IFERROR(INDEX('[2]TKA Target'!$F$4:$F$160,MATCH($B181,'[2]TKA Target'!$C$4:$C$160,0)),0)</f>
        <v>814702.57482208393</v>
      </c>
      <c r="F181" s="17">
        <f>IFERROR(INDEX('[2]TKA Target'!$G$4:$G$160,MATCH($B181,'[2]TKA Target'!$C$4:$C$160,0)),0)</f>
        <v>786843.6625536154</v>
      </c>
      <c r="G181" s="17">
        <f>IFERROR(INDEX('[2]TKA Target'!$M$4:$M$160,MATCH($B181,'[2]TKA Target'!$C$4:$C$160,0)),0)</f>
        <v>751207.4301841805</v>
      </c>
      <c r="H181" s="17">
        <f>IFERROR(INDEX('[2]TKA Target'!$L$4:$L$160,MATCH($B181,'[2]TKA Target'!$C$4:$C$160,0)),0)</f>
        <v>62.682552604054251</v>
      </c>
      <c r="I181" s="17">
        <f>IFERROR(INDEX('[2]TKA Target'!$H$4:$H$160,MATCH($B181,'[2]TKA Target'!$C$4:$C$160,0)),0)</f>
        <v>660948.67654503696</v>
      </c>
      <c r="J181" s="17">
        <f>IFERROR(INDEX('[2]TKA Target'!$I$4:$I$160,MATCH($B181,'[2]TKA Target'!$C$4:$C$160,0)),0)</f>
        <v>125894.98600857846</v>
      </c>
      <c r="K181" s="17">
        <f>IFERROR(INDEX('[2]TKA Target'!$J$4:$J$160,MATCH($B181,'[2]TKA Target'!$C$4:$C$160,0)),0)</f>
        <v>69.647280671171387</v>
      </c>
      <c r="L181" s="18">
        <f>IFERROR(INDEX('[2]TKA Target'!$K$4:$K$160,MATCH($B181,'[2]TKA Target'!$C$4:$C$160,0)),0)</f>
        <v>27858.912268468554</v>
      </c>
    </row>
    <row r="182" spans="1:12">
      <c r="A182" s="13" t="s">
        <v>228</v>
      </c>
      <c r="B182" s="13" t="s">
        <v>453</v>
      </c>
      <c r="C182" s="14" t="s">
        <v>454</v>
      </c>
      <c r="D182" s="15" t="s">
        <v>48</v>
      </c>
      <c r="E182" s="16">
        <f>IFERROR(INDEX('[2]TKA Target'!$F$4:$F$160,MATCH($B182,'[2]TKA Target'!$C$4:$C$160,0)),0)</f>
        <v>796576.6260206583</v>
      </c>
      <c r="F182" s="17">
        <f>IFERROR(INDEX('[2]TKA Target'!$G$4:$G$160,MATCH($B182,'[2]TKA Target'!$C$4:$C$160,0)),0)</f>
        <v>786843.6625536154</v>
      </c>
      <c r="G182" s="17">
        <f>IFERROR(INDEX('[2]TKA Target'!$M$4:$M$160,MATCH($B182,'[2]TKA Target'!$C$4:$C$160,0)),0)</f>
        <v>751207.4301841805</v>
      </c>
      <c r="H182" s="17">
        <f>IFERROR(INDEX('[2]TKA Target'!$L$4:$L$160,MATCH($B182,'[2]TKA Target'!$C$4:$C$160,0)),0)</f>
        <v>21.899167800846431</v>
      </c>
      <c r="I182" s="17">
        <f>IFERROR(INDEX('[2]TKA Target'!$H$4:$H$160,MATCH($B182,'[2]TKA Target'!$C$4:$C$160,0)),0)</f>
        <v>660948.67654503696</v>
      </c>
      <c r="J182" s="17">
        <f>IFERROR(INDEX('[2]TKA Target'!$I$4:$I$160,MATCH($B182,'[2]TKA Target'!$C$4:$C$160,0)),0)</f>
        <v>125894.98600857846</v>
      </c>
      <c r="K182" s="17">
        <f>IFERROR(INDEX('[2]TKA Target'!$J$4:$J$160,MATCH($B182,'[2]TKA Target'!$C$4:$C$160,0)),0)</f>
        <v>24.332408667607144</v>
      </c>
      <c r="L182" s="18">
        <f>IFERROR(INDEX('[2]TKA Target'!$K$4:$K$160,MATCH($B182,'[2]TKA Target'!$C$4:$C$160,0)),0)</f>
        <v>9732.9634670428568</v>
      </c>
    </row>
    <row r="183" spans="1:12">
      <c r="A183" s="13" t="s">
        <v>228</v>
      </c>
      <c r="B183" s="13" t="s">
        <v>455</v>
      </c>
      <c r="C183" s="14" t="s">
        <v>456</v>
      </c>
      <c r="D183" s="15" t="s">
        <v>48</v>
      </c>
      <c r="E183" s="16">
        <f>IFERROR(INDEX('[2]TKA Target'!$F$4:$F$160,MATCH($B183,'[2]TKA Target'!$C$4:$C$160,0)),0)</f>
        <v>796576.6260206583</v>
      </c>
      <c r="F183" s="17">
        <f>IFERROR(INDEX('[2]TKA Target'!$G$4:$G$160,MATCH($B183,'[2]TKA Target'!$C$4:$C$160,0)),0)</f>
        <v>786843.6625536154</v>
      </c>
      <c r="G183" s="17">
        <f>IFERROR(INDEX('[2]TKA Target'!$M$4:$M$160,MATCH($B183,'[2]TKA Target'!$C$4:$C$160,0)),0)</f>
        <v>751207.4301841805</v>
      </c>
      <c r="H183" s="17">
        <f>IFERROR(INDEX('[2]TKA Target'!$L$4:$L$160,MATCH($B183,'[2]TKA Target'!$C$4:$C$160,0)),0)</f>
        <v>21.899167800846431</v>
      </c>
      <c r="I183" s="17">
        <f>IFERROR(INDEX('[2]TKA Target'!$H$4:$H$160,MATCH($B183,'[2]TKA Target'!$C$4:$C$160,0)),0)</f>
        <v>660948.67654503696</v>
      </c>
      <c r="J183" s="17">
        <f>IFERROR(INDEX('[2]TKA Target'!$I$4:$I$160,MATCH($B183,'[2]TKA Target'!$C$4:$C$160,0)),0)</f>
        <v>125894.98600857846</v>
      </c>
      <c r="K183" s="17">
        <f>IFERROR(INDEX('[2]TKA Target'!$J$4:$J$160,MATCH($B183,'[2]TKA Target'!$C$4:$C$160,0)),0)</f>
        <v>24.332408667607144</v>
      </c>
      <c r="L183" s="18">
        <f>IFERROR(INDEX('[2]TKA Target'!$K$4:$K$160,MATCH($B183,'[2]TKA Target'!$C$4:$C$160,0)),0)</f>
        <v>9732.9634670428568</v>
      </c>
    </row>
    <row r="184" spans="1:12">
      <c r="A184" s="13" t="s">
        <v>228</v>
      </c>
      <c r="B184" s="13" t="s">
        <v>457</v>
      </c>
      <c r="C184" s="14" t="s">
        <v>458</v>
      </c>
      <c r="D184" s="15" t="s">
        <v>48</v>
      </c>
      <c r="E184" s="16">
        <f>IFERROR(INDEX('[2]TKA Target'!$F$4:$F$160,MATCH($B184,'[2]TKA Target'!$C$4:$C$160,0)),0)</f>
        <v>796576.6260206583</v>
      </c>
      <c r="F184" s="17">
        <f>IFERROR(INDEX('[2]TKA Target'!$G$4:$G$160,MATCH($B184,'[2]TKA Target'!$C$4:$C$160,0)),0)</f>
        <v>786843.6625536154</v>
      </c>
      <c r="G184" s="17">
        <f>IFERROR(INDEX('[2]TKA Target'!$M$4:$M$160,MATCH($B184,'[2]TKA Target'!$C$4:$C$160,0)),0)</f>
        <v>751207.4301841805</v>
      </c>
      <c r="H184" s="17">
        <f>IFERROR(INDEX('[2]TKA Target'!$L$4:$L$160,MATCH($B184,'[2]TKA Target'!$C$4:$C$160,0)),0)</f>
        <v>21.899167800846431</v>
      </c>
      <c r="I184" s="17">
        <f>IFERROR(INDEX('[2]TKA Target'!$H$4:$H$160,MATCH($B184,'[2]TKA Target'!$C$4:$C$160,0)),0)</f>
        <v>660948.67654503696</v>
      </c>
      <c r="J184" s="17">
        <f>IFERROR(INDEX('[2]TKA Target'!$I$4:$I$160,MATCH($B184,'[2]TKA Target'!$C$4:$C$160,0)),0)</f>
        <v>125894.98600857846</v>
      </c>
      <c r="K184" s="17">
        <f>IFERROR(INDEX('[2]TKA Target'!$J$4:$J$160,MATCH($B184,'[2]TKA Target'!$C$4:$C$160,0)),0)</f>
        <v>24.332408667607144</v>
      </c>
      <c r="L184" s="18">
        <f>IFERROR(INDEX('[2]TKA Target'!$K$4:$K$160,MATCH($B184,'[2]TKA Target'!$C$4:$C$160,0)),0)</f>
        <v>9732.9634670428568</v>
      </c>
    </row>
    <row r="185" spans="1:12">
      <c r="A185" s="13" t="s">
        <v>228</v>
      </c>
      <c r="B185" s="13" t="s">
        <v>459</v>
      </c>
      <c r="C185" s="14" t="s">
        <v>460</v>
      </c>
      <c r="D185" s="15" t="s">
        <v>48</v>
      </c>
      <c r="E185" s="16">
        <f>IFERROR(INDEX('[2]TKA Target'!$F$4:$F$160,MATCH($B185,'[2]TKA Target'!$C$4:$C$160,0)),0)</f>
        <v>796576.6260206583</v>
      </c>
      <c r="F185" s="17">
        <f>IFERROR(INDEX('[2]TKA Target'!$G$4:$G$160,MATCH($B185,'[2]TKA Target'!$C$4:$C$160,0)),0)</f>
        <v>786843.6625536154</v>
      </c>
      <c r="G185" s="17">
        <f>IFERROR(INDEX('[2]TKA Target'!$M$4:$M$160,MATCH($B185,'[2]TKA Target'!$C$4:$C$160,0)),0)</f>
        <v>751207.4301841805</v>
      </c>
      <c r="H185" s="17">
        <f>IFERROR(INDEX('[2]TKA Target'!$L$4:$L$160,MATCH($B185,'[2]TKA Target'!$C$4:$C$160,0)),0)</f>
        <v>21.899167800846431</v>
      </c>
      <c r="I185" s="17">
        <f>IFERROR(INDEX('[2]TKA Target'!$H$4:$H$160,MATCH($B185,'[2]TKA Target'!$C$4:$C$160,0)),0)</f>
        <v>660948.67654503696</v>
      </c>
      <c r="J185" s="17">
        <f>IFERROR(INDEX('[2]TKA Target'!$I$4:$I$160,MATCH($B185,'[2]TKA Target'!$C$4:$C$160,0)),0)</f>
        <v>125894.98600857846</v>
      </c>
      <c r="K185" s="17">
        <f>IFERROR(INDEX('[2]TKA Target'!$J$4:$J$160,MATCH($B185,'[2]TKA Target'!$C$4:$C$160,0)),0)</f>
        <v>24.332408667607144</v>
      </c>
      <c r="L185" s="18">
        <f>IFERROR(INDEX('[2]TKA Target'!$K$4:$K$160,MATCH($B185,'[2]TKA Target'!$C$4:$C$160,0)),0)</f>
        <v>9732.9634670428568</v>
      </c>
    </row>
    <row r="186" spans="1:12">
      <c r="A186" s="13" t="s">
        <v>228</v>
      </c>
      <c r="B186" s="13" t="s">
        <v>461</v>
      </c>
      <c r="C186" s="14" t="s">
        <v>462</v>
      </c>
      <c r="D186" s="15" t="s">
        <v>48</v>
      </c>
      <c r="E186" s="16">
        <f>IFERROR(INDEX('[2]TKA Target'!$F$4:$F$160,MATCH($B186,'[2]TKA Target'!$C$4:$C$160,0)),0)</f>
        <v>796576.6260206583</v>
      </c>
      <c r="F186" s="17">
        <f>IFERROR(INDEX('[2]TKA Target'!$G$4:$G$160,MATCH($B186,'[2]TKA Target'!$C$4:$C$160,0)),0)</f>
        <v>786843.6625536154</v>
      </c>
      <c r="G186" s="17">
        <f>IFERROR(INDEX('[2]TKA Target'!$M$4:$M$160,MATCH($B186,'[2]TKA Target'!$C$4:$C$160,0)),0)</f>
        <v>751207.4301841805</v>
      </c>
      <c r="H186" s="17">
        <f>IFERROR(INDEX('[2]TKA Target'!$L$4:$L$160,MATCH($B186,'[2]TKA Target'!$C$4:$C$160,0)),0)</f>
        <v>21.899167800846431</v>
      </c>
      <c r="I186" s="17">
        <f>IFERROR(INDEX('[2]TKA Target'!$H$4:$H$160,MATCH($B186,'[2]TKA Target'!$C$4:$C$160,0)),0)</f>
        <v>660948.67654503696</v>
      </c>
      <c r="J186" s="17">
        <f>IFERROR(INDEX('[2]TKA Target'!$I$4:$I$160,MATCH($B186,'[2]TKA Target'!$C$4:$C$160,0)),0)</f>
        <v>125894.98600857846</v>
      </c>
      <c r="K186" s="17">
        <f>IFERROR(INDEX('[2]TKA Target'!$J$4:$J$160,MATCH($B186,'[2]TKA Target'!$C$4:$C$160,0)),0)</f>
        <v>24.332408667607144</v>
      </c>
      <c r="L186" s="18">
        <f>IFERROR(INDEX('[2]TKA Target'!$K$4:$K$160,MATCH($B186,'[2]TKA Target'!$C$4:$C$160,0)),0)</f>
        <v>9732.9634670428568</v>
      </c>
    </row>
    <row r="187" spans="1:12">
      <c r="A187" s="13" t="s">
        <v>228</v>
      </c>
      <c r="B187" s="13" t="s">
        <v>463</v>
      </c>
      <c r="C187" s="14" t="s">
        <v>464</v>
      </c>
      <c r="D187" s="15" t="s">
        <v>48</v>
      </c>
      <c r="E187" s="16">
        <f>IFERROR(INDEX('[2]TKA Target'!$F$4:$F$160,MATCH($B187,'[2]TKA Target'!$C$4:$C$160,0)),0)</f>
        <v>796576.6260206583</v>
      </c>
      <c r="F187" s="17">
        <f>IFERROR(INDEX('[2]TKA Target'!$G$4:$G$160,MATCH($B187,'[2]TKA Target'!$C$4:$C$160,0)),0)</f>
        <v>786843.6625536154</v>
      </c>
      <c r="G187" s="17">
        <f>IFERROR(INDEX('[2]TKA Target'!$M$4:$M$160,MATCH($B187,'[2]TKA Target'!$C$4:$C$160,0)),0)</f>
        <v>751207.4301841805</v>
      </c>
      <c r="H187" s="17">
        <f>IFERROR(INDEX('[2]TKA Target'!$L$4:$L$160,MATCH($B187,'[2]TKA Target'!$C$4:$C$160,0)),0)</f>
        <v>21.899167800846431</v>
      </c>
      <c r="I187" s="17">
        <f>IFERROR(INDEX('[2]TKA Target'!$H$4:$H$160,MATCH($B187,'[2]TKA Target'!$C$4:$C$160,0)),0)</f>
        <v>660948.67654503696</v>
      </c>
      <c r="J187" s="17">
        <f>IFERROR(INDEX('[2]TKA Target'!$I$4:$I$160,MATCH($B187,'[2]TKA Target'!$C$4:$C$160,0)),0)</f>
        <v>125894.98600857846</v>
      </c>
      <c r="K187" s="17">
        <f>IFERROR(INDEX('[2]TKA Target'!$J$4:$J$160,MATCH($B187,'[2]TKA Target'!$C$4:$C$160,0)),0)</f>
        <v>24.332408667607144</v>
      </c>
      <c r="L187" s="18">
        <f>IFERROR(INDEX('[2]TKA Target'!$K$4:$K$160,MATCH($B187,'[2]TKA Target'!$C$4:$C$160,0)),0)</f>
        <v>9732.9634670428568</v>
      </c>
    </row>
    <row r="188" spans="1:12">
      <c r="A188" s="13" t="s">
        <v>228</v>
      </c>
      <c r="B188" s="13" t="s">
        <v>465</v>
      </c>
      <c r="C188" s="14" t="s">
        <v>466</v>
      </c>
      <c r="D188" s="15" t="s">
        <v>48</v>
      </c>
      <c r="E188" s="16">
        <f>IFERROR(INDEX('[2]TKA Target'!$F$4:$F$160,MATCH($B188,'[2]TKA Target'!$C$4:$C$160,0)),0)</f>
        <v>807095.96769912529</v>
      </c>
      <c r="F188" s="17">
        <f>IFERROR(INDEX('[2]TKA Target'!$G$4:$G$160,MATCH($B188,'[2]TKA Target'!$C$4:$C$160,0)),0)</f>
        <v>786843.6625536154</v>
      </c>
      <c r="G188" s="17">
        <f>IFERROR(INDEX('[2]TKA Target'!$M$4:$M$160,MATCH($B188,'[2]TKA Target'!$C$4:$C$160,0)),0)</f>
        <v>751207.4301841805</v>
      </c>
      <c r="H188" s="17">
        <f>IFERROR(INDEX('[2]TKA Target'!$L$4:$L$160,MATCH($B188,'[2]TKA Target'!$C$4:$C$160,0)),0)</f>
        <v>45.567686577397239</v>
      </c>
      <c r="I188" s="17">
        <f>IFERROR(INDEX('[2]TKA Target'!$H$4:$H$160,MATCH($B188,'[2]TKA Target'!$C$4:$C$160,0)),0)</f>
        <v>660948.67654503696</v>
      </c>
      <c r="J188" s="17">
        <f>IFERROR(INDEX('[2]TKA Target'!$I$4:$I$160,MATCH($B188,'[2]TKA Target'!$C$4:$C$160,0)),0)</f>
        <v>125894.98600857846</v>
      </c>
      <c r="K188" s="17">
        <f>IFERROR(INDEX('[2]TKA Target'!$J$4:$J$160,MATCH($B188,'[2]TKA Target'!$C$4:$C$160,0)),0)</f>
        <v>50.630762863774706</v>
      </c>
      <c r="L188" s="18">
        <f>IFERROR(INDEX('[2]TKA Target'!$K$4:$K$160,MATCH($B188,'[2]TKA Target'!$C$4:$C$160,0)),0)</f>
        <v>20252.305145509883</v>
      </c>
    </row>
    <row r="189" spans="1:12">
      <c r="A189" s="13" t="s">
        <v>228</v>
      </c>
      <c r="B189" s="13" t="s">
        <v>467</v>
      </c>
      <c r="C189" s="14" t="s">
        <v>468</v>
      </c>
      <c r="D189" s="15" t="s">
        <v>48</v>
      </c>
      <c r="E189" s="16">
        <f>IFERROR(INDEX('[2]TKA Target'!$F$4:$F$160,MATCH($B189,'[2]TKA Target'!$C$4:$C$160,0)),0)</f>
        <v>796576.6260206583</v>
      </c>
      <c r="F189" s="17">
        <f>IFERROR(INDEX('[2]TKA Target'!$G$4:$G$160,MATCH($B189,'[2]TKA Target'!$C$4:$C$160,0)),0)</f>
        <v>786843.6625536154</v>
      </c>
      <c r="G189" s="17">
        <f>IFERROR(INDEX('[2]TKA Target'!$M$4:$M$160,MATCH($B189,'[2]TKA Target'!$C$4:$C$160,0)),0)</f>
        <v>751207.4301841805</v>
      </c>
      <c r="H189" s="17">
        <f>IFERROR(INDEX('[2]TKA Target'!$L$4:$L$160,MATCH($B189,'[2]TKA Target'!$C$4:$C$160,0)),0)</f>
        <v>21.899167800846431</v>
      </c>
      <c r="I189" s="17">
        <f>IFERROR(INDEX('[2]TKA Target'!$H$4:$H$160,MATCH($B189,'[2]TKA Target'!$C$4:$C$160,0)),0)</f>
        <v>660948.67654503696</v>
      </c>
      <c r="J189" s="17">
        <f>IFERROR(INDEX('[2]TKA Target'!$I$4:$I$160,MATCH($B189,'[2]TKA Target'!$C$4:$C$160,0)),0)</f>
        <v>125894.98600857846</v>
      </c>
      <c r="K189" s="17">
        <f>IFERROR(INDEX('[2]TKA Target'!$J$4:$J$160,MATCH($B189,'[2]TKA Target'!$C$4:$C$160,0)),0)</f>
        <v>24.332408667607144</v>
      </c>
      <c r="L189" s="18">
        <f>IFERROR(INDEX('[2]TKA Target'!$K$4:$K$160,MATCH($B189,'[2]TKA Target'!$C$4:$C$160,0)),0)</f>
        <v>9732.9634670428568</v>
      </c>
    </row>
    <row r="190" spans="1:12">
      <c r="A190" s="13" t="s">
        <v>228</v>
      </c>
      <c r="B190" s="13" t="s">
        <v>469</v>
      </c>
      <c r="C190" s="14" t="s">
        <v>470</v>
      </c>
      <c r="D190" s="15" t="s">
        <v>48</v>
      </c>
      <c r="E190" s="16">
        <f>IFERROR(INDEX('[2]TKA Target'!$F$4:$F$160,MATCH($B190,'[2]TKA Target'!$C$4:$C$160,0)),0)</f>
        <v>1303800.2640206583</v>
      </c>
      <c r="F190" s="17">
        <f>IFERROR(INDEX('[2]TKA Target'!$G$4:$G$160,MATCH($B190,'[2]TKA Target'!$C$4:$C$160,0)),0)</f>
        <v>1294067.3005536154</v>
      </c>
      <c r="G190" s="17">
        <f>IFERROR(INDEX('[2]TKA Target'!$M$4:$M$160,MATCH($B190,'[2]TKA Target'!$C$4:$C$160,0)),0)</f>
        <v>1235458.8561841806</v>
      </c>
      <c r="H190" s="17">
        <f>IFERROR(INDEX('[2]TKA Target'!$L$4:$L$160,MATCH($B190,'[2]TKA Target'!$C$4:$C$160,0)),0)</f>
        <v>21.899167800846431</v>
      </c>
      <c r="I190" s="17">
        <f>IFERROR(INDEX('[2]TKA Target'!$H$4:$H$160,MATCH($B190,'[2]TKA Target'!$C$4:$C$160,0)),0)</f>
        <v>1087016.532465037</v>
      </c>
      <c r="J190" s="17">
        <f>IFERROR(INDEX('[2]TKA Target'!$I$4:$I$160,MATCH($B190,'[2]TKA Target'!$C$4:$C$160,0)),0)</f>
        <v>207050.76808857848</v>
      </c>
      <c r="K190" s="17">
        <f>IFERROR(INDEX('[2]TKA Target'!$J$4:$J$160,MATCH($B190,'[2]TKA Target'!$C$4:$C$160,0)),0)</f>
        <v>24.332408667607144</v>
      </c>
      <c r="L190" s="18">
        <f>IFERROR(INDEX('[2]TKA Target'!$K$4:$K$160,MATCH($B190,'[2]TKA Target'!$C$4:$C$160,0)),0)</f>
        <v>9732.9634670428568</v>
      </c>
    </row>
    <row r="191" spans="1:12">
      <c r="A191" s="13" t="s">
        <v>228</v>
      </c>
      <c r="B191" s="13" t="s">
        <v>471</v>
      </c>
      <c r="C191" s="14" t="s">
        <v>472</v>
      </c>
      <c r="D191" s="15" t="s">
        <v>48</v>
      </c>
      <c r="E191" s="16">
        <f>IFERROR(INDEX('[2]TKA Target'!$F$4:$F$160,MATCH($B191,'[2]TKA Target'!$C$4:$C$160,0)),0)</f>
        <v>1304676.8758271972</v>
      </c>
      <c r="F191" s="17">
        <f>IFERROR(INDEX('[2]TKA Target'!$G$4:$G$160,MATCH($B191,'[2]TKA Target'!$C$4:$C$160,0)),0)</f>
        <v>1294067.3005536154</v>
      </c>
      <c r="G191" s="17">
        <f>IFERROR(INDEX('[2]TKA Target'!$M$4:$M$160,MATCH($B191,'[2]TKA Target'!$C$4:$C$160,0)),0)</f>
        <v>1235458.8561841806</v>
      </c>
      <c r="H191" s="17">
        <f>IFERROR(INDEX('[2]TKA Target'!$L$4:$L$160,MATCH($B191,'[2]TKA Target'!$C$4:$C$160,0)),0)</f>
        <v>23.871544365559004</v>
      </c>
      <c r="I191" s="17">
        <f>IFERROR(INDEX('[2]TKA Target'!$H$4:$H$160,MATCH($B191,'[2]TKA Target'!$C$4:$C$160,0)),0)</f>
        <v>1087016.532465037</v>
      </c>
      <c r="J191" s="17">
        <f>IFERROR(INDEX('[2]TKA Target'!$I$4:$I$160,MATCH($B191,'[2]TKA Target'!$C$4:$C$160,0)),0)</f>
        <v>207050.76808857848</v>
      </c>
      <c r="K191" s="17">
        <f>IFERROR(INDEX('[2]TKA Target'!$J$4:$J$160,MATCH($B191,'[2]TKA Target'!$C$4:$C$160,0)),0)</f>
        <v>26.523938183954449</v>
      </c>
      <c r="L191" s="18">
        <f>IFERROR(INDEX('[2]TKA Target'!$K$4:$K$160,MATCH($B191,'[2]TKA Target'!$C$4:$C$160,0)),0)</f>
        <v>10609.57527358178</v>
      </c>
    </row>
    <row r="192" spans="1:12">
      <c r="A192" s="13" t="s">
        <v>228</v>
      </c>
      <c r="B192" s="13" t="s">
        <v>473</v>
      </c>
      <c r="C192" s="14" t="s">
        <v>474</v>
      </c>
      <c r="D192" s="15" t="s">
        <v>48</v>
      </c>
      <c r="E192" s="16">
        <f>IFERROR(INDEX('[2]TKA Target'!$F$4:$F$160,MATCH($B192,'[2]TKA Target'!$C$4:$C$160,0)),0)</f>
        <v>1304676.8758271972</v>
      </c>
      <c r="F192" s="17">
        <f>IFERROR(INDEX('[2]TKA Target'!$G$4:$G$160,MATCH($B192,'[2]TKA Target'!$C$4:$C$160,0)),0)</f>
        <v>1294067.3005536154</v>
      </c>
      <c r="G192" s="17">
        <f>IFERROR(INDEX('[2]TKA Target'!$M$4:$M$160,MATCH($B192,'[2]TKA Target'!$C$4:$C$160,0)),0)</f>
        <v>1235458.8561841806</v>
      </c>
      <c r="H192" s="17">
        <f>IFERROR(INDEX('[2]TKA Target'!$L$4:$L$160,MATCH($B192,'[2]TKA Target'!$C$4:$C$160,0)),0)</f>
        <v>23.871544365559004</v>
      </c>
      <c r="I192" s="17">
        <f>IFERROR(INDEX('[2]TKA Target'!$H$4:$H$160,MATCH($B192,'[2]TKA Target'!$C$4:$C$160,0)),0)</f>
        <v>1087016.532465037</v>
      </c>
      <c r="J192" s="17">
        <f>IFERROR(INDEX('[2]TKA Target'!$I$4:$I$160,MATCH($B192,'[2]TKA Target'!$C$4:$C$160,0)),0)</f>
        <v>207050.76808857848</v>
      </c>
      <c r="K192" s="17">
        <f>IFERROR(INDEX('[2]TKA Target'!$J$4:$J$160,MATCH($B192,'[2]TKA Target'!$C$4:$C$160,0)),0)</f>
        <v>26.523938183954449</v>
      </c>
      <c r="L192" s="18">
        <f>IFERROR(INDEX('[2]TKA Target'!$K$4:$K$160,MATCH($B192,'[2]TKA Target'!$C$4:$C$160,0)),0)</f>
        <v>10609.57527358178</v>
      </c>
    </row>
    <row r="193" spans="1:12">
      <c r="A193" s="13" t="s">
        <v>228</v>
      </c>
      <c r="B193" s="13" t="s">
        <v>475</v>
      </c>
      <c r="C193" s="14" t="s">
        <v>476</v>
      </c>
      <c r="D193" s="15" t="s">
        <v>48</v>
      </c>
      <c r="E193" s="16">
        <f>IFERROR(INDEX('[2]TKA Target'!$F$4:$F$160,MATCH($B193,'[2]TKA Target'!$C$4:$C$160,0)),0)</f>
        <v>1304676.8758271972</v>
      </c>
      <c r="F193" s="17">
        <f>IFERROR(INDEX('[2]TKA Target'!$G$4:$G$160,MATCH($B193,'[2]TKA Target'!$C$4:$C$160,0)),0)</f>
        <v>1294067.3005536154</v>
      </c>
      <c r="G193" s="17">
        <f>IFERROR(INDEX('[2]TKA Target'!$M$4:$M$160,MATCH($B193,'[2]TKA Target'!$C$4:$C$160,0)),0)</f>
        <v>1235458.8561841806</v>
      </c>
      <c r="H193" s="17">
        <f>IFERROR(INDEX('[2]TKA Target'!$L$4:$L$160,MATCH($B193,'[2]TKA Target'!$C$4:$C$160,0)),0)</f>
        <v>23.871544365559004</v>
      </c>
      <c r="I193" s="17">
        <f>IFERROR(INDEX('[2]TKA Target'!$H$4:$H$160,MATCH($B193,'[2]TKA Target'!$C$4:$C$160,0)),0)</f>
        <v>1087016.532465037</v>
      </c>
      <c r="J193" s="17">
        <f>IFERROR(INDEX('[2]TKA Target'!$I$4:$I$160,MATCH($B193,'[2]TKA Target'!$C$4:$C$160,0)),0)</f>
        <v>207050.76808857848</v>
      </c>
      <c r="K193" s="17">
        <f>IFERROR(INDEX('[2]TKA Target'!$J$4:$J$160,MATCH($B193,'[2]TKA Target'!$C$4:$C$160,0)),0)</f>
        <v>26.523938183954449</v>
      </c>
      <c r="L193" s="18">
        <f>IFERROR(INDEX('[2]TKA Target'!$K$4:$K$160,MATCH($B193,'[2]TKA Target'!$C$4:$C$160,0)),0)</f>
        <v>10609.57527358178</v>
      </c>
    </row>
    <row r="194" spans="1:12">
      <c r="A194" s="13" t="s">
        <v>228</v>
      </c>
      <c r="B194" s="13" t="s">
        <v>477</v>
      </c>
      <c r="C194" s="14" t="s">
        <v>478</v>
      </c>
      <c r="D194" s="15" t="s">
        <v>48</v>
      </c>
      <c r="E194" s="16">
        <f>IFERROR(INDEX('[2]TKA Target'!$F$4:$F$160,MATCH($B194,'[2]TKA Target'!$C$4:$C$160,0)),0)</f>
        <v>1304676.8758271972</v>
      </c>
      <c r="F194" s="17">
        <f>IFERROR(INDEX('[2]TKA Target'!$G$4:$G$160,MATCH($B194,'[2]TKA Target'!$C$4:$C$160,0)),0)</f>
        <v>1294067.3005536154</v>
      </c>
      <c r="G194" s="17">
        <f>IFERROR(INDEX('[2]TKA Target'!$M$4:$M$160,MATCH($B194,'[2]TKA Target'!$C$4:$C$160,0)),0)</f>
        <v>1235458.8561841806</v>
      </c>
      <c r="H194" s="17">
        <f>IFERROR(INDEX('[2]TKA Target'!$L$4:$L$160,MATCH($B194,'[2]TKA Target'!$C$4:$C$160,0)),0)</f>
        <v>23.871544365559004</v>
      </c>
      <c r="I194" s="17">
        <f>IFERROR(INDEX('[2]TKA Target'!$H$4:$H$160,MATCH($B194,'[2]TKA Target'!$C$4:$C$160,0)),0)</f>
        <v>1087016.532465037</v>
      </c>
      <c r="J194" s="17">
        <f>IFERROR(INDEX('[2]TKA Target'!$I$4:$I$160,MATCH($B194,'[2]TKA Target'!$C$4:$C$160,0)),0)</f>
        <v>207050.76808857848</v>
      </c>
      <c r="K194" s="17">
        <f>IFERROR(INDEX('[2]TKA Target'!$J$4:$J$160,MATCH($B194,'[2]TKA Target'!$C$4:$C$160,0)),0)</f>
        <v>26.523938183954449</v>
      </c>
      <c r="L194" s="18">
        <f>IFERROR(INDEX('[2]TKA Target'!$K$4:$K$160,MATCH($B194,'[2]TKA Target'!$C$4:$C$160,0)),0)</f>
        <v>10609.57527358178</v>
      </c>
    </row>
    <row r="195" spans="1:12">
      <c r="A195" s="13" t="s">
        <v>228</v>
      </c>
      <c r="B195" s="13" t="s">
        <v>479</v>
      </c>
      <c r="C195" s="14" t="s">
        <v>480</v>
      </c>
      <c r="D195" s="15" t="s">
        <v>48</v>
      </c>
      <c r="E195" s="16">
        <f>IFERROR(INDEX('[2]TKA Target'!$F$4:$F$160,MATCH($B195,'[2]TKA Target'!$C$4:$C$160,0)),0)</f>
        <v>1304676.8758271972</v>
      </c>
      <c r="F195" s="17">
        <f>IFERROR(INDEX('[2]TKA Target'!$G$4:$G$160,MATCH($B195,'[2]TKA Target'!$C$4:$C$160,0)),0)</f>
        <v>1294067.3005536154</v>
      </c>
      <c r="G195" s="17">
        <f>IFERROR(INDEX('[2]TKA Target'!$M$4:$M$160,MATCH($B195,'[2]TKA Target'!$C$4:$C$160,0)),0)</f>
        <v>1235458.8561841806</v>
      </c>
      <c r="H195" s="17">
        <f>IFERROR(INDEX('[2]TKA Target'!$L$4:$L$160,MATCH($B195,'[2]TKA Target'!$C$4:$C$160,0)),0)</f>
        <v>23.871544365559004</v>
      </c>
      <c r="I195" s="17">
        <f>IFERROR(INDEX('[2]TKA Target'!$H$4:$H$160,MATCH($B195,'[2]TKA Target'!$C$4:$C$160,0)),0)</f>
        <v>1087016.532465037</v>
      </c>
      <c r="J195" s="17">
        <f>IFERROR(INDEX('[2]TKA Target'!$I$4:$I$160,MATCH($B195,'[2]TKA Target'!$C$4:$C$160,0)),0)</f>
        <v>207050.76808857848</v>
      </c>
      <c r="K195" s="17">
        <f>IFERROR(INDEX('[2]TKA Target'!$J$4:$J$160,MATCH($B195,'[2]TKA Target'!$C$4:$C$160,0)),0)</f>
        <v>26.523938183954449</v>
      </c>
      <c r="L195" s="18">
        <f>IFERROR(INDEX('[2]TKA Target'!$K$4:$K$160,MATCH($B195,'[2]TKA Target'!$C$4:$C$160,0)),0)</f>
        <v>10609.57527358178</v>
      </c>
    </row>
    <row r="196" spans="1:12">
      <c r="A196" s="13" t="s">
        <v>228</v>
      </c>
      <c r="B196" s="13" t="s">
        <v>481</v>
      </c>
      <c r="C196" s="14" t="s">
        <v>482</v>
      </c>
      <c r="D196" s="15" t="s">
        <v>48</v>
      </c>
      <c r="E196" s="16">
        <f>IFERROR(INDEX('[2]TKA Target'!$F$4:$F$160,MATCH($B196,'[2]TKA Target'!$C$4:$C$160,0)),0)</f>
        <v>807095.96769912529</v>
      </c>
      <c r="F196" s="17">
        <f>IFERROR(INDEX('[2]TKA Target'!$G$4:$G$160,MATCH($B196,'[2]TKA Target'!$C$4:$C$160,0)),0)</f>
        <v>786843.6625536154</v>
      </c>
      <c r="G196" s="17">
        <f>IFERROR(INDEX('[2]TKA Target'!$M$4:$M$160,MATCH($B196,'[2]TKA Target'!$C$4:$C$160,0)),0)</f>
        <v>751207.4301841805</v>
      </c>
      <c r="H196" s="17">
        <f>IFERROR(INDEX('[2]TKA Target'!$L$4:$L$160,MATCH($B196,'[2]TKA Target'!$C$4:$C$160,0)),0)</f>
        <v>45.567686577397239</v>
      </c>
      <c r="I196" s="17">
        <f>IFERROR(INDEX('[2]TKA Target'!$H$4:$H$160,MATCH($B196,'[2]TKA Target'!$C$4:$C$160,0)),0)</f>
        <v>660948.67654503696</v>
      </c>
      <c r="J196" s="17">
        <f>IFERROR(INDEX('[2]TKA Target'!$I$4:$I$160,MATCH($B196,'[2]TKA Target'!$C$4:$C$160,0)),0)</f>
        <v>125894.98600857846</v>
      </c>
      <c r="K196" s="17">
        <f>IFERROR(INDEX('[2]TKA Target'!$J$4:$J$160,MATCH($B196,'[2]TKA Target'!$C$4:$C$160,0)),0)</f>
        <v>50.630762863774706</v>
      </c>
      <c r="L196" s="18">
        <f>IFERROR(INDEX('[2]TKA Target'!$K$4:$K$160,MATCH($B196,'[2]TKA Target'!$C$4:$C$160,0)),0)</f>
        <v>20252.305145509883</v>
      </c>
    </row>
    <row r="197" spans="1:12" ht="13" thickBot="1">
      <c r="A197" s="13" t="s">
        <v>228</v>
      </c>
      <c r="B197" s="13" t="s">
        <v>483</v>
      </c>
      <c r="C197" s="14" t="s">
        <v>484</v>
      </c>
      <c r="D197" s="15" t="s">
        <v>48</v>
      </c>
      <c r="E197" s="16">
        <f>IFERROR(INDEX('[2]TKA Target'!$F$4:$F$160,MATCH($B197,'[2]TKA Target'!$C$4:$C$160,0)),0)</f>
        <v>797453.23782719718</v>
      </c>
      <c r="F197" s="17">
        <f>IFERROR(INDEX('[2]TKA Target'!$G$4:$G$160,MATCH($B197,'[2]TKA Target'!$C$4:$C$160,0)),0)</f>
        <v>786843.6625536154</v>
      </c>
      <c r="G197" s="17">
        <f>IFERROR(INDEX('[2]TKA Target'!$M$4:$M$160,MATCH($B197,'[2]TKA Target'!$C$4:$C$160,0)),0)</f>
        <v>751207.4301841805</v>
      </c>
      <c r="H197" s="17">
        <f>IFERROR(INDEX('[2]TKA Target'!$L$4:$L$160,MATCH($B197,'[2]TKA Target'!$C$4:$C$160,0)),0)</f>
        <v>23.871544365559004</v>
      </c>
      <c r="I197" s="17">
        <f>IFERROR(INDEX('[2]TKA Target'!$H$4:$H$160,MATCH($B197,'[2]TKA Target'!$C$4:$C$160,0)),0)</f>
        <v>660948.67654503696</v>
      </c>
      <c r="J197" s="17">
        <f>IFERROR(INDEX('[2]TKA Target'!$I$4:$I$160,MATCH($B197,'[2]TKA Target'!$C$4:$C$160,0)),0)</f>
        <v>125894.98600857846</v>
      </c>
      <c r="K197" s="17">
        <f>IFERROR(INDEX('[2]TKA Target'!$J$4:$J$160,MATCH($B197,'[2]TKA Target'!$C$4:$C$160,0)),0)</f>
        <v>26.523938183954449</v>
      </c>
      <c r="L197" s="18">
        <f>IFERROR(INDEX('[2]TKA Target'!$K$4:$K$160,MATCH($B197,'[2]TKA Target'!$C$4:$C$160,0)),0)</f>
        <v>10609.57527358178</v>
      </c>
    </row>
    <row r="198" spans="1:12">
      <c r="A198" s="7" t="s">
        <v>485</v>
      </c>
      <c r="B198" s="7" t="s">
        <v>108</v>
      </c>
      <c r="C198" s="8" t="s">
        <v>486</v>
      </c>
      <c r="D198" s="9" t="s">
        <v>485</v>
      </c>
      <c r="E198" s="10">
        <f>IFERROR(INDEX('[2]VAD Target'!$F$5:$F$47,MATCH(B198,'[2]VAD Target'!$C$5:$C$47,0)),0)</f>
        <v>133000000</v>
      </c>
      <c r="F198" s="11">
        <f>IFERROR(INDEX('[2]VAD Target'!$F$5:$F$47,MATCH(B198,'[2]VAD Target'!$C$5:$C$47,0)),0)</f>
        <v>133000000</v>
      </c>
      <c r="G198" s="11">
        <f>IFERROR(INDEX('[2]VAD Target'!$L$5:$L$47,MATCH(B198,'[2]VAD Target'!$C$5:$C$47,0)),0)</f>
        <v>130000000</v>
      </c>
      <c r="H198" s="34"/>
      <c r="I198" s="34"/>
      <c r="J198" s="34"/>
      <c r="K198" s="34"/>
      <c r="L198" s="35"/>
    </row>
    <row r="199" spans="1:12">
      <c r="A199" s="13" t="s">
        <v>485</v>
      </c>
      <c r="B199" s="13" t="s">
        <v>81</v>
      </c>
      <c r="C199" s="14" t="s">
        <v>487</v>
      </c>
      <c r="D199" s="15" t="s">
        <v>485</v>
      </c>
      <c r="E199" s="16">
        <f>IFERROR(INDEX('[2]VAD Target'!$F$5:$F$47,MATCH(B199,'[2]VAD Target'!$C$5:$C$47,0)),0)</f>
        <v>30000000</v>
      </c>
      <c r="F199" s="17">
        <f>IFERROR(INDEX('[2]VAD Target'!$F$5:$F$47,MATCH(B199,'[2]VAD Target'!$C$5:$C$47,0)),0)</f>
        <v>30000000</v>
      </c>
      <c r="G199" s="17">
        <f>IFERROR(INDEX('[2]VAD Target'!$L$5:$L$47,MATCH(B199,'[2]VAD Target'!$C$5:$C$47,0)),0)</f>
        <v>30000000</v>
      </c>
      <c r="H199" s="36"/>
      <c r="I199" s="36"/>
      <c r="J199" s="36"/>
      <c r="K199" s="36"/>
      <c r="L199" s="37"/>
    </row>
    <row r="200" spans="1:12">
      <c r="A200" s="13" t="s">
        <v>485</v>
      </c>
      <c r="B200" s="13" t="s">
        <v>488</v>
      </c>
      <c r="C200" s="14" t="s">
        <v>489</v>
      </c>
      <c r="D200" s="15" t="s">
        <v>485</v>
      </c>
      <c r="E200" s="16">
        <f>IFERROR(INDEX('[2]VAD Target'!$F$5:$F$47,MATCH(B200,'[2]VAD Target'!$C$5:$C$47,0)),0)</f>
        <v>0</v>
      </c>
      <c r="F200" s="17">
        <f>IFERROR(INDEX('[2]VAD Target'!$F$5:$F$47,MATCH(B200,'[2]VAD Target'!$C$5:$C$47,0)),0)</f>
        <v>0</v>
      </c>
      <c r="G200" s="17">
        <f>IFERROR(INDEX('[2]VAD Target'!$L$5:$L$47,MATCH(B200,'[2]VAD Target'!$C$5:$C$47,0)),0)</f>
        <v>0</v>
      </c>
      <c r="H200" s="36"/>
      <c r="I200" s="36"/>
      <c r="J200" s="36"/>
      <c r="K200" s="36"/>
      <c r="L200" s="37"/>
    </row>
    <row r="201" spans="1:12">
      <c r="A201" s="13" t="s">
        <v>485</v>
      </c>
      <c r="B201" s="13" t="s">
        <v>52</v>
      </c>
      <c r="C201" s="14" t="s">
        <v>53</v>
      </c>
      <c r="D201" s="15" t="s">
        <v>485</v>
      </c>
      <c r="E201" s="16">
        <f>IFERROR(INDEX('[2]VAD Target'!$F$5:$F$47,MATCH(B201,'[2]VAD Target'!$C$5:$C$47,0)),0)</f>
        <v>0</v>
      </c>
      <c r="F201" s="17">
        <f>IFERROR(INDEX('[2]VAD Target'!$F$5:$F$47,MATCH(B201,'[2]VAD Target'!$C$5:$C$47,0)),0)</f>
        <v>0</v>
      </c>
      <c r="G201" s="17">
        <f>IFERROR(INDEX('[2]VAD Target'!$L$5:$L$47,MATCH(B201,'[2]VAD Target'!$C$5:$C$47,0)),0)</f>
        <v>0</v>
      </c>
      <c r="H201" s="36"/>
      <c r="I201" s="36"/>
      <c r="J201" s="36"/>
      <c r="K201" s="36"/>
      <c r="L201" s="37"/>
    </row>
    <row r="202" spans="1:12">
      <c r="A202" s="13" t="s">
        <v>485</v>
      </c>
      <c r="B202" s="13" t="s">
        <v>47</v>
      </c>
      <c r="C202" s="14" t="s">
        <v>490</v>
      </c>
      <c r="D202" s="15" t="s">
        <v>485</v>
      </c>
      <c r="E202" s="16">
        <f>IFERROR(INDEX('[2]VAD Target'!$F$5:$F$47,MATCH(B202,'[2]VAD Target'!$C$5:$C$47,0)),0)</f>
        <v>1200000</v>
      </c>
      <c r="F202" s="17">
        <f>IFERROR(INDEX('[2]VAD Target'!$F$5:$F$47,MATCH(B202,'[2]VAD Target'!$C$5:$C$47,0)),0)</f>
        <v>1200000</v>
      </c>
      <c r="G202" s="17">
        <f>IFERROR(INDEX('[2]VAD Target'!$L$5:$L$47,MATCH(B202,'[2]VAD Target'!$C$5:$C$47,0)),0)</f>
        <v>1000000</v>
      </c>
      <c r="H202" s="36"/>
      <c r="I202" s="36"/>
      <c r="J202" s="36"/>
      <c r="K202" s="36"/>
      <c r="L202" s="37"/>
    </row>
    <row r="203" spans="1:12">
      <c r="A203" s="13" t="s">
        <v>485</v>
      </c>
      <c r="B203" s="13" t="s">
        <v>491</v>
      </c>
      <c r="C203" s="14" t="s">
        <v>492</v>
      </c>
      <c r="D203" s="15" t="s">
        <v>485</v>
      </c>
      <c r="E203" s="16">
        <f>IFERROR(INDEX('[2]VAD Target'!$F$5:$F$47,MATCH(B203,'[2]VAD Target'!$C$5:$C$47,0)),0)</f>
        <v>33000000</v>
      </c>
      <c r="F203" s="17">
        <f>IFERROR(INDEX('[2]VAD Target'!$F$5:$F$47,MATCH(B203,'[2]VAD Target'!$C$5:$C$47,0)),0)</f>
        <v>33000000</v>
      </c>
      <c r="G203" s="17">
        <f>IFERROR(INDEX('[2]VAD Target'!$L$5:$L$47,MATCH(B203,'[2]VAD Target'!$C$5:$C$47,0)),0)</f>
        <v>30000000</v>
      </c>
      <c r="H203" s="36"/>
      <c r="I203" s="36"/>
      <c r="J203" s="36"/>
      <c r="K203" s="36"/>
      <c r="L203" s="37"/>
    </row>
    <row r="204" spans="1:12">
      <c r="A204" s="13" t="s">
        <v>485</v>
      </c>
      <c r="B204" s="13" t="s">
        <v>493</v>
      </c>
      <c r="C204" s="14" t="s">
        <v>494</v>
      </c>
      <c r="D204" s="15" t="s">
        <v>485</v>
      </c>
      <c r="E204" s="16">
        <f>IFERROR(INDEX('[2]VAD Target'!$F$5:$F$47,MATCH(B204,'[2]VAD Target'!$C$5:$C$47,0)),0)</f>
        <v>60000000</v>
      </c>
      <c r="F204" s="17">
        <f>IFERROR(INDEX('[2]VAD Target'!$F$5:$F$47,MATCH(B204,'[2]VAD Target'!$C$5:$C$47,0)),0)</f>
        <v>60000000</v>
      </c>
      <c r="G204" s="17">
        <f>IFERROR(INDEX('[2]VAD Target'!$L$5:$L$47,MATCH(B204,'[2]VAD Target'!$C$5:$C$47,0)),0)</f>
        <v>55000000</v>
      </c>
      <c r="H204" s="36"/>
      <c r="I204" s="36"/>
      <c r="J204" s="36"/>
      <c r="K204" s="36"/>
      <c r="L204" s="37"/>
    </row>
    <row r="205" spans="1:12">
      <c r="A205" s="13" t="s">
        <v>485</v>
      </c>
      <c r="B205" s="13" t="s">
        <v>55</v>
      </c>
      <c r="C205" s="14" t="s">
        <v>56</v>
      </c>
      <c r="D205" s="15" t="s">
        <v>485</v>
      </c>
      <c r="E205" s="16">
        <f>IFERROR(INDEX('[2]VAD Target'!$F$5:$F$47,MATCH(B205,'[2]VAD Target'!$C$5:$C$47,0)),0)</f>
        <v>30000000</v>
      </c>
      <c r="F205" s="17">
        <f>IFERROR(INDEX('[2]VAD Target'!$F$5:$F$47,MATCH(B205,'[2]VAD Target'!$C$5:$C$47,0)),0)</f>
        <v>30000000</v>
      </c>
      <c r="G205" s="17">
        <f>IFERROR(INDEX('[2]VAD Target'!$L$5:$L$47,MATCH(B205,'[2]VAD Target'!$C$5:$C$47,0)),0)</f>
        <v>29000000</v>
      </c>
      <c r="H205" s="36"/>
      <c r="I205" s="36"/>
      <c r="J205" s="36"/>
      <c r="K205" s="36"/>
      <c r="L205" s="37"/>
    </row>
    <row r="206" spans="1:12">
      <c r="A206" s="13" t="s">
        <v>485</v>
      </c>
      <c r="B206" s="13" t="s">
        <v>495</v>
      </c>
      <c r="C206" s="14" t="s">
        <v>496</v>
      </c>
      <c r="D206" s="15" t="s">
        <v>485</v>
      </c>
      <c r="E206" s="16">
        <f>IFERROR(INDEX('[2]VAD Target'!$F$5:$F$47,MATCH(B206,'[2]VAD Target'!$C$5:$C$47,0)),0)</f>
        <v>400000000</v>
      </c>
      <c r="F206" s="17">
        <f>IFERROR(INDEX('[2]VAD Target'!$F$5:$F$47,MATCH(B206,'[2]VAD Target'!$C$5:$C$47,0)),0)</f>
        <v>400000000</v>
      </c>
      <c r="G206" s="17">
        <f>IFERROR(INDEX('[2]VAD Target'!$L$5:$L$47,MATCH(B206,'[2]VAD Target'!$C$5:$C$47,0)),0)</f>
        <v>380000000</v>
      </c>
      <c r="H206" s="36"/>
      <c r="I206" s="36"/>
      <c r="J206" s="36"/>
      <c r="K206" s="36"/>
      <c r="L206" s="37"/>
    </row>
    <row r="207" spans="1:12">
      <c r="A207" s="13" t="s">
        <v>485</v>
      </c>
      <c r="B207" s="13" t="s">
        <v>497</v>
      </c>
      <c r="C207" s="38" t="s">
        <v>498</v>
      </c>
      <c r="D207" s="15" t="s">
        <v>485</v>
      </c>
      <c r="E207" s="16">
        <f>IFERROR(INDEX('[2]VAD Target'!$F$5:$F$47,MATCH(B207,'[2]VAD Target'!$C$5:$C$47,0)),0)</f>
        <v>0</v>
      </c>
      <c r="F207" s="17">
        <f>IFERROR(INDEX('[2]VAD Target'!$F$5:$F$47,MATCH(B207,'[2]VAD Target'!$C$5:$C$47,0)),0)</f>
        <v>0</v>
      </c>
      <c r="G207" s="17">
        <f>IFERROR(INDEX('[2]VAD Target'!$L$5:$L$47,MATCH(B207,'[2]VAD Target'!$C$5:$C$47,0)),0)</f>
        <v>0</v>
      </c>
      <c r="H207" s="36"/>
      <c r="I207" s="36"/>
      <c r="J207" s="36"/>
      <c r="K207" s="36"/>
      <c r="L207" s="37"/>
    </row>
    <row r="208" spans="1:12">
      <c r="A208" s="13" t="s">
        <v>485</v>
      </c>
      <c r="B208" s="13" t="s">
        <v>499</v>
      </c>
      <c r="C208" s="14" t="s">
        <v>500</v>
      </c>
      <c r="D208" s="15" t="s">
        <v>485</v>
      </c>
      <c r="E208" s="16">
        <f>IFERROR(INDEX('[2]VAD Target'!$F$5:$F$47,MATCH(B208,'[2]VAD Target'!$C$5:$C$47,0)),0)</f>
        <v>7000000</v>
      </c>
      <c r="F208" s="17">
        <f>IFERROR(INDEX('[2]VAD Target'!$F$5:$F$47,MATCH(B208,'[2]VAD Target'!$C$5:$C$47,0)),0)</f>
        <v>7000000</v>
      </c>
      <c r="G208" s="17">
        <f>IFERROR(INDEX('[2]VAD Target'!$L$5:$L$47,MATCH(B208,'[2]VAD Target'!$C$5:$C$47,0)),0)</f>
        <v>6000000</v>
      </c>
      <c r="H208" s="36"/>
      <c r="I208" s="36"/>
      <c r="J208" s="36"/>
      <c r="K208" s="36"/>
      <c r="L208" s="37"/>
    </row>
    <row r="209" spans="1:12">
      <c r="A209" s="13" t="s">
        <v>485</v>
      </c>
      <c r="B209" s="13" t="s">
        <v>501</v>
      </c>
      <c r="C209" s="14" t="s">
        <v>502</v>
      </c>
      <c r="D209" s="15" t="s">
        <v>485</v>
      </c>
      <c r="E209" s="16">
        <f>IFERROR(INDEX('[2]VAD Target'!$F$5:$F$47,MATCH(B209,'[2]VAD Target'!$C$5:$C$47,0)),0)</f>
        <v>200000000</v>
      </c>
      <c r="F209" s="17">
        <f>IFERROR(INDEX('[2]VAD Target'!$F$5:$F$47,MATCH(B209,'[2]VAD Target'!$C$5:$C$47,0)),0)</f>
        <v>200000000</v>
      </c>
      <c r="G209" s="17">
        <f>IFERROR(INDEX('[2]VAD Target'!$L$5:$L$47,MATCH(B209,'[2]VAD Target'!$C$5:$C$47,0)),0)</f>
        <v>190000000</v>
      </c>
      <c r="H209" s="36"/>
      <c r="I209" s="36"/>
      <c r="J209" s="36"/>
      <c r="K209" s="36"/>
      <c r="L209" s="37"/>
    </row>
    <row r="210" spans="1:12">
      <c r="A210" s="13" t="s">
        <v>485</v>
      </c>
      <c r="B210" s="13" t="s">
        <v>503</v>
      </c>
      <c r="C210" s="39" t="s">
        <v>504</v>
      </c>
      <c r="D210" s="15" t="s">
        <v>485</v>
      </c>
      <c r="E210" s="16">
        <f>IFERROR(INDEX('[2]VAD Target'!$F$5:$F$47,MATCH(B210,'[2]VAD Target'!$C$5:$C$47,0)),0)</f>
        <v>0</v>
      </c>
      <c r="F210" s="17">
        <f>IFERROR(INDEX('[2]VAD Target'!$F$5:$F$47,MATCH(B210,'[2]VAD Target'!$C$5:$C$47,0)),0)</f>
        <v>0</v>
      </c>
      <c r="G210" s="17">
        <f>IFERROR(INDEX('[2]VAD Target'!$L$5:$L$47,MATCH(B210,'[2]VAD Target'!$C$5:$C$47,0)),0)</f>
        <v>0</v>
      </c>
      <c r="H210" s="36"/>
      <c r="I210" s="36"/>
      <c r="J210" s="36"/>
      <c r="K210" s="36"/>
      <c r="L210" s="37"/>
    </row>
    <row r="211" spans="1:12">
      <c r="A211" s="13" t="s">
        <v>485</v>
      </c>
      <c r="B211" s="13" t="s">
        <v>94</v>
      </c>
      <c r="C211" s="39" t="s">
        <v>95</v>
      </c>
      <c r="D211" s="15" t="s">
        <v>485</v>
      </c>
      <c r="E211" s="16">
        <f>IFERROR(INDEX('[2]VAD Target'!$F$5:$F$47,MATCH(B211,'[2]VAD Target'!$C$5:$C$47,0)),0)</f>
        <v>700000</v>
      </c>
      <c r="F211" s="17">
        <f>IFERROR(INDEX('[2]VAD Target'!$F$5:$F$47,MATCH(B211,'[2]VAD Target'!$C$5:$C$47,0)),0)</f>
        <v>700000</v>
      </c>
      <c r="G211" s="17">
        <f>IFERROR(INDEX('[2]VAD Target'!$L$5:$L$47,MATCH(B211,'[2]VAD Target'!$C$5:$C$47,0)),0)</f>
        <v>500000</v>
      </c>
      <c r="H211" s="36"/>
      <c r="I211" s="36"/>
      <c r="J211" s="36"/>
      <c r="K211" s="36"/>
      <c r="L211" s="37"/>
    </row>
    <row r="212" spans="1:12">
      <c r="A212" s="13" t="s">
        <v>485</v>
      </c>
      <c r="B212" s="13" t="s">
        <v>505</v>
      </c>
      <c r="C212" s="39" t="s">
        <v>506</v>
      </c>
      <c r="D212" s="15" t="s">
        <v>485</v>
      </c>
      <c r="E212" s="16">
        <f>IFERROR(INDEX('[2]VAD Target'!$F$5:$F$47,MATCH(B212,'[2]VAD Target'!$C$5:$C$47,0)),0)</f>
        <v>1500000</v>
      </c>
      <c r="F212" s="17">
        <f>IFERROR(INDEX('[2]VAD Target'!$F$5:$F$47,MATCH(B212,'[2]VAD Target'!$C$5:$C$47,0)),0)</f>
        <v>1500000</v>
      </c>
      <c r="G212" s="17">
        <f>IFERROR(INDEX('[2]VAD Target'!$L$5:$L$47,MATCH(B212,'[2]VAD Target'!$C$5:$C$47,0)),0)</f>
        <v>1500000</v>
      </c>
      <c r="H212" s="36"/>
      <c r="I212" s="36"/>
      <c r="J212" s="36"/>
      <c r="K212" s="36"/>
      <c r="L212" s="37"/>
    </row>
    <row r="213" spans="1:12">
      <c r="A213" s="13" t="s">
        <v>485</v>
      </c>
      <c r="B213" s="13" t="s">
        <v>44</v>
      </c>
      <c r="C213" s="39" t="s">
        <v>156</v>
      </c>
      <c r="D213" s="15" t="s">
        <v>485</v>
      </c>
      <c r="E213" s="16">
        <f>IFERROR(INDEX('[2]VAD Target'!$F$5:$F$47,MATCH(B213,'[2]VAD Target'!$C$5:$C$47,0)),0)</f>
        <v>130000000</v>
      </c>
      <c r="F213" s="17">
        <f>IFERROR(INDEX('[2]VAD Target'!$F$5:$F$47,MATCH(B213,'[2]VAD Target'!$C$5:$C$47,0)),0)</f>
        <v>130000000</v>
      </c>
      <c r="G213" s="17">
        <f>IFERROR(INDEX('[2]VAD Target'!$L$5:$L$47,MATCH(B213,'[2]VAD Target'!$C$5:$C$47,0)),0)</f>
        <v>127000000</v>
      </c>
      <c r="H213" s="36"/>
      <c r="I213" s="36"/>
      <c r="J213" s="36"/>
      <c r="K213" s="36"/>
      <c r="L213" s="37"/>
    </row>
    <row r="214" spans="1:12">
      <c r="A214" s="13" t="s">
        <v>485</v>
      </c>
      <c r="B214" s="13" t="s">
        <v>507</v>
      </c>
      <c r="C214" s="39" t="s">
        <v>508</v>
      </c>
      <c r="D214" s="15" t="s">
        <v>485</v>
      </c>
      <c r="E214" s="16">
        <f>IFERROR(INDEX('[2]VAD Target'!$F$5:$F$47,MATCH(B214,'[2]VAD Target'!$C$5:$C$47,0)),0)</f>
        <v>1200000</v>
      </c>
      <c r="F214" s="17">
        <f>IFERROR(INDEX('[2]VAD Target'!$F$5:$F$47,MATCH(B214,'[2]VAD Target'!$C$5:$C$47,0)),0)</f>
        <v>1200000</v>
      </c>
      <c r="G214" s="17">
        <f>IFERROR(INDEX('[2]VAD Target'!$L$5:$L$47,MATCH(B214,'[2]VAD Target'!$C$5:$C$47,0)),0)</f>
        <v>1000000</v>
      </c>
      <c r="H214" s="36"/>
      <c r="I214" s="36"/>
      <c r="J214" s="36"/>
      <c r="K214" s="36"/>
      <c r="L214" s="37"/>
    </row>
    <row r="215" spans="1:12">
      <c r="A215" s="13" t="s">
        <v>485</v>
      </c>
      <c r="B215" s="13" t="s">
        <v>41</v>
      </c>
      <c r="C215" s="39" t="s">
        <v>42</v>
      </c>
      <c r="D215" s="15" t="s">
        <v>485</v>
      </c>
      <c r="E215" s="16">
        <f>IFERROR(INDEX('[2]VAD Target'!$F$5:$F$47,MATCH(B215,'[2]VAD Target'!$C$5:$C$47,0)),0)</f>
        <v>30000000</v>
      </c>
      <c r="F215" s="17">
        <f>IFERROR(INDEX('[2]VAD Target'!$F$5:$F$47,MATCH(B215,'[2]VAD Target'!$C$5:$C$47,0)),0)</f>
        <v>30000000</v>
      </c>
      <c r="G215" s="17">
        <f>IFERROR(INDEX('[2]VAD Target'!$L$5:$L$47,MATCH(B215,'[2]VAD Target'!$C$5:$C$47,0)),0)</f>
        <v>30000000</v>
      </c>
      <c r="H215" s="36"/>
      <c r="I215" s="36"/>
      <c r="J215" s="36"/>
      <c r="K215" s="36"/>
      <c r="L215" s="37"/>
    </row>
    <row r="216" spans="1:12">
      <c r="A216" s="13" t="s">
        <v>485</v>
      </c>
      <c r="B216" s="13" t="s">
        <v>509</v>
      </c>
      <c r="C216" s="39" t="s">
        <v>510</v>
      </c>
      <c r="D216" s="15" t="s">
        <v>485</v>
      </c>
      <c r="E216" s="16">
        <f>IFERROR(INDEX('[2]VAD Target'!$F$5:$F$47,MATCH(B216,'[2]VAD Target'!$C$5:$C$47,0)),0)</f>
        <v>2500000</v>
      </c>
      <c r="F216" s="17">
        <f>IFERROR(INDEX('[2]VAD Target'!$F$5:$F$47,MATCH(B216,'[2]VAD Target'!$C$5:$C$47,0)),0)</f>
        <v>2500000</v>
      </c>
      <c r="G216" s="17">
        <f>IFERROR(INDEX('[2]VAD Target'!$L$5:$L$47,MATCH(B216,'[2]VAD Target'!$C$5:$C$47,0)),0)</f>
        <v>2000000</v>
      </c>
      <c r="H216" s="36"/>
      <c r="I216" s="36"/>
      <c r="J216" s="36"/>
      <c r="K216" s="36"/>
      <c r="L216" s="37"/>
    </row>
    <row r="217" spans="1:12">
      <c r="A217" s="13" t="s">
        <v>485</v>
      </c>
      <c r="B217" s="13" t="s">
        <v>511</v>
      </c>
      <c r="C217" s="39" t="s">
        <v>512</v>
      </c>
      <c r="D217" s="15" t="s">
        <v>485</v>
      </c>
      <c r="E217" s="16">
        <f>IFERROR(INDEX('[2]VAD Target'!$F$5:$F$47,MATCH(B217,'[2]VAD Target'!$C$5:$C$47,0)),0)</f>
        <v>110000000</v>
      </c>
      <c r="F217" s="17">
        <f>IFERROR(INDEX('[2]VAD Target'!$F$5:$F$47,MATCH(B217,'[2]VAD Target'!$C$5:$C$47,0)),0)</f>
        <v>110000000</v>
      </c>
      <c r="G217" s="17">
        <f>IFERROR(INDEX('[2]VAD Target'!$L$5:$L$47,MATCH(B217,'[2]VAD Target'!$C$5:$C$47,0)),0)</f>
        <v>104000000</v>
      </c>
      <c r="H217" s="36"/>
      <c r="I217" s="36"/>
      <c r="J217" s="36"/>
      <c r="K217" s="36"/>
      <c r="L217" s="37"/>
    </row>
    <row r="218" spans="1:12">
      <c r="A218" s="13" t="s">
        <v>485</v>
      </c>
      <c r="B218" s="13" t="s">
        <v>513</v>
      </c>
      <c r="C218" s="39" t="s">
        <v>514</v>
      </c>
      <c r="D218" s="15" t="s">
        <v>485</v>
      </c>
      <c r="E218" s="16">
        <f>IFERROR(INDEX('[2]VAD Target'!$F$5:$F$47,MATCH(B218,'[2]VAD Target'!$C$5:$C$47,0)),0)</f>
        <v>0</v>
      </c>
      <c r="F218" s="17">
        <f>IFERROR(INDEX('[2]VAD Target'!$F$5:$F$47,MATCH(B218,'[2]VAD Target'!$C$5:$C$47,0)),0)</f>
        <v>0</v>
      </c>
      <c r="G218" s="17">
        <f>IFERROR(INDEX('[2]VAD Target'!$L$5:$L$47,MATCH(B218,'[2]VAD Target'!$C$5:$C$47,0)),0)</f>
        <v>0</v>
      </c>
      <c r="H218" s="36"/>
      <c r="I218" s="36"/>
      <c r="J218" s="36"/>
      <c r="K218" s="36"/>
      <c r="L218" s="37"/>
    </row>
    <row r="219" spans="1:12">
      <c r="A219" s="13" t="s">
        <v>485</v>
      </c>
      <c r="B219" s="13" t="s">
        <v>116</v>
      </c>
      <c r="C219" s="39" t="s">
        <v>547</v>
      </c>
      <c r="D219" s="15" t="s">
        <v>485</v>
      </c>
      <c r="E219" s="16">
        <f>IFERROR(INDEX('[2]VAD Target'!$F$5:$F$47,MATCH(B219,'[2]VAD Target'!$C$5:$C$47,0)),0)</f>
        <v>0</v>
      </c>
      <c r="F219" s="17">
        <f>IFERROR(INDEX('[2]VAD Target'!$F$5:$F$47,MATCH(B219,'[2]VAD Target'!$C$5:$C$47,0)),0)</f>
        <v>0</v>
      </c>
      <c r="G219" s="17">
        <f>IFERROR(INDEX('[2]VAD Target'!$L$5:$L$47,MATCH(B219,'[2]VAD Target'!$C$5:$C$47,0)),0)</f>
        <v>0</v>
      </c>
      <c r="H219" s="36"/>
      <c r="I219" s="36"/>
      <c r="J219" s="36"/>
      <c r="K219" s="36"/>
      <c r="L219" s="37"/>
    </row>
    <row r="220" spans="1:12">
      <c r="A220" s="13" t="s">
        <v>485</v>
      </c>
      <c r="B220" s="13" t="s">
        <v>153</v>
      </c>
      <c r="C220" s="39" t="s">
        <v>546</v>
      </c>
      <c r="D220" s="15" t="s">
        <v>485</v>
      </c>
      <c r="E220" s="16">
        <f>IFERROR(INDEX('[2]VAD Target'!$F$5:$F$47,MATCH(B220,'[2]VAD Target'!$C$5:$C$47,0)),0)</f>
        <v>0</v>
      </c>
      <c r="F220" s="17">
        <f>IFERROR(INDEX('[2]VAD Target'!$F$5:$F$47,MATCH(B220,'[2]VAD Target'!$C$5:$C$47,0)),0)</f>
        <v>0</v>
      </c>
      <c r="G220" s="17">
        <f>IFERROR(INDEX('[2]VAD Target'!$L$5:$L$47,MATCH(B220,'[2]VAD Target'!$C$5:$C$47,0)),0)</f>
        <v>0</v>
      </c>
      <c r="H220" s="36"/>
      <c r="I220" s="36"/>
      <c r="J220" s="36"/>
      <c r="K220" s="36"/>
      <c r="L220" s="37"/>
    </row>
    <row r="221" spans="1:12">
      <c r="A221" s="13" t="s">
        <v>485</v>
      </c>
      <c r="B221" s="13" t="s">
        <v>515</v>
      </c>
      <c r="C221" s="39" t="s">
        <v>516</v>
      </c>
      <c r="D221" s="15" t="s">
        <v>485</v>
      </c>
      <c r="E221" s="16">
        <f>IFERROR(INDEX('[2]VAD Target'!$F$5:$F$47,MATCH(B221,'[2]VAD Target'!$C$5:$C$47,0)),0)</f>
        <v>0</v>
      </c>
      <c r="F221" s="17">
        <f>IFERROR(INDEX('[2]VAD Target'!$F$5:$F$47,MATCH(B221,'[2]VAD Target'!$C$5:$C$47,0)),0)</f>
        <v>0</v>
      </c>
      <c r="G221" s="17">
        <f>IFERROR(INDEX('[2]VAD Target'!$L$5:$L$47,MATCH(B221,'[2]VAD Target'!$C$5:$C$47,0)),0)</f>
        <v>0</v>
      </c>
      <c r="H221" s="36"/>
      <c r="I221" s="36"/>
      <c r="J221" s="36"/>
      <c r="K221" s="36"/>
      <c r="L221" s="37"/>
    </row>
    <row r="222" spans="1:12">
      <c r="A222" s="13" t="s">
        <v>485</v>
      </c>
      <c r="B222" s="13" t="s">
        <v>46</v>
      </c>
      <c r="C222" s="39" t="s">
        <v>517</v>
      </c>
      <c r="D222" s="15" t="s">
        <v>485</v>
      </c>
      <c r="E222" s="16">
        <f>IFERROR(INDEX('[2]VAD Target'!$F$5:$F$47,MATCH(B222,'[2]VAD Target'!$C$5:$C$47,0)),0)</f>
        <v>1000000</v>
      </c>
      <c r="F222" s="17">
        <f>IFERROR(INDEX('[2]VAD Target'!$F$5:$F$47,MATCH(B222,'[2]VAD Target'!$C$5:$C$47,0)),0)</f>
        <v>1000000</v>
      </c>
      <c r="G222" s="17">
        <f>IFERROR(INDEX('[2]VAD Target'!$L$5:$L$47,MATCH(B222,'[2]VAD Target'!$C$5:$C$47,0)),0)</f>
        <v>1000000</v>
      </c>
      <c r="H222" s="36"/>
      <c r="I222" s="36"/>
      <c r="J222" s="36"/>
      <c r="K222" s="36"/>
      <c r="L222" s="37"/>
    </row>
    <row r="223" spans="1:12">
      <c r="A223" s="13" t="s">
        <v>485</v>
      </c>
      <c r="B223" s="13" t="s">
        <v>603</v>
      </c>
      <c r="C223" s="39" t="s">
        <v>604</v>
      </c>
      <c r="D223" s="15" t="s">
        <v>485</v>
      </c>
      <c r="E223" s="16">
        <f>IFERROR(INDEX('[2]VAD Target'!$F$5:$F$47,MATCH(B223,'[2]VAD Target'!$C$5:$C$47,0)),0)</f>
        <v>0</v>
      </c>
      <c r="F223" s="17">
        <f>IFERROR(INDEX('[2]VAD Target'!$F$5:$F$47,MATCH(B223,'[2]VAD Target'!$C$5:$C$47,0)),0)</f>
        <v>0</v>
      </c>
      <c r="G223" s="17">
        <f>IFERROR(INDEX('[2]VAD Target'!$L$5:$L$47,MATCH(B223,'[2]VAD Target'!$C$5:$C$47,0)),0)</f>
        <v>0</v>
      </c>
      <c r="H223" s="36"/>
      <c r="I223" s="36"/>
      <c r="J223" s="36"/>
      <c r="K223" s="36"/>
      <c r="L223" s="37"/>
    </row>
    <row r="224" spans="1:12">
      <c r="A224" s="13" t="s">
        <v>485</v>
      </c>
      <c r="B224" s="13" t="s">
        <v>623</v>
      </c>
      <c r="C224" s="39" t="s">
        <v>624</v>
      </c>
      <c r="D224" s="15" t="s">
        <v>485</v>
      </c>
      <c r="E224" s="16">
        <f>IFERROR(INDEX('[2]VAD Target'!$F$5:$F$47,MATCH(B224,'[2]VAD Target'!$C$5:$C$47,0)),0)</f>
        <v>0</v>
      </c>
      <c r="F224" s="17">
        <f>IFERROR(INDEX('[2]VAD Target'!$F$5:$F$47,MATCH(B224,'[2]VAD Target'!$C$5:$C$47,0)),0)</f>
        <v>0</v>
      </c>
      <c r="G224" s="17">
        <f>IFERROR(INDEX('[2]VAD Target'!$L$5:$L$47,MATCH(B224,'[2]VAD Target'!$C$5:$C$47,0)),0)</f>
        <v>0</v>
      </c>
      <c r="H224" s="36"/>
      <c r="I224" s="36"/>
      <c r="J224" s="36"/>
      <c r="K224" s="36"/>
      <c r="L224" s="37"/>
    </row>
    <row r="225" spans="1:12">
      <c r="A225" s="13" t="s">
        <v>485</v>
      </c>
      <c r="B225" s="13" t="s">
        <v>518</v>
      </c>
      <c r="C225" s="39" t="s">
        <v>519</v>
      </c>
      <c r="D225" s="15" t="s">
        <v>485</v>
      </c>
      <c r="E225" s="16">
        <f>IFERROR(INDEX('[2]VAD Target'!$F$5:$F$47,MATCH(B225,'[2]VAD Target'!$C$5:$C$47,0)),0)</f>
        <v>0</v>
      </c>
      <c r="F225" s="17">
        <f>IFERROR(INDEX('[2]VAD Target'!$F$5:$F$47,MATCH(B225,'[2]VAD Target'!$C$5:$C$47,0)),0)</f>
        <v>0</v>
      </c>
      <c r="G225" s="17">
        <f>IFERROR(INDEX('[2]VAD Target'!$L$5:$L$47,MATCH(B225,'[2]VAD Target'!$C$5:$C$47,0)),0)</f>
        <v>0</v>
      </c>
      <c r="H225" s="36"/>
      <c r="I225" s="36"/>
      <c r="J225" s="36"/>
      <c r="K225" s="36"/>
      <c r="L225" s="37"/>
    </row>
    <row r="226" spans="1:12">
      <c r="A226" s="13" t="s">
        <v>485</v>
      </c>
      <c r="B226" s="13" t="s">
        <v>520</v>
      </c>
      <c r="C226" s="39" t="s">
        <v>521</v>
      </c>
      <c r="D226" s="15" t="s">
        <v>485</v>
      </c>
      <c r="E226" s="16">
        <f>IFERROR(INDEX('[2]VAD Target'!$F$5:$F$47,MATCH(B226,'[2]VAD Target'!$C$5:$C$47,0)),0)</f>
        <v>1400000</v>
      </c>
      <c r="F226" s="17">
        <f>IFERROR(INDEX('[2]VAD Target'!$F$5:$F$47,MATCH(B226,'[2]VAD Target'!$C$5:$C$47,0)),0)</f>
        <v>1400000</v>
      </c>
      <c r="G226" s="17">
        <f>IFERROR(INDEX('[2]VAD Target'!$L$5:$L$47,MATCH(B226,'[2]VAD Target'!$C$5:$C$47,0)),0)</f>
        <v>1000000</v>
      </c>
      <c r="H226" s="36"/>
      <c r="I226" s="36"/>
      <c r="J226" s="36"/>
      <c r="K226" s="36"/>
      <c r="L226" s="37"/>
    </row>
    <row r="227" spans="1:12">
      <c r="A227" s="13" t="s">
        <v>485</v>
      </c>
      <c r="B227" s="13" t="s">
        <v>106</v>
      </c>
      <c r="C227" s="39" t="s">
        <v>107</v>
      </c>
      <c r="D227" s="15" t="s">
        <v>485</v>
      </c>
      <c r="E227" s="16">
        <f>IFERROR(INDEX('[2]VAD Target'!$F$5:$F$47,MATCH(B227,'[2]VAD Target'!$C$5:$C$47,0)),0)</f>
        <v>0</v>
      </c>
      <c r="F227" s="17">
        <f>IFERROR(INDEX('[2]VAD Target'!$F$5:$F$47,MATCH(B227,'[2]VAD Target'!$C$5:$C$47,0)),0)</f>
        <v>0</v>
      </c>
      <c r="G227" s="17">
        <f>IFERROR(INDEX('[2]VAD Target'!$L$5:$L$47,MATCH(B227,'[2]VAD Target'!$C$5:$C$47,0)),0)</f>
        <v>0</v>
      </c>
      <c r="H227" s="36"/>
      <c r="I227" s="36"/>
      <c r="J227" s="36"/>
      <c r="K227" s="36"/>
      <c r="L227" s="37"/>
    </row>
    <row r="228" spans="1:12">
      <c r="A228" s="13" t="s">
        <v>485</v>
      </c>
      <c r="B228" s="13" t="s">
        <v>28</v>
      </c>
      <c r="C228" s="39" t="s">
        <v>29</v>
      </c>
      <c r="D228" s="15" t="s">
        <v>485</v>
      </c>
      <c r="E228" s="16">
        <f>IFERROR(INDEX('[2]VAD Target'!$F$5:$F$47,MATCH(B228,'[2]VAD Target'!$C$5:$C$47,0)),0)</f>
        <v>100000000</v>
      </c>
      <c r="F228" s="17">
        <f>IFERROR(INDEX('[2]VAD Target'!$F$5:$F$47,MATCH(B228,'[2]VAD Target'!$C$5:$C$47,0)),0)</f>
        <v>100000000</v>
      </c>
      <c r="G228" s="17">
        <f>IFERROR(INDEX('[2]VAD Target'!$L$5:$L$47,MATCH(B228,'[2]VAD Target'!$C$5:$C$47,0)),0)</f>
        <v>90000000</v>
      </c>
      <c r="H228" s="36"/>
      <c r="I228" s="36"/>
      <c r="J228" s="36"/>
      <c r="K228" s="36"/>
      <c r="L228" s="37"/>
    </row>
    <row r="229" spans="1:12">
      <c r="A229" s="13" t="s">
        <v>485</v>
      </c>
      <c r="B229" s="13" t="s">
        <v>73</v>
      </c>
      <c r="C229" s="39" t="s">
        <v>74</v>
      </c>
      <c r="D229" s="15" t="s">
        <v>485</v>
      </c>
      <c r="E229" s="16">
        <f>IFERROR(INDEX('[2]VAD Target'!$F$5:$F$47,MATCH(B229,'[2]VAD Target'!$C$5:$C$47,0)),0)</f>
        <v>2000000</v>
      </c>
      <c r="F229" s="17">
        <f>IFERROR(INDEX('[2]VAD Target'!$F$5:$F$47,MATCH(B229,'[2]VAD Target'!$C$5:$C$47,0)),0)</f>
        <v>2000000</v>
      </c>
      <c r="G229" s="17">
        <f>IFERROR(INDEX('[2]VAD Target'!$L$5:$L$47,MATCH(B229,'[2]VAD Target'!$C$5:$C$47,0)),0)</f>
        <v>2000000</v>
      </c>
      <c r="H229" s="36"/>
      <c r="I229" s="36"/>
      <c r="J229" s="36"/>
      <c r="K229" s="36"/>
      <c r="L229" s="37"/>
    </row>
    <row r="230" spans="1:12">
      <c r="A230" s="13" t="s">
        <v>485</v>
      </c>
      <c r="B230" s="13" t="s">
        <v>522</v>
      </c>
      <c r="C230" s="39" t="s">
        <v>523</v>
      </c>
      <c r="D230" s="15" t="s">
        <v>485</v>
      </c>
      <c r="E230" s="16">
        <f>IFERROR(INDEX('[2]VAD Target'!$F$5:$F$47,MATCH(B230,'[2]VAD Target'!$C$5:$C$47,0)),0)</f>
        <v>0</v>
      </c>
      <c r="F230" s="17">
        <f>IFERROR(INDEX('[2]VAD Target'!$F$5:$F$47,MATCH(B230,'[2]VAD Target'!$C$5:$C$47,0)),0)</f>
        <v>0</v>
      </c>
      <c r="G230" s="17">
        <f>IFERROR(INDEX('[2]VAD Target'!$L$5:$L$47,MATCH(B230,'[2]VAD Target'!$C$5:$C$47,0)),0)</f>
        <v>0</v>
      </c>
      <c r="H230" s="36"/>
      <c r="I230" s="36"/>
      <c r="J230" s="36"/>
      <c r="K230" s="36"/>
      <c r="L230" s="37"/>
    </row>
    <row r="231" spans="1:12">
      <c r="A231" s="13" t="s">
        <v>485</v>
      </c>
      <c r="B231" s="13" t="s">
        <v>3011</v>
      </c>
      <c r="C231" s="39" t="s">
        <v>3010</v>
      </c>
      <c r="D231" s="15" t="s">
        <v>485</v>
      </c>
      <c r="E231" s="16">
        <f>IFERROR(INDEX('[2]VAD Target'!$F$5:$F$47,MATCH(B231,'[2]VAD Target'!$C$5:$C$47,0)),0)</f>
        <v>133000000</v>
      </c>
      <c r="F231" s="17">
        <f>IFERROR(INDEX('[2]VAD Target'!$F$5:$F$47,MATCH(B231,'[2]VAD Target'!$C$5:$C$47,0)),0)</f>
        <v>133000000</v>
      </c>
      <c r="G231" s="17">
        <f>IFERROR(INDEX('[2]VAD Target'!$L$5:$L$47,MATCH(B231,'[2]VAD Target'!$C$5:$C$47,0)),0)</f>
        <v>130000000</v>
      </c>
      <c r="H231" s="36"/>
      <c r="I231" s="36"/>
      <c r="J231" s="36"/>
      <c r="K231" s="36"/>
      <c r="L231" s="37"/>
    </row>
    <row r="232" spans="1:12">
      <c r="A232" s="13" t="s">
        <v>485</v>
      </c>
      <c r="B232" s="13" t="s">
        <v>524</v>
      </c>
      <c r="C232" s="39" t="s">
        <v>113</v>
      </c>
      <c r="D232" s="15" t="s">
        <v>485</v>
      </c>
      <c r="E232" s="16">
        <f>IFERROR(INDEX('[2]VAD Target'!$F$5:$F$47,MATCH(B232,'[2]VAD Target'!$C$5:$C$47,0)),0)</f>
        <v>10000000</v>
      </c>
      <c r="F232" s="17">
        <f>IFERROR(INDEX('[2]VAD Target'!$F$5:$F$47,MATCH(B232,'[2]VAD Target'!$C$5:$C$47,0)),0)</f>
        <v>10000000</v>
      </c>
      <c r="G232" s="17">
        <f>IFERROR(INDEX('[2]VAD Target'!$L$5:$L$47,MATCH(B232,'[2]VAD Target'!$C$5:$C$47,0)),0)</f>
        <v>10000000</v>
      </c>
      <c r="H232" s="36"/>
      <c r="I232" s="36"/>
      <c r="J232" s="36"/>
      <c r="K232" s="36"/>
      <c r="L232" s="37"/>
    </row>
    <row r="233" spans="1:12">
      <c r="A233" s="31" t="s">
        <v>485</v>
      </c>
      <c r="B233" s="31" t="s">
        <v>553</v>
      </c>
      <c r="C233" s="14" t="s">
        <v>560</v>
      </c>
      <c r="D233" s="15" t="s">
        <v>485</v>
      </c>
      <c r="E233" s="16">
        <f>IFERROR(INDEX('[2]VAD Target'!$F$5:$F$47,MATCH(B233,'[2]VAD Target'!$C$5:$C$47,0)),0)</f>
        <v>0</v>
      </c>
      <c r="F233" s="17">
        <f>IFERROR(INDEX('[2]VAD Target'!$F$5:$F$47,MATCH(B233,'[2]VAD Target'!$C$5:$C$47,0)),0)</f>
        <v>0</v>
      </c>
      <c r="G233" s="17">
        <f>IFERROR(INDEX('[2]VAD Target'!$L$5:$L$47,MATCH(B233,'[2]VAD Target'!$C$5:$C$47,0)),0)</f>
        <v>0</v>
      </c>
      <c r="H233" s="53"/>
      <c r="I233" s="53"/>
      <c r="J233" s="53"/>
      <c r="K233" s="53"/>
      <c r="L233" s="54"/>
    </row>
    <row r="234" spans="1:12">
      <c r="A234" s="31" t="s">
        <v>485</v>
      </c>
      <c r="B234" s="31"/>
      <c r="C234" s="32"/>
      <c r="D234" s="15" t="s">
        <v>485</v>
      </c>
      <c r="E234" s="16"/>
      <c r="F234" s="17"/>
      <c r="G234" s="17"/>
      <c r="H234" s="53"/>
      <c r="I234" s="53"/>
      <c r="J234" s="53"/>
      <c r="K234" s="53"/>
      <c r="L234" s="54"/>
    </row>
    <row r="235" spans="1:12">
      <c r="A235" s="31" t="s">
        <v>485</v>
      </c>
      <c r="B235" s="31" t="s">
        <v>554</v>
      </c>
      <c r="C235" s="52"/>
      <c r="D235" s="15" t="s">
        <v>485</v>
      </c>
      <c r="E235" s="16">
        <f>IFERROR(INDEX('[2]VAD Target'!$F$5:$F$47,MATCH(B235,'[2]VAD Target'!$C$5:$C$47,0)),0)</f>
        <v>0</v>
      </c>
      <c r="F235" s="17">
        <f>IFERROR(INDEX('[2]VAD Target'!$F$5:$F$47,MATCH(B235,'[2]VAD Target'!$C$5:$C$47,0)),0)</f>
        <v>0</v>
      </c>
      <c r="G235" s="17">
        <f>IFERROR(INDEX('[2]VAD Target'!$L$5:$L$47,MATCH(B235,'[2]VAD Target'!$C$5:$C$47,0)),0)</f>
        <v>0</v>
      </c>
      <c r="H235" s="53"/>
      <c r="I235" s="53"/>
      <c r="J235" s="53"/>
      <c r="K235" s="53"/>
      <c r="L235" s="54"/>
    </row>
    <row r="236" spans="1:12">
      <c r="A236" s="31" t="s">
        <v>485</v>
      </c>
      <c r="B236" s="31" t="s">
        <v>3150</v>
      </c>
      <c r="C236" s="52"/>
      <c r="D236" s="15" t="s">
        <v>485</v>
      </c>
      <c r="E236" s="16"/>
      <c r="F236" s="17"/>
      <c r="G236" s="17"/>
      <c r="H236" s="53"/>
      <c r="I236" s="53"/>
      <c r="J236" s="53"/>
      <c r="K236" s="53"/>
      <c r="L236" s="54"/>
    </row>
    <row r="237" spans="1:12">
      <c r="A237" s="31" t="s">
        <v>485</v>
      </c>
      <c r="B237" s="31" t="s">
        <v>3017</v>
      </c>
      <c r="C237" s="52" t="s">
        <v>3018</v>
      </c>
      <c r="D237" s="15" t="s">
        <v>485</v>
      </c>
      <c r="E237" s="16">
        <f>IFERROR(INDEX('[2]VAD Target'!$F$5:$F$47,MATCH(B237,'[2]VAD Target'!$C$5:$C$47,0)),0)</f>
        <v>0</v>
      </c>
      <c r="F237" s="17">
        <f>IFERROR(INDEX('[2]VAD Target'!$F$5:$F$47,MATCH(B237,'[2]VAD Target'!$C$5:$C$47,0)),0)</f>
        <v>0</v>
      </c>
      <c r="G237" s="17">
        <f>IFERROR(INDEX('[2]VAD Target'!$L$5:$L$47,MATCH(B237,'[2]VAD Target'!$C$5:$C$47,0)),0)</f>
        <v>0</v>
      </c>
      <c r="H237" s="53"/>
      <c r="I237" s="53"/>
      <c r="J237" s="53"/>
      <c r="K237" s="53"/>
      <c r="L237" s="54"/>
    </row>
    <row r="238" spans="1:12">
      <c r="A238" s="31" t="s">
        <v>485</v>
      </c>
      <c r="B238" s="31" t="s">
        <v>3023</v>
      </c>
      <c r="C238" s="52" t="s">
        <v>3024</v>
      </c>
      <c r="D238" s="15" t="s">
        <v>485</v>
      </c>
      <c r="E238" s="16">
        <f>IFERROR(INDEX('[2]VAD Target'!$F$5:$F$47,MATCH(B238,'[2]VAD Target'!$C$5:$C$47,0)),0)</f>
        <v>14000000</v>
      </c>
      <c r="F238" s="17">
        <f>IFERROR(INDEX('[2]VAD Target'!$F$5:$F$47,MATCH(B238,'[2]VAD Target'!$C$5:$C$47,0)),0)</f>
        <v>14000000</v>
      </c>
      <c r="G238" s="17">
        <f>IFERROR(INDEX('[2]VAD Target'!$L$5:$L$47,MATCH(B238,'[2]VAD Target'!$C$5:$C$47,0)),0)</f>
        <v>13000000</v>
      </c>
      <c r="H238" s="53"/>
      <c r="I238" s="53"/>
      <c r="J238" s="53"/>
      <c r="K238" s="53"/>
      <c r="L238" s="54"/>
    </row>
    <row r="239" spans="1:12">
      <c r="A239" s="31" t="s">
        <v>485</v>
      </c>
      <c r="B239" s="31" t="s">
        <v>652</v>
      </c>
      <c r="C239" s="52" t="s">
        <v>3012</v>
      </c>
      <c r="D239" s="15" t="s">
        <v>485</v>
      </c>
      <c r="E239" s="16">
        <f>IFERROR(INDEX('[2]VAD Target'!$F$5:$F$47,MATCH(B239,'[2]VAD Target'!$C$5:$C$47,0)),0)</f>
        <v>0</v>
      </c>
      <c r="F239" s="17">
        <f>IFERROR(INDEX('[2]VAD Target'!$F$5:$F$47,MATCH(B239,'[2]VAD Target'!$C$5:$C$47,0)),0)</f>
        <v>0</v>
      </c>
      <c r="G239" s="17">
        <f>IFERROR(INDEX('[2]VAD Target'!$L$5:$L$47,MATCH(B239,'[2]VAD Target'!$C$5:$C$47,0)),0)</f>
        <v>0</v>
      </c>
      <c r="H239" s="53"/>
      <c r="I239" s="53"/>
      <c r="J239" s="53"/>
      <c r="K239" s="53"/>
      <c r="L239" s="54"/>
    </row>
    <row r="240" spans="1:12" ht="13" thickBot="1">
      <c r="A240" s="40" t="s">
        <v>485</v>
      </c>
      <c r="B240" s="40" t="s">
        <v>525</v>
      </c>
      <c r="C240" s="41" t="s">
        <v>525</v>
      </c>
      <c r="D240" s="21" t="s">
        <v>485</v>
      </c>
      <c r="E240" s="22">
        <f>'[2]VAD Target'!$F$53+'[2]VAD Target'!$F$54</f>
        <v>1500000</v>
      </c>
      <c r="F240" s="23">
        <f>'[2]VAD Target'!$F$53+'[2]VAD Target'!$F$54</f>
        <v>1500000</v>
      </c>
      <c r="G240" s="23">
        <f>'[2]VAD Target'!$L$53+'[2]VAD Target'!$L$54</f>
        <v>1500000</v>
      </c>
      <c r="H240" s="42"/>
      <c r="I240" s="42"/>
      <c r="J240" s="42"/>
      <c r="K240" s="42"/>
      <c r="L240" s="43"/>
    </row>
    <row r="241" spans="1:12" ht="13" thickBot="1">
      <c r="A241" s="40" t="s">
        <v>526</v>
      </c>
      <c r="B241" s="40" t="s">
        <v>526</v>
      </c>
      <c r="C241" s="41" t="s">
        <v>526</v>
      </c>
      <c r="D241" s="21" t="s">
        <v>526</v>
      </c>
      <c r="E241" s="44">
        <f>'[2]Retail Target'!$F$229</f>
        <v>193999999.81964788</v>
      </c>
      <c r="F241" s="45">
        <f>'[2]Retail Target'!$G$229</f>
        <v>160000000.16109228</v>
      </c>
      <c r="G241" s="45">
        <f>'[2]Retail Target'!$G$229</f>
        <v>160000000.16109228</v>
      </c>
      <c r="H241" s="45"/>
      <c r="I241" s="46"/>
      <c r="J241" s="45">
        <f>'[2]Retail Target'!$H$229</f>
        <v>157376000.15845039</v>
      </c>
      <c r="K241" s="45">
        <f>'[2]Retail Target'!$I$229</f>
        <v>6999.7994307745321</v>
      </c>
      <c r="L241" s="47">
        <f>'[2]Retail Target'!$J$229</f>
        <v>13999999.658555577</v>
      </c>
    </row>
    <row r="246" spans="1:12">
      <c r="E246" s="2"/>
      <c r="F246" s="2"/>
      <c r="G246" s="2"/>
      <c r="H246" s="2"/>
    </row>
    <row r="247" spans="1:12">
      <c r="E247" s="2"/>
      <c r="F247" s="2"/>
      <c r="G247" s="2"/>
    </row>
  </sheetData>
  <autoFilter ref="A1:L241" xr:uid="{54D90401-A00F-4C10-B507-334C3252199D}"/>
  <phoneticPr fontId="9" type="noConversion"/>
  <conditionalFormatting sqref="A1:B1">
    <cfRule type="duplicateValues" dxfId="32" priority="28"/>
    <cfRule type="duplicateValues" dxfId="31" priority="29"/>
    <cfRule type="duplicateValues" dxfId="30" priority="30"/>
    <cfRule type="duplicateValues" dxfId="29" priority="31"/>
    <cfRule type="duplicateValues" dxfId="28" priority="32"/>
    <cfRule type="duplicateValues" dxfId="27" priority="33"/>
    <cfRule type="duplicateValues" dxfId="26" priority="34"/>
  </conditionalFormatting>
  <conditionalFormatting sqref="B198:B239">
    <cfRule type="duplicateValues" dxfId="25" priority="50"/>
    <cfRule type="duplicateValues" dxfId="24" priority="51"/>
  </conditionalFormatting>
  <conditionalFormatting sqref="B199:B239">
    <cfRule type="duplicateValues" dxfId="23" priority="54"/>
    <cfRule type="duplicateValues" dxfId="22" priority="55"/>
    <cfRule type="duplicateValues" dxfId="21" priority="56"/>
    <cfRule type="duplicateValues" dxfId="20" priority="57"/>
    <cfRule type="duplicateValues" dxfId="19" priority="58"/>
    <cfRule type="duplicateValues" dxfId="18" priority="59"/>
    <cfRule type="duplicateValues" dxfId="17" priority="60"/>
    <cfRule type="duplicateValues" dxfId="16" priority="61"/>
  </conditionalFormatting>
  <conditionalFormatting sqref="B240:B241 B2:B198"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4"/>
    <cfRule type="duplicateValues" dxfId="10" priority="25"/>
    <cfRule type="duplicateValues" dxfId="9" priority="26"/>
  </conditionalFormatting>
  <conditionalFormatting sqref="B240:B241">
    <cfRule type="duplicateValues" dxfId="8" priority="2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82FF-23BD-489C-9666-3A425BD399B6}">
  <dimension ref="A1:C799"/>
  <sheetViews>
    <sheetView topLeftCell="A789" workbookViewId="0">
      <selection activeCell="E793" sqref="E793"/>
    </sheetView>
  </sheetViews>
  <sheetFormatPr defaultRowHeight="12.5"/>
  <cols>
    <col min="1" max="1" width="9.81640625" customWidth="1"/>
    <col min="3" max="3" width="19.6328125" bestFit="1" customWidth="1"/>
  </cols>
  <sheetData>
    <row r="1" spans="1:3">
      <c r="A1" t="s">
        <v>653</v>
      </c>
      <c r="B1" t="s">
        <v>654</v>
      </c>
      <c r="C1" t="s">
        <v>655</v>
      </c>
    </row>
    <row r="2" spans="1:3">
      <c r="A2" t="s">
        <v>307</v>
      </c>
      <c r="B2">
        <v>1</v>
      </c>
      <c r="C2" s="65">
        <v>45658</v>
      </c>
    </row>
    <row r="3" spans="1:3">
      <c r="A3" t="s">
        <v>75</v>
      </c>
      <c r="B3">
        <v>1</v>
      </c>
      <c r="C3" s="65">
        <v>45658</v>
      </c>
    </row>
    <row r="4" spans="1:3">
      <c r="A4" t="s">
        <v>638</v>
      </c>
      <c r="B4">
        <v>1</v>
      </c>
      <c r="C4" s="65">
        <v>45659</v>
      </c>
    </row>
    <row r="5" spans="1:3">
      <c r="A5" t="s">
        <v>562</v>
      </c>
      <c r="B5">
        <v>1</v>
      </c>
      <c r="C5" s="65">
        <v>45659</v>
      </c>
    </row>
    <row r="6" spans="1:3">
      <c r="A6" t="s">
        <v>209</v>
      </c>
      <c r="B6">
        <v>1</v>
      </c>
      <c r="C6" s="65">
        <v>45659</v>
      </c>
    </row>
    <row r="7" spans="1:3">
      <c r="A7" t="s">
        <v>700</v>
      </c>
      <c r="B7">
        <v>1</v>
      </c>
      <c r="C7" s="65">
        <v>45659</v>
      </c>
    </row>
    <row r="8" spans="1:3">
      <c r="A8" t="s">
        <v>195</v>
      </c>
      <c r="B8">
        <v>1</v>
      </c>
      <c r="C8" s="65">
        <v>45660</v>
      </c>
    </row>
    <row r="9" spans="1:3">
      <c r="A9" t="s">
        <v>190</v>
      </c>
      <c r="B9">
        <v>2</v>
      </c>
      <c r="C9" s="65">
        <v>45660</v>
      </c>
    </row>
    <row r="10" spans="1:3">
      <c r="A10" t="s">
        <v>669</v>
      </c>
      <c r="B10">
        <v>1</v>
      </c>
      <c r="C10" s="65">
        <v>45660</v>
      </c>
    </row>
    <row r="11" spans="1:3">
      <c r="A11" t="s">
        <v>638</v>
      </c>
      <c r="B11">
        <v>3</v>
      </c>
      <c r="C11" s="65">
        <v>45660</v>
      </c>
    </row>
    <row r="12" spans="1:3">
      <c r="A12" t="s">
        <v>686</v>
      </c>
      <c r="B12">
        <v>1</v>
      </c>
      <c r="C12" s="65">
        <v>45660</v>
      </c>
    </row>
    <row r="13" spans="1:3">
      <c r="A13" t="s">
        <v>625</v>
      </c>
      <c r="B13">
        <v>1</v>
      </c>
      <c r="C13" s="65">
        <v>45660</v>
      </c>
    </row>
    <row r="14" spans="1:3">
      <c r="A14" t="s">
        <v>565</v>
      </c>
      <c r="B14">
        <v>2</v>
      </c>
      <c r="C14" s="65">
        <v>45660</v>
      </c>
    </row>
    <row r="15" spans="1:3">
      <c r="A15" t="s">
        <v>566</v>
      </c>
      <c r="B15">
        <v>2</v>
      </c>
      <c r="C15" s="65">
        <v>45660</v>
      </c>
    </row>
    <row r="16" spans="1:3">
      <c r="A16" t="s">
        <v>562</v>
      </c>
      <c r="B16">
        <v>2</v>
      </c>
      <c r="C16" s="65">
        <v>45660</v>
      </c>
    </row>
    <row r="17" spans="1:3">
      <c r="A17" t="s">
        <v>2956</v>
      </c>
      <c r="B17">
        <v>2</v>
      </c>
      <c r="C17" s="65">
        <v>45660</v>
      </c>
    </row>
    <row r="18" spans="1:3">
      <c r="A18" t="s">
        <v>98</v>
      </c>
      <c r="B18">
        <v>1</v>
      </c>
      <c r="C18" s="65">
        <v>45660</v>
      </c>
    </row>
    <row r="19" spans="1:3">
      <c r="A19" t="s">
        <v>307</v>
      </c>
      <c r="B19">
        <v>1</v>
      </c>
      <c r="C19" s="65">
        <v>45660</v>
      </c>
    </row>
    <row r="20" spans="1:3">
      <c r="A20" t="s">
        <v>3022</v>
      </c>
      <c r="B20">
        <v>1</v>
      </c>
      <c r="C20" s="65">
        <v>45660</v>
      </c>
    </row>
    <row r="21" spans="1:3">
      <c r="A21" t="s">
        <v>2710</v>
      </c>
      <c r="B21">
        <v>1</v>
      </c>
      <c r="C21" s="65">
        <v>45660</v>
      </c>
    </row>
    <row r="22" spans="1:3">
      <c r="A22" t="s">
        <v>184</v>
      </c>
      <c r="B22">
        <v>1</v>
      </c>
      <c r="C22" s="65">
        <v>45660</v>
      </c>
    </row>
    <row r="23" spans="1:3">
      <c r="A23" t="s">
        <v>213</v>
      </c>
      <c r="B23">
        <v>2</v>
      </c>
      <c r="C23" s="65">
        <v>45660</v>
      </c>
    </row>
    <row r="24" spans="1:3">
      <c r="A24" t="s">
        <v>159</v>
      </c>
      <c r="B24">
        <v>1</v>
      </c>
      <c r="C24" s="65">
        <v>45660</v>
      </c>
    </row>
    <row r="25" spans="1:3">
      <c r="A25" t="s">
        <v>215</v>
      </c>
      <c r="B25">
        <v>1</v>
      </c>
      <c r="C25" s="65">
        <v>45660</v>
      </c>
    </row>
    <row r="26" spans="1:3">
      <c r="A26" t="s">
        <v>3015</v>
      </c>
      <c r="B26">
        <v>1</v>
      </c>
      <c r="C26" s="65">
        <v>45660</v>
      </c>
    </row>
    <row r="27" spans="1:3">
      <c r="A27" t="s">
        <v>682</v>
      </c>
      <c r="B27">
        <v>1</v>
      </c>
      <c r="C27" s="65">
        <v>45660</v>
      </c>
    </row>
    <row r="28" spans="1:3">
      <c r="A28" t="s">
        <v>646</v>
      </c>
      <c r="B28">
        <v>2</v>
      </c>
      <c r="C28" s="65">
        <v>45660</v>
      </c>
    </row>
    <row r="29" spans="1:3">
      <c r="A29" t="s">
        <v>698</v>
      </c>
      <c r="B29">
        <v>1</v>
      </c>
      <c r="C29" s="65">
        <v>45660</v>
      </c>
    </row>
    <row r="30" spans="1:3">
      <c r="A30" t="s">
        <v>724</v>
      </c>
      <c r="B30">
        <v>1</v>
      </c>
      <c r="C30" s="65">
        <v>45660</v>
      </c>
    </row>
    <row r="31" spans="1:3">
      <c r="A31" t="s">
        <v>327</v>
      </c>
      <c r="B31">
        <v>1</v>
      </c>
      <c r="C31" s="65">
        <v>45660</v>
      </c>
    </row>
    <row r="32" spans="1:3">
      <c r="A32" t="s">
        <v>738</v>
      </c>
      <c r="B32">
        <v>1</v>
      </c>
      <c r="C32" s="65">
        <v>45660</v>
      </c>
    </row>
    <row r="33" spans="1:3">
      <c r="A33" t="s">
        <v>2822</v>
      </c>
      <c r="B33">
        <v>2</v>
      </c>
      <c r="C33" s="65">
        <v>45660</v>
      </c>
    </row>
    <row r="34" spans="1:3">
      <c r="A34" t="s">
        <v>678</v>
      </c>
      <c r="B34">
        <v>1</v>
      </c>
      <c r="C34" s="65">
        <v>45661</v>
      </c>
    </row>
    <row r="35" spans="1:3">
      <c r="A35" t="s">
        <v>638</v>
      </c>
      <c r="B35">
        <v>3</v>
      </c>
      <c r="C35" s="65">
        <v>45661</v>
      </c>
    </row>
    <row r="36" spans="1:3">
      <c r="A36" t="s">
        <v>692</v>
      </c>
      <c r="B36">
        <v>1</v>
      </c>
      <c r="C36" s="65">
        <v>45661</v>
      </c>
    </row>
    <row r="37" spans="1:3">
      <c r="A37" t="s">
        <v>565</v>
      </c>
      <c r="B37">
        <v>1</v>
      </c>
      <c r="C37" s="65">
        <v>45661</v>
      </c>
    </row>
    <row r="38" spans="1:3">
      <c r="A38" t="s">
        <v>90</v>
      </c>
      <c r="B38">
        <v>1</v>
      </c>
      <c r="C38" s="65">
        <v>45661</v>
      </c>
    </row>
    <row r="39" spans="1:3">
      <c r="A39" t="s">
        <v>323</v>
      </c>
      <c r="B39">
        <v>1</v>
      </c>
      <c r="C39" s="65">
        <v>45661</v>
      </c>
    </row>
    <row r="40" spans="1:3">
      <c r="A40" t="s">
        <v>199</v>
      </c>
      <c r="B40">
        <v>1</v>
      </c>
      <c r="C40" s="65">
        <v>45661</v>
      </c>
    </row>
    <row r="41" spans="1:3">
      <c r="A41" t="s">
        <v>682</v>
      </c>
      <c r="B41">
        <v>1</v>
      </c>
      <c r="C41" s="65">
        <v>45661</v>
      </c>
    </row>
    <row r="42" spans="1:3">
      <c r="A42" t="s">
        <v>619</v>
      </c>
      <c r="B42">
        <v>1</v>
      </c>
      <c r="C42" s="65">
        <v>45661</v>
      </c>
    </row>
    <row r="43" spans="1:3">
      <c r="A43" t="s">
        <v>585</v>
      </c>
      <c r="B43">
        <v>1</v>
      </c>
      <c r="C43" s="65">
        <v>45661</v>
      </c>
    </row>
    <row r="44" spans="1:3">
      <c r="A44" t="s">
        <v>700</v>
      </c>
      <c r="B44">
        <v>1</v>
      </c>
      <c r="C44" s="65">
        <v>45661</v>
      </c>
    </row>
    <row r="45" spans="1:3">
      <c r="A45" t="s">
        <v>724</v>
      </c>
      <c r="B45">
        <v>1</v>
      </c>
      <c r="C45" s="65">
        <v>45661</v>
      </c>
    </row>
    <row r="46" spans="1:3">
      <c r="A46" t="s">
        <v>331</v>
      </c>
      <c r="B46">
        <v>1</v>
      </c>
      <c r="C46" s="65">
        <v>45661</v>
      </c>
    </row>
    <row r="47" spans="1:3">
      <c r="A47" t="s">
        <v>163</v>
      </c>
      <c r="B47">
        <v>1</v>
      </c>
      <c r="C47" s="65">
        <v>45662</v>
      </c>
    </row>
    <row r="48" spans="1:3">
      <c r="A48" t="s">
        <v>190</v>
      </c>
      <c r="B48">
        <v>1</v>
      </c>
      <c r="C48" s="65">
        <v>45662</v>
      </c>
    </row>
    <row r="49" spans="1:3">
      <c r="A49" t="s">
        <v>638</v>
      </c>
      <c r="B49">
        <v>2</v>
      </c>
      <c r="C49" s="65">
        <v>45662</v>
      </c>
    </row>
    <row r="50" spans="1:3">
      <c r="A50" t="s">
        <v>565</v>
      </c>
      <c r="B50">
        <v>1</v>
      </c>
      <c r="C50" s="65">
        <v>45662</v>
      </c>
    </row>
    <row r="51" spans="1:3">
      <c r="A51" t="s">
        <v>566</v>
      </c>
      <c r="B51">
        <v>1</v>
      </c>
      <c r="C51" s="65">
        <v>45662</v>
      </c>
    </row>
    <row r="52" spans="1:3">
      <c r="A52" t="s">
        <v>562</v>
      </c>
      <c r="B52">
        <v>1</v>
      </c>
      <c r="C52" s="65">
        <v>45662</v>
      </c>
    </row>
    <row r="53" spans="1:3">
      <c r="A53" t="s">
        <v>443</v>
      </c>
      <c r="B53">
        <v>1</v>
      </c>
      <c r="C53" s="65">
        <v>45662</v>
      </c>
    </row>
    <row r="54" spans="1:3">
      <c r="A54" t="s">
        <v>213</v>
      </c>
      <c r="B54">
        <v>1</v>
      </c>
      <c r="C54" s="65">
        <v>45662</v>
      </c>
    </row>
    <row r="55" spans="1:3">
      <c r="A55" t="s">
        <v>682</v>
      </c>
      <c r="B55">
        <v>1</v>
      </c>
      <c r="C55" s="65">
        <v>45662</v>
      </c>
    </row>
    <row r="56" spans="1:3">
      <c r="A56" t="s">
        <v>678</v>
      </c>
      <c r="B56">
        <v>1</v>
      </c>
      <c r="C56" s="65">
        <v>45663</v>
      </c>
    </row>
    <row r="57" spans="1:3">
      <c r="A57" t="s">
        <v>638</v>
      </c>
      <c r="B57">
        <v>1</v>
      </c>
      <c r="C57" s="65">
        <v>45663</v>
      </c>
    </row>
    <row r="58" spans="1:3">
      <c r="A58" t="s">
        <v>692</v>
      </c>
      <c r="B58">
        <v>1</v>
      </c>
      <c r="C58" s="65">
        <v>45663</v>
      </c>
    </row>
    <row r="59" spans="1:3">
      <c r="A59" t="s">
        <v>565</v>
      </c>
      <c r="B59">
        <v>3</v>
      </c>
      <c r="C59" s="65">
        <v>45663</v>
      </c>
    </row>
    <row r="60" spans="1:3">
      <c r="A60" t="s">
        <v>566</v>
      </c>
      <c r="B60">
        <v>1</v>
      </c>
      <c r="C60" s="65">
        <v>45663</v>
      </c>
    </row>
    <row r="61" spans="1:3">
      <c r="A61" t="s">
        <v>562</v>
      </c>
      <c r="B61">
        <v>2</v>
      </c>
      <c r="C61" s="65">
        <v>45663</v>
      </c>
    </row>
    <row r="62" spans="1:3">
      <c r="A62" t="s">
        <v>255</v>
      </c>
      <c r="B62">
        <v>1</v>
      </c>
      <c r="C62" s="65">
        <v>45663</v>
      </c>
    </row>
    <row r="63" spans="1:3">
      <c r="A63" t="s">
        <v>159</v>
      </c>
      <c r="B63">
        <v>1</v>
      </c>
      <c r="C63" s="65">
        <v>45663</v>
      </c>
    </row>
    <row r="64" spans="1:3">
      <c r="A64" t="s">
        <v>683</v>
      </c>
      <c r="B64">
        <v>1</v>
      </c>
      <c r="C64" s="65">
        <v>45663</v>
      </c>
    </row>
    <row r="65" spans="1:3">
      <c r="A65" t="s">
        <v>619</v>
      </c>
      <c r="B65">
        <v>1</v>
      </c>
      <c r="C65" s="65">
        <v>45663</v>
      </c>
    </row>
    <row r="66" spans="1:3">
      <c r="A66" t="s">
        <v>82</v>
      </c>
      <c r="B66">
        <v>2</v>
      </c>
      <c r="C66" s="65">
        <v>45663</v>
      </c>
    </row>
    <row r="67" spans="1:3">
      <c r="A67" t="s">
        <v>638</v>
      </c>
      <c r="B67">
        <v>2</v>
      </c>
      <c r="C67" s="65">
        <v>45664</v>
      </c>
    </row>
    <row r="68" spans="1:3">
      <c r="A68" t="s">
        <v>565</v>
      </c>
      <c r="B68">
        <v>2</v>
      </c>
      <c r="C68" s="65">
        <v>45664</v>
      </c>
    </row>
    <row r="69" spans="1:3">
      <c r="A69" t="s">
        <v>562</v>
      </c>
      <c r="B69">
        <v>2</v>
      </c>
      <c r="C69" s="65">
        <v>45664</v>
      </c>
    </row>
    <row r="70" spans="1:3">
      <c r="A70" t="s">
        <v>597</v>
      </c>
      <c r="B70">
        <v>1</v>
      </c>
      <c r="C70" s="65">
        <v>45664</v>
      </c>
    </row>
    <row r="71" spans="1:3">
      <c r="A71" t="s">
        <v>325</v>
      </c>
      <c r="B71">
        <v>1</v>
      </c>
      <c r="C71" s="65">
        <v>45664</v>
      </c>
    </row>
    <row r="72" spans="1:3">
      <c r="A72" t="s">
        <v>3022</v>
      </c>
      <c r="B72">
        <v>26</v>
      </c>
      <c r="C72" s="65">
        <v>45664</v>
      </c>
    </row>
    <row r="73" spans="1:3">
      <c r="A73" t="s">
        <v>157</v>
      </c>
      <c r="B73">
        <v>1</v>
      </c>
      <c r="C73" s="65">
        <v>45664</v>
      </c>
    </row>
    <row r="74" spans="1:3">
      <c r="A74" t="s">
        <v>159</v>
      </c>
      <c r="B74">
        <v>1</v>
      </c>
      <c r="C74" s="65">
        <v>45664</v>
      </c>
    </row>
    <row r="75" spans="1:3">
      <c r="A75" t="s">
        <v>646</v>
      </c>
      <c r="B75">
        <v>2</v>
      </c>
      <c r="C75" s="65">
        <v>45664</v>
      </c>
    </row>
    <row r="76" spans="1:3">
      <c r="A76" t="s">
        <v>163</v>
      </c>
      <c r="B76">
        <v>1</v>
      </c>
      <c r="C76" s="65">
        <v>45665</v>
      </c>
    </row>
    <row r="77" spans="1:3">
      <c r="A77" t="s">
        <v>565</v>
      </c>
      <c r="B77">
        <v>1</v>
      </c>
      <c r="C77" s="65">
        <v>45665</v>
      </c>
    </row>
    <row r="78" spans="1:3">
      <c r="A78" t="s">
        <v>576</v>
      </c>
      <c r="B78">
        <v>1</v>
      </c>
      <c r="C78" s="65">
        <v>45665</v>
      </c>
    </row>
    <row r="79" spans="1:3">
      <c r="A79" t="s">
        <v>680</v>
      </c>
      <c r="B79">
        <v>1</v>
      </c>
      <c r="C79" s="65">
        <v>45666</v>
      </c>
    </row>
    <row r="80" spans="1:3">
      <c r="A80" t="s">
        <v>565</v>
      </c>
      <c r="B80">
        <v>1</v>
      </c>
      <c r="C80" s="65">
        <v>45666</v>
      </c>
    </row>
    <row r="81" spans="1:3">
      <c r="A81" t="s">
        <v>562</v>
      </c>
      <c r="B81">
        <v>1</v>
      </c>
      <c r="C81" s="65">
        <v>45666</v>
      </c>
    </row>
    <row r="82" spans="1:3">
      <c r="A82" t="s">
        <v>1741</v>
      </c>
      <c r="B82">
        <v>1</v>
      </c>
      <c r="C82" s="65">
        <v>45666</v>
      </c>
    </row>
    <row r="83" spans="1:3">
      <c r="A83" t="s">
        <v>684</v>
      </c>
      <c r="B83">
        <v>1</v>
      </c>
      <c r="C83" s="65">
        <v>45666</v>
      </c>
    </row>
    <row r="84" spans="1:3">
      <c r="A84" t="s">
        <v>585</v>
      </c>
      <c r="B84">
        <v>1</v>
      </c>
      <c r="C84" s="65">
        <v>45666</v>
      </c>
    </row>
    <row r="85" spans="1:3">
      <c r="A85" t="s">
        <v>186</v>
      </c>
      <c r="B85">
        <v>2</v>
      </c>
      <c r="C85" s="65">
        <v>45667</v>
      </c>
    </row>
    <row r="86" spans="1:3">
      <c r="A86" t="s">
        <v>669</v>
      </c>
      <c r="B86">
        <v>1</v>
      </c>
      <c r="C86" s="65">
        <v>45667</v>
      </c>
    </row>
    <row r="87" spans="1:3">
      <c r="A87" t="s">
        <v>565</v>
      </c>
      <c r="B87">
        <v>1</v>
      </c>
      <c r="C87" s="65">
        <v>45667</v>
      </c>
    </row>
    <row r="88" spans="1:3">
      <c r="A88" t="s">
        <v>406</v>
      </c>
      <c r="B88">
        <v>1</v>
      </c>
      <c r="C88" s="65">
        <v>45667</v>
      </c>
    </row>
    <row r="89" spans="1:3">
      <c r="A89" t="s">
        <v>209</v>
      </c>
      <c r="B89">
        <v>1</v>
      </c>
      <c r="C89" s="65">
        <v>45667</v>
      </c>
    </row>
    <row r="90" spans="1:3">
      <c r="A90" t="s">
        <v>159</v>
      </c>
      <c r="B90">
        <v>1</v>
      </c>
      <c r="C90" s="65">
        <v>45667</v>
      </c>
    </row>
    <row r="91" spans="1:3">
      <c r="A91" t="s">
        <v>594</v>
      </c>
      <c r="B91">
        <v>1</v>
      </c>
      <c r="C91" s="65">
        <v>45667</v>
      </c>
    </row>
    <row r="92" spans="1:3">
      <c r="A92" t="s">
        <v>194</v>
      </c>
      <c r="B92">
        <v>2</v>
      </c>
      <c r="C92" s="65">
        <v>45668</v>
      </c>
    </row>
    <row r="93" spans="1:3">
      <c r="A93" t="s">
        <v>638</v>
      </c>
      <c r="B93">
        <v>1</v>
      </c>
      <c r="C93" s="65">
        <v>45668</v>
      </c>
    </row>
    <row r="94" spans="1:3">
      <c r="A94" t="s">
        <v>3022</v>
      </c>
      <c r="B94">
        <v>1</v>
      </c>
      <c r="C94" s="65">
        <v>45668</v>
      </c>
    </row>
    <row r="95" spans="1:3">
      <c r="A95" t="s">
        <v>638</v>
      </c>
      <c r="B95">
        <v>1</v>
      </c>
      <c r="C95" s="65">
        <v>45669</v>
      </c>
    </row>
    <row r="96" spans="1:3">
      <c r="A96" t="s">
        <v>566</v>
      </c>
      <c r="B96">
        <v>1</v>
      </c>
      <c r="C96" s="65">
        <v>45669</v>
      </c>
    </row>
    <row r="97" spans="1:3">
      <c r="A97" t="s">
        <v>199</v>
      </c>
      <c r="B97">
        <v>1</v>
      </c>
      <c r="C97" s="65">
        <v>45669</v>
      </c>
    </row>
    <row r="98" spans="1:3">
      <c r="A98" t="s">
        <v>678</v>
      </c>
      <c r="B98">
        <v>1</v>
      </c>
      <c r="C98" s="65">
        <v>45670</v>
      </c>
    </row>
    <row r="99" spans="1:3">
      <c r="A99" t="s">
        <v>638</v>
      </c>
      <c r="B99">
        <v>1</v>
      </c>
      <c r="C99" s="65">
        <v>45670</v>
      </c>
    </row>
    <row r="100" spans="1:3">
      <c r="A100" t="s">
        <v>721</v>
      </c>
      <c r="B100">
        <v>1</v>
      </c>
      <c r="C100" s="65">
        <v>45670</v>
      </c>
    </row>
    <row r="101" spans="1:3">
      <c r="A101" t="s">
        <v>276</v>
      </c>
      <c r="B101">
        <v>1</v>
      </c>
      <c r="C101" s="65">
        <v>45670</v>
      </c>
    </row>
    <row r="102" spans="1:3">
      <c r="A102" t="s">
        <v>90</v>
      </c>
      <c r="B102">
        <v>1</v>
      </c>
      <c r="C102" s="65">
        <v>45670</v>
      </c>
    </row>
    <row r="103" spans="1:3">
      <c r="A103" t="s">
        <v>443</v>
      </c>
      <c r="B103">
        <v>1</v>
      </c>
      <c r="C103" s="65">
        <v>45670</v>
      </c>
    </row>
    <row r="104" spans="1:3">
      <c r="A104" t="s">
        <v>43</v>
      </c>
      <c r="B104">
        <v>1</v>
      </c>
      <c r="C104" s="65">
        <v>45670</v>
      </c>
    </row>
    <row r="105" spans="1:3">
      <c r="A105" t="s">
        <v>57</v>
      </c>
      <c r="B105">
        <v>1</v>
      </c>
      <c r="C105" s="65">
        <v>45670</v>
      </c>
    </row>
    <row r="106" spans="1:3">
      <c r="A106" t="s">
        <v>638</v>
      </c>
      <c r="B106">
        <v>2</v>
      </c>
      <c r="C106" s="65">
        <v>45671</v>
      </c>
    </row>
    <row r="107" spans="1:3">
      <c r="A107" t="s">
        <v>686</v>
      </c>
      <c r="B107">
        <v>1</v>
      </c>
      <c r="C107" s="65">
        <v>45671</v>
      </c>
    </row>
    <row r="108" spans="1:3">
      <c r="A108" t="s">
        <v>693</v>
      </c>
      <c r="B108">
        <v>1</v>
      </c>
      <c r="C108" s="65">
        <v>45671</v>
      </c>
    </row>
    <row r="109" spans="1:3">
      <c r="A109" t="s">
        <v>565</v>
      </c>
      <c r="B109">
        <v>1</v>
      </c>
      <c r="C109" s="65">
        <v>45671</v>
      </c>
    </row>
    <row r="110" spans="1:3">
      <c r="A110" t="s">
        <v>307</v>
      </c>
      <c r="B110">
        <v>1</v>
      </c>
      <c r="C110" s="65">
        <v>45671</v>
      </c>
    </row>
    <row r="111" spans="1:3">
      <c r="A111" t="s">
        <v>662</v>
      </c>
      <c r="B111">
        <v>1</v>
      </c>
      <c r="C111" s="65">
        <v>45671</v>
      </c>
    </row>
    <row r="112" spans="1:3">
      <c r="A112" t="s">
        <v>2817</v>
      </c>
      <c r="B112">
        <v>1</v>
      </c>
      <c r="C112" s="65">
        <v>45671</v>
      </c>
    </row>
    <row r="113" spans="1:3">
      <c r="A113" t="s">
        <v>529</v>
      </c>
      <c r="B113">
        <v>1</v>
      </c>
      <c r="C113" s="65">
        <v>45672</v>
      </c>
    </row>
    <row r="114" spans="1:3">
      <c r="A114" t="s">
        <v>678</v>
      </c>
      <c r="B114">
        <v>1</v>
      </c>
      <c r="C114" s="65">
        <v>45672</v>
      </c>
    </row>
    <row r="115" spans="1:3">
      <c r="A115" t="s">
        <v>726</v>
      </c>
      <c r="B115">
        <v>1</v>
      </c>
      <c r="C115" s="65">
        <v>45672</v>
      </c>
    </row>
    <row r="116" spans="1:3">
      <c r="A116" t="s">
        <v>309</v>
      </c>
      <c r="B116">
        <v>1</v>
      </c>
      <c r="C116" s="65">
        <v>45672</v>
      </c>
    </row>
    <row r="117" spans="1:3">
      <c r="A117" t="s">
        <v>443</v>
      </c>
      <c r="B117">
        <v>8</v>
      </c>
      <c r="C117" s="65">
        <v>45672</v>
      </c>
    </row>
    <row r="118" spans="1:3">
      <c r="A118" t="s">
        <v>143</v>
      </c>
      <c r="B118">
        <v>1</v>
      </c>
      <c r="C118" s="65">
        <v>45672</v>
      </c>
    </row>
    <row r="119" spans="1:3">
      <c r="A119" t="s">
        <v>163</v>
      </c>
      <c r="B119">
        <v>1</v>
      </c>
      <c r="C119" s="65">
        <v>45673</v>
      </c>
    </row>
    <row r="120" spans="1:3">
      <c r="A120" t="s">
        <v>669</v>
      </c>
      <c r="B120">
        <v>1</v>
      </c>
      <c r="C120" s="65">
        <v>45673</v>
      </c>
    </row>
    <row r="121" spans="1:3">
      <c r="A121" t="s">
        <v>680</v>
      </c>
      <c r="B121">
        <v>1</v>
      </c>
      <c r="C121" s="65">
        <v>45673</v>
      </c>
    </row>
    <row r="122" spans="1:3">
      <c r="A122" t="s">
        <v>638</v>
      </c>
      <c r="B122">
        <v>7</v>
      </c>
      <c r="C122" s="65">
        <v>45673</v>
      </c>
    </row>
    <row r="123" spans="1:3">
      <c r="A123" t="s">
        <v>566</v>
      </c>
      <c r="B123">
        <v>1</v>
      </c>
      <c r="C123" s="65">
        <v>45673</v>
      </c>
    </row>
    <row r="124" spans="1:3">
      <c r="A124" t="s">
        <v>562</v>
      </c>
      <c r="B124">
        <v>2</v>
      </c>
      <c r="C124" s="65">
        <v>45673</v>
      </c>
    </row>
    <row r="125" spans="1:3">
      <c r="A125" t="s">
        <v>2091</v>
      </c>
      <c r="B125">
        <v>1</v>
      </c>
      <c r="C125" s="65">
        <v>45673</v>
      </c>
    </row>
    <row r="126" spans="1:3">
      <c r="A126" t="s">
        <v>199</v>
      </c>
      <c r="B126">
        <v>1</v>
      </c>
      <c r="C126" s="65">
        <v>45673</v>
      </c>
    </row>
    <row r="127" spans="1:3">
      <c r="A127" t="s">
        <v>213</v>
      </c>
      <c r="B127">
        <v>1</v>
      </c>
      <c r="C127" s="65">
        <v>45673</v>
      </c>
    </row>
    <row r="128" spans="1:3">
      <c r="A128" t="s">
        <v>618</v>
      </c>
      <c r="B128">
        <v>1</v>
      </c>
      <c r="C128" s="65">
        <v>45673</v>
      </c>
    </row>
    <row r="129" spans="1:3">
      <c r="A129" t="s">
        <v>2817</v>
      </c>
      <c r="B129">
        <v>2</v>
      </c>
      <c r="C129" s="65">
        <v>45673</v>
      </c>
    </row>
    <row r="130" spans="1:3">
      <c r="A130" t="s">
        <v>2704</v>
      </c>
      <c r="B130">
        <v>1</v>
      </c>
      <c r="C130" s="65">
        <v>45674</v>
      </c>
    </row>
    <row r="131" spans="1:3">
      <c r="A131" t="s">
        <v>529</v>
      </c>
      <c r="B131">
        <v>1</v>
      </c>
      <c r="C131" s="65">
        <v>45674</v>
      </c>
    </row>
    <row r="132" spans="1:3">
      <c r="A132" t="s">
        <v>192</v>
      </c>
      <c r="B132">
        <v>2</v>
      </c>
      <c r="C132" s="65">
        <v>45674</v>
      </c>
    </row>
    <row r="133" spans="1:3">
      <c r="A133" t="s">
        <v>163</v>
      </c>
      <c r="B133">
        <v>3</v>
      </c>
      <c r="C133" s="65">
        <v>45674</v>
      </c>
    </row>
    <row r="134" spans="1:3">
      <c r="A134" t="s">
        <v>195</v>
      </c>
      <c r="B134">
        <v>2</v>
      </c>
      <c r="C134" s="65">
        <v>45674</v>
      </c>
    </row>
    <row r="135" spans="1:3">
      <c r="A135" t="s">
        <v>190</v>
      </c>
      <c r="B135">
        <v>5</v>
      </c>
      <c r="C135" s="65">
        <v>45674</v>
      </c>
    </row>
    <row r="136" spans="1:3">
      <c r="A136" t="s">
        <v>208</v>
      </c>
      <c r="B136">
        <v>2</v>
      </c>
      <c r="C136" s="65">
        <v>45674</v>
      </c>
    </row>
    <row r="137" spans="1:3">
      <c r="A137" t="s">
        <v>644</v>
      </c>
      <c r="B137">
        <v>2</v>
      </c>
      <c r="C137" s="65">
        <v>45674</v>
      </c>
    </row>
    <row r="138" spans="1:3">
      <c r="A138" t="s">
        <v>669</v>
      </c>
      <c r="B138">
        <v>5</v>
      </c>
      <c r="C138" s="65">
        <v>45674</v>
      </c>
    </row>
    <row r="139" spans="1:3">
      <c r="A139" t="s">
        <v>30</v>
      </c>
      <c r="B139">
        <v>2</v>
      </c>
      <c r="C139" s="65">
        <v>45674</v>
      </c>
    </row>
    <row r="140" spans="1:3">
      <c r="A140" t="s">
        <v>678</v>
      </c>
      <c r="B140">
        <v>2</v>
      </c>
      <c r="C140" s="65">
        <v>45674</v>
      </c>
    </row>
    <row r="141" spans="1:3">
      <c r="A141" t="s">
        <v>680</v>
      </c>
      <c r="B141">
        <v>6</v>
      </c>
      <c r="C141" s="65">
        <v>45674</v>
      </c>
    </row>
    <row r="142" spans="1:3">
      <c r="A142" t="s">
        <v>638</v>
      </c>
      <c r="B142">
        <v>18</v>
      </c>
      <c r="C142" s="65">
        <v>45674</v>
      </c>
    </row>
    <row r="143" spans="1:3">
      <c r="A143" t="s">
        <v>639</v>
      </c>
      <c r="B143">
        <v>1</v>
      </c>
      <c r="C143" s="65">
        <v>45674</v>
      </c>
    </row>
    <row r="144" spans="1:3">
      <c r="A144" t="s">
        <v>625</v>
      </c>
      <c r="B144">
        <v>2</v>
      </c>
      <c r="C144" s="65">
        <v>45674</v>
      </c>
    </row>
    <row r="145" spans="1:3">
      <c r="A145" t="s">
        <v>565</v>
      </c>
      <c r="B145">
        <v>30</v>
      </c>
      <c r="C145" s="65">
        <v>45674</v>
      </c>
    </row>
    <row r="146" spans="1:3">
      <c r="A146" t="s">
        <v>566</v>
      </c>
      <c r="B146">
        <v>10</v>
      </c>
      <c r="C146" s="65">
        <v>45674</v>
      </c>
    </row>
    <row r="147" spans="1:3">
      <c r="A147" t="s">
        <v>562</v>
      </c>
      <c r="B147">
        <v>18</v>
      </c>
      <c r="C147" s="65">
        <v>45674</v>
      </c>
    </row>
    <row r="148" spans="1:3">
      <c r="A148" t="s">
        <v>592</v>
      </c>
      <c r="B148">
        <v>1</v>
      </c>
      <c r="C148" s="65">
        <v>45674</v>
      </c>
    </row>
    <row r="149" spans="1:3">
      <c r="A149" t="s">
        <v>2956</v>
      </c>
      <c r="B149">
        <v>3</v>
      </c>
      <c r="C149" s="65">
        <v>45674</v>
      </c>
    </row>
    <row r="150" spans="1:3">
      <c r="A150" t="s">
        <v>721</v>
      </c>
      <c r="B150">
        <v>2</v>
      </c>
      <c r="C150" s="65">
        <v>45674</v>
      </c>
    </row>
    <row r="151" spans="1:3">
      <c r="A151" t="s">
        <v>725</v>
      </c>
      <c r="B151">
        <v>1</v>
      </c>
      <c r="C151" s="65">
        <v>45674</v>
      </c>
    </row>
    <row r="152" spans="1:3">
      <c r="A152" t="s">
        <v>726</v>
      </c>
      <c r="B152">
        <v>3</v>
      </c>
      <c r="C152" s="65">
        <v>45674</v>
      </c>
    </row>
    <row r="153" spans="1:3">
      <c r="A153" t="s">
        <v>290</v>
      </c>
      <c r="B153">
        <v>2</v>
      </c>
      <c r="C153" s="65">
        <v>45674</v>
      </c>
    </row>
    <row r="154" spans="1:3">
      <c r="A154" t="s">
        <v>90</v>
      </c>
      <c r="B154">
        <v>1</v>
      </c>
      <c r="C154" s="65">
        <v>45674</v>
      </c>
    </row>
    <row r="155" spans="1:3">
      <c r="A155" t="s">
        <v>393</v>
      </c>
      <c r="B155">
        <v>1</v>
      </c>
      <c r="C155" s="65">
        <v>45674</v>
      </c>
    </row>
    <row r="156" spans="1:3">
      <c r="A156" t="s">
        <v>406</v>
      </c>
      <c r="B156">
        <v>2</v>
      </c>
      <c r="C156" s="65">
        <v>45674</v>
      </c>
    </row>
    <row r="157" spans="1:3">
      <c r="A157" t="s">
        <v>737</v>
      </c>
      <c r="B157">
        <v>1</v>
      </c>
      <c r="C157" s="65">
        <v>45674</v>
      </c>
    </row>
    <row r="158" spans="1:3">
      <c r="A158" t="s">
        <v>599</v>
      </c>
      <c r="B158">
        <v>1</v>
      </c>
      <c r="C158" s="65">
        <v>45674</v>
      </c>
    </row>
    <row r="159" spans="1:3">
      <c r="A159" t="s">
        <v>3022</v>
      </c>
      <c r="B159">
        <v>2</v>
      </c>
      <c r="C159" s="65">
        <v>45674</v>
      </c>
    </row>
    <row r="160" spans="1:3">
      <c r="A160" t="s">
        <v>183</v>
      </c>
      <c r="B160">
        <v>1</v>
      </c>
      <c r="C160" s="65">
        <v>45674</v>
      </c>
    </row>
    <row r="161" spans="1:3">
      <c r="A161" t="s">
        <v>197</v>
      </c>
      <c r="B161">
        <v>1</v>
      </c>
      <c r="C161" s="65">
        <v>45674</v>
      </c>
    </row>
    <row r="162" spans="1:3">
      <c r="A162" t="s">
        <v>199</v>
      </c>
      <c r="B162">
        <v>4</v>
      </c>
      <c r="C162" s="65">
        <v>45674</v>
      </c>
    </row>
    <row r="163" spans="1:3">
      <c r="A163" t="s">
        <v>209</v>
      </c>
      <c r="B163">
        <v>2</v>
      </c>
      <c r="C163" s="65">
        <v>45674</v>
      </c>
    </row>
    <row r="164" spans="1:3">
      <c r="A164" t="s">
        <v>84</v>
      </c>
      <c r="B164">
        <v>1</v>
      </c>
      <c r="C164" s="65">
        <v>45674</v>
      </c>
    </row>
    <row r="165" spans="1:3">
      <c r="A165" t="s">
        <v>143</v>
      </c>
      <c r="B165">
        <v>1</v>
      </c>
      <c r="C165" s="65">
        <v>45674</v>
      </c>
    </row>
    <row r="166" spans="1:3">
      <c r="A166" t="s">
        <v>3015</v>
      </c>
      <c r="B166">
        <v>1</v>
      </c>
      <c r="C166" s="65">
        <v>45674</v>
      </c>
    </row>
    <row r="167" spans="1:3">
      <c r="A167" t="s">
        <v>677</v>
      </c>
      <c r="B167">
        <v>1</v>
      </c>
      <c r="C167" s="65">
        <v>45674</v>
      </c>
    </row>
    <row r="168" spans="1:3">
      <c r="A168" t="s">
        <v>684</v>
      </c>
      <c r="B168">
        <v>2</v>
      </c>
      <c r="C168" s="65">
        <v>45674</v>
      </c>
    </row>
    <row r="169" spans="1:3">
      <c r="A169" t="s">
        <v>687</v>
      </c>
      <c r="B169">
        <v>1</v>
      </c>
      <c r="C169" s="65">
        <v>45674</v>
      </c>
    </row>
    <row r="170" spans="1:3">
      <c r="A170" t="s">
        <v>646</v>
      </c>
      <c r="B170">
        <v>1</v>
      </c>
      <c r="C170" s="65">
        <v>45674</v>
      </c>
    </row>
    <row r="171" spans="1:3">
      <c r="A171" t="s">
        <v>619</v>
      </c>
      <c r="B171">
        <v>9</v>
      </c>
      <c r="C171" s="65">
        <v>45674</v>
      </c>
    </row>
    <row r="172" spans="1:3">
      <c r="A172" t="s">
        <v>596</v>
      </c>
      <c r="B172">
        <v>1</v>
      </c>
      <c r="C172" s="65">
        <v>45674</v>
      </c>
    </row>
    <row r="173" spans="1:3">
      <c r="A173" t="s">
        <v>585</v>
      </c>
      <c r="B173">
        <v>5</v>
      </c>
      <c r="C173" s="65">
        <v>45674</v>
      </c>
    </row>
    <row r="174" spans="1:3">
      <c r="A174" t="s">
        <v>694</v>
      </c>
      <c r="B174">
        <v>1</v>
      </c>
      <c r="C174" s="65">
        <v>45674</v>
      </c>
    </row>
    <row r="175" spans="1:3">
      <c r="A175" t="s">
        <v>1980</v>
      </c>
      <c r="B175">
        <v>1</v>
      </c>
      <c r="C175" s="65">
        <v>45674</v>
      </c>
    </row>
    <row r="176" spans="1:3">
      <c r="A176" t="s">
        <v>57</v>
      </c>
      <c r="B176">
        <v>1</v>
      </c>
      <c r="C176" s="65">
        <v>45674</v>
      </c>
    </row>
    <row r="177" spans="1:3">
      <c r="A177" t="s">
        <v>1270</v>
      </c>
      <c r="B177">
        <v>1</v>
      </c>
      <c r="C177" s="65">
        <v>45674</v>
      </c>
    </row>
    <row r="178" spans="1:3">
      <c r="A178" t="s">
        <v>357</v>
      </c>
      <c r="B178">
        <v>1</v>
      </c>
      <c r="C178" s="65">
        <v>45674</v>
      </c>
    </row>
    <row r="179" spans="1:3">
      <c r="A179" t="s">
        <v>331</v>
      </c>
      <c r="B179">
        <v>1</v>
      </c>
      <c r="C179" s="65">
        <v>45674</v>
      </c>
    </row>
    <row r="180" spans="1:3">
      <c r="A180" t="s">
        <v>163</v>
      </c>
      <c r="B180">
        <v>5</v>
      </c>
      <c r="C180" s="65">
        <v>45675</v>
      </c>
    </row>
    <row r="181" spans="1:3">
      <c r="A181" t="s">
        <v>195</v>
      </c>
      <c r="B181">
        <v>3</v>
      </c>
      <c r="C181" s="65">
        <v>45675</v>
      </c>
    </row>
    <row r="182" spans="1:3">
      <c r="A182" t="s">
        <v>190</v>
      </c>
      <c r="B182">
        <v>2</v>
      </c>
      <c r="C182" s="65">
        <v>45675</v>
      </c>
    </row>
    <row r="183" spans="1:3">
      <c r="A183" t="s">
        <v>194</v>
      </c>
      <c r="B183">
        <v>3</v>
      </c>
      <c r="C183" s="65">
        <v>45675</v>
      </c>
    </row>
    <row r="184" spans="1:3">
      <c r="A184" t="s">
        <v>226</v>
      </c>
      <c r="B184">
        <v>1</v>
      </c>
      <c r="C184" s="65">
        <v>45675</v>
      </c>
    </row>
    <row r="185" spans="1:3">
      <c r="A185" t="s">
        <v>678</v>
      </c>
      <c r="B185">
        <v>2</v>
      </c>
      <c r="C185" s="65">
        <v>45675</v>
      </c>
    </row>
    <row r="186" spans="1:3">
      <c r="A186" t="s">
        <v>680</v>
      </c>
      <c r="B186">
        <v>5</v>
      </c>
      <c r="C186" s="65">
        <v>45675</v>
      </c>
    </row>
    <row r="187" spans="1:3">
      <c r="A187" t="s">
        <v>681</v>
      </c>
      <c r="B187">
        <v>3</v>
      </c>
      <c r="C187" s="65">
        <v>45675</v>
      </c>
    </row>
    <row r="188" spans="1:3">
      <c r="A188" t="s">
        <v>638</v>
      </c>
      <c r="B188">
        <v>8</v>
      </c>
      <c r="C188" s="65">
        <v>45675</v>
      </c>
    </row>
    <row r="189" spans="1:3">
      <c r="A189" t="s">
        <v>639</v>
      </c>
      <c r="B189">
        <v>1</v>
      </c>
      <c r="C189" s="65">
        <v>45675</v>
      </c>
    </row>
    <row r="190" spans="1:3">
      <c r="A190" t="s">
        <v>625</v>
      </c>
      <c r="B190">
        <v>1</v>
      </c>
      <c r="C190" s="65">
        <v>45675</v>
      </c>
    </row>
    <row r="191" spans="1:3">
      <c r="A191" t="s">
        <v>2899</v>
      </c>
      <c r="B191">
        <v>1</v>
      </c>
      <c r="C191" s="65">
        <v>45675</v>
      </c>
    </row>
    <row r="192" spans="1:3">
      <c r="A192" t="s">
        <v>565</v>
      </c>
      <c r="B192">
        <v>4</v>
      </c>
      <c r="C192" s="65">
        <v>45675</v>
      </c>
    </row>
    <row r="193" spans="1:3">
      <c r="A193" t="s">
        <v>566</v>
      </c>
      <c r="B193">
        <v>2</v>
      </c>
      <c r="C193" s="65">
        <v>45675</v>
      </c>
    </row>
    <row r="194" spans="1:3">
      <c r="A194" t="s">
        <v>562</v>
      </c>
      <c r="B194">
        <v>8</v>
      </c>
      <c r="C194" s="65">
        <v>45675</v>
      </c>
    </row>
    <row r="195" spans="1:3">
      <c r="A195" t="s">
        <v>581</v>
      </c>
      <c r="B195">
        <v>1</v>
      </c>
      <c r="C195" s="65">
        <v>45675</v>
      </c>
    </row>
    <row r="196" spans="1:3">
      <c r="A196" t="s">
        <v>726</v>
      </c>
      <c r="B196">
        <v>1</v>
      </c>
      <c r="C196" s="65">
        <v>45675</v>
      </c>
    </row>
    <row r="197" spans="1:3">
      <c r="A197" t="s">
        <v>98</v>
      </c>
      <c r="B197">
        <v>1</v>
      </c>
      <c r="C197" s="65">
        <v>45675</v>
      </c>
    </row>
    <row r="198" spans="1:3">
      <c r="A198" t="s">
        <v>290</v>
      </c>
      <c r="B198">
        <v>1</v>
      </c>
      <c r="C198" s="65">
        <v>45675</v>
      </c>
    </row>
    <row r="199" spans="1:3">
      <c r="A199" t="s">
        <v>259</v>
      </c>
      <c r="B199">
        <v>1</v>
      </c>
      <c r="C199" s="65">
        <v>45675</v>
      </c>
    </row>
    <row r="200" spans="1:3">
      <c r="A200" t="s">
        <v>336</v>
      </c>
      <c r="B200">
        <v>1</v>
      </c>
      <c r="C200" s="65">
        <v>45675</v>
      </c>
    </row>
    <row r="201" spans="1:3">
      <c r="A201" t="s">
        <v>325</v>
      </c>
      <c r="B201">
        <v>1</v>
      </c>
      <c r="C201" s="65">
        <v>45675</v>
      </c>
    </row>
    <row r="202" spans="1:3">
      <c r="A202" t="s">
        <v>586</v>
      </c>
      <c r="B202">
        <v>1</v>
      </c>
      <c r="C202" s="65">
        <v>45675</v>
      </c>
    </row>
    <row r="203" spans="1:3">
      <c r="A203" t="s">
        <v>323</v>
      </c>
      <c r="B203">
        <v>1</v>
      </c>
      <c r="C203" s="65">
        <v>45675</v>
      </c>
    </row>
    <row r="204" spans="1:3">
      <c r="A204" t="s">
        <v>65</v>
      </c>
      <c r="B204">
        <v>1</v>
      </c>
      <c r="C204" s="65">
        <v>45675</v>
      </c>
    </row>
    <row r="205" spans="1:3">
      <c r="A205" t="s">
        <v>406</v>
      </c>
      <c r="B205">
        <v>1</v>
      </c>
      <c r="C205" s="65">
        <v>45675</v>
      </c>
    </row>
    <row r="206" spans="1:3">
      <c r="A206" t="s">
        <v>443</v>
      </c>
      <c r="B206">
        <v>1</v>
      </c>
      <c r="C206" s="65">
        <v>45675</v>
      </c>
    </row>
    <row r="207" spans="1:3">
      <c r="A207" t="s">
        <v>599</v>
      </c>
      <c r="B207">
        <v>1</v>
      </c>
      <c r="C207" s="65">
        <v>45675</v>
      </c>
    </row>
    <row r="208" spans="1:3">
      <c r="A208" t="s">
        <v>3022</v>
      </c>
      <c r="B208">
        <v>1</v>
      </c>
      <c r="C208" s="65">
        <v>45675</v>
      </c>
    </row>
    <row r="209" spans="1:3">
      <c r="A209" t="s">
        <v>184</v>
      </c>
      <c r="B209">
        <v>1</v>
      </c>
      <c r="C209" s="65">
        <v>45675</v>
      </c>
    </row>
    <row r="210" spans="1:3">
      <c r="A210" t="s">
        <v>70</v>
      </c>
      <c r="B210">
        <v>2</v>
      </c>
      <c r="C210" s="65">
        <v>45675</v>
      </c>
    </row>
    <row r="211" spans="1:3">
      <c r="A211" t="s">
        <v>60</v>
      </c>
      <c r="B211">
        <v>1</v>
      </c>
      <c r="C211" s="65">
        <v>45675</v>
      </c>
    </row>
    <row r="212" spans="1:3">
      <c r="A212" t="s">
        <v>157</v>
      </c>
      <c r="B212">
        <v>1</v>
      </c>
      <c r="C212" s="65">
        <v>45675</v>
      </c>
    </row>
    <row r="213" spans="1:3">
      <c r="A213" t="s">
        <v>199</v>
      </c>
      <c r="B213">
        <v>1</v>
      </c>
      <c r="C213" s="65">
        <v>45675</v>
      </c>
    </row>
    <row r="214" spans="1:3">
      <c r="A214" t="s">
        <v>159</v>
      </c>
      <c r="B214">
        <v>1</v>
      </c>
      <c r="C214" s="65">
        <v>45675</v>
      </c>
    </row>
    <row r="215" spans="1:3">
      <c r="A215" t="s">
        <v>618</v>
      </c>
      <c r="B215">
        <v>1</v>
      </c>
      <c r="C215" s="65">
        <v>45675</v>
      </c>
    </row>
    <row r="216" spans="1:3">
      <c r="A216" t="s">
        <v>670</v>
      </c>
      <c r="B216">
        <v>1</v>
      </c>
      <c r="C216" s="65">
        <v>45675</v>
      </c>
    </row>
    <row r="217" spans="1:3">
      <c r="A217" t="s">
        <v>684</v>
      </c>
      <c r="B217">
        <v>1</v>
      </c>
      <c r="C217" s="65">
        <v>45675</v>
      </c>
    </row>
    <row r="218" spans="1:3">
      <c r="A218" t="s">
        <v>646</v>
      </c>
      <c r="B218">
        <v>1</v>
      </c>
      <c r="C218" s="65">
        <v>45675</v>
      </c>
    </row>
    <row r="219" spans="1:3">
      <c r="A219" t="s">
        <v>619</v>
      </c>
      <c r="B219">
        <v>2</v>
      </c>
      <c r="C219" s="65">
        <v>45675</v>
      </c>
    </row>
    <row r="220" spans="1:3">
      <c r="A220" t="s">
        <v>585</v>
      </c>
      <c r="B220">
        <v>2</v>
      </c>
      <c r="C220" s="65">
        <v>45675</v>
      </c>
    </row>
    <row r="221" spans="1:3">
      <c r="A221" t="s">
        <v>67</v>
      </c>
      <c r="B221">
        <v>1</v>
      </c>
      <c r="C221" s="65">
        <v>45675</v>
      </c>
    </row>
    <row r="222" spans="1:3">
      <c r="A222" t="s">
        <v>57</v>
      </c>
      <c r="B222">
        <v>1</v>
      </c>
      <c r="C222" s="65">
        <v>45675</v>
      </c>
    </row>
    <row r="223" spans="1:3">
      <c r="A223" t="s">
        <v>327</v>
      </c>
      <c r="B223">
        <v>1</v>
      </c>
      <c r="C223" s="65">
        <v>45675</v>
      </c>
    </row>
    <row r="224" spans="1:3">
      <c r="A224" t="s">
        <v>740</v>
      </c>
      <c r="B224">
        <v>3</v>
      </c>
      <c r="C224" s="65">
        <v>45675</v>
      </c>
    </row>
    <row r="225" spans="1:3">
      <c r="A225" t="s">
        <v>195</v>
      </c>
      <c r="B225">
        <v>1</v>
      </c>
      <c r="C225" s="65">
        <v>45676</v>
      </c>
    </row>
    <row r="226" spans="1:3">
      <c r="A226" t="s">
        <v>678</v>
      </c>
      <c r="B226">
        <v>1</v>
      </c>
      <c r="C226" s="65">
        <v>45676</v>
      </c>
    </row>
    <row r="227" spans="1:3">
      <c r="A227" t="s">
        <v>638</v>
      </c>
      <c r="B227">
        <v>1</v>
      </c>
      <c r="C227" s="65">
        <v>45676</v>
      </c>
    </row>
    <row r="228" spans="1:3">
      <c r="A228" t="s">
        <v>566</v>
      </c>
      <c r="B228">
        <v>1</v>
      </c>
      <c r="C228" s="65">
        <v>45676</v>
      </c>
    </row>
    <row r="229" spans="1:3">
      <c r="A229" t="s">
        <v>562</v>
      </c>
      <c r="B229">
        <v>4</v>
      </c>
      <c r="C229" s="65">
        <v>45676</v>
      </c>
    </row>
    <row r="230" spans="1:3">
      <c r="A230" t="s">
        <v>443</v>
      </c>
      <c r="B230">
        <v>5</v>
      </c>
      <c r="C230" s="65">
        <v>45676</v>
      </c>
    </row>
    <row r="231" spans="1:3">
      <c r="A231" t="s">
        <v>700</v>
      </c>
      <c r="B231">
        <v>1</v>
      </c>
      <c r="C231" s="65">
        <v>45676</v>
      </c>
    </row>
    <row r="232" spans="1:3">
      <c r="A232" t="s">
        <v>115</v>
      </c>
      <c r="B232">
        <v>1</v>
      </c>
      <c r="C232" s="65">
        <v>45676</v>
      </c>
    </row>
    <row r="233" spans="1:3">
      <c r="A233" t="s">
        <v>331</v>
      </c>
      <c r="B233">
        <v>1</v>
      </c>
      <c r="C233" s="65">
        <v>45676</v>
      </c>
    </row>
    <row r="234" spans="1:3">
      <c r="A234" t="s">
        <v>465</v>
      </c>
      <c r="B234">
        <v>1</v>
      </c>
      <c r="C234" s="65">
        <v>45676</v>
      </c>
    </row>
    <row r="235" spans="1:3">
      <c r="A235" t="s">
        <v>188</v>
      </c>
      <c r="B235">
        <v>1</v>
      </c>
      <c r="C235" s="65">
        <v>45677</v>
      </c>
    </row>
    <row r="236" spans="1:3">
      <c r="A236" t="s">
        <v>669</v>
      </c>
      <c r="B236">
        <v>1</v>
      </c>
      <c r="C236" s="65">
        <v>45677</v>
      </c>
    </row>
    <row r="237" spans="1:3">
      <c r="A237" t="s">
        <v>565</v>
      </c>
      <c r="B237">
        <v>2</v>
      </c>
      <c r="C237" s="65">
        <v>45677</v>
      </c>
    </row>
    <row r="238" spans="1:3">
      <c r="A238" t="s">
        <v>562</v>
      </c>
      <c r="B238">
        <v>3</v>
      </c>
      <c r="C238" s="65">
        <v>45677</v>
      </c>
    </row>
    <row r="239" spans="1:3">
      <c r="A239" t="s">
        <v>2956</v>
      </c>
      <c r="B239">
        <v>1</v>
      </c>
      <c r="C239" s="65">
        <v>45677</v>
      </c>
    </row>
    <row r="240" spans="1:3">
      <c r="A240" t="s">
        <v>721</v>
      </c>
      <c r="B240">
        <v>1</v>
      </c>
      <c r="C240" s="65">
        <v>45677</v>
      </c>
    </row>
    <row r="241" spans="1:3">
      <c r="A241" t="s">
        <v>3022</v>
      </c>
      <c r="B241">
        <v>1</v>
      </c>
      <c r="C241" s="65">
        <v>45677</v>
      </c>
    </row>
    <row r="242" spans="1:3">
      <c r="A242" t="s">
        <v>159</v>
      </c>
      <c r="B242">
        <v>1</v>
      </c>
      <c r="C242" s="65">
        <v>45677</v>
      </c>
    </row>
    <row r="243" spans="1:3">
      <c r="A243" t="s">
        <v>648</v>
      </c>
      <c r="B243">
        <v>1</v>
      </c>
      <c r="C243" s="65">
        <v>45677</v>
      </c>
    </row>
    <row r="244" spans="1:3">
      <c r="A244" t="s">
        <v>585</v>
      </c>
      <c r="B244">
        <v>1</v>
      </c>
      <c r="C244" s="65">
        <v>45677</v>
      </c>
    </row>
    <row r="245" spans="1:3">
      <c r="A245" t="s">
        <v>2295</v>
      </c>
      <c r="B245">
        <v>1</v>
      </c>
      <c r="C245" s="65">
        <v>45677</v>
      </c>
    </row>
    <row r="246" spans="1:3">
      <c r="A246" t="s">
        <v>163</v>
      </c>
      <c r="B246">
        <v>5</v>
      </c>
      <c r="C246" s="65">
        <v>45678</v>
      </c>
    </row>
    <row r="247" spans="1:3">
      <c r="A247" t="s">
        <v>195</v>
      </c>
      <c r="B247">
        <v>1</v>
      </c>
      <c r="C247" s="65">
        <v>45678</v>
      </c>
    </row>
    <row r="248" spans="1:3">
      <c r="A248" t="s">
        <v>668</v>
      </c>
      <c r="B248">
        <v>3</v>
      </c>
      <c r="C248" s="65">
        <v>45678</v>
      </c>
    </row>
    <row r="249" spans="1:3">
      <c r="A249" t="s">
        <v>675</v>
      </c>
      <c r="B249">
        <v>1</v>
      </c>
      <c r="C249" s="65">
        <v>45678</v>
      </c>
    </row>
    <row r="250" spans="1:3">
      <c r="A250" t="s">
        <v>30</v>
      </c>
      <c r="B250">
        <v>1</v>
      </c>
      <c r="C250" s="65">
        <v>45678</v>
      </c>
    </row>
    <row r="251" spans="1:3">
      <c r="A251" t="s">
        <v>678</v>
      </c>
      <c r="B251">
        <v>2</v>
      </c>
      <c r="C251" s="65">
        <v>45678</v>
      </c>
    </row>
    <row r="252" spans="1:3">
      <c r="A252" t="s">
        <v>680</v>
      </c>
      <c r="B252">
        <v>2</v>
      </c>
      <c r="C252" s="65">
        <v>45678</v>
      </c>
    </row>
    <row r="253" spans="1:3">
      <c r="A253" t="s">
        <v>638</v>
      </c>
      <c r="B253">
        <v>7</v>
      </c>
      <c r="C253" s="65">
        <v>45678</v>
      </c>
    </row>
    <row r="254" spans="1:3">
      <c r="A254" t="s">
        <v>630</v>
      </c>
      <c r="B254">
        <v>1</v>
      </c>
      <c r="C254" s="65">
        <v>45678</v>
      </c>
    </row>
    <row r="255" spans="1:3">
      <c r="A255" t="s">
        <v>565</v>
      </c>
      <c r="B255">
        <v>15</v>
      </c>
      <c r="C255" s="65">
        <v>45678</v>
      </c>
    </row>
    <row r="256" spans="1:3">
      <c r="A256" t="s">
        <v>566</v>
      </c>
      <c r="B256">
        <v>3</v>
      </c>
      <c r="C256" s="65">
        <v>45678</v>
      </c>
    </row>
    <row r="257" spans="1:3">
      <c r="A257" t="s">
        <v>562</v>
      </c>
      <c r="B257">
        <v>11</v>
      </c>
      <c r="C257" s="65">
        <v>45678</v>
      </c>
    </row>
    <row r="258" spans="1:3">
      <c r="A258" t="s">
        <v>597</v>
      </c>
      <c r="B258">
        <v>1</v>
      </c>
      <c r="C258" s="65">
        <v>45678</v>
      </c>
    </row>
    <row r="259" spans="1:3">
      <c r="A259" t="s">
        <v>2956</v>
      </c>
      <c r="B259">
        <v>1</v>
      </c>
      <c r="C259" s="65">
        <v>45678</v>
      </c>
    </row>
    <row r="260" spans="1:3">
      <c r="A260" t="s">
        <v>336</v>
      </c>
      <c r="B260">
        <v>1</v>
      </c>
      <c r="C260" s="65">
        <v>45678</v>
      </c>
    </row>
    <row r="261" spans="1:3">
      <c r="A261" t="s">
        <v>353</v>
      </c>
      <c r="B261">
        <v>1</v>
      </c>
      <c r="C261" s="65">
        <v>45678</v>
      </c>
    </row>
    <row r="262" spans="1:3">
      <c r="A262" t="s">
        <v>443</v>
      </c>
      <c r="B262">
        <v>6</v>
      </c>
      <c r="C262" s="65">
        <v>45678</v>
      </c>
    </row>
    <row r="263" spans="1:3">
      <c r="A263" t="s">
        <v>737</v>
      </c>
      <c r="B263">
        <v>2</v>
      </c>
      <c r="C263" s="65">
        <v>45678</v>
      </c>
    </row>
    <row r="264" spans="1:3">
      <c r="A264" t="s">
        <v>3042</v>
      </c>
      <c r="B264">
        <v>2</v>
      </c>
      <c r="C264" s="65">
        <v>45678</v>
      </c>
    </row>
    <row r="265" spans="1:3">
      <c r="A265" t="s">
        <v>3044</v>
      </c>
      <c r="B265">
        <v>1</v>
      </c>
      <c r="C265" s="65">
        <v>45678</v>
      </c>
    </row>
    <row r="266" spans="1:3">
      <c r="A266" t="s">
        <v>70</v>
      </c>
      <c r="B266">
        <v>1</v>
      </c>
      <c r="C266" s="65">
        <v>45678</v>
      </c>
    </row>
    <row r="267" spans="1:3">
      <c r="A267" t="s">
        <v>68</v>
      </c>
      <c r="B267">
        <v>1</v>
      </c>
      <c r="C267" s="65">
        <v>45678</v>
      </c>
    </row>
    <row r="268" spans="1:3">
      <c r="A268" t="s">
        <v>197</v>
      </c>
      <c r="B268">
        <v>2</v>
      </c>
      <c r="C268" s="65">
        <v>45678</v>
      </c>
    </row>
    <row r="269" spans="1:3">
      <c r="A269" t="s">
        <v>213</v>
      </c>
      <c r="B269">
        <v>1</v>
      </c>
      <c r="C269" s="65">
        <v>45678</v>
      </c>
    </row>
    <row r="270" spans="1:3">
      <c r="A270" t="s">
        <v>211</v>
      </c>
      <c r="B270">
        <v>1</v>
      </c>
      <c r="C270" s="65">
        <v>45678</v>
      </c>
    </row>
    <row r="271" spans="1:3">
      <c r="A271" t="s">
        <v>670</v>
      </c>
      <c r="B271">
        <v>1</v>
      </c>
      <c r="C271" s="65">
        <v>45678</v>
      </c>
    </row>
    <row r="272" spans="1:3">
      <c r="A272" t="s">
        <v>684</v>
      </c>
      <c r="B272">
        <v>2</v>
      </c>
      <c r="C272" s="65">
        <v>45678</v>
      </c>
    </row>
    <row r="273" spans="1:3">
      <c r="A273" t="s">
        <v>646</v>
      </c>
      <c r="B273">
        <v>3</v>
      </c>
      <c r="C273" s="65">
        <v>45678</v>
      </c>
    </row>
    <row r="274" spans="1:3">
      <c r="A274" t="s">
        <v>596</v>
      </c>
      <c r="B274">
        <v>1</v>
      </c>
      <c r="C274" s="65">
        <v>45678</v>
      </c>
    </row>
    <row r="275" spans="1:3">
      <c r="A275" t="s">
        <v>585</v>
      </c>
      <c r="B275">
        <v>1</v>
      </c>
      <c r="C275" s="65">
        <v>45678</v>
      </c>
    </row>
    <row r="276" spans="1:3">
      <c r="A276" t="s">
        <v>2295</v>
      </c>
      <c r="B276">
        <v>1</v>
      </c>
      <c r="C276" s="65">
        <v>45678</v>
      </c>
    </row>
    <row r="277" spans="1:3">
      <c r="A277" t="s">
        <v>331</v>
      </c>
      <c r="B277">
        <v>1</v>
      </c>
      <c r="C277" s="65">
        <v>45678</v>
      </c>
    </row>
    <row r="278" spans="1:3">
      <c r="A278" t="s">
        <v>738</v>
      </c>
      <c r="B278">
        <v>1</v>
      </c>
      <c r="C278" s="65">
        <v>45678</v>
      </c>
    </row>
    <row r="279" spans="1:3">
      <c r="A279" t="s">
        <v>2817</v>
      </c>
      <c r="B279">
        <v>1</v>
      </c>
      <c r="C279" s="65">
        <v>45678</v>
      </c>
    </row>
    <row r="280" spans="1:3">
      <c r="A280" t="s">
        <v>2704</v>
      </c>
      <c r="B280">
        <v>2</v>
      </c>
      <c r="C280" s="65">
        <v>45679</v>
      </c>
    </row>
    <row r="281" spans="1:3">
      <c r="A281" t="s">
        <v>2709</v>
      </c>
      <c r="B281">
        <v>1</v>
      </c>
      <c r="C281" s="65">
        <v>45679</v>
      </c>
    </row>
    <row r="282" spans="1:3">
      <c r="A282" t="s">
        <v>661</v>
      </c>
      <c r="B282">
        <v>2</v>
      </c>
      <c r="C282" s="65">
        <v>45679</v>
      </c>
    </row>
    <row r="283" spans="1:3">
      <c r="A283" t="s">
        <v>529</v>
      </c>
      <c r="B283">
        <v>1</v>
      </c>
      <c r="C283" s="65">
        <v>45679</v>
      </c>
    </row>
    <row r="284" spans="1:3">
      <c r="A284" t="s">
        <v>163</v>
      </c>
      <c r="B284">
        <v>9</v>
      </c>
      <c r="C284" s="65">
        <v>45679</v>
      </c>
    </row>
    <row r="285" spans="1:3">
      <c r="A285" t="s">
        <v>188</v>
      </c>
      <c r="B285">
        <v>3</v>
      </c>
      <c r="C285" s="65">
        <v>45679</v>
      </c>
    </row>
    <row r="286" spans="1:3">
      <c r="A286" t="s">
        <v>195</v>
      </c>
      <c r="B286">
        <v>5</v>
      </c>
      <c r="C286" s="65">
        <v>45679</v>
      </c>
    </row>
    <row r="287" spans="1:3">
      <c r="A287" t="s">
        <v>190</v>
      </c>
      <c r="B287">
        <v>5</v>
      </c>
      <c r="C287" s="65">
        <v>45679</v>
      </c>
    </row>
    <row r="288" spans="1:3">
      <c r="A288" t="s">
        <v>186</v>
      </c>
      <c r="B288">
        <v>3</v>
      </c>
      <c r="C288" s="65">
        <v>45679</v>
      </c>
    </row>
    <row r="289" spans="1:3">
      <c r="A289" t="s">
        <v>79</v>
      </c>
      <c r="B289">
        <v>1</v>
      </c>
      <c r="C289" s="65">
        <v>45679</v>
      </c>
    </row>
    <row r="290" spans="1:3">
      <c r="A290" t="s">
        <v>208</v>
      </c>
      <c r="B290">
        <v>1</v>
      </c>
      <c r="C290" s="65">
        <v>45679</v>
      </c>
    </row>
    <row r="291" spans="1:3">
      <c r="A291" t="s">
        <v>644</v>
      </c>
      <c r="B291">
        <v>1</v>
      </c>
      <c r="C291" s="65">
        <v>45679</v>
      </c>
    </row>
    <row r="292" spans="1:3">
      <c r="A292" t="s">
        <v>669</v>
      </c>
      <c r="B292">
        <v>3</v>
      </c>
      <c r="C292" s="65">
        <v>45679</v>
      </c>
    </row>
    <row r="293" spans="1:3">
      <c r="A293" t="s">
        <v>626</v>
      </c>
      <c r="B293">
        <v>1</v>
      </c>
      <c r="C293" s="65">
        <v>45679</v>
      </c>
    </row>
    <row r="294" spans="1:3">
      <c r="A294" t="s">
        <v>30</v>
      </c>
      <c r="B294">
        <v>5</v>
      </c>
      <c r="C294" s="65">
        <v>45679</v>
      </c>
    </row>
    <row r="295" spans="1:3">
      <c r="A295" t="s">
        <v>678</v>
      </c>
      <c r="B295">
        <v>7</v>
      </c>
      <c r="C295" s="65">
        <v>45679</v>
      </c>
    </row>
    <row r="296" spans="1:3">
      <c r="A296" t="s">
        <v>680</v>
      </c>
      <c r="B296">
        <v>7</v>
      </c>
      <c r="C296" s="65">
        <v>45679</v>
      </c>
    </row>
    <row r="297" spans="1:3">
      <c r="A297" t="s">
        <v>681</v>
      </c>
      <c r="B297">
        <v>3</v>
      </c>
      <c r="C297" s="65">
        <v>45679</v>
      </c>
    </row>
    <row r="298" spans="1:3">
      <c r="A298" t="s">
        <v>638</v>
      </c>
      <c r="B298">
        <v>29</v>
      </c>
      <c r="C298" s="65">
        <v>45679</v>
      </c>
    </row>
    <row r="299" spans="1:3">
      <c r="A299" t="s">
        <v>686</v>
      </c>
      <c r="B299">
        <v>2</v>
      </c>
      <c r="C299" s="65">
        <v>45679</v>
      </c>
    </row>
    <row r="300" spans="1:3">
      <c r="A300" t="s">
        <v>639</v>
      </c>
      <c r="B300">
        <v>1</v>
      </c>
      <c r="C300" s="65">
        <v>45679</v>
      </c>
    </row>
    <row r="301" spans="1:3">
      <c r="A301" t="s">
        <v>634</v>
      </c>
      <c r="B301">
        <v>1</v>
      </c>
      <c r="C301" s="65">
        <v>45679</v>
      </c>
    </row>
    <row r="302" spans="1:3">
      <c r="A302" t="s">
        <v>630</v>
      </c>
      <c r="B302">
        <v>2</v>
      </c>
      <c r="C302" s="65">
        <v>45679</v>
      </c>
    </row>
    <row r="303" spans="1:3">
      <c r="A303" t="s">
        <v>692</v>
      </c>
      <c r="B303">
        <v>1</v>
      </c>
      <c r="C303" s="65">
        <v>45679</v>
      </c>
    </row>
    <row r="304" spans="1:3">
      <c r="A304" t="s">
        <v>565</v>
      </c>
      <c r="B304">
        <v>32</v>
      </c>
      <c r="C304" s="65">
        <v>45679</v>
      </c>
    </row>
    <row r="305" spans="1:3">
      <c r="A305" t="s">
        <v>566</v>
      </c>
      <c r="B305">
        <v>13</v>
      </c>
      <c r="C305" s="65">
        <v>45679</v>
      </c>
    </row>
    <row r="306" spans="1:3">
      <c r="A306" t="s">
        <v>562</v>
      </c>
      <c r="B306">
        <v>26</v>
      </c>
      <c r="C306" s="65">
        <v>45679</v>
      </c>
    </row>
    <row r="307" spans="1:3">
      <c r="A307" t="s">
        <v>1697</v>
      </c>
      <c r="B307">
        <v>9</v>
      </c>
      <c r="C307" s="65">
        <v>45679</v>
      </c>
    </row>
    <row r="308" spans="1:3">
      <c r="A308" t="s">
        <v>581</v>
      </c>
      <c r="B308">
        <v>4</v>
      </c>
      <c r="C308" s="65">
        <v>45679</v>
      </c>
    </row>
    <row r="309" spans="1:3">
      <c r="A309" t="s">
        <v>597</v>
      </c>
      <c r="B309">
        <v>1</v>
      </c>
      <c r="C309" s="65">
        <v>45679</v>
      </c>
    </row>
    <row r="310" spans="1:3">
      <c r="A310" t="s">
        <v>726</v>
      </c>
      <c r="B310">
        <v>2</v>
      </c>
      <c r="C310" s="65">
        <v>45679</v>
      </c>
    </row>
    <row r="311" spans="1:3">
      <c r="A311" t="s">
        <v>3458</v>
      </c>
      <c r="B311">
        <v>1</v>
      </c>
      <c r="C311" s="65">
        <v>45679</v>
      </c>
    </row>
    <row r="312" spans="1:3">
      <c r="A312" t="s">
        <v>282</v>
      </c>
      <c r="B312">
        <v>1</v>
      </c>
      <c r="C312" s="65">
        <v>45679</v>
      </c>
    </row>
    <row r="313" spans="1:3">
      <c r="A313" t="s">
        <v>98</v>
      </c>
      <c r="B313">
        <v>1</v>
      </c>
      <c r="C313" s="65">
        <v>45679</v>
      </c>
    </row>
    <row r="314" spans="1:3">
      <c r="A314" t="s">
        <v>336</v>
      </c>
      <c r="B314">
        <v>1</v>
      </c>
      <c r="C314" s="65">
        <v>45679</v>
      </c>
    </row>
    <row r="315" spans="1:3">
      <c r="A315" t="s">
        <v>325</v>
      </c>
      <c r="B315">
        <v>1</v>
      </c>
      <c r="C315" s="65">
        <v>45679</v>
      </c>
    </row>
    <row r="316" spans="1:3">
      <c r="A316" t="s">
        <v>586</v>
      </c>
      <c r="B316">
        <v>2</v>
      </c>
      <c r="C316" s="65">
        <v>45679</v>
      </c>
    </row>
    <row r="317" spans="1:3">
      <c r="A317" t="s">
        <v>323</v>
      </c>
      <c r="B317">
        <v>2</v>
      </c>
      <c r="C317" s="65">
        <v>45679</v>
      </c>
    </row>
    <row r="318" spans="1:3">
      <c r="A318" t="s">
        <v>351</v>
      </c>
      <c r="B318">
        <v>1</v>
      </c>
      <c r="C318" s="65">
        <v>45679</v>
      </c>
    </row>
    <row r="319" spans="1:3">
      <c r="A319" t="s">
        <v>413</v>
      </c>
      <c r="B319">
        <v>1</v>
      </c>
      <c r="C319" s="65">
        <v>45679</v>
      </c>
    </row>
    <row r="320" spans="1:3">
      <c r="A320" t="s">
        <v>443</v>
      </c>
      <c r="B320">
        <v>6</v>
      </c>
      <c r="C320" s="65">
        <v>45679</v>
      </c>
    </row>
    <row r="321" spans="1:3">
      <c r="A321" t="s">
        <v>737</v>
      </c>
      <c r="B321">
        <v>1</v>
      </c>
      <c r="C321" s="65">
        <v>45679</v>
      </c>
    </row>
    <row r="322" spans="1:3">
      <c r="A322" t="s">
        <v>599</v>
      </c>
      <c r="B322">
        <v>2</v>
      </c>
      <c r="C322" s="65">
        <v>45679</v>
      </c>
    </row>
    <row r="323" spans="1:3">
      <c r="A323" t="s">
        <v>3022</v>
      </c>
      <c r="B323">
        <v>2</v>
      </c>
      <c r="C323" s="65">
        <v>45679</v>
      </c>
    </row>
    <row r="324" spans="1:3">
      <c r="A324" t="s">
        <v>2986</v>
      </c>
      <c r="B324">
        <v>3</v>
      </c>
      <c r="C324" s="65">
        <v>45679</v>
      </c>
    </row>
    <row r="325" spans="1:3">
      <c r="A325" t="s">
        <v>3459</v>
      </c>
      <c r="B325">
        <v>2</v>
      </c>
      <c r="C325" s="65">
        <v>45679</v>
      </c>
    </row>
    <row r="326" spans="1:3">
      <c r="A326" t="s">
        <v>184</v>
      </c>
      <c r="B326">
        <v>1</v>
      </c>
      <c r="C326" s="65">
        <v>45679</v>
      </c>
    </row>
    <row r="327" spans="1:3">
      <c r="A327" t="s">
        <v>70</v>
      </c>
      <c r="B327">
        <v>1</v>
      </c>
      <c r="C327" s="65">
        <v>45679</v>
      </c>
    </row>
    <row r="328" spans="1:3">
      <c r="A328" t="s">
        <v>60</v>
      </c>
      <c r="B328">
        <v>1</v>
      </c>
      <c r="C328" s="65">
        <v>45679</v>
      </c>
    </row>
    <row r="329" spans="1:3">
      <c r="A329" t="s">
        <v>68</v>
      </c>
      <c r="B329">
        <v>1</v>
      </c>
      <c r="C329" s="65">
        <v>45679</v>
      </c>
    </row>
    <row r="330" spans="1:3">
      <c r="A330" t="s">
        <v>199</v>
      </c>
      <c r="B330">
        <v>5</v>
      </c>
      <c r="C330" s="65">
        <v>45679</v>
      </c>
    </row>
    <row r="331" spans="1:3">
      <c r="A331" t="s">
        <v>209</v>
      </c>
      <c r="B331">
        <v>1</v>
      </c>
      <c r="C331" s="65">
        <v>45679</v>
      </c>
    </row>
    <row r="332" spans="1:3">
      <c r="A332" t="s">
        <v>213</v>
      </c>
      <c r="B332">
        <v>3</v>
      </c>
      <c r="C332" s="65">
        <v>45679</v>
      </c>
    </row>
    <row r="333" spans="1:3">
      <c r="A333" t="s">
        <v>159</v>
      </c>
      <c r="B333">
        <v>3</v>
      </c>
      <c r="C333" s="65">
        <v>45679</v>
      </c>
    </row>
    <row r="334" spans="1:3">
      <c r="A334" t="s">
        <v>215</v>
      </c>
      <c r="B334">
        <v>4</v>
      </c>
      <c r="C334" s="65">
        <v>45679</v>
      </c>
    </row>
    <row r="335" spans="1:3">
      <c r="A335" t="s">
        <v>618</v>
      </c>
      <c r="B335">
        <v>1</v>
      </c>
      <c r="C335" s="65">
        <v>45679</v>
      </c>
    </row>
    <row r="336" spans="1:3">
      <c r="A336" t="s">
        <v>670</v>
      </c>
      <c r="B336">
        <v>4</v>
      </c>
      <c r="C336" s="65">
        <v>45679</v>
      </c>
    </row>
    <row r="337" spans="1:3">
      <c r="A337" t="s">
        <v>3015</v>
      </c>
      <c r="B337">
        <v>1</v>
      </c>
      <c r="C337" s="65">
        <v>45679</v>
      </c>
    </row>
    <row r="338" spans="1:3">
      <c r="A338" t="s">
        <v>682</v>
      </c>
      <c r="B338">
        <v>5</v>
      </c>
      <c r="C338" s="65">
        <v>45679</v>
      </c>
    </row>
    <row r="339" spans="1:3">
      <c r="A339" t="s">
        <v>683</v>
      </c>
      <c r="B339">
        <v>1</v>
      </c>
      <c r="C339" s="65">
        <v>45679</v>
      </c>
    </row>
    <row r="340" spans="1:3">
      <c r="A340" t="s">
        <v>636</v>
      </c>
      <c r="B340">
        <v>2</v>
      </c>
      <c r="C340" s="65">
        <v>45679</v>
      </c>
    </row>
    <row r="341" spans="1:3">
      <c r="A341" t="s">
        <v>646</v>
      </c>
      <c r="B341">
        <v>2</v>
      </c>
      <c r="C341" s="65">
        <v>45679</v>
      </c>
    </row>
    <row r="342" spans="1:3">
      <c r="A342" t="s">
        <v>619</v>
      </c>
      <c r="B342">
        <v>2</v>
      </c>
      <c r="C342" s="65">
        <v>45679</v>
      </c>
    </row>
    <row r="343" spans="1:3">
      <c r="A343" t="s">
        <v>596</v>
      </c>
      <c r="B343">
        <v>1</v>
      </c>
      <c r="C343" s="65">
        <v>45679</v>
      </c>
    </row>
    <row r="344" spans="1:3">
      <c r="A344" t="s">
        <v>585</v>
      </c>
      <c r="B344">
        <v>5</v>
      </c>
      <c r="C344" s="65">
        <v>45679</v>
      </c>
    </row>
    <row r="345" spans="1:3">
      <c r="A345" t="s">
        <v>694</v>
      </c>
      <c r="B345">
        <v>2</v>
      </c>
      <c r="C345" s="65">
        <v>45679</v>
      </c>
    </row>
    <row r="346" spans="1:3">
      <c r="A346" t="s">
        <v>1980</v>
      </c>
      <c r="B346">
        <v>1</v>
      </c>
      <c r="C346" s="65">
        <v>45679</v>
      </c>
    </row>
    <row r="347" spans="1:3">
      <c r="A347" t="s">
        <v>700</v>
      </c>
      <c r="B347">
        <v>2</v>
      </c>
      <c r="C347" s="65">
        <v>45679</v>
      </c>
    </row>
    <row r="348" spans="1:3">
      <c r="A348" t="s">
        <v>296</v>
      </c>
      <c r="B348">
        <v>1</v>
      </c>
      <c r="C348" s="65">
        <v>45679</v>
      </c>
    </row>
    <row r="349" spans="1:3">
      <c r="A349" t="s">
        <v>115</v>
      </c>
      <c r="B349">
        <v>1</v>
      </c>
      <c r="C349" s="65">
        <v>45679</v>
      </c>
    </row>
    <row r="350" spans="1:3">
      <c r="A350" t="s">
        <v>57</v>
      </c>
      <c r="B350">
        <v>1</v>
      </c>
      <c r="C350" s="65">
        <v>45679</v>
      </c>
    </row>
    <row r="351" spans="1:3">
      <c r="A351" t="s">
        <v>327</v>
      </c>
      <c r="B351">
        <v>1</v>
      </c>
      <c r="C351" s="65">
        <v>45679</v>
      </c>
    </row>
    <row r="352" spans="1:3">
      <c r="A352" t="s">
        <v>1378</v>
      </c>
      <c r="B352">
        <v>1</v>
      </c>
      <c r="C352" s="65">
        <v>45679</v>
      </c>
    </row>
    <row r="353" spans="1:3">
      <c r="A353" t="s">
        <v>97</v>
      </c>
      <c r="B353">
        <v>3</v>
      </c>
      <c r="C353" s="65">
        <v>45679</v>
      </c>
    </row>
    <row r="354" spans="1:3">
      <c r="A354" t="s">
        <v>738</v>
      </c>
      <c r="B354">
        <v>2</v>
      </c>
      <c r="C354" s="65">
        <v>45679</v>
      </c>
    </row>
    <row r="355" spans="1:3">
      <c r="A355" t="s">
        <v>740</v>
      </c>
      <c r="B355">
        <v>3</v>
      </c>
      <c r="C355" s="65">
        <v>45679</v>
      </c>
    </row>
    <row r="356" spans="1:3">
      <c r="A356" t="s">
        <v>163</v>
      </c>
      <c r="B356">
        <v>7</v>
      </c>
      <c r="C356" s="65">
        <v>45680</v>
      </c>
    </row>
    <row r="357" spans="1:3">
      <c r="A357" t="s">
        <v>195</v>
      </c>
      <c r="B357">
        <v>1</v>
      </c>
      <c r="C357" s="65">
        <v>45680</v>
      </c>
    </row>
    <row r="358" spans="1:3">
      <c r="A358" t="s">
        <v>190</v>
      </c>
      <c r="B358">
        <v>2</v>
      </c>
      <c r="C358" s="65">
        <v>45680</v>
      </c>
    </row>
    <row r="359" spans="1:3">
      <c r="A359" t="s">
        <v>194</v>
      </c>
      <c r="B359">
        <v>1</v>
      </c>
      <c r="C359" s="65">
        <v>45680</v>
      </c>
    </row>
    <row r="360" spans="1:3">
      <c r="A360" t="s">
        <v>186</v>
      </c>
      <c r="B360">
        <v>4</v>
      </c>
      <c r="C360" s="65">
        <v>45680</v>
      </c>
    </row>
    <row r="361" spans="1:3">
      <c r="A361" t="s">
        <v>208</v>
      </c>
      <c r="B361">
        <v>1</v>
      </c>
      <c r="C361" s="65">
        <v>45680</v>
      </c>
    </row>
    <row r="362" spans="1:3">
      <c r="A362" t="s">
        <v>644</v>
      </c>
      <c r="B362">
        <v>1</v>
      </c>
      <c r="C362" s="65">
        <v>45680</v>
      </c>
    </row>
    <row r="363" spans="1:3">
      <c r="A363" t="s">
        <v>669</v>
      </c>
      <c r="B363">
        <v>2</v>
      </c>
      <c r="C363" s="65">
        <v>45680</v>
      </c>
    </row>
    <row r="364" spans="1:3">
      <c r="A364" t="s">
        <v>671</v>
      </c>
      <c r="B364">
        <v>1</v>
      </c>
      <c r="C364" s="65">
        <v>45680</v>
      </c>
    </row>
    <row r="365" spans="1:3">
      <c r="A365" t="s">
        <v>30</v>
      </c>
      <c r="B365">
        <v>2</v>
      </c>
      <c r="C365" s="65">
        <v>45680</v>
      </c>
    </row>
    <row r="366" spans="1:3">
      <c r="A366" t="s">
        <v>678</v>
      </c>
      <c r="B366">
        <v>7</v>
      </c>
      <c r="C366" s="65">
        <v>45680</v>
      </c>
    </row>
    <row r="367" spans="1:3">
      <c r="A367" t="s">
        <v>680</v>
      </c>
      <c r="B367">
        <v>10</v>
      </c>
      <c r="C367" s="65">
        <v>45680</v>
      </c>
    </row>
    <row r="368" spans="1:3">
      <c r="A368" t="s">
        <v>681</v>
      </c>
      <c r="B368">
        <v>3</v>
      </c>
      <c r="C368" s="65">
        <v>45680</v>
      </c>
    </row>
    <row r="369" spans="1:3">
      <c r="A369" t="s">
        <v>638</v>
      </c>
      <c r="B369">
        <v>35</v>
      </c>
      <c r="C369" s="65">
        <v>45680</v>
      </c>
    </row>
    <row r="370" spans="1:3">
      <c r="A370" t="s">
        <v>686</v>
      </c>
      <c r="B370">
        <v>1</v>
      </c>
      <c r="C370" s="65">
        <v>45680</v>
      </c>
    </row>
    <row r="371" spans="1:3">
      <c r="A371" t="s">
        <v>639</v>
      </c>
      <c r="B371">
        <v>2</v>
      </c>
      <c r="C371" s="65">
        <v>45680</v>
      </c>
    </row>
    <row r="372" spans="1:3">
      <c r="A372" t="s">
        <v>630</v>
      </c>
      <c r="B372">
        <v>3</v>
      </c>
      <c r="C372" s="65">
        <v>45680</v>
      </c>
    </row>
    <row r="373" spans="1:3">
      <c r="A373" t="s">
        <v>625</v>
      </c>
      <c r="B373">
        <v>1</v>
      </c>
      <c r="C373" s="65">
        <v>45680</v>
      </c>
    </row>
    <row r="374" spans="1:3">
      <c r="A374" t="s">
        <v>565</v>
      </c>
      <c r="B374">
        <v>40</v>
      </c>
      <c r="C374" s="65">
        <v>45680</v>
      </c>
    </row>
    <row r="375" spans="1:3">
      <c r="A375" t="s">
        <v>566</v>
      </c>
      <c r="B375">
        <v>16</v>
      </c>
      <c r="C375" s="65">
        <v>45680</v>
      </c>
    </row>
    <row r="376" spans="1:3">
      <c r="A376" t="s">
        <v>562</v>
      </c>
      <c r="B376">
        <v>24</v>
      </c>
      <c r="C376" s="65">
        <v>45680</v>
      </c>
    </row>
    <row r="377" spans="1:3">
      <c r="A377" t="s">
        <v>1697</v>
      </c>
      <c r="B377">
        <v>5</v>
      </c>
      <c r="C377" s="65">
        <v>45680</v>
      </c>
    </row>
    <row r="378" spans="1:3">
      <c r="A378" t="s">
        <v>1741</v>
      </c>
      <c r="B378">
        <v>1</v>
      </c>
      <c r="C378" s="65">
        <v>45680</v>
      </c>
    </row>
    <row r="379" spans="1:3">
      <c r="A379" t="s">
        <v>2091</v>
      </c>
      <c r="B379">
        <v>1</v>
      </c>
      <c r="C379" s="65">
        <v>45680</v>
      </c>
    </row>
    <row r="380" spans="1:3">
      <c r="A380" t="s">
        <v>726</v>
      </c>
      <c r="B380">
        <v>1</v>
      </c>
      <c r="C380" s="65">
        <v>45680</v>
      </c>
    </row>
    <row r="381" spans="1:3">
      <c r="A381" t="s">
        <v>290</v>
      </c>
      <c r="B381">
        <v>1</v>
      </c>
      <c r="C381" s="65">
        <v>45680</v>
      </c>
    </row>
    <row r="382" spans="1:3">
      <c r="A382" t="s">
        <v>253</v>
      </c>
      <c r="B382">
        <v>1</v>
      </c>
      <c r="C382" s="65">
        <v>45680</v>
      </c>
    </row>
    <row r="383" spans="1:3">
      <c r="A383" t="s">
        <v>90</v>
      </c>
      <c r="B383">
        <v>1</v>
      </c>
      <c r="C383" s="65">
        <v>45680</v>
      </c>
    </row>
    <row r="384" spans="1:3">
      <c r="A384" t="s">
        <v>261</v>
      </c>
      <c r="B384">
        <v>1</v>
      </c>
      <c r="C384" s="65">
        <v>45680</v>
      </c>
    </row>
    <row r="385" spans="1:3">
      <c r="A385" t="s">
        <v>307</v>
      </c>
      <c r="B385">
        <v>1</v>
      </c>
      <c r="C385" s="65">
        <v>45680</v>
      </c>
    </row>
    <row r="386" spans="1:3">
      <c r="A386" t="s">
        <v>100</v>
      </c>
      <c r="B386">
        <v>1</v>
      </c>
      <c r="C386" s="65">
        <v>45680</v>
      </c>
    </row>
    <row r="387" spans="1:3">
      <c r="A387" t="s">
        <v>336</v>
      </c>
      <c r="B387">
        <v>1</v>
      </c>
      <c r="C387" s="65">
        <v>45680</v>
      </c>
    </row>
    <row r="388" spans="1:3">
      <c r="A388" t="s">
        <v>323</v>
      </c>
      <c r="B388">
        <v>1</v>
      </c>
      <c r="C388" s="65">
        <v>45680</v>
      </c>
    </row>
    <row r="389" spans="1:3">
      <c r="A389" t="s">
        <v>65</v>
      </c>
      <c r="B389">
        <v>1</v>
      </c>
      <c r="C389" s="65">
        <v>45680</v>
      </c>
    </row>
    <row r="390" spans="1:3">
      <c r="A390" t="s">
        <v>89</v>
      </c>
      <c r="B390">
        <v>1</v>
      </c>
      <c r="C390" s="65">
        <v>45680</v>
      </c>
    </row>
    <row r="391" spans="1:3">
      <c r="A391" t="s">
        <v>406</v>
      </c>
      <c r="B391">
        <v>1</v>
      </c>
      <c r="C391" s="65">
        <v>45680</v>
      </c>
    </row>
    <row r="392" spans="1:3">
      <c r="A392" t="s">
        <v>443</v>
      </c>
      <c r="B392">
        <v>1</v>
      </c>
      <c r="C392" s="65">
        <v>45680</v>
      </c>
    </row>
    <row r="393" spans="1:3">
      <c r="A393" t="s">
        <v>737</v>
      </c>
      <c r="B393">
        <v>1</v>
      </c>
      <c r="C393" s="65">
        <v>45680</v>
      </c>
    </row>
    <row r="394" spans="1:3">
      <c r="A394" t="s">
        <v>599</v>
      </c>
      <c r="B394">
        <v>1</v>
      </c>
      <c r="C394" s="65">
        <v>45680</v>
      </c>
    </row>
    <row r="395" spans="1:3">
      <c r="A395" t="s">
        <v>3022</v>
      </c>
      <c r="B395">
        <v>1</v>
      </c>
      <c r="C395" s="65">
        <v>45680</v>
      </c>
    </row>
    <row r="396" spans="1:3">
      <c r="A396" t="s">
        <v>43</v>
      </c>
      <c r="B396">
        <v>1</v>
      </c>
      <c r="C396" s="65">
        <v>45680</v>
      </c>
    </row>
    <row r="397" spans="1:3">
      <c r="A397" t="s">
        <v>70</v>
      </c>
      <c r="B397">
        <v>1</v>
      </c>
      <c r="C397" s="65">
        <v>45680</v>
      </c>
    </row>
    <row r="398" spans="1:3">
      <c r="A398" t="s">
        <v>197</v>
      </c>
      <c r="B398">
        <v>1</v>
      </c>
      <c r="C398" s="65">
        <v>45680</v>
      </c>
    </row>
    <row r="399" spans="1:3">
      <c r="A399" t="s">
        <v>114</v>
      </c>
      <c r="B399">
        <v>1</v>
      </c>
      <c r="C399" s="65">
        <v>45680</v>
      </c>
    </row>
    <row r="400" spans="1:3">
      <c r="A400" t="s">
        <v>202</v>
      </c>
      <c r="B400">
        <v>1</v>
      </c>
      <c r="C400" s="65">
        <v>45680</v>
      </c>
    </row>
    <row r="401" spans="1:3">
      <c r="A401" t="s">
        <v>209</v>
      </c>
      <c r="B401">
        <v>1</v>
      </c>
      <c r="C401" s="65">
        <v>45680</v>
      </c>
    </row>
    <row r="402" spans="1:3">
      <c r="A402" t="s">
        <v>213</v>
      </c>
      <c r="B402">
        <v>5</v>
      </c>
      <c r="C402" s="65">
        <v>45680</v>
      </c>
    </row>
    <row r="403" spans="1:3">
      <c r="A403" t="s">
        <v>84</v>
      </c>
      <c r="B403">
        <v>1</v>
      </c>
      <c r="C403" s="65">
        <v>45680</v>
      </c>
    </row>
    <row r="404" spans="1:3">
      <c r="A404" t="s">
        <v>215</v>
      </c>
      <c r="B404">
        <v>4</v>
      </c>
      <c r="C404" s="65">
        <v>45680</v>
      </c>
    </row>
    <row r="405" spans="1:3">
      <c r="A405" t="s">
        <v>143</v>
      </c>
      <c r="B405">
        <v>1</v>
      </c>
      <c r="C405" s="65">
        <v>45680</v>
      </c>
    </row>
    <row r="406" spans="1:3">
      <c r="A406" t="s">
        <v>3016</v>
      </c>
      <c r="B406">
        <v>3</v>
      </c>
      <c r="C406" s="65">
        <v>45680</v>
      </c>
    </row>
    <row r="407" spans="1:3">
      <c r="A407" t="s">
        <v>684</v>
      </c>
      <c r="B407">
        <v>1</v>
      </c>
      <c r="C407" s="65">
        <v>45680</v>
      </c>
    </row>
    <row r="408" spans="1:3">
      <c r="A408" t="s">
        <v>636</v>
      </c>
      <c r="B408">
        <v>1</v>
      </c>
      <c r="C408" s="65">
        <v>45680</v>
      </c>
    </row>
    <row r="409" spans="1:3">
      <c r="A409" t="s">
        <v>646</v>
      </c>
      <c r="B409">
        <v>6</v>
      </c>
      <c r="C409" s="65">
        <v>45680</v>
      </c>
    </row>
    <row r="410" spans="1:3">
      <c r="A410" t="s">
        <v>619</v>
      </c>
      <c r="B410">
        <v>3</v>
      </c>
      <c r="C410" s="65">
        <v>45680</v>
      </c>
    </row>
    <row r="411" spans="1:3">
      <c r="A411" t="s">
        <v>596</v>
      </c>
      <c r="B411">
        <v>3</v>
      </c>
      <c r="C411" s="65">
        <v>45680</v>
      </c>
    </row>
    <row r="412" spans="1:3">
      <c r="A412" t="s">
        <v>585</v>
      </c>
      <c r="B412">
        <v>7</v>
      </c>
      <c r="C412" s="65">
        <v>45680</v>
      </c>
    </row>
    <row r="413" spans="1:3">
      <c r="A413" t="s">
        <v>694</v>
      </c>
      <c r="B413">
        <v>1</v>
      </c>
      <c r="C413" s="65">
        <v>45680</v>
      </c>
    </row>
    <row r="414" spans="1:3">
      <c r="A414" t="s">
        <v>698</v>
      </c>
      <c r="B414">
        <v>2</v>
      </c>
      <c r="C414" s="65">
        <v>45680</v>
      </c>
    </row>
    <row r="415" spans="1:3">
      <c r="A415" t="s">
        <v>607</v>
      </c>
      <c r="B415">
        <v>1</v>
      </c>
      <c r="C415" s="65">
        <v>45680</v>
      </c>
    </row>
    <row r="416" spans="1:3">
      <c r="A416" t="s">
        <v>583</v>
      </c>
      <c r="B416">
        <v>1</v>
      </c>
      <c r="C416" s="65">
        <v>45680</v>
      </c>
    </row>
    <row r="417" spans="1:3">
      <c r="A417" t="s">
        <v>67</v>
      </c>
      <c r="B417">
        <v>1</v>
      </c>
      <c r="C417" s="65">
        <v>45680</v>
      </c>
    </row>
    <row r="418" spans="1:3">
      <c r="A418" t="s">
        <v>77</v>
      </c>
      <c r="B418">
        <v>1</v>
      </c>
      <c r="C418" s="65">
        <v>45680</v>
      </c>
    </row>
    <row r="419" spans="1:3">
      <c r="A419" t="s">
        <v>63</v>
      </c>
      <c r="B419">
        <v>1</v>
      </c>
      <c r="C419" s="65">
        <v>45680</v>
      </c>
    </row>
    <row r="420" spans="1:3">
      <c r="A420" t="s">
        <v>247</v>
      </c>
      <c r="B420">
        <v>1</v>
      </c>
      <c r="C420" s="65">
        <v>45680</v>
      </c>
    </row>
    <row r="421" spans="1:3">
      <c r="A421" t="s">
        <v>317</v>
      </c>
      <c r="B421">
        <v>1</v>
      </c>
      <c r="C421" s="65">
        <v>45680</v>
      </c>
    </row>
    <row r="422" spans="1:3">
      <c r="A422" t="s">
        <v>331</v>
      </c>
      <c r="B422">
        <v>1</v>
      </c>
      <c r="C422" s="65">
        <v>45680</v>
      </c>
    </row>
    <row r="423" spans="1:3">
      <c r="A423" t="s">
        <v>93</v>
      </c>
      <c r="B423">
        <v>1</v>
      </c>
      <c r="C423" s="65">
        <v>45680</v>
      </c>
    </row>
    <row r="424" spans="1:3">
      <c r="A424" t="s">
        <v>740</v>
      </c>
      <c r="B424">
        <v>4</v>
      </c>
      <c r="C424" s="65">
        <v>45680</v>
      </c>
    </row>
    <row r="425" spans="1:3">
      <c r="A425" t="s">
        <v>112</v>
      </c>
      <c r="B425">
        <v>1</v>
      </c>
      <c r="C425" s="65">
        <v>45681</v>
      </c>
    </row>
    <row r="426" spans="1:3">
      <c r="A426" t="s">
        <v>163</v>
      </c>
      <c r="B426">
        <v>12</v>
      </c>
      <c r="C426" s="65">
        <v>45681</v>
      </c>
    </row>
    <row r="427" spans="1:3">
      <c r="A427" t="s">
        <v>186</v>
      </c>
      <c r="B427">
        <v>1</v>
      </c>
      <c r="C427" s="65">
        <v>45681</v>
      </c>
    </row>
    <row r="428" spans="1:3">
      <c r="A428" t="s">
        <v>79</v>
      </c>
      <c r="B428">
        <v>1</v>
      </c>
      <c r="C428" s="65">
        <v>45681</v>
      </c>
    </row>
    <row r="429" spans="1:3">
      <c r="A429" t="s">
        <v>226</v>
      </c>
      <c r="B429">
        <v>1</v>
      </c>
      <c r="C429" s="65">
        <v>45681</v>
      </c>
    </row>
    <row r="430" spans="1:3">
      <c r="A430" t="s">
        <v>224</v>
      </c>
      <c r="B430">
        <v>1</v>
      </c>
      <c r="C430" s="65">
        <v>45681</v>
      </c>
    </row>
    <row r="431" spans="1:3">
      <c r="A431" t="s">
        <v>644</v>
      </c>
      <c r="B431">
        <v>1</v>
      </c>
      <c r="C431" s="65">
        <v>45681</v>
      </c>
    </row>
    <row r="432" spans="1:3">
      <c r="A432" t="s">
        <v>669</v>
      </c>
      <c r="B432">
        <v>4</v>
      </c>
      <c r="C432" s="65">
        <v>45681</v>
      </c>
    </row>
    <row r="433" spans="1:3">
      <c r="A433" t="s">
        <v>626</v>
      </c>
      <c r="B433">
        <v>1</v>
      </c>
      <c r="C433" s="65">
        <v>45681</v>
      </c>
    </row>
    <row r="434" spans="1:3">
      <c r="A434" t="s">
        <v>30</v>
      </c>
      <c r="B434">
        <v>1</v>
      </c>
      <c r="C434" s="65">
        <v>45681</v>
      </c>
    </row>
    <row r="435" spans="1:3">
      <c r="A435" t="s">
        <v>678</v>
      </c>
      <c r="B435">
        <v>3</v>
      </c>
      <c r="C435" s="65">
        <v>45681</v>
      </c>
    </row>
    <row r="436" spans="1:3">
      <c r="A436" t="s">
        <v>680</v>
      </c>
      <c r="B436">
        <v>4</v>
      </c>
      <c r="C436" s="65">
        <v>45681</v>
      </c>
    </row>
    <row r="437" spans="1:3">
      <c r="A437" t="s">
        <v>638</v>
      </c>
      <c r="B437">
        <v>36</v>
      </c>
      <c r="C437" s="65">
        <v>45681</v>
      </c>
    </row>
    <row r="438" spans="1:3">
      <c r="A438" t="s">
        <v>690</v>
      </c>
      <c r="B438">
        <v>1</v>
      </c>
      <c r="C438" s="65">
        <v>45681</v>
      </c>
    </row>
    <row r="439" spans="1:3">
      <c r="A439" t="s">
        <v>630</v>
      </c>
      <c r="B439">
        <v>2</v>
      </c>
      <c r="C439" s="65">
        <v>45681</v>
      </c>
    </row>
    <row r="440" spans="1:3">
      <c r="A440" t="s">
        <v>692</v>
      </c>
      <c r="B440">
        <v>1</v>
      </c>
      <c r="C440" s="65">
        <v>45681</v>
      </c>
    </row>
    <row r="441" spans="1:3">
      <c r="A441" t="s">
        <v>565</v>
      </c>
      <c r="B441">
        <v>48</v>
      </c>
      <c r="C441" s="65">
        <v>45681</v>
      </c>
    </row>
    <row r="442" spans="1:3">
      <c r="A442" t="s">
        <v>566</v>
      </c>
      <c r="B442">
        <v>11</v>
      </c>
      <c r="C442" s="65">
        <v>45681</v>
      </c>
    </row>
    <row r="443" spans="1:3">
      <c r="A443" t="s">
        <v>562</v>
      </c>
      <c r="B443">
        <v>19</v>
      </c>
      <c r="C443" s="65">
        <v>45681</v>
      </c>
    </row>
    <row r="444" spans="1:3">
      <c r="A444" t="s">
        <v>1741</v>
      </c>
      <c r="B444">
        <v>1</v>
      </c>
      <c r="C444" s="65">
        <v>45681</v>
      </c>
    </row>
    <row r="445" spans="1:3">
      <c r="A445" t="s">
        <v>1780</v>
      </c>
      <c r="B445">
        <v>1</v>
      </c>
      <c r="C445" s="65">
        <v>45681</v>
      </c>
    </row>
    <row r="446" spans="1:3">
      <c r="A446" t="s">
        <v>581</v>
      </c>
      <c r="B446">
        <v>1</v>
      </c>
      <c r="C446" s="65">
        <v>45681</v>
      </c>
    </row>
    <row r="447" spans="1:3">
      <c r="A447" t="s">
        <v>2956</v>
      </c>
      <c r="B447">
        <v>1</v>
      </c>
      <c r="C447" s="65">
        <v>45681</v>
      </c>
    </row>
    <row r="448" spans="1:3">
      <c r="A448" t="s">
        <v>726</v>
      </c>
      <c r="B448">
        <v>4</v>
      </c>
      <c r="C448" s="65">
        <v>45681</v>
      </c>
    </row>
    <row r="449" spans="1:3">
      <c r="A449" t="s">
        <v>586</v>
      </c>
      <c r="B449">
        <v>1</v>
      </c>
      <c r="C449" s="65">
        <v>45681</v>
      </c>
    </row>
    <row r="450" spans="1:3">
      <c r="A450" t="s">
        <v>323</v>
      </c>
      <c r="B450">
        <v>1</v>
      </c>
      <c r="C450" s="65">
        <v>45681</v>
      </c>
    </row>
    <row r="451" spans="1:3">
      <c r="A451" t="s">
        <v>393</v>
      </c>
      <c r="B451">
        <v>1</v>
      </c>
      <c r="C451" s="65">
        <v>45681</v>
      </c>
    </row>
    <row r="452" spans="1:3">
      <c r="A452" t="s">
        <v>86</v>
      </c>
      <c r="B452">
        <v>1</v>
      </c>
      <c r="C452" s="65">
        <v>45681</v>
      </c>
    </row>
    <row r="453" spans="1:3">
      <c r="A453" t="s">
        <v>599</v>
      </c>
      <c r="B453">
        <v>4</v>
      </c>
      <c r="C453" s="65">
        <v>45681</v>
      </c>
    </row>
    <row r="454" spans="1:3">
      <c r="A454" t="s">
        <v>2738</v>
      </c>
      <c r="B454">
        <v>1</v>
      </c>
      <c r="C454" s="65">
        <v>45681</v>
      </c>
    </row>
    <row r="455" spans="1:3">
      <c r="A455" t="s">
        <v>70</v>
      </c>
      <c r="B455">
        <v>1</v>
      </c>
      <c r="C455" s="65">
        <v>45681</v>
      </c>
    </row>
    <row r="456" spans="1:3">
      <c r="A456" t="s">
        <v>60</v>
      </c>
      <c r="B456">
        <v>1</v>
      </c>
      <c r="C456" s="65">
        <v>45681</v>
      </c>
    </row>
    <row r="457" spans="1:3">
      <c r="A457" t="s">
        <v>68</v>
      </c>
      <c r="B457">
        <v>1</v>
      </c>
      <c r="C457" s="65">
        <v>45681</v>
      </c>
    </row>
    <row r="458" spans="1:3">
      <c r="A458" t="s">
        <v>197</v>
      </c>
      <c r="B458">
        <v>1</v>
      </c>
      <c r="C458" s="65">
        <v>45681</v>
      </c>
    </row>
    <row r="459" spans="1:3">
      <c r="A459" t="s">
        <v>213</v>
      </c>
      <c r="B459">
        <v>9</v>
      </c>
      <c r="C459" s="65">
        <v>45681</v>
      </c>
    </row>
    <row r="460" spans="1:3">
      <c r="A460" t="s">
        <v>143</v>
      </c>
      <c r="B460">
        <v>1</v>
      </c>
      <c r="C460" s="65">
        <v>45681</v>
      </c>
    </row>
    <row r="461" spans="1:3">
      <c r="A461" t="s">
        <v>618</v>
      </c>
      <c r="B461">
        <v>1</v>
      </c>
      <c r="C461" s="65">
        <v>45681</v>
      </c>
    </row>
    <row r="462" spans="1:3">
      <c r="A462" t="s">
        <v>3016</v>
      </c>
      <c r="B462">
        <v>4</v>
      </c>
      <c r="C462" s="65">
        <v>45681</v>
      </c>
    </row>
    <row r="463" spans="1:3">
      <c r="A463" t="s">
        <v>632</v>
      </c>
      <c r="B463">
        <v>1</v>
      </c>
      <c r="C463" s="65">
        <v>45681</v>
      </c>
    </row>
    <row r="464" spans="1:3">
      <c r="A464" t="s">
        <v>682</v>
      </c>
      <c r="B464">
        <v>1</v>
      </c>
      <c r="C464" s="65">
        <v>45681</v>
      </c>
    </row>
    <row r="465" spans="1:3">
      <c r="A465" t="s">
        <v>684</v>
      </c>
      <c r="B465">
        <v>2</v>
      </c>
      <c r="C465" s="65">
        <v>45681</v>
      </c>
    </row>
    <row r="466" spans="1:3">
      <c r="A466" t="s">
        <v>646</v>
      </c>
      <c r="B466">
        <v>3</v>
      </c>
      <c r="C466" s="65">
        <v>45681</v>
      </c>
    </row>
    <row r="467" spans="1:3">
      <c r="A467" t="s">
        <v>648</v>
      </c>
      <c r="B467">
        <v>1</v>
      </c>
      <c r="C467" s="65">
        <v>45681</v>
      </c>
    </row>
    <row r="468" spans="1:3">
      <c r="A468" t="s">
        <v>2781</v>
      </c>
      <c r="B468">
        <v>2</v>
      </c>
      <c r="C468" s="65">
        <v>45681</v>
      </c>
    </row>
    <row r="469" spans="1:3">
      <c r="A469" t="s">
        <v>619</v>
      </c>
      <c r="B469">
        <v>9</v>
      </c>
      <c r="C469" s="65">
        <v>45681</v>
      </c>
    </row>
    <row r="470" spans="1:3">
      <c r="A470" t="s">
        <v>596</v>
      </c>
      <c r="B470">
        <v>1</v>
      </c>
      <c r="C470" s="65">
        <v>45681</v>
      </c>
    </row>
    <row r="471" spans="1:3">
      <c r="A471" t="s">
        <v>585</v>
      </c>
      <c r="B471">
        <v>2</v>
      </c>
      <c r="C471" s="65">
        <v>45681</v>
      </c>
    </row>
    <row r="472" spans="1:3">
      <c r="A472" t="s">
        <v>1980</v>
      </c>
      <c r="B472">
        <v>1</v>
      </c>
      <c r="C472" s="65">
        <v>45681</v>
      </c>
    </row>
    <row r="473" spans="1:3">
      <c r="A473" t="s">
        <v>700</v>
      </c>
      <c r="B473">
        <v>2</v>
      </c>
      <c r="C473" s="65">
        <v>45681</v>
      </c>
    </row>
    <row r="474" spans="1:3">
      <c r="A474" t="s">
        <v>82</v>
      </c>
      <c r="B474">
        <v>1</v>
      </c>
      <c r="C474" s="65">
        <v>45681</v>
      </c>
    </row>
    <row r="475" spans="1:3">
      <c r="A475" t="s">
        <v>296</v>
      </c>
      <c r="B475">
        <v>1</v>
      </c>
      <c r="C475" s="65">
        <v>45681</v>
      </c>
    </row>
    <row r="476" spans="1:3">
      <c r="A476" t="s">
        <v>331</v>
      </c>
      <c r="B476">
        <v>4</v>
      </c>
      <c r="C476" s="65">
        <v>45681</v>
      </c>
    </row>
    <row r="477" spans="1:3">
      <c r="A477" t="s">
        <v>93</v>
      </c>
      <c r="B477">
        <v>1</v>
      </c>
      <c r="C477" s="65">
        <v>45681</v>
      </c>
    </row>
    <row r="478" spans="1:3">
      <c r="A478" t="s">
        <v>97</v>
      </c>
      <c r="B478">
        <v>1</v>
      </c>
      <c r="C478" s="65">
        <v>45681</v>
      </c>
    </row>
    <row r="479" spans="1:3">
      <c r="A479" t="s">
        <v>738</v>
      </c>
      <c r="B479">
        <v>7</v>
      </c>
      <c r="C479" s="65">
        <v>45681</v>
      </c>
    </row>
    <row r="480" spans="1:3">
      <c r="A480" t="s">
        <v>163</v>
      </c>
      <c r="B480">
        <v>1</v>
      </c>
      <c r="C480" s="65">
        <v>45682</v>
      </c>
    </row>
    <row r="481" spans="1:3">
      <c r="A481" t="s">
        <v>188</v>
      </c>
      <c r="B481">
        <v>3</v>
      </c>
      <c r="C481" s="65">
        <v>45682</v>
      </c>
    </row>
    <row r="482" spans="1:3">
      <c r="A482" t="s">
        <v>195</v>
      </c>
      <c r="B482">
        <v>4</v>
      </c>
      <c r="C482" s="65">
        <v>45682</v>
      </c>
    </row>
    <row r="483" spans="1:3">
      <c r="A483" t="s">
        <v>190</v>
      </c>
      <c r="B483">
        <v>4</v>
      </c>
      <c r="C483" s="65">
        <v>45682</v>
      </c>
    </row>
    <row r="484" spans="1:3">
      <c r="A484" t="s">
        <v>194</v>
      </c>
      <c r="B484">
        <v>1</v>
      </c>
      <c r="C484" s="65">
        <v>45682</v>
      </c>
    </row>
    <row r="485" spans="1:3">
      <c r="A485" t="s">
        <v>669</v>
      </c>
      <c r="B485">
        <v>1</v>
      </c>
      <c r="C485" s="65">
        <v>45682</v>
      </c>
    </row>
    <row r="486" spans="1:3">
      <c r="A486" t="s">
        <v>671</v>
      </c>
      <c r="B486">
        <v>1</v>
      </c>
      <c r="C486" s="65">
        <v>45682</v>
      </c>
    </row>
    <row r="487" spans="1:3">
      <c r="A487" t="s">
        <v>30</v>
      </c>
      <c r="B487">
        <v>2</v>
      </c>
      <c r="C487" s="65">
        <v>45682</v>
      </c>
    </row>
    <row r="488" spans="1:3">
      <c r="A488" t="s">
        <v>678</v>
      </c>
      <c r="B488">
        <v>3</v>
      </c>
      <c r="C488" s="65">
        <v>45682</v>
      </c>
    </row>
    <row r="489" spans="1:3">
      <c r="A489" t="s">
        <v>680</v>
      </c>
      <c r="B489">
        <v>1</v>
      </c>
      <c r="C489" s="65">
        <v>45682</v>
      </c>
    </row>
    <row r="490" spans="1:3">
      <c r="A490" t="s">
        <v>638</v>
      </c>
      <c r="B490">
        <v>20</v>
      </c>
      <c r="C490" s="65">
        <v>45682</v>
      </c>
    </row>
    <row r="491" spans="1:3">
      <c r="A491" t="s">
        <v>639</v>
      </c>
      <c r="B491">
        <v>1</v>
      </c>
      <c r="C491" s="65">
        <v>45682</v>
      </c>
    </row>
    <row r="492" spans="1:3">
      <c r="A492" t="s">
        <v>692</v>
      </c>
      <c r="B492">
        <v>1</v>
      </c>
      <c r="C492" s="65">
        <v>45682</v>
      </c>
    </row>
    <row r="493" spans="1:3">
      <c r="A493" t="s">
        <v>565</v>
      </c>
      <c r="B493">
        <v>22</v>
      </c>
      <c r="C493" s="65">
        <v>45682</v>
      </c>
    </row>
    <row r="494" spans="1:3">
      <c r="A494" t="s">
        <v>566</v>
      </c>
      <c r="B494">
        <v>4</v>
      </c>
      <c r="C494" s="65">
        <v>45682</v>
      </c>
    </row>
    <row r="495" spans="1:3">
      <c r="A495" t="s">
        <v>562</v>
      </c>
      <c r="B495">
        <v>19</v>
      </c>
      <c r="C495" s="65">
        <v>45682</v>
      </c>
    </row>
    <row r="496" spans="1:3">
      <c r="A496" t="s">
        <v>571</v>
      </c>
      <c r="B496">
        <v>1</v>
      </c>
      <c r="C496" s="65">
        <v>45682</v>
      </c>
    </row>
    <row r="497" spans="1:3">
      <c r="A497" t="s">
        <v>2956</v>
      </c>
      <c r="B497">
        <v>1</v>
      </c>
      <c r="C497" s="65">
        <v>45682</v>
      </c>
    </row>
    <row r="498" spans="1:3">
      <c r="A498" t="s">
        <v>612</v>
      </c>
      <c r="B498">
        <v>1</v>
      </c>
      <c r="C498" s="65">
        <v>45682</v>
      </c>
    </row>
    <row r="499" spans="1:3">
      <c r="A499" t="s">
        <v>261</v>
      </c>
      <c r="B499">
        <v>1</v>
      </c>
      <c r="C499" s="65">
        <v>45682</v>
      </c>
    </row>
    <row r="500" spans="1:3">
      <c r="A500" t="s">
        <v>323</v>
      </c>
      <c r="B500">
        <v>1</v>
      </c>
      <c r="C500" s="65">
        <v>45682</v>
      </c>
    </row>
    <row r="501" spans="1:3">
      <c r="A501" t="s">
        <v>345</v>
      </c>
      <c r="B501">
        <v>1</v>
      </c>
      <c r="C501" s="65">
        <v>45682</v>
      </c>
    </row>
    <row r="502" spans="1:3">
      <c r="A502" t="s">
        <v>351</v>
      </c>
      <c r="B502">
        <v>1</v>
      </c>
      <c r="C502" s="65">
        <v>45682</v>
      </c>
    </row>
    <row r="503" spans="1:3">
      <c r="A503" t="s">
        <v>353</v>
      </c>
      <c r="B503">
        <v>1</v>
      </c>
      <c r="C503" s="65">
        <v>45682</v>
      </c>
    </row>
    <row r="504" spans="1:3">
      <c r="A504" t="s">
        <v>393</v>
      </c>
      <c r="B504">
        <v>1</v>
      </c>
      <c r="C504" s="65">
        <v>45682</v>
      </c>
    </row>
    <row r="505" spans="1:3">
      <c r="A505" t="s">
        <v>443</v>
      </c>
      <c r="B505">
        <v>6</v>
      </c>
      <c r="C505" s="65">
        <v>45682</v>
      </c>
    </row>
    <row r="506" spans="1:3">
      <c r="A506" t="s">
        <v>737</v>
      </c>
      <c r="B506">
        <v>1</v>
      </c>
      <c r="C506" s="65">
        <v>45682</v>
      </c>
    </row>
    <row r="507" spans="1:3">
      <c r="A507" t="s">
        <v>599</v>
      </c>
      <c r="B507">
        <v>4</v>
      </c>
      <c r="C507" s="65">
        <v>45682</v>
      </c>
    </row>
    <row r="508" spans="1:3">
      <c r="A508" t="s">
        <v>3022</v>
      </c>
      <c r="B508">
        <v>7</v>
      </c>
      <c r="C508" s="65">
        <v>45682</v>
      </c>
    </row>
    <row r="509" spans="1:3">
      <c r="A509" t="s">
        <v>43</v>
      </c>
      <c r="B509">
        <v>1</v>
      </c>
      <c r="C509" s="65">
        <v>45682</v>
      </c>
    </row>
    <row r="510" spans="1:3">
      <c r="A510" t="s">
        <v>197</v>
      </c>
      <c r="B510">
        <v>1</v>
      </c>
      <c r="C510" s="65">
        <v>45682</v>
      </c>
    </row>
    <row r="511" spans="1:3">
      <c r="A511" t="s">
        <v>114</v>
      </c>
      <c r="B511">
        <v>3</v>
      </c>
      <c r="C511" s="65">
        <v>45682</v>
      </c>
    </row>
    <row r="512" spans="1:3">
      <c r="A512" t="s">
        <v>75</v>
      </c>
      <c r="B512">
        <v>1</v>
      </c>
      <c r="C512" s="65">
        <v>45682</v>
      </c>
    </row>
    <row r="513" spans="1:3">
      <c r="A513" t="s">
        <v>670</v>
      </c>
      <c r="B513">
        <v>2</v>
      </c>
      <c r="C513" s="65">
        <v>45682</v>
      </c>
    </row>
    <row r="514" spans="1:3">
      <c r="A514" t="s">
        <v>3015</v>
      </c>
      <c r="B514">
        <v>1</v>
      </c>
      <c r="C514" s="65">
        <v>45682</v>
      </c>
    </row>
    <row r="515" spans="1:3">
      <c r="A515" t="s">
        <v>632</v>
      </c>
      <c r="B515">
        <v>1</v>
      </c>
      <c r="C515" s="65">
        <v>45682</v>
      </c>
    </row>
    <row r="516" spans="1:3">
      <c r="A516" t="s">
        <v>682</v>
      </c>
      <c r="B516">
        <v>1</v>
      </c>
      <c r="C516" s="65">
        <v>45682</v>
      </c>
    </row>
    <row r="517" spans="1:3">
      <c r="A517" t="s">
        <v>636</v>
      </c>
      <c r="B517">
        <v>1</v>
      </c>
      <c r="C517" s="65">
        <v>45682</v>
      </c>
    </row>
    <row r="518" spans="1:3">
      <c r="A518" t="s">
        <v>646</v>
      </c>
      <c r="B518">
        <v>1</v>
      </c>
      <c r="C518" s="65">
        <v>45682</v>
      </c>
    </row>
    <row r="519" spans="1:3">
      <c r="A519" t="s">
        <v>619</v>
      </c>
      <c r="B519">
        <v>2</v>
      </c>
      <c r="C519" s="65">
        <v>45682</v>
      </c>
    </row>
    <row r="520" spans="1:3">
      <c r="A520" t="s">
        <v>596</v>
      </c>
      <c r="B520">
        <v>1</v>
      </c>
      <c r="C520" s="65">
        <v>45682</v>
      </c>
    </row>
    <row r="521" spans="1:3">
      <c r="A521" t="s">
        <v>585</v>
      </c>
      <c r="B521">
        <v>2</v>
      </c>
      <c r="C521" s="65">
        <v>45682</v>
      </c>
    </row>
    <row r="522" spans="1:3">
      <c r="A522" t="s">
        <v>694</v>
      </c>
      <c r="B522">
        <v>1</v>
      </c>
      <c r="C522" s="65">
        <v>45682</v>
      </c>
    </row>
    <row r="523" spans="1:3">
      <c r="A523" t="s">
        <v>2588</v>
      </c>
      <c r="B523">
        <v>1</v>
      </c>
      <c r="C523" s="65">
        <v>45682</v>
      </c>
    </row>
    <row r="524" spans="1:3">
      <c r="A524" t="s">
        <v>719</v>
      </c>
      <c r="B524">
        <v>1</v>
      </c>
      <c r="C524" s="65">
        <v>45682</v>
      </c>
    </row>
    <row r="525" spans="1:3">
      <c r="A525" t="s">
        <v>67</v>
      </c>
      <c r="B525">
        <v>2</v>
      </c>
      <c r="C525" s="65">
        <v>45682</v>
      </c>
    </row>
    <row r="526" spans="1:3">
      <c r="A526" t="s">
        <v>82</v>
      </c>
      <c r="B526">
        <v>1</v>
      </c>
      <c r="C526" s="65">
        <v>45682</v>
      </c>
    </row>
    <row r="527" spans="1:3">
      <c r="A527" t="s">
        <v>296</v>
      </c>
      <c r="B527">
        <v>1</v>
      </c>
      <c r="C527" s="65">
        <v>45682</v>
      </c>
    </row>
    <row r="528" spans="1:3">
      <c r="A528" t="s">
        <v>730</v>
      </c>
      <c r="B528">
        <v>1</v>
      </c>
      <c r="C528" s="65">
        <v>45682</v>
      </c>
    </row>
    <row r="529" spans="1:3">
      <c r="A529" t="s">
        <v>408</v>
      </c>
      <c r="B529">
        <v>1</v>
      </c>
      <c r="C529" s="65">
        <v>45682</v>
      </c>
    </row>
    <row r="530" spans="1:3">
      <c r="A530" t="s">
        <v>93</v>
      </c>
      <c r="B530">
        <v>1</v>
      </c>
      <c r="C530" s="65">
        <v>45682</v>
      </c>
    </row>
    <row r="531" spans="1:3">
      <c r="A531" t="s">
        <v>740</v>
      </c>
      <c r="B531">
        <v>4</v>
      </c>
      <c r="C531" s="65">
        <v>45682</v>
      </c>
    </row>
    <row r="532" spans="1:3">
      <c r="A532" t="s">
        <v>163</v>
      </c>
      <c r="B532">
        <v>3</v>
      </c>
      <c r="C532" s="65">
        <v>45683</v>
      </c>
    </row>
    <row r="533" spans="1:3">
      <c r="A533" t="s">
        <v>190</v>
      </c>
      <c r="B533">
        <v>2</v>
      </c>
      <c r="C533" s="65">
        <v>45683</v>
      </c>
    </row>
    <row r="534" spans="1:3">
      <c r="A534" t="s">
        <v>194</v>
      </c>
      <c r="B534">
        <v>1</v>
      </c>
      <c r="C534" s="65">
        <v>45683</v>
      </c>
    </row>
    <row r="535" spans="1:3">
      <c r="A535" t="s">
        <v>678</v>
      </c>
      <c r="B535">
        <v>2</v>
      </c>
      <c r="C535" s="65">
        <v>45683</v>
      </c>
    </row>
    <row r="536" spans="1:3">
      <c r="A536" t="s">
        <v>638</v>
      </c>
      <c r="B536">
        <v>2</v>
      </c>
      <c r="C536" s="65">
        <v>45683</v>
      </c>
    </row>
    <row r="537" spans="1:3">
      <c r="A537" t="s">
        <v>565</v>
      </c>
      <c r="B537">
        <v>1</v>
      </c>
      <c r="C537" s="65">
        <v>45683</v>
      </c>
    </row>
    <row r="538" spans="1:3">
      <c r="A538" t="s">
        <v>566</v>
      </c>
      <c r="B538">
        <v>3</v>
      </c>
      <c r="C538" s="65">
        <v>45683</v>
      </c>
    </row>
    <row r="539" spans="1:3">
      <c r="A539" t="s">
        <v>562</v>
      </c>
      <c r="B539">
        <v>13</v>
      </c>
      <c r="C539" s="65">
        <v>45683</v>
      </c>
    </row>
    <row r="540" spans="1:3">
      <c r="A540" t="s">
        <v>90</v>
      </c>
      <c r="B540">
        <v>1</v>
      </c>
      <c r="C540" s="65">
        <v>45683</v>
      </c>
    </row>
    <row r="541" spans="1:3">
      <c r="A541" t="s">
        <v>2934</v>
      </c>
      <c r="B541">
        <v>1</v>
      </c>
      <c r="C541" s="65">
        <v>45683</v>
      </c>
    </row>
    <row r="542" spans="1:3">
      <c r="A542" t="s">
        <v>323</v>
      </c>
      <c r="B542">
        <v>1</v>
      </c>
      <c r="C542" s="65">
        <v>45683</v>
      </c>
    </row>
    <row r="543" spans="1:3">
      <c r="A543" t="s">
        <v>443</v>
      </c>
      <c r="B543">
        <v>6</v>
      </c>
      <c r="C543" s="65">
        <v>45683</v>
      </c>
    </row>
    <row r="544" spans="1:3">
      <c r="A544" t="s">
        <v>3022</v>
      </c>
      <c r="B544">
        <v>6</v>
      </c>
      <c r="C544" s="65">
        <v>45683</v>
      </c>
    </row>
    <row r="545" spans="1:3">
      <c r="A545" t="s">
        <v>178</v>
      </c>
      <c r="B545">
        <v>1</v>
      </c>
      <c r="C545" s="65">
        <v>45683</v>
      </c>
    </row>
    <row r="546" spans="1:3">
      <c r="A546" t="s">
        <v>70</v>
      </c>
      <c r="B546">
        <v>1</v>
      </c>
      <c r="C546" s="65">
        <v>45683</v>
      </c>
    </row>
    <row r="547" spans="1:3">
      <c r="A547" t="s">
        <v>199</v>
      </c>
      <c r="B547">
        <v>1</v>
      </c>
      <c r="C547" s="65">
        <v>45683</v>
      </c>
    </row>
    <row r="548" spans="1:3">
      <c r="A548" t="s">
        <v>213</v>
      </c>
      <c r="B548">
        <v>1</v>
      </c>
      <c r="C548" s="65">
        <v>45683</v>
      </c>
    </row>
    <row r="549" spans="1:3">
      <c r="A549" t="s">
        <v>159</v>
      </c>
      <c r="B549">
        <v>1</v>
      </c>
      <c r="C549" s="65">
        <v>45683</v>
      </c>
    </row>
    <row r="550" spans="1:3">
      <c r="A550" t="s">
        <v>684</v>
      </c>
      <c r="B550">
        <v>1</v>
      </c>
      <c r="C550" s="65">
        <v>45683</v>
      </c>
    </row>
    <row r="551" spans="1:3">
      <c r="A551" t="s">
        <v>646</v>
      </c>
      <c r="B551">
        <v>1</v>
      </c>
      <c r="C551" s="65">
        <v>45683</v>
      </c>
    </row>
    <row r="552" spans="1:3">
      <c r="A552" t="s">
        <v>635</v>
      </c>
      <c r="B552">
        <v>1</v>
      </c>
      <c r="C552" s="65">
        <v>45683</v>
      </c>
    </row>
    <row r="553" spans="1:3">
      <c r="A553" t="s">
        <v>2177</v>
      </c>
      <c r="B553">
        <v>1</v>
      </c>
      <c r="C553" s="65">
        <v>45683</v>
      </c>
    </row>
    <row r="554" spans="1:3">
      <c r="A554" t="s">
        <v>67</v>
      </c>
      <c r="B554">
        <v>2</v>
      </c>
      <c r="C554" s="65">
        <v>45683</v>
      </c>
    </row>
    <row r="555" spans="1:3">
      <c r="A555" t="s">
        <v>408</v>
      </c>
      <c r="B555">
        <v>1</v>
      </c>
      <c r="C555" s="65">
        <v>45683</v>
      </c>
    </row>
    <row r="556" spans="1:3">
      <c r="A556" t="s">
        <v>738</v>
      </c>
      <c r="B556">
        <v>1</v>
      </c>
      <c r="C556" s="65">
        <v>45683</v>
      </c>
    </row>
    <row r="557" spans="1:3">
      <c r="A557" t="s">
        <v>661</v>
      </c>
      <c r="B557">
        <v>1</v>
      </c>
      <c r="C557" s="65">
        <v>45684</v>
      </c>
    </row>
    <row r="558" spans="1:3">
      <c r="A558" t="s">
        <v>163</v>
      </c>
      <c r="B558">
        <v>3</v>
      </c>
      <c r="C558" s="65">
        <v>45684</v>
      </c>
    </row>
    <row r="559" spans="1:3">
      <c r="A559" t="s">
        <v>201</v>
      </c>
      <c r="B559">
        <v>1</v>
      </c>
      <c r="C559" s="65">
        <v>45684</v>
      </c>
    </row>
    <row r="560" spans="1:3">
      <c r="A560" t="s">
        <v>195</v>
      </c>
      <c r="B560">
        <v>2</v>
      </c>
      <c r="C560" s="65">
        <v>45684</v>
      </c>
    </row>
    <row r="561" spans="1:3">
      <c r="A561" t="s">
        <v>194</v>
      </c>
      <c r="B561">
        <v>1</v>
      </c>
      <c r="C561" s="65">
        <v>45684</v>
      </c>
    </row>
    <row r="562" spans="1:3">
      <c r="A562" t="s">
        <v>224</v>
      </c>
      <c r="B562">
        <v>1</v>
      </c>
      <c r="C562" s="65">
        <v>45684</v>
      </c>
    </row>
    <row r="563" spans="1:3">
      <c r="A563" t="s">
        <v>644</v>
      </c>
      <c r="B563">
        <v>1</v>
      </c>
      <c r="C563" s="65">
        <v>45684</v>
      </c>
    </row>
    <row r="564" spans="1:3">
      <c r="A564" t="s">
        <v>669</v>
      </c>
      <c r="B564">
        <v>3</v>
      </c>
      <c r="C564" s="65">
        <v>45684</v>
      </c>
    </row>
    <row r="565" spans="1:3">
      <c r="A565" t="s">
        <v>671</v>
      </c>
      <c r="B565">
        <v>1</v>
      </c>
      <c r="C565" s="65">
        <v>45684</v>
      </c>
    </row>
    <row r="566" spans="1:3">
      <c r="A566" t="s">
        <v>678</v>
      </c>
      <c r="B566">
        <v>9</v>
      </c>
      <c r="C566" s="65">
        <v>45684</v>
      </c>
    </row>
    <row r="567" spans="1:3">
      <c r="A567" t="s">
        <v>680</v>
      </c>
      <c r="B567">
        <v>1</v>
      </c>
      <c r="C567" s="65">
        <v>45684</v>
      </c>
    </row>
    <row r="568" spans="1:3">
      <c r="A568" t="s">
        <v>638</v>
      </c>
      <c r="B568">
        <v>15</v>
      </c>
      <c r="C568" s="65">
        <v>45684</v>
      </c>
    </row>
    <row r="569" spans="1:3">
      <c r="A569" t="s">
        <v>690</v>
      </c>
      <c r="B569">
        <v>2</v>
      </c>
      <c r="C569" s="65">
        <v>45684</v>
      </c>
    </row>
    <row r="570" spans="1:3">
      <c r="A570" t="s">
        <v>565</v>
      </c>
      <c r="B570">
        <v>36</v>
      </c>
      <c r="C570" s="65">
        <v>45684</v>
      </c>
    </row>
    <row r="571" spans="1:3">
      <c r="A571" t="s">
        <v>566</v>
      </c>
      <c r="B571">
        <v>3</v>
      </c>
      <c r="C571" s="65">
        <v>45684</v>
      </c>
    </row>
    <row r="572" spans="1:3">
      <c r="A572" t="s">
        <v>562</v>
      </c>
      <c r="B572">
        <v>18</v>
      </c>
      <c r="C572" s="65">
        <v>45684</v>
      </c>
    </row>
    <row r="573" spans="1:3">
      <c r="A573" t="s">
        <v>581</v>
      </c>
      <c r="B573">
        <v>1</v>
      </c>
      <c r="C573" s="65">
        <v>45684</v>
      </c>
    </row>
    <row r="574" spans="1:3">
      <c r="A574" t="s">
        <v>571</v>
      </c>
      <c r="B574">
        <v>1</v>
      </c>
      <c r="C574" s="65">
        <v>45684</v>
      </c>
    </row>
    <row r="575" spans="1:3">
      <c r="A575" t="s">
        <v>2571</v>
      </c>
      <c r="B575">
        <v>1</v>
      </c>
      <c r="C575" s="65">
        <v>45684</v>
      </c>
    </row>
    <row r="576" spans="1:3">
      <c r="A576" t="s">
        <v>2956</v>
      </c>
      <c r="B576">
        <v>2</v>
      </c>
      <c r="C576" s="65">
        <v>45684</v>
      </c>
    </row>
    <row r="577" spans="1:3">
      <c r="A577" t="s">
        <v>726</v>
      </c>
      <c r="B577">
        <v>5</v>
      </c>
      <c r="C577" s="65">
        <v>45684</v>
      </c>
    </row>
    <row r="578" spans="1:3">
      <c r="A578" t="s">
        <v>299</v>
      </c>
      <c r="B578">
        <v>1</v>
      </c>
      <c r="C578" s="65">
        <v>45684</v>
      </c>
    </row>
    <row r="579" spans="1:3">
      <c r="A579" t="s">
        <v>261</v>
      </c>
      <c r="B579">
        <v>1</v>
      </c>
      <c r="C579" s="65">
        <v>45684</v>
      </c>
    </row>
    <row r="580" spans="1:3">
      <c r="A580" t="s">
        <v>336</v>
      </c>
      <c r="B580">
        <v>1</v>
      </c>
      <c r="C580" s="65">
        <v>45684</v>
      </c>
    </row>
    <row r="581" spans="1:3">
      <c r="A581" t="s">
        <v>586</v>
      </c>
      <c r="B581">
        <v>1</v>
      </c>
      <c r="C581" s="65">
        <v>45684</v>
      </c>
    </row>
    <row r="582" spans="1:3">
      <c r="A582" t="s">
        <v>342</v>
      </c>
      <c r="B582">
        <v>1</v>
      </c>
      <c r="C582" s="65">
        <v>45684</v>
      </c>
    </row>
    <row r="583" spans="1:3">
      <c r="A583" t="s">
        <v>345</v>
      </c>
      <c r="B583">
        <v>1</v>
      </c>
      <c r="C583" s="65">
        <v>45684</v>
      </c>
    </row>
    <row r="584" spans="1:3">
      <c r="A584" t="s">
        <v>353</v>
      </c>
      <c r="B584">
        <v>2</v>
      </c>
      <c r="C584" s="65">
        <v>45684</v>
      </c>
    </row>
    <row r="585" spans="1:3">
      <c r="A585" t="s">
        <v>89</v>
      </c>
      <c r="B585">
        <v>1</v>
      </c>
      <c r="C585" s="65">
        <v>45684</v>
      </c>
    </row>
    <row r="586" spans="1:3">
      <c r="A586" t="s">
        <v>443</v>
      </c>
      <c r="B586">
        <v>4</v>
      </c>
      <c r="C586" s="65">
        <v>45684</v>
      </c>
    </row>
    <row r="587" spans="1:3">
      <c r="A587" t="s">
        <v>737</v>
      </c>
      <c r="B587">
        <v>3</v>
      </c>
      <c r="C587" s="65">
        <v>45684</v>
      </c>
    </row>
    <row r="588" spans="1:3">
      <c r="A588" t="s">
        <v>599</v>
      </c>
      <c r="B588">
        <v>2</v>
      </c>
      <c r="C588" s="65">
        <v>45684</v>
      </c>
    </row>
    <row r="589" spans="1:3">
      <c r="A589" t="s">
        <v>3022</v>
      </c>
      <c r="B589">
        <v>9</v>
      </c>
      <c r="C589" s="65">
        <v>45684</v>
      </c>
    </row>
    <row r="590" spans="1:3">
      <c r="A590" t="s">
        <v>656</v>
      </c>
      <c r="B590">
        <v>1</v>
      </c>
      <c r="C590" s="65">
        <v>45684</v>
      </c>
    </row>
    <row r="591" spans="1:3">
      <c r="A591" t="s">
        <v>3042</v>
      </c>
      <c r="B591">
        <v>1</v>
      </c>
      <c r="C591" s="65">
        <v>45684</v>
      </c>
    </row>
    <row r="592" spans="1:3">
      <c r="A592" t="s">
        <v>43</v>
      </c>
      <c r="B592">
        <v>2</v>
      </c>
      <c r="C592" s="65">
        <v>45684</v>
      </c>
    </row>
    <row r="593" spans="1:3">
      <c r="A593" t="s">
        <v>197</v>
      </c>
      <c r="B593">
        <v>1</v>
      </c>
      <c r="C593" s="65">
        <v>45684</v>
      </c>
    </row>
    <row r="594" spans="1:3">
      <c r="A594" t="s">
        <v>114</v>
      </c>
      <c r="B594">
        <v>1</v>
      </c>
      <c r="C594" s="65">
        <v>45684</v>
      </c>
    </row>
    <row r="595" spans="1:3">
      <c r="A595" t="s">
        <v>213</v>
      </c>
      <c r="B595">
        <v>1</v>
      </c>
      <c r="C595" s="65">
        <v>45684</v>
      </c>
    </row>
    <row r="596" spans="1:3">
      <c r="A596" t="s">
        <v>159</v>
      </c>
      <c r="B596">
        <v>1</v>
      </c>
      <c r="C596" s="65">
        <v>45684</v>
      </c>
    </row>
    <row r="597" spans="1:3">
      <c r="A597" t="s">
        <v>3035</v>
      </c>
      <c r="B597">
        <v>1</v>
      </c>
      <c r="C597" s="65">
        <v>45684</v>
      </c>
    </row>
    <row r="598" spans="1:3">
      <c r="A598" t="s">
        <v>670</v>
      </c>
      <c r="B598">
        <v>1</v>
      </c>
      <c r="C598" s="65">
        <v>45684</v>
      </c>
    </row>
    <row r="599" spans="1:3">
      <c r="A599" t="s">
        <v>684</v>
      </c>
      <c r="B599">
        <v>3</v>
      </c>
      <c r="C599" s="65">
        <v>45684</v>
      </c>
    </row>
    <row r="600" spans="1:3">
      <c r="A600" t="s">
        <v>646</v>
      </c>
      <c r="B600">
        <v>4</v>
      </c>
      <c r="C600" s="65">
        <v>45684</v>
      </c>
    </row>
    <row r="601" spans="1:3">
      <c r="A601" t="s">
        <v>619</v>
      </c>
      <c r="B601">
        <v>4</v>
      </c>
      <c r="C601" s="65">
        <v>45684</v>
      </c>
    </row>
    <row r="602" spans="1:3">
      <c r="A602" t="s">
        <v>585</v>
      </c>
      <c r="B602">
        <v>1</v>
      </c>
      <c r="C602" s="65">
        <v>45684</v>
      </c>
    </row>
    <row r="603" spans="1:3">
      <c r="A603" t="s">
        <v>700</v>
      </c>
      <c r="B603">
        <v>1</v>
      </c>
      <c r="C603" s="65">
        <v>45684</v>
      </c>
    </row>
    <row r="604" spans="1:3">
      <c r="A604" t="s">
        <v>2295</v>
      </c>
      <c r="B604">
        <v>1</v>
      </c>
      <c r="C604" s="65">
        <v>45684</v>
      </c>
    </row>
    <row r="605" spans="1:3">
      <c r="A605" t="s">
        <v>2995</v>
      </c>
      <c r="B605">
        <v>2</v>
      </c>
      <c r="C605" s="65">
        <v>45684</v>
      </c>
    </row>
    <row r="606" spans="1:3">
      <c r="A606" t="s">
        <v>82</v>
      </c>
      <c r="B606">
        <v>1</v>
      </c>
      <c r="C606" s="65">
        <v>45684</v>
      </c>
    </row>
    <row r="607" spans="1:3">
      <c r="A607" t="s">
        <v>331</v>
      </c>
      <c r="B607">
        <v>3</v>
      </c>
      <c r="C607" s="65">
        <v>45684</v>
      </c>
    </row>
    <row r="608" spans="1:3">
      <c r="A608" t="s">
        <v>97</v>
      </c>
      <c r="B608">
        <v>1</v>
      </c>
      <c r="C608" s="65">
        <v>45684</v>
      </c>
    </row>
    <row r="609" spans="1:3">
      <c r="A609" t="s">
        <v>447</v>
      </c>
      <c r="B609">
        <v>1</v>
      </c>
      <c r="C609" s="65">
        <v>45684</v>
      </c>
    </row>
    <row r="610" spans="1:3">
      <c r="A610" t="s">
        <v>483</v>
      </c>
      <c r="B610">
        <v>1</v>
      </c>
      <c r="C610" s="65">
        <v>45684</v>
      </c>
    </row>
    <row r="611" spans="1:3">
      <c r="A611" t="s">
        <v>738</v>
      </c>
      <c r="B611">
        <v>3</v>
      </c>
      <c r="C611" s="65">
        <v>45684</v>
      </c>
    </row>
    <row r="612" spans="1:3">
      <c r="A612" t="s">
        <v>661</v>
      </c>
      <c r="B612">
        <v>3</v>
      </c>
      <c r="C612" s="65">
        <v>45685</v>
      </c>
    </row>
    <row r="613" spans="1:3">
      <c r="A613" t="s">
        <v>163</v>
      </c>
      <c r="B613">
        <v>7</v>
      </c>
      <c r="C613" s="65">
        <v>45685</v>
      </c>
    </row>
    <row r="614" spans="1:3">
      <c r="A614" t="s">
        <v>188</v>
      </c>
      <c r="B614">
        <v>1</v>
      </c>
      <c r="C614" s="65">
        <v>45685</v>
      </c>
    </row>
    <row r="615" spans="1:3">
      <c r="A615" t="s">
        <v>195</v>
      </c>
      <c r="B615">
        <v>2</v>
      </c>
      <c r="C615" s="65">
        <v>45685</v>
      </c>
    </row>
    <row r="616" spans="1:3">
      <c r="A616" t="s">
        <v>194</v>
      </c>
      <c r="B616">
        <v>1</v>
      </c>
      <c r="C616" s="65">
        <v>45685</v>
      </c>
    </row>
    <row r="617" spans="1:3">
      <c r="A617" t="s">
        <v>79</v>
      </c>
      <c r="B617">
        <v>1</v>
      </c>
      <c r="C617" s="65">
        <v>45685</v>
      </c>
    </row>
    <row r="618" spans="1:3">
      <c r="A618" t="s">
        <v>644</v>
      </c>
      <c r="B618">
        <v>1</v>
      </c>
      <c r="C618" s="65">
        <v>45685</v>
      </c>
    </row>
    <row r="619" spans="1:3">
      <c r="A619" t="s">
        <v>669</v>
      </c>
      <c r="B619">
        <v>1</v>
      </c>
      <c r="C619" s="65">
        <v>45685</v>
      </c>
    </row>
    <row r="620" spans="1:3">
      <c r="A620" t="s">
        <v>671</v>
      </c>
      <c r="B620">
        <v>1</v>
      </c>
      <c r="C620" s="65">
        <v>45685</v>
      </c>
    </row>
    <row r="621" spans="1:3">
      <c r="A621" t="s">
        <v>30</v>
      </c>
      <c r="B621">
        <v>2</v>
      </c>
      <c r="C621" s="65">
        <v>45685</v>
      </c>
    </row>
    <row r="622" spans="1:3">
      <c r="A622" t="s">
        <v>678</v>
      </c>
      <c r="B622">
        <v>10</v>
      </c>
      <c r="C622" s="65">
        <v>45685</v>
      </c>
    </row>
    <row r="623" spans="1:3">
      <c r="A623" t="s">
        <v>680</v>
      </c>
      <c r="B623">
        <v>4</v>
      </c>
      <c r="C623" s="65">
        <v>45685</v>
      </c>
    </row>
    <row r="624" spans="1:3">
      <c r="A624" t="s">
        <v>638</v>
      </c>
      <c r="B624">
        <v>12</v>
      </c>
      <c r="C624" s="65">
        <v>45685</v>
      </c>
    </row>
    <row r="625" spans="1:3">
      <c r="A625" t="s">
        <v>690</v>
      </c>
      <c r="B625">
        <v>1</v>
      </c>
      <c r="C625" s="65">
        <v>45685</v>
      </c>
    </row>
    <row r="626" spans="1:3">
      <c r="A626" t="s">
        <v>565</v>
      </c>
      <c r="B626">
        <v>27</v>
      </c>
      <c r="C626" s="65">
        <v>45685</v>
      </c>
    </row>
    <row r="627" spans="1:3">
      <c r="A627" t="s">
        <v>566</v>
      </c>
      <c r="B627">
        <v>1</v>
      </c>
      <c r="C627" s="65">
        <v>45685</v>
      </c>
    </row>
    <row r="628" spans="1:3">
      <c r="A628" t="s">
        <v>562</v>
      </c>
      <c r="B628">
        <v>6</v>
      </c>
      <c r="C628" s="65">
        <v>45685</v>
      </c>
    </row>
    <row r="629" spans="1:3">
      <c r="A629" t="s">
        <v>2571</v>
      </c>
      <c r="B629">
        <v>1</v>
      </c>
      <c r="C629" s="65">
        <v>45685</v>
      </c>
    </row>
    <row r="630" spans="1:3">
      <c r="A630" t="s">
        <v>2956</v>
      </c>
      <c r="B630">
        <v>1</v>
      </c>
      <c r="C630" s="65">
        <v>45685</v>
      </c>
    </row>
    <row r="631" spans="1:3">
      <c r="A631" t="s">
        <v>726</v>
      </c>
      <c r="B631">
        <v>1</v>
      </c>
      <c r="C631" s="65">
        <v>45685</v>
      </c>
    </row>
    <row r="632" spans="1:3">
      <c r="A632" t="s">
        <v>586</v>
      </c>
      <c r="B632">
        <v>4</v>
      </c>
      <c r="C632" s="65">
        <v>45685</v>
      </c>
    </row>
    <row r="633" spans="1:3">
      <c r="A633" t="s">
        <v>65</v>
      </c>
      <c r="B633">
        <v>1</v>
      </c>
      <c r="C633" s="65">
        <v>45685</v>
      </c>
    </row>
    <row r="634" spans="1:3">
      <c r="A634" t="s">
        <v>353</v>
      </c>
      <c r="B634">
        <v>1</v>
      </c>
      <c r="C634" s="65">
        <v>45685</v>
      </c>
    </row>
    <row r="635" spans="1:3">
      <c r="A635" t="s">
        <v>86</v>
      </c>
      <c r="B635">
        <v>1</v>
      </c>
      <c r="C635" s="65">
        <v>45685</v>
      </c>
    </row>
    <row r="636" spans="1:3">
      <c r="A636" t="s">
        <v>737</v>
      </c>
      <c r="B636">
        <v>1</v>
      </c>
      <c r="C636" s="65">
        <v>45685</v>
      </c>
    </row>
    <row r="637" spans="1:3">
      <c r="A637" t="s">
        <v>599</v>
      </c>
      <c r="B637">
        <v>2</v>
      </c>
      <c r="C637" s="65">
        <v>45685</v>
      </c>
    </row>
    <row r="638" spans="1:3">
      <c r="A638" t="s">
        <v>658</v>
      </c>
      <c r="B638">
        <v>1</v>
      </c>
      <c r="C638" s="65">
        <v>45685</v>
      </c>
    </row>
    <row r="639" spans="1:3">
      <c r="A639" t="s">
        <v>70</v>
      </c>
      <c r="B639">
        <v>1</v>
      </c>
      <c r="C639" s="65">
        <v>45685</v>
      </c>
    </row>
    <row r="640" spans="1:3">
      <c r="A640" t="s">
        <v>68</v>
      </c>
      <c r="B640">
        <v>2</v>
      </c>
      <c r="C640" s="65">
        <v>45685</v>
      </c>
    </row>
    <row r="641" spans="1:3">
      <c r="A641" t="s">
        <v>197</v>
      </c>
      <c r="B641">
        <v>2</v>
      </c>
      <c r="C641" s="65">
        <v>45685</v>
      </c>
    </row>
    <row r="642" spans="1:3">
      <c r="A642" t="s">
        <v>202</v>
      </c>
      <c r="B642">
        <v>1</v>
      </c>
      <c r="C642" s="65">
        <v>45685</v>
      </c>
    </row>
    <row r="643" spans="1:3">
      <c r="A643" t="s">
        <v>213</v>
      </c>
      <c r="B643">
        <v>3</v>
      </c>
      <c r="C643" s="65">
        <v>45685</v>
      </c>
    </row>
    <row r="644" spans="1:3">
      <c r="A644" t="s">
        <v>159</v>
      </c>
      <c r="B644">
        <v>3</v>
      </c>
      <c r="C644" s="65">
        <v>45685</v>
      </c>
    </row>
    <row r="645" spans="1:3">
      <c r="A645" t="s">
        <v>215</v>
      </c>
      <c r="B645">
        <v>1</v>
      </c>
      <c r="C645" s="65">
        <v>45685</v>
      </c>
    </row>
    <row r="646" spans="1:3">
      <c r="A646" t="s">
        <v>75</v>
      </c>
      <c r="B646">
        <v>1</v>
      </c>
      <c r="C646" s="65">
        <v>45685</v>
      </c>
    </row>
    <row r="647" spans="1:3">
      <c r="A647" t="s">
        <v>3016</v>
      </c>
      <c r="B647">
        <v>1</v>
      </c>
      <c r="C647" s="65">
        <v>45685</v>
      </c>
    </row>
    <row r="648" spans="1:3">
      <c r="A648" t="s">
        <v>632</v>
      </c>
      <c r="B648">
        <v>1</v>
      </c>
      <c r="C648" s="65">
        <v>45685</v>
      </c>
    </row>
    <row r="649" spans="1:3">
      <c r="A649" t="s">
        <v>682</v>
      </c>
      <c r="B649">
        <v>2</v>
      </c>
      <c r="C649" s="65">
        <v>45685</v>
      </c>
    </row>
    <row r="650" spans="1:3">
      <c r="A650" t="s">
        <v>683</v>
      </c>
      <c r="B650">
        <v>1</v>
      </c>
      <c r="C650" s="65">
        <v>45685</v>
      </c>
    </row>
    <row r="651" spans="1:3">
      <c r="A651" t="s">
        <v>684</v>
      </c>
      <c r="B651">
        <v>3</v>
      </c>
      <c r="C651" s="65">
        <v>45685</v>
      </c>
    </row>
    <row r="652" spans="1:3">
      <c r="A652" t="s">
        <v>646</v>
      </c>
      <c r="B652">
        <v>3</v>
      </c>
      <c r="C652" s="65">
        <v>45685</v>
      </c>
    </row>
    <row r="653" spans="1:3">
      <c r="A653" t="s">
        <v>619</v>
      </c>
      <c r="B653">
        <v>8</v>
      </c>
      <c r="C653" s="65">
        <v>45685</v>
      </c>
    </row>
    <row r="654" spans="1:3">
      <c r="A654" t="s">
        <v>585</v>
      </c>
      <c r="B654">
        <v>21</v>
      </c>
      <c r="C654" s="65">
        <v>45685</v>
      </c>
    </row>
    <row r="655" spans="1:3">
      <c r="A655" t="s">
        <v>698</v>
      </c>
      <c r="B655">
        <v>1</v>
      </c>
      <c r="C655" s="65">
        <v>45685</v>
      </c>
    </row>
    <row r="656" spans="1:3">
      <c r="A656" t="s">
        <v>700</v>
      </c>
      <c r="B656">
        <v>1</v>
      </c>
      <c r="C656" s="65">
        <v>45685</v>
      </c>
    </row>
    <row r="657" spans="1:3">
      <c r="A657" t="s">
        <v>724</v>
      </c>
      <c r="B657">
        <v>11</v>
      </c>
      <c r="C657" s="65">
        <v>45685</v>
      </c>
    </row>
    <row r="658" spans="1:3">
      <c r="A658" t="s">
        <v>331</v>
      </c>
      <c r="B658">
        <v>3</v>
      </c>
      <c r="C658" s="65">
        <v>45685</v>
      </c>
    </row>
    <row r="659" spans="1:3">
      <c r="A659" t="s">
        <v>738</v>
      </c>
      <c r="B659">
        <v>1</v>
      </c>
      <c r="C659" s="65">
        <v>45685</v>
      </c>
    </row>
    <row r="660" spans="1:3">
      <c r="A660" t="s">
        <v>661</v>
      </c>
      <c r="B660">
        <v>2</v>
      </c>
      <c r="C660" s="65">
        <v>45686</v>
      </c>
    </row>
    <row r="661" spans="1:3">
      <c r="A661" t="s">
        <v>112</v>
      </c>
      <c r="B661">
        <v>1</v>
      </c>
      <c r="C661" s="65">
        <v>45686</v>
      </c>
    </row>
    <row r="662" spans="1:3">
      <c r="A662" t="s">
        <v>180</v>
      </c>
      <c r="B662">
        <v>3</v>
      </c>
      <c r="C662" s="65">
        <v>45686</v>
      </c>
    </row>
    <row r="663" spans="1:3">
      <c r="A663" t="s">
        <v>163</v>
      </c>
      <c r="B663">
        <v>8</v>
      </c>
      <c r="C663" s="65">
        <v>45686</v>
      </c>
    </row>
    <row r="664" spans="1:3">
      <c r="A664" t="s">
        <v>195</v>
      </c>
      <c r="B664">
        <v>3</v>
      </c>
      <c r="C664" s="65">
        <v>45686</v>
      </c>
    </row>
    <row r="665" spans="1:3">
      <c r="A665" t="s">
        <v>79</v>
      </c>
      <c r="B665">
        <v>2</v>
      </c>
      <c r="C665" s="65">
        <v>45686</v>
      </c>
    </row>
    <row r="666" spans="1:3">
      <c r="A666" t="s">
        <v>644</v>
      </c>
      <c r="B666">
        <v>3</v>
      </c>
      <c r="C666" s="65">
        <v>45686</v>
      </c>
    </row>
    <row r="667" spans="1:3">
      <c r="A667" t="s">
        <v>668</v>
      </c>
      <c r="B667">
        <v>1</v>
      </c>
      <c r="C667" s="65">
        <v>45686</v>
      </c>
    </row>
    <row r="668" spans="1:3">
      <c r="A668" t="s">
        <v>30</v>
      </c>
      <c r="B668">
        <v>3</v>
      </c>
      <c r="C668" s="65">
        <v>45686</v>
      </c>
    </row>
    <row r="669" spans="1:3">
      <c r="A669" t="s">
        <v>678</v>
      </c>
      <c r="B669">
        <v>12</v>
      </c>
      <c r="C669" s="65">
        <v>45686</v>
      </c>
    </row>
    <row r="670" spans="1:3">
      <c r="A670" t="s">
        <v>680</v>
      </c>
      <c r="B670">
        <v>1</v>
      </c>
      <c r="C670" s="65">
        <v>45686</v>
      </c>
    </row>
    <row r="671" spans="1:3">
      <c r="A671" t="s">
        <v>638</v>
      </c>
      <c r="B671">
        <v>6</v>
      </c>
      <c r="C671" s="65">
        <v>45686</v>
      </c>
    </row>
    <row r="672" spans="1:3">
      <c r="A672" t="s">
        <v>634</v>
      </c>
      <c r="B672">
        <v>1</v>
      </c>
      <c r="C672" s="65">
        <v>45686</v>
      </c>
    </row>
    <row r="673" spans="1:3">
      <c r="A673" t="s">
        <v>630</v>
      </c>
      <c r="B673">
        <v>4</v>
      </c>
      <c r="C673" s="65">
        <v>45686</v>
      </c>
    </row>
    <row r="674" spans="1:3">
      <c r="A674" t="s">
        <v>565</v>
      </c>
      <c r="B674">
        <v>55</v>
      </c>
      <c r="C674" s="65">
        <v>45686</v>
      </c>
    </row>
    <row r="675" spans="1:3">
      <c r="A675" t="s">
        <v>566</v>
      </c>
      <c r="B675">
        <v>3</v>
      </c>
      <c r="C675" s="65">
        <v>45686</v>
      </c>
    </row>
    <row r="676" spans="1:3">
      <c r="A676" t="s">
        <v>562</v>
      </c>
      <c r="B676">
        <v>26</v>
      </c>
      <c r="C676" s="65">
        <v>45686</v>
      </c>
    </row>
    <row r="677" spans="1:3">
      <c r="A677" t="s">
        <v>563</v>
      </c>
      <c r="B677">
        <v>2</v>
      </c>
      <c r="C677" s="65">
        <v>45686</v>
      </c>
    </row>
    <row r="678" spans="1:3">
      <c r="A678" t="s">
        <v>581</v>
      </c>
      <c r="B678">
        <v>2</v>
      </c>
      <c r="C678" s="65">
        <v>45686</v>
      </c>
    </row>
    <row r="679" spans="1:3">
      <c r="A679" t="s">
        <v>2956</v>
      </c>
      <c r="B679">
        <v>3</v>
      </c>
      <c r="C679" s="65">
        <v>45686</v>
      </c>
    </row>
    <row r="680" spans="1:3">
      <c r="A680" t="s">
        <v>726</v>
      </c>
      <c r="B680">
        <v>4</v>
      </c>
      <c r="C680" s="65">
        <v>45686</v>
      </c>
    </row>
    <row r="681" spans="1:3">
      <c r="A681" t="s">
        <v>338</v>
      </c>
      <c r="B681">
        <v>1</v>
      </c>
      <c r="C681" s="65">
        <v>45686</v>
      </c>
    </row>
    <row r="682" spans="1:3">
      <c r="A682" t="s">
        <v>336</v>
      </c>
      <c r="B682">
        <v>1</v>
      </c>
      <c r="C682" s="65">
        <v>45686</v>
      </c>
    </row>
    <row r="683" spans="1:3">
      <c r="A683" t="s">
        <v>586</v>
      </c>
      <c r="B683">
        <v>8</v>
      </c>
      <c r="C683" s="65">
        <v>45686</v>
      </c>
    </row>
    <row r="684" spans="1:3">
      <c r="A684" t="s">
        <v>342</v>
      </c>
      <c r="B684">
        <v>1</v>
      </c>
      <c r="C684" s="65">
        <v>45686</v>
      </c>
    </row>
    <row r="685" spans="1:3">
      <c r="A685" t="s">
        <v>345</v>
      </c>
      <c r="B685">
        <v>1</v>
      </c>
      <c r="C685" s="65">
        <v>45686</v>
      </c>
    </row>
    <row r="686" spans="1:3">
      <c r="A686" t="s">
        <v>353</v>
      </c>
      <c r="B686">
        <v>1</v>
      </c>
      <c r="C686" s="65">
        <v>45686</v>
      </c>
    </row>
    <row r="687" spans="1:3">
      <c r="A687" t="s">
        <v>443</v>
      </c>
      <c r="B687">
        <v>2</v>
      </c>
      <c r="C687" s="65">
        <v>45686</v>
      </c>
    </row>
    <row r="688" spans="1:3">
      <c r="A688" t="s">
        <v>737</v>
      </c>
      <c r="B688">
        <v>2</v>
      </c>
      <c r="C688" s="65">
        <v>45686</v>
      </c>
    </row>
    <row r="689" spans="1:3">
      <c r="A689" t="s">
        <v>599</v>
      </c>
      <c r="B689">
        <v>9</v>
      </c>
      <c r="C689" s="65">
        <v>45686</v>
      </c>
    </row>
    <row r="690" spans="1:3">
      <c r="A690" t="s">
        <v>178</v>
      </c>
      <c r="B690">
        <v>6</v>
      </c>
      <c r="C690" s="65">
        <v>45686</v>
      </c>
    </row>
    <row r="691" spans="1:3">
      <c r="A691" t="s">
        <v>43</v>
      </c>
      <c r="B691">
        <v>1</v>
      </c>
      <c r="C691" s="65">
        <v>45686</v>
      </c>
    </row>
    <row r="692" spans="1:3">
      <c r="A692" t="s">
        <v>202</v>
      </c>
      <c r="B692">
        <v>1</v>
      </c>
      <c r="C692" s="65">
        <v>45686</v>
      </c>
    </row>
    <row r="693" spans="1:3">
      <c r="A693" t="s">
        <v>213</v>
      </c>
      <c r="B693">
        <v>2</v>
      </c>
      <c r="C693" s="65">
        <v>45686</v>
      </c>
    </row>
    <row r="694" spans="1:3">
      <c r="A694" t="s">
        <v>215</v>
      </c>
      <c r="B694">
        <v>2</v>
      </c>
      <c r="C694" s="65">
        <v>45686</v>
      </c>
    </row>
    <row r="695" spans="1:3">
      <c r="A695" t="s">
        <v>670</v>
      </c>
      <c r="B695">
        <v>2</v>
      </c>
      <c r="C695" s="65">
        <v>45686</v>
      </c>
    </row>
    <row r="696" spans="1:3">
      <c r="A696" t="s">
        <v>632</v>
      </c>
      <c r="B696">
        <v>2</v>
      </c>
      <c r="C696" s="65">
        <v>45686</v>
      </c>
    </row>
    <row r="697" spans="1:3">
      <c r="A697" t="s">
        <v>682</v>
      </c>
      <c r="B697">
        <v>1</v>
      </c>
      <c r="C697" s="65">
        <v>45686</v>
      </c>
    </row>
    <row r="698" spans="1:3">
      <c r="A698" t="s">
        <v>683</v>
      </c>
      <c r="B698">
        <v>1</v>
      </c>
      <c r="C698" s="65">
        <v>45686</v>
      </c>
    </row>
    <row r="699" spans="1:3">
      <c r="A699" t="s">
        <v>684</v>
      </c>
      <c r="B699">
        <v>1</v>
      </c>
      <c r="C699" s="65">
        <v>45686</v>
      </c>
    </row>
    <row r="700" spans="1:3">
      <c r="A700" t="s">
        <v>636</v>
      </c>
      <c r="B700">
        <v>2</v>
      </c>
      <c r="C700" s="65">
        <v>45686</v>
      </c>
    </row>
    <row r="701" spans="1:3">
      <c r="A701" t="s">
        <v>687</v>
      </c>
      <c r="B701">
        <v>1</v>
      </c>
      <c r="C701" s="65">
        <v>45686</v>
      </c>
    </row>
    <row r="702" spans="1:3">
      <c r="A702" t="s">
        <v>646</v>
      </c>
      <c r="B702">
        <v>4</v>
      </c>
      <c r="C702" s="65">
        <v>45686</v>
      </c>
    </row>
    <row r="703" spans="1:3">
      <c r="A703" t="s">
        <v>619</v>
      </c>
      <c r="B703">
        <v>4</v>
      </c>
      <c r="C703" s="65">
        <v>45686</v>
      </c>
    </row>
    <row r="704" spans="1:3">
      <c r="A704" t="s">
        <v>585</v>
      </c>
      <c r="B704">
        <v>2</v>
      </c>
      <c r="C704" s="65">
        <v>45686</v>
      </c>
    </row>
    <row r="705" spans="1:3">
      <c r="A705" t="s">
        <v>697</v>
      </c>
      <c r="B705">
        <v>1</v>
      </c>
      <c r="C705" s="65">
        <v>45686</v>
      </c>
    </row>
    <row r="706" spans="1:3">
      <c r="A706" t="s">
        <v>642</v>
      </c>
      <c r="B706">
        <v>1</v>
      </c>
      <c r="C706" s="65">
        <v>45686</v>
      </c>
    </row>
    <row r="707" spans="1:3">
      <c r="A707" t="s">
        <v>67</v>
      </c>
      <c r="B707">
        <v>1</v>
      </c>
      <c r="C707" s="65">
        <v>45686</v>
      </c>
    </row>
    <row r="708" spans="1:3">
      <c r="A708" t="s">
        <v>82</v>
      </c>
      <c r="B708">
        <v>4</v>
      </c>
      <c r="C708" s="65">
        <v>45686</v>
      </c>
    </row>
    <row r="709" spans="1:3">
      <c r="A709" t="s">
        <v>1270</v>
      </c>
      <c r="B709">
        <v>1</v>
      </c>
      <c r="C709" s="65">
        <v>45686</v>
      </c>
    </row>
    <row r="710" spans="1:3">
      <c r="A710" t="s">
        <v>331</v>
      </c>
      <c r="B710">
        <v>3</v>
      </c>
      <c r="C710" s="65">
        <v>45686</v>
      </c>
    </row>
    <row r="711" spans="1:3">
      <c r="A711" t="s">
        <v>661</v>
      </c>
      <c r="B711">
        <v>1</v>
      </c>
      <c r="C711" s="65">
        <v>45687</v>
      </c>
    </row>
    <row r="712" spans="1:3">
      <c r="A712" t="s">
        <v>192</v>
      </c>
      <c r="B712">
        <v>1</v>
      </c>
      <c r="C712" s="65">
        <v>45687</v>
      </c>
    </row>
    <row r="713" spans="1:3">
      <c r="A713" t="s">
        <v>163</v>
      </c>
      <c r="B713">
        <v>10</v>
      </c>
      <c r="C713" s="65">
        <v>45687</v>
      </c>
    </row>
    <row r="714" spans="1:3">
      <c r="A714" t="s">
        <v>195</v>
      </c>
      <c r="B714">
        <v>1</v>
      </c>
      <c r="C714" s="65">
        <v>45687</v>
      </c>
    </row>
    <row r="715" spans="1:3">
      <c r="A715" t="s">
        <v>190</v>
      </c>
      <c r="B715">
        <v>1</v>
      </c>
      <c r="C715" s="65">
        <v>45687</v>
      </c>
    </row>
    <row r="716" spans="1:3">
      <c r="A716" t="s">
        <v>186</v>
      </c>
      <c r="B716">
        <v>2</v>
      </c>
      <c r="C716" s="65">
        <v>45687</v>
      </c>
    </row>
    <row r="717" spans="1:3">
      <c r="A717" t="s">
        <v>30</v>
      </c>
      <c r="B717">
        <v>4</v>
      </c>
      <c r="C717" s="65">
        <v>45687</v>
      </c>
    </row>
    <row r="718" spans="1:3">
      <c r="A718" t="s">
        <v>678</v>
      </c>
      <c r="B718">
        <v>10</v>
      </c>
      <c r="C718" s="65">
        <v>45687</v>
      </c>
    </row>
    <row r="719" spans="1:3">
      <c r="A719" t="s">
        <v>680</v>
      </c>
      <c r="B719">
        <v>1</v>
      </c>
      <c r="C719" s="65">
        <v>45687</v>
      </c>
    </row>
    <row r="720" spans="1:3">
      <c r="A720" t="s">
        <v>638</v>
      </c>
      <c r="B720">
        <v>9</v>
      </c>
      <c r="C720" s="65">
        <v>45687</v>
      </c>
    </row>
    <row r="721" spans="1:3">
      <c r="A721" t="s">
        <v>639</v>
      </c>
      <c r="B721">
        <v>1</v>
      </c>
      <c r="C721" s="65">
        <v>45687</v>
      </c>
    </row>
    <row r="722" spans="1:3">
      <c r="A722" t="s">
        <v>630</v>
      </c>
      <c r="B722">
        <v>1</v>
      </c>
      <c r="C722" s="65">
        <v>45687</v>
      </c>
    </row>
    <row r="723" spans="1:3">
      <c r="A723" t="s">
        <v>625</v>
      </c>
      <c r="B723">
        <v>1</v>
      </c>
      <c r="C723" s="65">
        <v>45687</v>
      </c>
    </row>
    <row r="724" spans="1:3">
      <c r="A724" t="s">
        <v>565</v>
      </c>
      <c r="B724">
        <v>26</v>
      </c>
      <c r="C724" s="65">
        <v>45687</v>
      </c>
    </row>
    <row r="725" spans="1:3">
      <c r="A725" t="s">
        <v>566</v>
      </c>
      <c r="B725">
        <v>9</v>
      </c>
      <c r="C725" s="65">
        <v>45687</v>
      </c>
    </row>
    <row r="726" spans="1:3">
      <c r="A726" t="s">
        <v>562</v>
      </c>
      <c r="B726">
        <v>18</v>
      </c>
      <c r="C726" s="65">
        <v>45687</v>
      </c>
    </row>
    <row r="727" spans="1:3">
      <c r="A727" t="s">
        <v>2091</v>
      </c>
      <c r="B727">
        <v>1</v>
      </c>
      <c r="C727" s="65">
        <v>45687</v>
      </c>
    </row>
    <row r="728" spans="1:3">
      <c r="A728" t="s">
        <v>563</v>
      </c>
      <c r="B728">
        <v>2</v>
      </c>
      <c r="C728" s="65">
        <v>45687</v>
      </c>
    </row>
    <row r="729" spans="1:3">
      <c r="A729" t="s">
        <v>573</v>
      </c>
      <c r="B729">
        <v>1</v>
      </c>
      <c r="C729" s="65">
        <v>45687</v>
      </c>
    </row>
    <row r="730" spans="1:3">
      <c r="A730" t="s">
        <v>571</v>
      </c>
      <c r="B730">
        <v>1</v>
      </c>
      <c r="C730" s="65">
        <v>45687</v>
      </c>
    </row>
    <row r="731" spans="1:3">
      <c r="A731" t="s">
        <v>716</v>
      </c>
      <c r="B731">
        <v>1</v>
      </c>
      <c r="C731" s="65">
        <v>45687</v>
      </c>
    </row>
    <row r="732" spans="1:3">
      <c r="A732" t="s">
        <v>726</v>
      </c>
      <c r="B732">
        <v>2</v>
      </c>
      <c r="C732" s="65">
        <v>45687</v>
      </c>
    </row>
    <row r="733" spans="1:3">
      <c r="A733" t="s">
        <v>3460</v>
      </c>
      <c r="B733">
        <v>4</v>
      </c>
      <c r="C733" s="65">
        <v>45687</v>
      </c>
    </row>
    <row r="734" spans="1:3">
      <c r="A734" t="s">
        <v>586</v>
      </c>
      <c r="B734">
        <v>20</v>
      </c>
      <c r="C734" s="65">
        <v>45687</v>
      </c>
    </row>
    <row r="735" spans="1:3">
      <c r="A735" t="s">
        <v>65</v>
      </c>
      <c r="B735">
        <v>2</v>
      </c>
      <c r="C735" s="65">
        <v>45687</v>
      </c>
    </row>
    <row r="736" spans="1:3">
      <c r="A736" t="s">
        <v>353</v>
      </c>
      <c r="B736">
        <v>2</v>
      </c>
      <c r="C736" s="65">
        <v>45687</v>
      </c>
    </row>
    <row r="737" spans="1:3">
      <c r="A737" t="s">
        <v>737</v>
      </c>
      <c r="B737">
        <v>1</v>
      </c>
      <c r="C737" s="65">
        <v>45687</v>
      </c>
    </row>
    <row r="738" spans="1:3">
      <c r="A738" t="s">
        <v>509</v>
      </c>
      <c r="B738">
        <v>1</v>
      </c>
      <c r="C738" s="65">
        <v>45687</v>
      </c>
    </row>
    <row r="739" spans="1:3">
      <c r="A739" t="s">
        <v>599</v>
      </c>
      <c r="B739">
        <v>6</v>
      </c>
      <c r="C739" s="65">
        <v>45687</v>
      </c>
    </row>
    <row r="740" spans="1:3">
      <c r="A740" t="s">
        <v>178</v>
      </c>
      <c r="B740">
        <v>3</v>
      </c>
      <c r="C740" s="65">
        <v>45687</v>
      </c>
    </row>
    <row r="741" spans="1:3">
      <c r="A741" t="s">
        <v>213</v>
      </c>
      <c r="B741">
        <v>3</v>
      </c>
      <c r="C741" s="65">
        <v>45687</v>
      </c>
    </row>
    <row r="742" spans="1:3">
      <c r="A742" t="s">
        <v>215</v>
      </c>
      <c r="B742">
        <v>3</v>
      </c>
      <c r="C742" s="65">
        <v>45687</v>
      </c>
    </row>
    <row r="743" spans="1:3">
      <c r="A743" t="s">
        <v>3035</v>
      </c>
      <c r="B743">
        <v>1</v>
      </c>
      <c r="C743" s="65">
        <v>45687</v>
      </c>
    </row>
    <row r="744" spans="1:3">
      <c r="A744" t="s">
        <v>646</v>
      </c>
      <c r="B744">
        <v>6</v>
      </c>
      <c r="C744" s="65">
        <v>45687</v>
      </c>
    </row>
    <row r="745" spans="1:3">
      <c r="A745" t="s">
        <v>2781</v>
      </c>
      <c r="B745">
        <v>1</v>
      </c>
      <c r="C745" s="65">
        <v>45687</v>
      </c>
    </row>
    <row r="746" spans="1:3">
      <c r="A746" t="s">
        <v>619</v>
      </c>
      <c r="B746">
        <v>10</v>
      </c>
      <c r="C746" s="65">
        <v>45687</v>
      </c>
    </row>
    <row r="747" spans="1:3">
      <c r="A747" t="s">
        <v>585</v>
      </c>
      <c r="B747">
        <v>4</v>
      </c>
      <c r="C747" s="65">
        <v>45687</v>
      </c>
    </row>
    <row r="748" spans="1:3">
      <c r="A748" t="s">
        <v>642</v>
      </c>
      <c r="B748">
        <v>2</v>
      </c>
      <c r="C748" s="65">
        <v>45687</v>
      </c>
    </row>
    <row r="749" spans="1:3">
      <c r="A749" t="s">
        <v>710</v>
      </c>
      <c r="B749">
        <v>1</v>
      </c>
      <c r="C749" s="65">
        <v>45687</v>
      </c>
    </row>
    <row r="750" spans="1:3">
      <c r="A750" t="s">
        <v>717</v>
      </c>
      <c r="B750">
        <v>1</v>
      </c>
      <c r="C750" s="65">
        <v>45687</v>
      </c>
    </row>
    <row r="751" spans="1:3">
      <c r="A751" t="s">
        <v>583</v>
      </c>
      <c r="B751">
        <v>1</v>
      </c>
      <c r="C751" s="65">
        <v>45687</v>
      </c>
    </row>
    <row r="752" spans="1:3">
      <c r="A752" t="s">
        <v>327</v>
      </c>
      <c r="B752">
        <v>1</v>
      </c>
      <c r="C752" s="65">
        <v>45687</v>
      </c>
    </row>
    <row r="753" spans="1:3">
      <c r="A753" t="s">
        <v>331</v>
      </c>
      <c r="B753">
        <v>1</v>
      </c>
      <c r="C753" s="65">
        <v>45687</v>
      </c>
    </row>
    <row r="754" spans="1:3">
      <c r="A754" t="s">
        <v>738</v>
      </c>
      <c r="B754">
        <v>3</v>
      </c>
      <c r="C754" s="65">
        <v>45687</v>
      </c>
    </row>
    <row r="755" spans="1:3">
      <c r="A755" t="s">
        <v>180</v>
      </c>
      <c r="B755">
        <v>2</v>
      </c>
      <c r="C755" s="65">
        <v>45688</v>
      </c>
    </row>
    <row r="756" spans="1:3">
      <c r="A756" t="s">
        <v>192</v>
      </c>
      <c r="B756">
        <v>1</v>
      </c>
      <c r="C756" s="65">
        <v>45688</v>
      </c>
    </row>
    <row r="757" spans="1:3">
      <c r="A757" t="s">
        <v>201</v>
      </c>
      <c r="B757">
        <v>1</v>
      </c>
      <c r="C757" s="65">
        <v>45688</v>
      </c>
    </row>
    <row r="758" spans="1:3">
      <c r="A758" t="s">
        <v>195</v>
      </c>
      <c r="B758">
        <v>2</v>
      </c>
      <c r="C758" s="65">
        <v>45688</v>
      </c>
    </row>
    <row r="759" spans="1:3">
      <c r="A759" t="s">
        <v>644</v>
      </c>
      <c r="B759">
        <v>1</v>
      </c>
      <c r="C759" s="65">
        <v>45688</v>
      </c>
    </row>
    <row r="760" spans="1:3">
      <c r="A760" t="s">
        <v>668</v>
      </c>
      <c r="B760">
        <v>1</v>
      </c>
      <c r="C760" s="65">
        <v>45688</v>
      </c>
    </row>
    <row r="761" spans="1:3">
      <c r="A761" t="s">
        <v>671</v>
      </c>
      <c r="B761">
        <v>1</v>
      </c>
      <c r="C761" s="65">
        <v>45688</v>
      </c>
    </row>
    <row r="762" spans="1:3">
      <c r="A762" t="s">
        <v>30</v>
      </c>
      <c r="B762">
        <v>3</v>
      </c>
      <c r="C762" s="65">
        <v>45688</v>
      </c>
    </row>
    <row r="763" spans="1:3">
      <c r="A763" t="s">
        <v>678</v>
      </c>
      <c r="B763">
        <v>9</v>
      </c>
      <c r="C763" s="65">
        <v>45688</v>
      </c>
    </row>
    <row r="764" spans="1:3">
      <c r="A764" t="s">
        <v>680</v>
      </c>
      <c r="B764">
        <v>1</v>
      </c>
      <c r="C764" s="65">
        <v>45688</v>
      </c>
    </row>
    <row r="765" spans="1:3">
      <c r="A765" t="s">
        <v>638</v>
      </c>
      <c r="B765">
        <v>12</v>
      </c>
      <c r="C765" s="65">
        <v>45688</v>
      </c>
    </row>
    <row r="766" spans="1:3">
      <c r="A766" t="s">
        <v>639</v>
      </c>
      <c r="B766">
        <v>1</v>
      </c>
      <c r="C766" s="65">
        <v>45688</v>
      </c>
    </row>
    <row r="767" spans="1:3">
      <c r="A767" t="s">
        <v>630</v>
      </c>
      <c r="B767">
        <v>1</v>
      </c>
      <c r="C767" s="65">
        <v>45688</v>
      </c>
    </row>
    <row r="768" spans="1:3">
      <c r="A768" t="s">
        <v>565</v>
      </c>
      <c r="B768">
        <v>30</v>
      </c>
      <c r="C768" s="65">
        <v>45688</v>
      </c>
    </row>
    <row r="769" spans="1:3">
      <c r="A769" t="s">
        <v>566</v>
      </c>
      <c r="B769">
        <v>10</v>
      </c>
      <c r="C769" s="65">
        <v>45688</v>
      </c>
    </row>
    <row r="770" spans="1:3">
      <c r="A770" t="s">
        <v>562</v>
      </c>
      <c r="B770">
        <v>12</v>
      </c>
      <c r="C770" s="65">
        <v>45688</v>
      </c>
    </row>
    <row r="771" spans="1:3">
      <c r="A771" t="s">
        <v>1972</v>
      </c>
      <c r="B771">
        <v>2</v>
      </c>
      <c r="C771" s="65">
        <v>45688</v>
      </c>
    </row>
    <row r="772" spans="1:3">
      <c r="A772" t="s">
        <v>2091</v>
      </c>
      <c r="B772">
        <v>1</v>
      </c>
      <c r="C772" s="65">
        <v>45688</v>
      </c>
    </row>
    <row r="773" spans="1:3">
      <c r="A773" t="s">
        <v>581</v>
      </c>
      <c r="B773">
        <v>1</v>
      </c>
      <c r="C773" s="65">
        <v>45688</v>
      </c>
    </row>
    <row r="774" spans="1:3">
      <c r="A774" t="s">
        <v>726</v>
      </c>
      <c r="B774">
        <v>1</v>
      </c>
      <c r="C774" s="65">
        <v>45688</v>
      </c>
    </row>
    <row r="775" spans="1:3">
      <c r="A775" t="s">
        <v>90</v>
      </c>
      <c r="B775">
        <v>1</v>
      </c>
      <c r="C775" s="65">
        <v>45688</v>
      </c>
    </row>
    <row r="776" spans="1:3">
      <c r="A776" t="s">
        <v>586</v>
      </c>
      <c r="B776">
        <v>7</v>
      </c>
      <c r="C776" s="65">
        <v>45688</v>
      </c>
    </row>
    <row r="777" spans="1:3">
      <c r="A777" t="s">
        <v>342</v>
      </c>
      <c r="B777">
        <v>1</v>
      </c>
      <c r="C777" s="65">
        <v>45688</v>
      </c>
    </row>
    <row r="778" spans="1:3">
      <c r="A778" t="s">
        <v>323</v>
      </c>
      <c r="B778">
        <v>1</v>
      </c>
      <c r="C778" s="65">
        <v>45688</v>
      </c>
    </row>
    <row r="779" spans="1:3">
      <c r="A779" t="s">
        <v>65</v>
      </c>
      <c r="B779">
        <v>1</v>
      </c>
      <c r="C779" s="65">
        <v>45688</v>
      </c>
    </row>
    <row r="780" spans="1:3">
      <c r="A780" t="s">
        <v>737</v>
      </c>
      <c r="B780">
        <v>1</v>
      </c>
      <c r="C780" s="65">
        <v>45688</v>
      </c>
    </row>
    <row r="781" spans="1:3">
      <c r="A781" t="s">
        <v>599</v>
      </c>
      <c r="B781">
        <v>14</v>
      </c>
      <c r="C781" s="65">
        <v>45688</v>
      </c>
    </row>
    <row r="782" spans="1:3">
      <c r="A782" t="s">
        <v>3022</v>
      </c>
      <c r="B782">
        <v>24</v>
      </c>
      <c r="C782" s="65">
        <v>45688</v>
      </c>
    </row>
    <row r="783" spans="1:3">
      <c r="A783" t="s">
        <v>656</v>
      </c>
      <c r="B783">
        <v>1</v>
      </c>
      <c r="C783" s="65">
        <v>45688</v>
      </c>
    </row>
    <row r="784" spans="1:3">
      <c r="A784" t="s">
        <v>178</v>
      </c>
      <c r="B784">
        <v>3</v>
      </c>
      <c r="C784" s="65">
        <v>45688</v>
      </c>
    </row>
    <row r="785" spans="1:3">
      <c r="A785" t="s">
        <v>184</v>
      </c>
      <c r="B785">
        <v>1</v>
      </c>
      <c r="C785" s="65">
        <v>45688</v>
      </c>
    </row>
    <row r="786" spans="1:3">
      <c r="A786" t="s">
        <v>70</v>
      </c>
      <c r="B786">
        <v>1</v>
      </c>
      <c r="C786" s="65">
        <v>45688</v>
      </c>
    </row>
    <row r="787" spans="1:3">
      <c r="A787" t="s">
        <v>213</v>
      </c>
      <c r="B787">
        <v>4</v>
      </c>
      <c r="C787" s="65">
        <v>45688</v>
      </c>
    </row>
    <row r="788" spans="1:3">
      <c r="A788" t="s">
        <v>75</v>
      </c>
      <c r="B788">
        <v>1</v>
      </c>
      <c r="C788" s="65">
        <v>45688</v>
      </c>
    </row>
    <row r="789" spans="1:3">
      <c r="A789" t="s">
        <v>683</v>
      </c>
      <c r="B789">
        <v>1</v>
      </c>
      <c r="C789" s="65">
        <v>45688</v>
      </c>
    </row>
    <row r="790" spans="1:3">
      <c r="A790" t="s">
        <v>635</v>
      </c>
      <c r="B790">
        <v>1</v>
      </c>
      <c r="C790" s="65">
        <v>45688</v>
      </c>
    </row>
    <row r="791" spans="1:3">
      <c r="A791" t="s">
        <v>619</v>
      </c>
      <c r="B791">
        <v>9</v>
      </c>
      <c r="C791" s="65">
        <v>45688</v>
      </c>
    </row>
    <row r="792" spans="1:3">
      <c r="A792" t="s">
        <v>585</v>
      </c>
      <c r="B792">
        <v>108</v>
      </c>
      <c r="C792" s="65">
        <v>45688</v>
      </c>
    </row>
    <row r="793" spans="1:3">
      <c r="A793" t="s">
        <v>724</v>
      </c>
      <c r="B793">
        <v>1</v>
      </c>
      <c r="C793" s="65">
        <v>45688</v>
      </c>
    </row>
    <row r="794" spans="1:3">
      <c r="A794" t="s">
        <v>3461</v>
      </c>
      <c r="B794">
        <v>1</v>
      </c>
      <c r="C794" s="65">
        <v>45688</v>
      </c>
    </row>
    <row r="795" spans="1:3">
      <c r="A795" t="s">
        <v>270</v>
      </c>
      <c r="B795">
        <v>1</v>
      </c>
      <c r="C795" s="65">
        <v>45688</v>
      </c>
    </row>
    <row r="796" spans="1:3">
      <c r="A796" t="s">
        <v>296</v>
      </c>
      <c r="B796">
        <v>1</v>
      </c>
      <c r="C796" s="65">
        <v>45688</v>
      </c>
    </row>
    <row r="797" spans="1:3">
      <c r="A797" t="s">
        <v>57</v>
      </c>
      <c r="B797">
        <v>1</v>
      </c>
      <c r="C797" s="65">
        <v>45688</v>
      </c>
    </row>
    <row r="798" spans="1:3">
      <c r="A798" t="s">
        <v>331</v>
      </c>
      <c r="B798">
        <v>1</v>
      </c>
      <c r="C798" s="65">
        <v>45688</v>
      </c>
    </row>
    <row r="799" spans="1:3">
      <c r="A799" t="s">
        <v>334</v>
      </c>
      <c r="B799">
        <v>1</v>
      </c>
      <c r="C799" s="65">
        <v>45688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1FDF-D616-4A2F-A7D1-38CE3D83E215}">
  <sheetPr filterMode="1"/>
  <dimension ref="A1:D1528"/>
  <sheetViews>
    <sheetView workbookViewId="0">
      <selection activeCell="A1250" sqref="A1250"/>
    </sheetView>
  </sheetViews>
  <sheetFormatPr defaultRowHeight="14.5"/>
  <cols>
    <col min="1" max="1" width="27" style="56" bestFit="1" customWidth="1"/>
    <col min="2" max="2" width="45.81640625" style="56" bestFit="1" customWidth="1"/>
    <col min="3" max="3" width="13.1796875" style="56" bestFit="1" customWidth="1"/>
    <col min="4" max="4" width="9" style="56" bestFit="1" customWidth="1"/>
    <col min="5" max="16384" width="8.7265625" style="56"/>
  </cols>
  <sheetData>
    <row r="1" spans="1:4">
      <c r="A1" s="55" t="s">
        <v>742</v>
      </c>
      <c r="B1" s="55" t="s">
        <v>743</v>
      </c>
      <c r="C1" s="55" t="s">
        <v>744</v>
      </c>
      <c r="D1" s="55" t="s">
        <v>745</v>
      </c>
    </row>
    <row r="2" spans="1:4" hidden="1">
      <c r="A2" s="57" t="s">
        <v>180</v>
      </c>
      <c r="B2" s="57" t="s">
        <v>181</v>
      </c>
      <c r="C2" s="57" t="s">
        <v>177</v>
      </c>
      <c r="D2" s="57" t="str">
        <f>_xlfn.XLOOKUP(A2, '[3]Channel Sales'!$B$4:$B$1529,'[3]Channel Sales'!$E$4:$E$1529, "ESP")</f>
        <v>LS</v>
      </c>
    </row>
    <row r="3" spans="1:4" hidden="1">
      <c r="A3" s="57" t="s">
        <v>178</v>
      </c>
      <c r="B3" s="57" t="s">
        <v>179</v>
      </c>
      <c r="C3" s="57" t="s">
        <v>177</v>
      </c>
      <c r="D3" s="57" t="str">
        <f>_xlfn.XLOOKUP(A3, '[3]Channel Sales'!$B$4:$B$1529,'[3]Channel Sales'!$E$4:$E$1529, "ESP")</f>
        <v>LS</v>
      </c>
    </row>
    <row r="4" spans="1:4" hidden="1">
      <c r="A4" s="57" t="s">
        <v>662</v>
      </c>
      <c r="B4" s="57" t="s">
        <v>746</v>
      </c>
      <c r="C4" s="57" t="s">
        <v>177</v>
      </c>
      <c r="D4" s="57" t="str">
        <f>_xlfn.XLOOKUP(A4, '[3]Channel Sales'!$B$4:$B$1529,'[3]Channel Sales'!$E$4:$E$1529, "ESP")</f>
        <v>LS</v>
      </c>
    </row>
    <row r="5" spans="1:4" hidden="1">
      <c r="A5" s="57" t="s">
        <v>112</v>
      </c>
      <c r="B5" s="57" t="s">
        <v>113</v>
      </c>
      <c r="C5" s="57" t="s">
        <v>177</v>
      </c>
      <c r="D5" s="57" t="str">
        <f>_xlfn.XLOOKUP(A5, '[3]Channel Sales'!$B$4:$B$1529,'[3]Channel Sales'!$E$4:$E$1529, "ESP")</f>
        <v>LS</v>
      </c>
    </row>
    <row r="6" spans="1:4" hidden="1">
      <c r="A6" s="57" t="s">
        <v>747</v>
      </c>
      <c r="B6" s="57" t="s">
        <v>748</v>
      </c>
      <c r="C6" s="57" t="s">
        <v>177</v>
      </c>
      <c r="D6" s="57" t="str">
        <f>_xlfn.XLOOKUP(A6, '[3]Channel Sales'!$B$4:$B$1529,'[3]Channel Sales'!$E$4:$E$1529, "ESP")</f>
        <v>LS</v>
      </c>
    </row>
    <row r="7" spans="1:4" hidden="1">
      <c r="A7" s="57" t="s">
        <v>749</v>
      </c>
      <c r="B7" s="57" t="s">
        <v>750</v>
      </c>
      <c r="C7" s="57" t="s">
        <v>177</v>
      </c>
      <c r="D7" s="57" t="str">
        <f>_xlfn.XLOOKUP(A7, '[3]Channel Sales'!$B$4:$B$1529,'[3]Channel Sales'!$E$4:$E$1529, "ESP")</f>
        <v>LS</v>
      </c>
    </row>
    <row r="8" spans="1:4" hidden="1">
      <c r="A8" s="57" t="s">
        <v>751</v>
      </c>
      <c r="B8" s="57" t="s">
        <v>752</v>
      </c>
      <c r="C8" s="57" t="s">
        <v>177</v>
      </c>
      <c r="D8" s="57" t="str">
        <f>_xlfn.XLOOKUP(A8, '[3]Channel Sales'!$B$4:$B$1529,'[3]Channel Sales'!$E$4:$E$1529, "ESP")</f>
        <v>LS</v>
      </c>
    </row>
    <row r="9" spans="1:4" hidden="1">
      <c r="A9" s="57" t="s">
        <v>753</v>
      </c>
      <c r="B9" s="57" t="s">
        <v>754</v>
      </c>
      <c r="C9" s="57" t="s">
        <v>177</v>
      </c>
      <c r="D9" s="57" t="str">
        <f>_xlfn.XLOOKUP(A9, '[3]Channel Sales'!$B$4:$B$1529,'[3]Channel Sales'!$E$4:$E$1529, "ESP")</f>
        <v>LS</v>
      </c>
    </row>
    <row r="10" spans="1:4" hidden="1">
      <c r="A10" s="57" t="s">
        <v>755</v>
      </c>
      <c r="B10" s="57" t="s">
        <v>756</v>
      </c>
      <c r="C10" s="57" t="s">
        <v>177</v>
      </c>
      <c r="D10" s="57" t="str">
        <f>_xlfn.XLOOKUP(A10, '[3]Channel Sales'!$B$4:$B$1529,'[3]Channel Sales'!$E$4:$E$1529, "ESP")</f>
        <v>LS</v>
      </c>
    </row>
    <row r="11" spans="1:4" hidden="1">
      <c r="A11" s="57" t="s">
        <v>757</v>
      </c>
      <c r="B11" s="57" t="s">
        <v>758</v>
      </c>
      <c r="C11" s="57" t="s">
        <v>177</v>
      </c>
      <c r="D11" s="57" t="str">
        <f>_xlfn.XLOOKUP(A11, '[3]Channel Sales'!$B$4:$B$1529,'[3]Channel Sales'!$E$4:$E$1529, "ESP")</f>
        <v>LS</v>
      </c>
    </row>
    <row r="12" spans="1:4" hidden="1">
      <c r="A12" s="57" t="s">
        <v>759</v>
      </c>
      <c r="B12" s="57" t="s">
        <v>760</v>
      </c>
      <c r="C12" s="57" t="s">
        <v>177</v>
      </c>
      <c r="D12" s="57" t="str">
        <f>_xlfn.XLOOKUP(A12, '[3]Channel Sales'!$B$4:$B$1529,'[3]Channel Sales'!$E$4:$E$1529, "ESP")</f>
        <v>LS</v>
      </c>
    </row>
    <row r="13" spans="1:4" hidden="1">
      <c r="A13" s="57" t="s">
        <v>761</v>
      </c>
      <c r="B13" s="57" t="s">
        <v>762</v>
      </c>
      <c r="C13" s="57" t="s">
        <v>177</v>
      </c>
      <c r="D13" s="57" t="str">
        <f>_xlfn.XLOOKUP(A13, '[3]Channel Sales'!$B$4:$B$1529,'[3]Channel Sales'!$E$4:$E$1529, "ESP")</f>
        <v>LS</v>
      </c>
    </row>
    <row r="14" spans="1:4" hidden="1">
      <c r="A14" s="57" t="s">
        <v>763</v>
      </c>
      <c r="B14" s="57" t="s">
        <v>764</v>
      </c>
      <c r="C14" s="57" t="s">
        <v>177</v>
      </c>
      <c r="D14" s="57" t="str">
        <f>_xlfn.XLOOKUP(A14, '[3]Channel Sales'!$B$4:$B$1529,'[3]Channel Sales'!$E$4:$E$1529, "ESP")</f>
        <v>LS</v>
      </c>
    </row>
    <row r="15" spans="1:4" hidden="1">
      <c r="A15" s="57" t="s">
        <v>765</v>
      </c>
      <c r="B15" s="57" t="s">
        <v>766</v>
      </c>
      <c r="C15" s="57" t="s">
        <v>177</v>
      </c>
      <c r="D15" s="57" t="str">
        <f>_xlfn.XLOOKUP(A15, '[3]Channel Sales'!$B$4:$B$1529,'[3]Channel Sales'!$E$4:$E$1529, "ESP")</f>
        <v>LS</v>
      </c>
    </row>
    <row r="16" spans="1:4" hidden="1">
      <c r="A16" s="57" t="s">
        <v>767</v>
      </c>
      <c r="B16" s="57" t="s">
        <v>768</v>
      </c>
      <c r="C16" s="57" t="s">
        <v>177</v>
      </c>
      <c r="D16" s="57" t="str">
        <f>_xlfn.XLOOKUP(A16, '[3]Channel Sales'!$B$4:$B$1529,'[3]Channel Sales'!$E$4:$E$1529, "ESP")</f>
        <v>LS</v>
      </c>
    </row>
    <row r="17" spans="1:4" hidden="1">
      <c r="A17" s="57" t="s">
        <v>769</v>
      </c>
      <c r="B17" s="57" t="s">
        <v>770</v>
      </c>
      <c r="C17" s="57" t="s">
        <v>177</v>
      </c>
      <c r="D17" s="57" t="str">
        <f>_xlfn.XLOOKUP(A17, '[3]Channel Sales'!$B$4:$B$1529,'[3]Channel Sales'!$E$4:$E$1529, "ESP")</f>
        <v>LS</v>
      </c>
    </row>
    <row r="18" spans="1:4" hidden="1">
      <c r="A18" s="57" t="s">
        <v>183</v>
      </c>
      <c r="B18" s="57" t="s">
        <v>771</v>
      </c>
      <c r="C18" s="57" t="s">
        <v>177</v>
      </c>
      <c r="D18" s="57" t="str">
        <f>_xlfn.XLOOKUP(A18, '[3]Channel Sales'!$B$4:$B$1529,'[3]Channel Sales'!$E$4:$E$1529, "ESP")</f>
        <v>LN</v>
      </c>
    </row>
    <row r="19" spans="1:4" hidden="1">
      <c r="A19" s="57" t="s">
        <v>772</v>
      </c>
      <c r="B19" s="57" t="s">
        <v>773</v>
      </c>
      <c r="C19" s="57" t="s">
        <v>177</v>
      </c>
      <c r="D19" s="57" t="str">
        <f>_xlfn.XLOOKUP(A19, '[3]Channel Sales'!$B$4:$B$1529,'[3]Channel Sales'!$E$4:$E$1529, "ESP")</f>
        <v>LN</v>
      </c>
    </row>
    <row r="20" spans="1:4" hidden="1">
      <c r="A20" s="57" t="s">
        <v>774</v>
      </c>
      <c r="B20" s="57" t="s">
        <v>775</v>
      </c>
      <c r="C20" s="57" t="s">
        <v>177</v>
      </c>
      <c r="D20" s="57" t="str">
        <f>_xlfn.XLOOKUP(A20, '[3]Channel Sales'!$B$4:$B$1529,'[3]Channel Sales'!$E$4:$E$1529, "ESP")</f>
        <v>LN</v>
      </c>
    </row>
    <row r="21" spans="1:4" hidden="1">
      <c r="A21" s="57" t="s">
        <v>529</v>
      </c>
      <c r="B21" s="57" t="s">
        <v>530</v>
      </c>
      <c r="C21" s="57" t="s">
        <v>177</v>
      </c>
      <c r="D21" s="57" t="str">
        <f>_xlfn.XLOOKUP(A21, '[3]Channel Sales'!$B$4:$B$1529,'[3]Channel Sales'!$E$4:$E$1529, "ESP")</f>
        <v>LN</v>
      </c>
    </row>
    <row r="22" spans="1:4" hidden="1">
      <c r="A22" s="57" t="s">
        <v>661</v>
      </c>
      <c r="B22" s="57" t="s">
        <v>776</v>
      </c>
      <c r="C22" s="57" t="s">
        <v>177</v>
      </c>
      <c r="D22" s="57" t="str">
        <f>_xlfn.XLOOKUP(A22, '[3]Channel Sales'!$B$4:$B$1529,'[3]Channel Sales'!$E$4:$E$1529, "ESP")</f>
        <v>LN</v>
      </c>
    </row>
    <row r="23" spans="1:4" hidden="1">
      <c r="A23" s="57" t="s">
        <v>43</v>
      </c>
      <c r="B23" s="57" t="s">
        <v>182</v>
      </c>
      <c r="C23" s="57" t="s">
        <v>177</v>
      </c>
      <c r="D23" s="57" t="str">
        <f>_xlfn.XLOOKUP(A23, '[3]Channel Sales'!$B$4:$B$1529,'[3]Channel Sales'!$E$4:$E$1529, "ESP")</f>
        <v>LN</v>
      </c>
    </row>
    <row r="24" spans="1:4" hidden="1">
      <c r="A24" s="57" t="s">
        <v>184</v>
      </c>
      <c r="B24" s="57" t="s">
        <v>185</v>
      </c>
      <c r="C24" s="57" t="s">
        <v>177</v>
      </c>
      <c r="D24" s="57" t="str">
        <f>_xlfn.XLOOKUP(A24, '[3]Channel Sales'!$B$4:$B$1529,'[3]Channel Sales'!$E$4:$E$1529, "ESP")</f>
        <v>LN</v>
      </c>
    </row>
    <row r="25" spans="1:4" hidden="1">
      <c r="A25" s="57" t="s">
        <v>777</v>
      </c>
      <c r="B25" s="57" t="s">
        <v>778</v>
      </c>
      <c r="C25" s="57" t="s">
        <v>177</v>
      </c>
      <c r="D25" s="57" t="str">
        <f>_xlfn.XLOOKUP(A25, '[3]Channel Sales'!$B$4:$B$1529,'[3]Channel Sales'!$E$4:$E$1529, "ESP")</f>
        <v>LN</v>
      </c>
    </row>
    <row r="26" spans="1:4" hidden="1">
      <c r="A26" s="57" t="s">
        <v>779</v>
      </c>
      <c r="B26" s="57" t="s">
        <v>780</v>
      </c>
      <c r="C26" s="57" t="s">
        <v>177</v>
      </c>
      <c r="D26" s="57" t="str">
        <f>_xlfn.XLOOKUP(A26, '[3]Channel Sales'!$B$4:$B$1529,'[3]Channel Sales'!$E$4:$E$1529, "ESP")</f>
        <v>LN</v>
      </c>
    </row>
    <row r="27" spans="1:4" hidden="1">
      <c r="A27" s="57" t="s">
        <v>781</v>
      </c>
      <c r="B27" s="57" t="s">
        <v>782</v>
      </c>
      <c r="C27" s="57" t="s">
        <v>177</v>
      </c>
      <c r="D27" s="57" t="str">
        <f>_xlfn.XLOOKUP(A27, '[3]Channel Sales'!$B$4:$B$1529,'[3]Channel Sales'!$E$4:$E$1529, "ESP")</f>
        <v>LN</v>
      </c>
    </row>
    <row r="28" spans="1:4" hidden="1">
      <c r="A28" s="57" t="s">
        <v>783</v>
      </c>
      <c r="B28" s="57" t="s">
        <v>784</v>
      </c>
      <c r="C28" s="57" t="s">
        <v>177</v>
      </c>
      <c r="D28" s="57" t="str">
        <f>_xlfn.XLOOKUP(A28, '[3]Channel Sales'!$B$4:$B$1529,'[3]Channel Sales'!$E$4:$E$1529, "ESP")</f>
        <v>LN</v>
      </c>
    </row>
    <row r="29" spans="1:4" hidden="1">
      <c r="A29" s="57" t="s">
        <v>785</v>
      </c>
      <c r="B29" s="57" t="s">
        <v>786</v>
      </c>
      <c r="C29" s="57" t="s">
        <v>177</v>
      </c>
      <c r="D29" s="57" t="str">
        <f>_xlfn.XLOOKUP(A29, '[3]Channel Sales'!$B$4:$B$1529,'[3]Channel Sales'!$E$4:$E$1529, "ESP")</f>
        <v>LN</v>
      </c>
    </row>
    <row r="30" spans="1:4" hidden="1">
      <c r="A30" s="57" t="s">
        <v>787</v>
      </c>
      <c r="B30" s="57" t="s">
        <v>788</v>
      </c>
      <c r="C30" s="57" t="s">
        <v>177</v>
      </c>
      <c r="D30" s="57" t="str">
        <f>_xlfn.XLOOKUP(A30, '[3]Channel Sales'!$B$4:$B$1529,'[3]Channel Sales'!$E$4:$E$1529, "ESP")</f>
        <v>LN</v>
      </c>
    </row>
    <row r="31" spans="1:4" hidden="1">
      <c r="A31" s="57" t="s">
        <v>789</v>
      </c>
      <c r="B31" s="57" t="s">
        <v>790</v>
      </c>
      <c r="C31" s="57" t="s">
        <v>177</v>
      </c>
      <c r="D31" s="57" t="str">
        <f>_xlfn.XLOOKUP(A31, '[3]Channel Sales'!$B$4:$B$1529,'[3]Channel Sales'!$E$4:$E$1529, "ESP")</f>
        <v>LN</v>
      </c>
    </row>
    <row r="32" spans="1:4" hidden="1">
      <c r="A32" s="57" t="s">
        <v>791</v>
      </c>
      <c r="B32" s="57" t="s">
        <v>792</v>
      </c>
      <c r="C32" s="57" t="s">
        <v>177</v>
      </c>
      <c r="D32" s="57" t="str">
        <f>_xlfn.XLOOKUP(A32, '[3]Channel Sales'!$B$4:$B$1529,'[3]Channel Sales'!$E$4:$E$1529, "ESP")</f>
        <v>LN</v>
      </c>
    </row>
    <row r="33" spans="1:4" hidden="1">
      <c r="A33" s="57" t="s">
        <v>793</v>
      </c>
      <c r="B33" s="57" t="s">
        <v>794</v>
      </c>
      <c r="C33" s="57" t="s">
        <v>177</v>
      </c>
      <c r="D33" s="57" t="str">
        <f>_xlfn.XLOOKUP(A33, '[3]Channel Sales'!$B$4:$B$1529,'[3]Channel Sales'!$E$4:$E$1529, "ESP")</f>
        <v>LN</v>
      </c>
    </row>
    <row r="34" spans="1:4" hidden="1">
      <c r="A34" s="57" t="s">
        <v>795</v>
      </c>
      <c r="B34" s="57" t="s">
        <v>796</v>
      </c>
      <c r="C34" s="57" t="s">
        <v>177</v>
      </c>
      <c r="D34" s="57" t="str">
        <f>_xlfn.XLOOKUP(A34, '[3]Channel Sales'!$B$4:$B$1529,'[3]Channel Sales'!$E$4:$E$1529, "ESP")</f>
        <v>N1</v>
      </c>
    </row>
    <row r="35" spans="1:4" hidden="1">
      <c r="A35" s="57" t="s">
        <v>797</v>
      </c>
      <c r="B35" s="57" t="s">
        <v>798</v>
      </c>
      <c r="C35" s="57" t="s">
        <v>177</v>
      </c>
      <c r="D35" s="57" t="str">
        <f>_xlfn.XLOOKUP(A35, '[3]Channel Sales'!$B$4:$B$1529,'[3]Channel Sales'!$E$4:$E$1529, "ESP")</f>
        <v>N1</v>
      </c>
    </row>
    <row r="36" spans="1:4" hidden="1">
      <c r="A36" s="57" t="s">
        <v>799</v>
      </c>
      <c r="B36" s="57" t="s">
        <v>800</v>
      </c>
      <c r="C36" s="57" t="s">
        <v>177</v>
      </c>
      <c r="D36" s="57" t="str">
        <f>_xlfn.XLOOKUP(A36, '[3]Channel Sales'!$B$4:$B$1529,'[3]Channel Sales'!$E$4:$E$1529, "ESP")</f>
        <v>N1</v>
      </c>
    </row>
    <row r="37" spans="1:4" hidden="1">
      <c r="A37" s="57" t="s">
        <v>801</v>
      </c>
      <c r="B37" s="57" t="s">
        <v>802</v>
      </c>
      <c r="C37" s="57" t="s">
        <v>177</v>
      </c>
      <c r="D37" s="57" t="str">
        <f>_xlfn.XLOOKUP(A37, '[3]Channel Sales'!$B$4:$B$1529,'[3]Channel Sales'!$E$4:$E$1529, "ESP")</f>
        <v>N1</v>
      </c>
    </row>
    <row r="38" spans="1:4" hidden="1">
      <c r="A38" s="57" t="s">
        <v>803</v>
      </c>
      <c r="B38" s="57" t="s">
        <v>804</v>
      </c>
      <c r="C38" s="57" t="s">
        <v>177</v>
      </c>
      <c r="D38" s="57" t="str">
        <f>_xlfn.XLOOKUP(A38, '[3]Channel Sales'!$B$4:$B$1529,'[3]Channel Sales'!$E$4:$E$1529, "ESP")</f>
        <v>N1</v>
      </c>
    </row>
    <row r="39" spans="1:4" hidden="1">
      <c r="A39" s="57" t="s">
        <v>805</v>
      </c>
      <c r="B39" s="57" t="s">
        <v>806</v>
      </c>
      <c r="C39" s="57" t="s">
        <v>177</v>
      </c>
      <c r="D39" s="57" t="str">
        <f>_xlfn.XLOOKUP(A39, '[3]Channel Sales'!$B$4:$B$1529,'[3]Channel Sales'!$E$4:$E$1529, "ESP")</f>
        <v>N1</v>
      </c>
    </row>
    <row r="40" spans="1:4" hidden="1">
      <c r="A40" s="57" t="s">
        <v>807</v>
      </c>
      <c r="B40" s="57" t="s">
        <v>808</v>
      </c>
      <c r="C40" s="57" t="s">
        <v>177</v>
      </c>
      <c r="D40" s="57" t="str">
        <f>_xlfn.XLOOKUP(A40, '[3]Channel Sales'!$B$4:$B$1529,'[3]Channel Sales'!$E$4:$E$1529, "ESP")</f>
        <v>N1</v>
      </c>
    </row>
    <row r="41" spans="1:4" hidden="1">
      <c r="A41" s="57" t="s">
        <v>809</v>
      </c>
      <c r="B41" s="57" t="s">
        <v>810</v>
      </c>
      <c r="C41" s="57" t="s">
        <v>177</v>
      </c>
      <c r="D41" s="57" t="str">
        <f>_xlfn.XLOOKUP(A41, '[3]Channel Sales'!$B$4:$B$1529,'[3]Channel Sales'!$E$4:$E$1529, "ESP")</f>
        <v>N1</v>
      </c>
    </row>
    <row r="42" spans="1:4" hidden="1">
      <c r="A42" s="57" t="s">
        <v>811</v>
      </c>
      <c r="B42" s="57" t="s">
        <v>812</v>
      </c>
      <c r="C42" s="57" t="s">
        <v>177</v>
      </c>
      <c r="D42" s="57" t="str">
        <f>_xlfn.XLOOKUP(A42, '[3]Channel Sales'!$B$4:$B$1529,'[3]Channel Sales'!$E$4:$E$1529, "ESP")</f>
        <v>N1</v>
      </c>
    </row>
    <row r="43" spans="1:4" hidden="1">
      <c r="A43" s="57" t="s">
        <v>813</v>
      </c>
      <c r="B43" s="57" t="s">
        <v>814</v>
      </c>
      <c r="C43" s="57" t="s">
        <v>177</v>
      </c>
      <c r="D43" s="57" t="str">
        <f>_xlfn.XLOOKUP(A43, '[3]Channel Sales'!$B$4:$B$1529,'[3]Channel Sales'!$E$4:$E$1529, "ESP")</f>
        <v>N1</v>
      </c>
    </row>
    <row r="44" spans="1:4" hidden="1">
      <c r="A44" s="57" t="s">
        <v>815</v>
      </c>
      <c r="B44" s="57" t="s">
        <v>816</v>
      </c>
      <c r="C44" s="57" t="s">
        <v>177</v>
      </c>
      <c r="D44" s="57" t="str">
        <f>_xlfn.XLOOKUP(A44, '[3]Channel Sales'!$B$4:$B$1529,'[3]Channel Sales'!$E$4:$E$1529, "ESP")</f>
        <v>N1</v>
      </c>
    </row>
    <row r="45" spans="1:4" hidden="1">
      <c r="A45" s="57" t="s">
        <v>817</v>
      </c>
      <c r="B45" s="57" t="s">
        <v>818</v>
      </c>
      <c r="C45" s="57" t="s">
        <v>177</v>
      </c>
      <c r="D45" s="57" t="str">
        <f>_xlfn.XLOOKUP(A45, '[3]Channel Sales'!$B$4:$B$1529,'[3]Channel Sales'!$E$4:$E$1529, "ESP")</f>
        <v>N1</v>
      </c>
    </row>
    <row r="46" spans="1:4" hidden="1">
      <c r="A46" s="57" t="s">
        <v>819</v>
      </c>
      <c r="B46" s="57" t="s">
        <v>820</v>
      </c>
      <c r="C46" s="57" t="s">
        <v>177</v>
      </c>
      <c r="D46" s="57" t="str">
        <f>_xlfn.XLOOKUP(A46, '[3]Channel Sales'!$B$4:$B$1529,'[3]Channel Sales'!$E$4:$E$1529, "ESP")</f>
        <v>N1</v>
      </c>
    </row>
    <row r="47" spans="1:4" hidden="1">
      <c r="A47" s="57" t="s">
        <v>821</v>
      </c>
      <c r="B47" s="57" t="s">
        <v>822</v>
      </c>
      <c r="C47" s="57" t="s">
        <v>177</v>
      </c>
      <c r="D47" s="57" t="str">
        <f>_xlfn.XLOOKUP(A47, '[3]Channel Sales'!$B$4:$B$1529,'[3]Channel Sales'!$E$4:$E$1529, "ESP")</f>
        <v>N1</v>
      </c>
    </row>
    <row r="48" spans="1:4" hidden="1">
      <c r="A48" s="57" t="s">
        <v>199</v>
      </c>
      <c r="B48" s="57" t="s">
        <v>200</v>
      </c>
      <c r="C48" s="57" t="s">
        <v>177</v>
      </c>
      <c r="D48" s="57" t="str">
        <f>_xlfn.XLOOKUP(A48, '[3]Channel Sales'!$B$4:$B$1529,'[3]Channel Sales'!$E$4:$E$1529, "ESP")</f>
        <v>N1</v>
      </c>
    </row>
    <row r="49" spans="1:4" hidden="1">
      <c r="A49" s="57" t="s">
        <v>188</v>
      </c>
      <c r="B49" s="57" t="s">
        <v>823</v>
      </c>
      <c r="C49" s="57" t="s">
        <v>177</v>
      </c>
      <c r="D49" s="57" t="str">
        <f>_xlfn.XLOOKUP(A49, '[3]Channel Sales'!$B$4:$B$1529,'[3]Channel Sales'!$E$4:$E$1529, "ESP")</f>
        <v>N1</v>
      </c>
    </row>
    <row r="50" spans="1:4" hidden="1">
      <c r="A50" s="57" t="s">
        <v>189</v>
      </c>
      <c r="B50" s="57" t="s">
        <v>824</v>
      </c>
      <c r="C50" s="57" t="s">
        <v>177</v>
      </c>
      <c r="D50" s="57" t="str">
        <f>_xlfn.XLOOKUP(A50, '[3]Channel Sales'!$B$4:$B$1529,'[3]Channel Sales'!$E$4:$E$1529, "ESP")</f>
        <v>N1</v>
      </c>
    </row>
    <row r="51" spans="1:4" hidden="1">
      <c r="A51" s="57" t="s">
        <v>70</v>
      </c>
      <c r="B51" s="57" t="s">
        <v>71</v>
      </c>
      <c r="C51" s="57" t="s">
        <v>177</v>
      </c>
      <c r="D51" s="57" t="str">
        <f>_xlfn.XLOOKUP(A51, '[3]Channel Sales'!$B$4:$B$1529,'[3]Channel Sales'!$E$4:$E$1529, "ESP")</f>
        <v>N1</v>
      </c>
    </row>
    <row r="52" spans="1:4" hidden="1">
      <c r="A52" s="57" t="s">
        <v>825</v>
      </c>
      <c r="B52" s="57" t="s">
        <v>826</v>
      </c>
      <c r="C52" s="57" t="s">
        <v>177</v>
      </c>
      <c r="D52" s="57" t="str">
        <f>_xlfn.XLOOKUP(A52, '[3]Channel Sales'!$B$4:$B$1529,'[3]Channel Sales'!$E$4:$E$1529, "ESP")</f>
        <v>N1</v>
      </c>
    </row>
    <row r="53" spans="1:4" hidden="1">
      <c r="A53" s="57" t="s">
        <v>60</v>
      </c>
      <c r="B53" s="57" t="s">
        <v>61</v>
      </c>
      <c r="C53" s="57" t="s">
        <v>177</v>
      </c>
      <c r="D53" s="57" t="str">
        <f>_xlfn.XLOOKUP(A53, '[3]Channel Sales'!$B$4:$B$1529,'[3]Channel Sales'!$E$4:$E$1529, "ESP")</f>
        <v>N1</v>
      </c>
    </row>
    <row r="54" spans="1:4" hidden="1">
      <c r="A54" s="57" t="s">
        <v>827</v>
      </c>
      <c r="B54" s="57" t="s">
        <v>814</v>
      </c>
      <c r="C54" s="57" t="s">
        <v>177</v>
      </c>
      <c r="D54" s="57" t="str">
        <f>_xlfn.XLOOKUP(A54, '[3]Channel Sales'!$B$4:$B$1529,'[3]Channel Sales'!$E$4:$E$1529, "ESP")</f>
        <v>N1</v>
      </c>
    </row>
    <row r="55" spans="1:4" hidden="1">
      <c r="A55" s="57" t="s">
        <v>828</v>
      </c>
      <c r="B55" s="57" t="s">
        <v>829</v>
      </c>
      <c r="C55" s="57" t="s">
        <v>177</v>
      </c>
      <c r="D55" s="57" t="str">
        <f>_xlfn.XLOOKUP(A55, '[3]Channel Sales'!$B$4:$B$1529,'[3]Channel Sales'!$E$4:$E$1529, "ESP")</f>
        <v>N1</v>
      </c>
    </row>
    <row r="56" spans="1:4" hidden="1">
      <c r="A56" s="57" t="s">
        <v>197</v>
      </c>
      <c r="B56" s="57" t="s">
        <v>198</v>
      </c>
      <c r="C56" s="57" t="s">
        <v>177</v>
      </c>
      <c r="D56" s="57" t="str">
        <f>_xlfn.XLOOKUP(A56, '[3]Channel Sales'!$B$4:$B$1529,'[3]Channel Sales'!$E$4:$E$1529, "ESP")</f>
        <v>N1</v>
      </c>
    </row>
    <row r="57" spans="1:4" hidden="1">
      <c r="A57" s="57" t="s">
        <v>190</v>
      </c>
      <c r="B57" s="57" t="s">
        <v>191</v>
      </c>
      <c r="C57" s="57" t="s">
        <v>177</v>
      </c>
      <c r="D57" s="57" t="str">
        <f>_xlfn.XLOOKUP(A57, '[3]Channel Sales'!$B$4:$B$1529,'[3]Channel Sales'!$E$4:$E$1529, "ESP")</f>
        <v>N1</v>
      </c>
    </row>
    <row r="58" spans="1:4" hidden="1">
      <c r="A58" s="57" t="s">
        <v>663</v>
      </c>
      <c r="B58" s="57" t="s">
        <v>830</v>
      </c>
      <c r="C58" s="57" t="s">
        <v>177</v>
      </c>
      <c r="D58" s="57" t="str">
        <f>_xlfn.XLOOKUP(A58, '[3]Channel Sales'!$B$4:$B$1529,'[3]Channel Sales'!$E$4:$E$1529, "ESP")</f>
        <v>N1</v>
      </c>
    </row>
    <row r="59" spans="1:4" hidden="1">
      <c r="A59" s="57" t="s">
        <v>192</v>
      </c>
      <c r="B59" s="57" t="s">
        <v>193</v>
      </c>
      <c r="C59" s="57" t="s">
        <v>177</v>
      </c>
      <c r="D59" s="57" t="str">
        <f>_xlfn.XLOOKUP(A59, '[3]Channel Sales'!$B$4:$B$1529,'[3]Channel Sales'!$E$4:$E$1529, "ESP")</f>
        <v>N2</v>
      </c>
    </row>
    <row r="60" spans="1:4" hidden="1">
      <c r="A60" s="57" t="s">
        <v>163</v>
      </c>
      <c r="B60" s="57" t="s">
        <v>162</v>
      </c>
      <c r="C60" s="57" t="s">
        <v>177</v>
      </c>
      <c r="D60" s="57" t="str">
        <f>_xlfn.XLOOKUP(A60, '[3]Channel Sales'!$B$4:$B$1529,'[3]Channel Sales'!$E$4:$E$1529, "ESP")</f>
        <v>N2</v>
      </c>
    </row>
    <row r="61" spans="1:4" hidden="1">
      <c r="A61" s="57" t="s">
        <v>195</v>
      </c>
      <c r="B61" s="57" t="s">
        <v>196</v>
      </c>
      <c r="C61" s="57" t="s">
        <v>177</v>
      </c>
      <c r="D61" s="57" t="str">
        <f>_xlfn.XLOOKUP(A61, '[3]Channel Sales'!$B$4:$B$1529,'[3]Channel Sales'!$E$4:$E$1529, "ESP")</f>
        <v>N2</v>
      </c>
    </row>
    <row r="62" spans="1:4" hidden="1">
      <c r="A62" s="57" t="s">
        <v>831</v>
      </c>
      <c r="B62" s="57" t="s">
        <v>832</v>
      </c>
      <c r="C62" s="57" t="s">
        <v>177</v>
      </c>
      <c r="D62" s="57" t="str">
        <f>_xlfn.XLOOKUP(A62, '[3]Channel Sales'!$B$4:$B$1529,'[3]Channel Sales'!$E$4:$E$1529, "ESP")</f>
        <v>N1</v>
      </c>
    </row>
    <row r="63" spans="1:4" hidden="1">
      <c r="A63" s="57" t="s">
        <v>833</v>
      </c>
      <c r="B63" s="57" t="s">
        <v>834</v>
      </c>
      <c r="C63" s="57" t="s">
        <v>177</v>
      </c>
      <c r="D63" s="57" t="str">
        <f>_xlfn.XLOOKUP(A63, '[3]Channel Sales'!$B$4:$B$1529,'[3]Channel Sales'!$E$4:$E$1529, "ESP")</f>
        <v>N1</v>
      </c>
    </row>
    <row r="64" spans="1:4" hidden="1">
      <c r="A64" s="57" t="s">
        <v>835</v>
      </c>
      <c r="B64" s="57" t="s">
        <v>836</v>
      </c>
      <c r="C64" s="57" t="s">
        <v>177</v>
      </c>
      <c r="D64" s="57" t="str">
        <f>_xlfn.XLOOKUP(A64, '[3]Channel Sales'!$B$4:$B$1529,'[3]Channel Sales'!$E$4:$E$1529, "ESP")</f>
        <v>N1</v>
      </c>
    </row>
    <row r="65" spans="1:4" hidden="1">
      <c r="A65" s="57" t="s">
        <v>837</v>
      </c>
      <c r="B65" s="57" t="s">
        <v>838</v>
      </c>
      <c r="C65" s="57" t="s">
        <v>177</v>
      </c>
      <c r="D65" s="57" t="str">
        <f>_xlfn.XLOOKUP(A65, '[3]Channel Sales'!$B$4:$B$1529,'[3]Channel Sales'!$E$4:$E$1529, "ESP")</f>
        <v>N1</v>
      </c>
    </row>
    <row r="66" spans="1:4" hidden="1">
      <c r="A66" s="57" t="s">
        <v>839</v>
      </c>
      <c r="B66" s="57" t="s">
        <v>840</v>
      </c>
      <c r="C66" s="57" t="s">
        <v>177</v>
      </c>
      <c r="D66" s="57" t="str">
        <f>_xlfn.XLOOKUP(A66, '[3]Channel Sales'!$B$4:$B$1529,'[3]Channel Sales'!$E$4:$E$1529, "ESP")</f>
        <v>N1</v>
      </c>
    </row>
    <row r="67" spans="1:4" hidden="1">
      <c r="A67" s="57" t="s">
        <v>194</v>
      </c>
      <c r="B67" s="57" t="s">
        <v>841</v>
      </c>
      <c r="C67" s="57" t="s">
        <v>177</v>
      </c>
      <c r="D67" s="57" t="str">
        <f>_xlfn.XLOOKUP(A67, '[3]Channel Sales'!$B$4:$B$1529,'[3]Channel Sales'!$E$4:$E$1529, "ESP")</f>
        <v>N1</v>
      </c>
    </row>
    <row r="68" spans="1:4" hidden="1">
      <c r="A68" s="57" t="s">
        <v>842</v>
      </c>
      <c r="B68" s="57" t="s">
        <v>843</v>
      </c>
      <c r="C68" s="57" t="s">
        <v>177</v>
      </c>
      <c r="D68" s="57" t="str">
        <f>_xlfn.XLOOKUP(A68, '[3]Channel Sales'!$B$4:$B$1529,'[3]Channel Sales'!$E$4:$E$1529, "ESP")</f>
        <v>N1</v>
      </c>
    </row>
    <row r="69" spans="1:4" hidden="1">
      <c r="A69" s="57" t="s">
        <v>844</v>
      </c>
      <c r="B69" s="57" t="s">
        <v>845</v>
      </c>
      <c r="C69" s="57" t="s">
        <v>177</v>
      </c>
      <c r="D69" s="57" t="str">
        <f>_xlfn.XLOOKUP(A69, '[3]Channel Sales'!$B$4:$B$1529,'[3]Channel Sales'!$E$4:$E$1529, "ESP")</f>
        <v>N1</v>
      </c>
    </row>
    <row r="70" spans="1:4" hidden="1">
      <c r="A70" s="57" t="s">
        <v>846</v>
      </c>
      <c r="B70" s="57" t="s">
        <v>847</v>
      </c>
      <c r="C70" s="57" t="s">
        <v>177</v>
      </c>
      <c r="D70" s="57" t="str">
        <f>_xlfn.XLOOKUP(A70, '[3]Channel Sales'!$B$4:$B$1529,'[3]Channel Sales'!$E$4:$E$1529, "ESP")</f>
        <v>N1</v>
      </c>
    </row>
    <row r="71" spans="1:4" hidden="1">
      <c r="A71" s="57" t="s">
        <v>186</v>
      </c>
      <c r="B71" s="57" t="s">
        <v>187</v>
      </c>
      <c r="C71" s="57" t="s">
        <v>177</v>
      </c>
      <c r="D71" s="57" t="str">
        <f>_xlfn.XLOOKUP(A71, '[3]Channel Sales'!$B$4:$B$1529,'[3]Channel Sales'!$E$4:$E$1529, "ESP")</f>
        <v>N1</v>
      </c>
    </row>
    <row r="72" spans="1:4" hidden="1">
      <c r="A72" s="57" t="s">
        <v>848</v>
      </c>
      <c r="B72" s="57" t="s">
        <v>849</v>
      </c>
      <c r="C72" s="57" t="s">
        <v>177</v>
      </c>
      <c r="D72" s="57" t="str">
        <f>_xlfn.XLOOKUP(A72, '[3]Channel Sales'!$B$4:$B$1529,'[3]Channel Sales'!$E$4:$E$1529, "ESP")</f>
        <v>N2</v>
      </c>
    </row>
    <row r="73" spans="1:4" hidden="1">
      <c r="A73" s="57" t="s">
        <v>850</v>
      </c>
      <c r="B73" s="57" t="s">
        <v>851</v>
      </c>
      <c r="C73" s="57" t="s">
        <v>177</v>
      </c>
      <c r="D73" s="57" t="str">
        <f>_xlfn.XLOOKUP(A73, '[3]Channel Sales'!$B$4:$B$1529,'[3]Channel Sales'!$E$4:$E$1529, "ESP")</f>
        <v>N2</v>
      </c>
    </row>
    <row r="74" spans="1:4" hidden="1">
      <c r="A74" s="57" t="s">
        <v>852</v>
      </c>
      <c r="B74" s="57" t="s">
        <v>853</v>
      </c>
      <c r="C74" s="57" t="s">
        <v>177</v>
      </c>
      <c r="D74" s="57" t="str">
        <f>_xlfn.XLOOKUP(A74, '[3]Channel Sales'!$B$4:$B$1529,'[3]Channel Sales'!$E$4:$E$1529, "ESP")</f>
        <v>N2</v>
      </c>
    </row>
    <row r="75" spans="1:4" hidden="1">
      <c r="A75" s="57" t="s">
        <v>854</v>
      </c>
      <c r="B75" s="57" t="s">
        <v>855</v>
      </c>
      <c r="C75" s="57" t="s">
        <v>177</v>
      </c>
      <c r="D75" s="57" t="str">
        <f>_xlfn.XLOOKUP(A75, '[3]Channel Sales'!$B$4:$B$1529,'[3]Channel Sales'!$E$4:$E$1529, "ESP")</f>
        <v>N2</v>
      </c>
    </row>
    <row r="76" spans="1:4" hidden="1">
      <c r="A76" s="57" t="s">
        <v>856</v>
      </c>
      <c r="B76" s="57" t="s">
        <v>857</v>
      </c>
      <c r="C76" s="57" t="s">
        <v>177</v>
      </c>
      <c r="D76" s="57" t="str">
        <f>_xlfn.XLOOKUP(A76, '[3]Channel Sales'!$B$4:$B$1529,'[3]Channel Sales'!$E$4:$E$1529, "ESP")</f>
        <v>N2</v>
      </c>
    </row>
    <row r="77" spans="1:4" hidden="1">
      <c r="A77" s="57" t="s">
        <v>858</v>
      </c>
      <c r="B77" s="57" t="s">
        <v>859</v>
      </c>
      <c r="C77" s="57" t="s">
        <v>177</v>
      </c>
      <c r="D77" s="57" t="str">
        <f>_xlfn.XLOOKUP(A77, '[3]Channel Sales'!$B$4:$B$1529,'[3]Channel Sales'!$E$4:$E$1529, "ESP")</f>
        <v>N2</v>
      </c>
    </row>
    <row r="78" spans="1:4" hidden="1">
      <c r="A78" s="57" t="s">
        <v>860</v>
      </c>
      <c r="B78" s="57" t="s">
        <v>861</v>
      </c>
      <c r="C78" s="57" t="s">
        <v>177</v>
      </c>
      <c r="D78" s="57" t="str">
        <f>_xlfn.XLOOKUP(A78, '[3]Channel Sales'!$B$4:$B$1529,'[3]Channel Sales'!$E$4:$E$1529, "ESP")</f>
        <v>N2</v>
      </c>
    </row>
    <row r="79" spans="1:4" hidden="1">
      <c r="A79" s="57" t="s">
        <v>201</v>
      </c>
      <c r="B79" s="57" t="s">
        <v>862</v>
      </c>
      <c r="C79" s="57" t="s">
        <v>177</v>
      </c>
      <c r="D79" s="57" t="str">
        <f>_xlfn.XLOOKUP(A79, '[3]Channel Sales'!$B$4:$B$1529,'[3]Channel Sales'!$E$4:$E$1529, "ESP")</f>
        <v>N2</v>
      </c>
    </row>
    <row r="80" spans="1:4" hidden="1">
      <c r="A80" s="57" t="s">
        <v>114</v>
      </c>
      <c r="B80" s="57" t="s">
        <v>205</v>
      </c>
      <c r="C80" s="57" t="s">
        <v>177</v>
      </c>
      <c r="D80" s="57" t="str">
        <f>_xlfn.XLOOKUP(A80, '[3]Channel Sales'!$B$4:$B$1529,'[3]Channel Sales'!$E$4:$E$1529, "ESP")</f>
        <v>N2</v>
      </c>
    </row>
    <row r="81" spans="1:4" hidden="1">
      <c r="A81" s="57" t="s">
        <v>863</v>
      </c>
      <c r="B81" s="57" t="s">
        <v>864</v>
      </c>
      <c r="C81" s="57" t="s">
        <v>177</v>
      </c>
      <c r="D81" s="57" t="str">
        <f>_xlfn.XLOOKUP(A81, '[3]Channel Sales'!$B$4:$B$1529,'[3]Channel Sales'!$E$4:$E$1529, "ESP")</f>
        <v>N2</v>
      </c>
    </row>
    <row r="82" spans="1:4" hidden="1">
      <c r="A82" s="57" t="s">
        <v>76</v>
      </c>
      <c r="B82" s="57" t="s">
        <v>204</v>
      </c>
      <c r="C82" s="57" t="s">
        <v>177</v>
      </c>
      <c r="D82" s="57" t="str">
        <f>_xlfn.XLOOKUP(A82, '[3]Channel Sales'!$B$4:$B$1529,'[3]Channel Sales'!$E$4:$E$1529, "ESP")</f>
        <v>N3</v>
      </c>
    </row>
    <row r="83" spans="1:4" hidden="1">
      <c r="A83" s="57" t="s">
        <v>68</v>
      </c>
      <c r="B83" s="57" t="s">
        <v>69</v>
      </c>
      <c r="C83" s="57" t="s">
        <v>177</v>
      </c>
      <c r="D83" s="57" t="str">
        <f>_xlfn.XLOOKUP(A83, '[3]Channel Sales'!$B$4:$B$1529,'[3]Channel Sales'!$E$4:$E$1529, "ESP")</f>
        <v>N2</v>
      </c>
    </row>
    <row r="84" spans="1:4" hidden="1">
      <c r="A84" s="57" t="s">
        <v>865</v>
      </c>
      <c r="B84" s="57" t="s">
        <v>866</v>
      </c>
      <c r="C84" s="57" t="s">
        <v>177</v>
      </c>
      <c r="D84" s="57" t="str">
        <f>_xlfn.XLOOKUP(A84, '[3]Channel Sales'!$B$4:$B$1529,'[3]Channel Sales'!$E$4:$E$1529, "ESP")</f>
        <v>N2</v>
      </c>
    </row>
    <row r="85" spans="1:4" hidden="1">
      <c r="A85" s="57" t="s">
        <v>867</v>
      </c>
      <c r="B85" s="57" t="s">
        <v>868</v>
      </c>
      <c r="C85" s="57" t="s">
        <v>177</v>
      </c>
      <c r="D85" s="57" t="str">
        <f>_xlfn.XLOOKUP(A85, '[3]Channel Sales'!$B$4:$B$1529,'[3]Channel Sales'!$E$4:$E$1529, "ESP")</f>
        <v>N2</v>
      </c>
    </row>
    <row r="86" spans="1:4" hidden="1">
      <c r="A86" s="57" t="s">
        <v>869</v>
      </c>
      <c r="B86" s="57" t="s">
        <v>870</v>
      </c>
      <c r="C86" s="57" t="s">
        <v>177</v>
      </c>
      <c r="D86" s="57" t="str">
        <f>_xlfn.XLOOKUP(A86, '[3]Channel Sales'!$B$4:$B$1529,'[3]Channel Sales'!$E$4:$E$1529, "ESP")</f>
        <v>N2</v>
      </c>
    </row>
    <row r="87" spans="1:4" hidden="1">
      <c r="A87" s="57" t="s">
        <v>157</v>
      </c>
      <c r="B87" s="57" t="s">
        <v>203</v>
      </c>
      <c r="C87" s="57" t="s">
        <v>177</v>
      </c>
      <c r="D87" s="57" t="str">
        <f>_xlfn.XLOOKUP(A87, '[3]Channel Sales'!$B$4:$B$1529,'[3]Channel Sales'!$E$4:$E$1529, "ESP")</f>
        <v>N3</v>
      </c>
    </row>
    <row r="88" spans="1:4" hidden="1">
      <c r="A88" s="57" t="s">
        <v>871</v>
      </c>
      <c r="B88" s="57" t="s">
        <v>872</v>
      </c>
      <c r="C88" s="57" t="s">
        <v>177</v>
      </c>
      <c r="D88" s="57" t="str">
        <f>_xlfn.XLOOKUP(A88, '[3]Channel Sales'!$B$4:$B$1529,'[3]Channel Sales'!$E$4:$E$1529, "ESP")</f>
        <v>N2</v>
      </c>
    </row>
    <row r="89" spans="1:4" hidden="1">
      <c r="A89" s="57" t="s">
        <v>873</v>
      </c>
      <c r="B89" s="57" t="s">
        <v>874</v>
      </c>
      <c r="C89" s="57" t="s">
        <v>177</v>
      </c>
      <c r="D89" s="57" t="str">
        <f>_xlfn.XLOOKUP(A89, '[3]Channel Sales'!$B$4:$B$1529,'[3]Channel Sales'!$E$4:$E$1529, "ESP")</f>
        <v>N2</v>
      </c>
    </row>
    <row r="90" spans="1:4" hidden="1">
      <c r="A90" s="57" t="s">
        <v>202</v>
      </c>
      <c r="B90" s="57" t="s">
        <v>651</v>
      </c>
      <c r="C90" s="57" t="s">
        <v>177</v>
      </c>
      <c r="D90" s="57" t="str">
        <f>_xlfn.XLOOKUP(A90, '[3]Channel Sales'!$B$4:$B$1529,'[3]Channel Sales'!$E$4:$E$1529, "ESP")</f>
        <v>N3</v>
      </c>
    </row>
    <row r="91" spans="1:4" hidden="1">
      <c r="A91" s="57" t="s">
        <v>875</v>
      </c>
      <c r="B91" s="57" t="s">
        <v>876</v>
      </c>
      <c r="C91" s="57" t="s">
        <v>177</v>
      </c>
      <c r="D91" s="57" t="str">
        <f>_xlfn.XLOOKUP(A91, '[3]Channel Sales'!$B$4:$B$1529,'[3]Channel Sales'!$E$4:$E$1529, "ESP")</f>
        <v>SE</v>
      </c>
    </row>
    <row r="92" spans="1:4" hidden="1">
      <c r="A92" s="57" t="s">
        <v>209</v>
      </c>
      <c r="B92" s="57" t="s">
        <v>210</v>
      </c>
      <c r="C92" s="57" t="s">
        <v>177</v>
      </c>
      <c r="D92" s="57" t="str">
        <f>_xlfn.XLOOKUP(A92, '[3]Channel Sales'!$B$4:$B$1529,'[3]Channel Sales'!$E$4:$E$1529, "ESP")</f>
        <v>SE</v>
      </c>
    </row>
    <row r="93" spans="1:4" hidden="1">
      <c r="A93" s="57" t="s">
        <v>877</v>
      </c>
      <c r="B93" s="57" t="s">
        <v>878</v>
      </c>
      <c r="C93" s="57" t="s">
        <v>177</v>
      </c>
      <c r="D93" s="57" t="str">
        <f>_xlfn.XLOOKUP(A93, '[3]Channel Sales'!$B$4:$B$1529,'[3]Channel Sales'!$E$4:$E$1529, "ESP")</f>
        <v>SE</v>
      </c>
    </row>
    <row r="94" spans="1:4" hidden="1">
      <c r="A94" s="57" t="s">
        <v>213</v>
      </c>
      <c r="B94" s="57" t="s">
        <v>879</v>
      </c>
      <c r="C94" s="57" t="s">
        <v>177</v>
      </c>
      <c r="D94" s="57" t="str">
        <f>_xlfn.XLOOKUP(A94, '[3]Channel Sales'!$B$4:$B$1529,'[3]Channel Sales'!$E$4:$E$1529, "ESP")</f>
        <v>SS</v>
      </c>
    </row>
    <row r="95" spans="1:4" hidden="1">
      <c r="A95" s="57" t="s">
        <v>880</v>
      </c>
      <c r="B95" s="57" t="s">
        <v>881</v>
      </c>
      <c r="C95" s="57" t="s">
        <v>177</v>
      </c>
      <c r="D95" s="57" t="str">
        <f>_xlfn.XLOOKUP(A95, '[3]Channel Sales'!$B$4:$B$1529,'[3]Channel Sales'!$E$4:$E$1529, "ESP")</f>
        <v>SE</v>
      </c>
    </row>
    <row r="96" spans="1:4" hidden="1">
      <c r="A96" s="57" t="s">
        <v>882</v>
      </c>
      <c r="B96" s="57" t="s">
        <v>883</v>
      </c>
      <c r="C96" s="57" t="s">
        <v>177</v>
      </c>
      <c r="D96" s="57" t="str">
        <f>_xlfn.XLOOKUP(A96, '[3]Channel Sales'!$B$4:$B$1529,'[3]Channel Sales'!$E$4:$E$1529, "ESP")</f>
        <v>SE</v>
      </c>
    </row>
    <row r="97" spans="1:4" hidden="1">
      <c r="A97" s="57" t="s">
        <v>884</v>
      </c>
      <c r="B97" s="57" t="s">
        <v>885</v>
      </c>
      <c r="C97" s="57" t="s">
        <v>177</v>
      </c>
      <c r="D97" s="57" t="str">
        <f>_xlfn.XLOOKUP(A97, '[3]Channel Sales'!$B$4:$B$1529,'[3]Channel Sales'!$E$4:$E$1529, "ESP")</f>
        <v>SE</v>
      </c>
    </row>
    <row r="98" spans="1:4" hidden="1">
      <c r="A98" s="57" t="s">
        <v>208</v>
      </c>
      <c r="B98" s="57" t="s">
        <v>886</v>
      </c>
      <c r="C98" s="57" t="s">
        <v>177</v>
      </c>
      <c r="D98" s="57" t="str">
        <f>_xlfn.XLOOKUP(A98, '[3]Channel Sales'!$B$4:$B$1529,'[3]Channel Sales'!$E$4:$E$1529, "ESP")</f>
        <v>SE</v>
      </c>
    </row>
    <row r="99" spans="1:4" hidden="1">
      <c r="A99" s="57" t="s">
        <v>887</v>
      </c>
      <c r="B99" s="57" t="s">
        <v>888</v>
      </c>
      <c r="C99" s="57" t="s">
        <v>177</v>
      </c>
      <c r="D99" s="57" t="str">
        <f>_xlfn.XLOOKUP(A99, '[3]Channel Sales'!$B$4:$B$1529,'[3]Channel Sales'!$E$4:$E$1529, "ESP")</f>
        <v>SE</v>
      </c>
    </row>
    <row r="100" spans="1:4" hidden="1">
      <c r="A100" s="57" t="s">
        <v>206</v>
      </c>
      <c r="B100" s="57" t="s">
        <v>207</v>
      </c>
      <c r="C100" s="57" t="s">
        <v>177</v>
      </c>
      <c r="D100" s="57" t="str">
        <f>_xlfn.XLOOKUP(A100, '[3]Channel Sales'!$B$4:$B$1529,'[3]Channel Sales'!$E$4:$E$1529, "ESP")</f>
        <v>SE</v>
      </c>
    </row>
    <row r="101" spans="1:4" hidden="1">
      <c r="A101" s="57" t="s">
        <v>211</v>
      </c>
      <c r="B101" s="57" t="s">
        <v>212</v>
      </c>
      <c r="C101" s="57" t="s">
        <v>177</v>
      </c>
      <c r="D101" s="57" t="str">
        <f>_xlfn.XLOOKUP(A101, '[3]Channel Sales'!$B$4:$B$1529,'[3]Channel Sales'!$E$4:$E$1529, "ESP")</f>
        <v>SE</v>
      </c>
    </row>
    <row r="102" spans="1:4" hidden="1">
      <c r="A102" s="57" t="s">
        <v>79</v>
      </c>
      <c r="B102" s="57" t="s">
        <v>889</v>
      </c>
      <c r="C102" s="57" t="s">
        <v>177</v>
      </c>
      <c r="D102" s="57" t="str">
        <f>_xlfn.XLOOKUP(A102, '[3]Channel Sales'!$B$4:$B$1529,'[3]Channel Sales'!$E$4:$E$1529, "ESP")</f>
        <v>SS</v>
      </c>
    </row>
    <row r="103" spans="1:4" hidden="1">
      <c r="A103" s="57" t="s">
        <v>890</v>
      </c>
      <c r="B103" s="57" t="s">
        <v>891</v>
      </c>
      <c r="C103" s="57" t="s">
        <v>177</v>
      </c>
      <c r="D103" s="57" t="str">
        <f>_xlfn.XLOOKUP(A103, '[3]Channel Sales'!$B$4:$B$1529,'[3]Channel Sales'!$E$4:$E$1529, "ESP")</f>
        <v>SE</v>
      </c>
    </row>
    <row r="104" spans="1:4" hidden="1">
      <c r="A104" s="57" t="s">
        <v>892</v>
      </c>
      <c r="B104" s="57" t="s">
        <v>893</v>
      </c>
      <c r="C104" s="57" t="s">
        <v>177</v>
      </c>
      <c r="D104" s="57" t="str">
        <f>_xlfn.XLOOKUP(A104, '[3]Channel Sales'!$B$4:$B$1529,'[3]Channel Sales'!$E$4:$E$1529, "ESP")</f>
        <v>SE</v>
      </c>
    </row>
    <row r="105" spans="1:4" hidden="1">
      <c r="A105" s="57" t="s">
        <v>894</v>
      </c>
      <c r="B105" s="57" t="s">
        <v>895</v>
      </c>
      <c r="C105" s="57" t="s">
        <v>177</v>
      </c>
      <c r="D105" s="57" t="str">
        <f>_xlfn.XLOOKUP(A105, '[3]Channel Sales'!$B$4:$B$1529,'[3]Channel Sales'!$E$4:$E$1529, "ESP")</f>
        <v>SE</v>
      </c>
    </row>
    <row r="106" spans="1:4" hidden="1">
      <c r="A106" s="57" t="s">
        <v>896</v>
      </c>
      <c r="B106" s="57" t="s">
        <v>897</v>
      </c>
      <c r="C106" s="57" t="s">
        <v>177</v>
      </c>
      <c r="D106" s="57" t="str">
        <f>_xlfn.XLOOKUP(A106, '[3]Channel Sales'!$B$4:$B$1529,'[3]Channel Sales'!$E$4:$E$1529, "ESP")</f>
        <v>SE</v>
      </c>
    </row>
    <row r="107" spans="1:4" hidden="1">
      <c r="A107" s="57" t="s">
        <v>898</v>
      </c>
      <c r="B107" s="57" t="s">
        <v>899</v>
      </c>
      <c r="C107" s="57" t="s">
        <v>177</v>
      </c>
      <c r="D107" s="57" t="str">
        <f>_xlfn.XLOOKUP(A107, '[3]Channel Sales'!$B$4:$B$1529,'[3]Channel Sales'!$E$4:$E$1529, "ESP")</f>
        <v>SE</v>
      </c>
    </row>
    <row r="108" spans="1:4" hidden="1">
      <c r="A108" s="57" t="s">
        <v>900</v>
      </c>
      <c r="B108" s="57" t="s">
        <v>901</v>
      </c>
      <c r="C108" s="57" t="s">
        <v>177</v>
      </c>
      <c r="D108" s="57" t="str">
        <f>_xlfn.XLOOKUP(A108, '[3]Channel Sales'!$B$4:$B$1529,'[3]Channel Sales'!$E$4:$E$1529, "ESP")</f>
        <v>SE</v>
      </c>
    </row>
    <row r="109" spans="1:4" hidden="1">
      <c r="A109" s="57" t="s">
        <v>902</v>
      </c>
      <c r="B109" s="57" t="s">
        <v>841</v>
      </c>
      <c r="C109" s="57" t="s">
        <v>177</v>
      </c>
      <c r="D109" s="57" t="str">
        <f>_xlfn.XLOOKUP(A109, '[3]Channel Sales'!$B$4:$B$1529,'[3]Channel Sales'!$E$4:$E$1529, "ESP")</f>
        <v>SE</v>
      </c>
    </row>
    <row r="110" spans="1:4" hidden="1">
      <c r="A110" s="57" t="s">
        <v>903</v>
      </c>
      <c r="B110" s="57" t="s">
        <v>904</v>
      </c>
      <c r="C110" s="57" t="s">
        <v>177</v>
      </c>
      <c r="D110" s="57" t="str">
        <f>_xlfn.XLOOKUP(A110, '[3]Channel Sales'!$B$4:$B$1529,'[3]Channel Sales'!$E$4:$E$1529, "ESP")</f>
        <v>SE</v>
      </c>
    </row>
    <row r="111" spans="1:4" hidden="1">
      <c r="A111" s="57" t="s">
        <v>905</v>
      </c>
      <c r="B111" s="57" t="s">
        <v>906</v>
      </c>
      <c r="C111" s="57" t="s">
        <v>177</v>
      </c>
      <c r="D111" s="57" t="str">
        <f>_xlfn.XLOOKUP(A111, '[3]Channel Sales'!$B$4:$B$1529,'[3]Channel Sales'!$E$4:$E$1529, "ESP")</f>
        <v>SE</v>
      </c>
    </row>
    <row r="112" spans="1:4" hidden="1">
      <c r="A112" s="57" t="s">
        <v>907</v>
      </c>
      <c r="B112" s="57" t="s">
        <v>908</v>
      </c>
      <c r="C112" s="57" t="s">
        <v>177</v>
      </c>
      <c r="D112" s="57" t="str">
        <f>_xlfn.XLOOKUP(A112, '[3]Channel Sales'!$B$4:$B$1529,'[3]Channel Sales'!$E$4:$E$1529, "ESP")</f>
        <v>SE</v>
      </c>
    </row>
    <row r="113" spans="1:4" hidden="1">
      <c r="A113" s="57" t="s">
        <v>214</v>
      </c>
      <c r="B113" s="57" t="s">
        <v>540</v>
      </c>
      <c r="C113" s="57" t="s">
        <v>177</v>
      </c>
      <c r="D113" s="57" t="str">
        <f>_xlfn.XLOOKUP(A113, '[3]Channel Sales'!$B$4:$B$1529,'[3]Channel Sales'!$E$4:$E$1529, "ESP")</f>
        <v>SS</v>
      </c>
    </row>
    <row r="114" spans="1:4" hidden="1">
      <c r="A114" s="57" t="s">
        <v>909</v>
      </c>
      <c r="B114" s="57" t="s">
        <v>910</v>
      </c>
      <c r="C114" s="57" t="s">
        <v>177</v>
      </c>
      <c r="D114" s="57" t="str">
        <f>_xlfn.XLOOKUP(A114, '[3]Channel Sales'!$B$4:$B$1529,'[3]Channel Sales'!$E$4:$E$1529, "ESP")</f>
        <v>SE</v>
      </c>
    </row>
    <row r="115" spans="1:4" hidden="1">
      <c r="A115" s="57" t="s">
        <v>911</v>
      </c>
      <c r="B115" s="57" t="s">
        <v>912</v>
      </c>
      <c r="C115" s="57" t="s">
        <v>177</v>
      </c>
      <c r="D115" s="57" t="str">
        <f>_xlfn.XLOOKUP(A115, '[3]Channel Sales'!$B$4:$B$1529,'[3]Channel Sales'!$E$4:$E$1529, "ESP")</f>
        <v>SE</v>
      </c>
    </row>
    <row r="116" spans="1:4" hidden="1">
      <c r="A116" s="57" t="s">
        <v>913</v>
      </c>
      <c r="B116" s="57" t="s">
        <v>914</v>
      </c>
      <c r="C116" s="57" t="s">
        <v>177</v>
      </c>
      <c r="D116" s="57" t="str">
        <f>_xlfn.XLOOKUP(A116, '[3]Channel Sales'!$B$4:$B$1529,'[3]Channel Sales'!$E$4:$E$1529, "ESP")</f>
        <v>SE</v>
      </c>
    </row>
    <row r="117" spans="1:4" hidden="1">
      <c r="A117" s="57" t="s">
        <v>915</v>
      </c>
      <c r="B117" s="57" t="s">
        <v>916</v>
      </c>
      <c r="C117" s="57" t="s">
        <v>177</v>
      </c>
      <c r="D117" s="57" t="str">
        <f>_xlfn.XLOOKUP(A117, '[3]Channel Sales'!$B$4:$B$1529,'[3]Channel Sales'!$E$4:$E$1529, "ESP")</f>
        <v>SE</v>
      </c>
    </row>
    <row r="118" spans="1:4" hidden="1">
      <c r="A118" s="57" t="s">
        <v>917</v>
      </c>
      <c r="B118" s="57" t="s">
        <v>918</v>
      </c>
      <c r="C118" s="57" t="s">
        <v>177</v>
      </c>
      <c r="D118" s="57" t="str">
        <f>_xlfn.XLOOKUP(A118, '[3]Channel Sales'!$B$4:$B$1529,'[3]Channel Sales'!$E$4:$E$1529, "ESP")</f>
        <v>SE</v>
      </c>
    </row>
    <row r="119" spans="1:4" hidden="1">
      <c r="A119" s="57" t="s">
        <v>919</v>
      </c>
      <c r="B119" s="57" t="s">
        <v>920</v>
      </c>
      <c r="C119" s="57" t="s">
        <v>177</v>
      </c>
      <c r="D119" s="57" t="str">
        <f>_xlfn.XLOOKUP(A119, '[3]Channel Sales'!$B$4:$B$1529,'[3]Channel Sales'!$E$4:$E$1529, "ESP")</f>
        <v>SS</v>
      </c>
    </row>
    <row r="120" spans="1:4" hidden="1">
      <c r="A120" s="57" t="s">
        <v>215</v>
      </c>
      <c r="B120" s="57" t="s">
        <v>921</v>
      </c>
      <c r="C120" s="57" t="s">
        <v>177</v>
      </c>
      <c r="D120" s="57" t="str">
        <f>_xlfn.XLOOKUP(A120, '[3]Channel Sales'!$B$4:$B$1529,'[3]Channel Sales'!$E$4:$E$1529, "ESP")</f>
        <v>SS</v>
      </c>
    </row>
    <row r="121" spans="1:4" hidden="1">
      <c r="A121" s="57" t="s">
        <v>664</v>
      </c>
      <c r="B121" s="57" t="s">
        <v>922</v>
      </c>
      <c r="C121" s="57" t="s">
        <v>177</v>
      </c>
      <c r="D121" s="57" t="str">
        <f>_xlfn.XLOOKUP(A121, '[3]Channel Sales'!$B$4:$B$1529,'[3]Channel Sales'!$E$4:$E$1529, "ESP")</f>
        <v>SS</v>
      </c>
    </row>
    <row r="122" spans="1:4" hidden="1">
      <c r="A122" s="57" t="s">
        <v>161</v>
      </c>
      <c r="B122" s="57" t="s">
        <v>160</v>
      </c>
      <c r="C122" s="57" t="s">
        <v>177</v>
      </c>
      <c r="D122" s="57" t="str">
        <f>_xlfn.XLOOKUP(A122, '[3]Channel Sales'!$B$4:$B$1529,'[3]Channel Sales'!$E$4:$E$1529, "ESP")</f>
        <v>SS</v>
      </c>
    </row>
    <row r="123" spans="1:4" hidden="1">
      <c r="A123" s="57" t="s">
        <v>217</v>
      </c>
      <c r="B123" s="57" t="s">
        <v>218</v>
      </c>
      <c r="C123" s="57" t="s">
        <v>177</v>
      </c>
      <c r="D123" s="57" t="str">
        <f>_xlfn.XLOOKUP(A123, '[3]Channel Sales'!$B$4:$B$1529,'[3]Channel Sales'!$E$4:$E$1529, "ESP")</f>
        <v>SS</v>
      </c>
    </row>
    <row r="124" spans="1:4" hidden="1">
      <c r="A124" s="57" t="s">
        <v>84</v>
      </c>
      <c r="B124" s="57" t="s">
        <v>85</v>
      </c>
      <c r="C124" s="57" t="s">
        <v>177</v>
      </c>
      <c r="D124" s="57" t="str">
        <f>_xlfn.XLOOKUP(A124, '[3]Channel Sales'!$B$4:$B$1529,'[3]Channel Sales'!$E$4:$E$1529, "ESP")</f>
        <v>SE</v>
      </c>
    </row>
    <row r="125" spans="1:4" hidden="1">
      <c r="A125" s="57" t="s">
        <v>923</v>
      </c>
      <c r="B125" s="57" t="s">
        <v>924</v>
      </c>
      <c r="C125" s="57" t="s">
        <v>177</v>
      </c>
      <c r="D125" s="57" t="str">
        <f>_xlfn.XLOOKUP(A125, '[3]Channel Sales'!$B$4:$B$1529,'[3]Channel Sales'!$E$4:$E$1529, "ESP")</f>
        <v>SS</v>
      </c>
    </row>
    <row r="126" spans="1:4" hidden="1">
      <c r="A126" s="57" t="s">
        <v>925</v>
      </c>
      <c r="B126" s="57" t="s">
        <v>926</v>
      </c>
      <c r="C126" s="57" t="s">
        <v>177</v>
      </c>
      <c r="D126" s="57" t="str">
        <f>_xlfn.XLOOKUP(A126, '[3]Channel Sales'!$B$4:$B$1529,'[3]Channel Sales'!$E$4:$E$1529, "ESP")</f>
        <v>SS</v>
      </c>
    </row>
    <row r="127" spans="1:4" hidden="1">
      <c r="A127" s="57" t="s">
        <v>927</v>
      </c>
      <c r="B127" s="57" t="s">
        <v>928</v>
      </c>
      <c r="C127" s="57" t="s">
        <v>177</v>
      </c>
      <c r="D127" s="57" t="str">
        <f>_xlfn.XLOOKUP(A127, '[3]Channel Sales'!$B$4:$B$1529,'[3]Channel Sales'!$E$4:$E$1529, "ESP")</f>
        <v>SS</v>
      </c>
    </row>
    <row r="128" spans="1:4" hidden="1">
      <c r="A128" s="57" t="s">
        <v>929</v>
      </c>
      <c r="B128" s="57" t="s">
        <v>930</v>
      </c>
      <c r="C128" s="57" t="s">
        <v>177</v>
      </c>
      <c r="D128" s="57" t="str">
        <f>_xlfn.XLOOKUP(A128, '[3]Channel Sales'!$B$4:$B$1529,'[3]Channel Sales'!$E$4:$E$1529, "ESP")</f>
        <v>SS</v>
      </c>
    </row>
    <row r="129" spans="1:4" hidden="1">
      <c r="A129" s="57" t="s">
        <v>931</v>
      </c>
      <c r="B129" s="57" t="s">
        <v>932</v>
      </c>
      <c r="C129" s="57" t="s">
        <v>177</v>
      </c>
      <c r="D129" s="57" t="str">
        <f>_xlfn.XLOOKUP(A129, '[3]Channel Sales'!$B$4:$B$1529,'[3]Channel Sales'!$E$4:$E$1529, "ESP")</f>
        <v>SS</v>
      </c>
    </row>
    <row r="130" spans="1:4" hidden="1">
      <c r="A130" s="57" t="s">
        <v>933</v>
      </c>
      <c r="B130" s="57" t="s">
        <v>934</v>
      </c>
      <c r="C130" s="57" t="s">
        <v>177</v>
      </c>
      <c r="D130" s="57" t="str">
        <f>_xlfn.XLOOKUP(A130, '[3]Channel Sales'!$B$4:$B$1529,'[3]Channel Sales'!$E$4:$E$1529, "ESP")</f>
        <v>SS</v>
      </c>
    </row>
    <row r="131" spans="1:4" hidden="1">
      <c r="A131" s="57" t="s">
        <v>935</v>
      </c>
      <c r="B131" s="57" t="s">
        <v>936</v>
      </c>
      <c r="C131" s="57" t="s">
        <v>177</v>
      </c>
      <c r="D131" s="57" t="str">
        <f>_xlfn.XLOOKUP(A131, '[3]Channel Sales'!$B$4:$B$1529,'[3]Channel Sales'!$E$4:$E$1529, "ESP")</f>
        <v>SS</v>
      </c>
    </row>
    <row r="132" spans="1:4" hidden="1">
      <c r="A132" s="57" t="s">
        <v>937</v>
      </c>
      <c r="B132" s="57" t="s">
        <v>938</v>
      </c>
      <c r="C132" s="57" t="s">
        <v>177</v>
      </c>
      <c r="D132" s="57" t="str">
        <f>_xlfn.XLOOKUP(A132, '[3]Channel Sales'!$B$4:$B$1529,'[3]Channel Sales'!$E$4:$E$1529, "ESP")</f>
        <v>SS</v>
      </c>
    </row>
    <row r="133" spans="1:4" hidden="1">
      <c r="A133" s="57" t="s">
        <v>939</v>
      </c>
      <c r="B133" s="57" t="s">
        <v>940</v>
      </c>
      <c r="C133" s="57" t="s">
        <v>177</v>
      </c>
      <c r="D133" s="57" t="str">
        <f>_xlfn.XLOOKUP(A133, '[3]Channel Sales'!$B$4:$B$1529,'[3]Channel Sales'!$E$4:$E$1529, "ESP")</f>
        <v>SS</v>
      </c>
    </row>
    <row r="134" spans="1:4" hidden="1">
      <c r="A134" s="57" t="s">
        <v>159</v>
      </c>
      <c r="B134" s="57" t="s">
        <v>158</v>
      </c>
      <c r="C134" s="57" t="s">
        <v>177</v>
      </c>
      <c r="D134" s="57" t="str">
        <f>_xlfn.XLOOKUP(A134, '[3]Channel Sales'!$B$4:$B$1529,'[3]Channel Sales'!$E$4:$E$1529, "ESP")</f>
        <v>SS</v>
      </c>
    </row>
    <row r="135" spans="1:4" hidden="1">
      <c r="A135" s="57" t="s">
        <v>941</v>
      </c>
      <c r="B135" s="57" t="s">
        <v>942</v>
      </c>
      <c r="C135" s="57" t="s">
        <v>177</v>
      </c>
      <c r="D135" s="57" t="str">
        <f>_xlfn.XLOOKUP(A135, '[3]Channel Sales'!$B$4:$B$1529,'[3]Channel Sales'!$E$4:$E$1529, "ESP")</f>
        <v>SS</v>
      </c>
    </row>
    <row r="136" spans="1:4" hidden="1">
      <c r="A136" s="57" t="s">
        <v>943</v>
      </c>
      <c r="B136" s="57" t="s">
        <v>944</v>
      </c>
      <c r="C136" s="57" t="s">
        <v>177</v>
      </c>
      <c r="D136" s="57" t="str">
        <f>_xlfn.XLOOKUP(A136, '[3]Channel Sales'!$B$4:$B$1529,'[3]Channel Sales'!$E$4:$E$1529, "ESP")</f>
        <v>SS</v>
      </c>
    </row>
    <row r="137" spans="1:4" hidden="1">
      <c r="A137" s="57" t="s">
        <v>945</v>
      </c>
      <c r="B137" s="57" t="s">
        <v>946</v>
      </c>
      <c r="C137" s="57" t="s">
        <v>177</v>
      </c>
      <c r="D137" s="57" t="str">
        <f>_xlfn.XLOOKUP(A137, '[3]Channel Sales'!$B$4:$B$1529,'[3]Channel Sales'!$E$4:$E$1529, "ESP")</f>
        <v>SS</v>
      </c>
    </row>
    <row r="138" spans="1:4" hidden="1">
      <c r="A138" s="57" t="s">
        <v>947</v>
      </c>
      <c r="B138" s="57" t="s">
        <v>948</v>
      </c>
      <c r="C138" s="57" t="s">
        <v>177</v>
      </c>
      <c r="D138" s="57" t="str">
        <f>_xlfn.XLOOKUP(A138, '[3]Channel Sales'!$B$4:$B$1529,'[3]Channel Sales'!$E$4:$E$1529, "ESP")</f>
        <v>SS</v>
      </c>
    </row>
    <row r="139" spans="1:4" hidden="1">
      <c r="A139" s="57" t="s">
        <v>665</v>
      </c>
      <c r="B139" s="57" t="s">
        <v>949</v>
      </c>
      <c r="C139" s="57" t="s">
        <v>177</v>
      </c>
      <c r="D139" s="57" t="str">
        <f>_xlfn.XLOOKUP(A139, '[3]Channel Sales'!$B$4:$B$1529,'[3]Channel Sales'!$E$4:$E$1529, "ESP")</f>
        <v>SS</v>
      </c>
    </row>
    <row r="140" spans="1:4" hidden="1">
      <c r="A140" s="57" t="s">
        <v>950</v>
      </c>
      <c r="B140" s="57" t="s">
        <v>951</v>
      </c>
      <c r="C140" s="57" t="s">
        <v>177</v>
      </c>
      <c r="D140" s="57" t="str">
        <f>_xlfn.XLOOKUP(A140, '[3]Channel Sales'!$B$4:$B$1529,'[3]Channel Sales'!$E$4:$E$1529, "ESP")</f>
        <v>SS</v>
      </c>
    </row>
    <row r="141" spans="1:4" hidden="1">
      <c r="A141" s="57" t="s">
        <v>952</v>
      </c>
      <c r="B141" s="57" t="s">
        <v>953</v>
      </c>
      <c r="C141" s="57" t="s">
        <v>177</v>
      </c>
      <c r="D141" s="57" t="str">
        <f>_xlfn.XLOOKUP(A141, '[3]Channel Sales'!$B$4:$B$1529,'[3]Channel Sales'!$E$4:$E$1529, "ESP")</f>
        <v>SS</v>
      </c>
    </row>
    <row r="142" spans="1:4" hidden="1">
      <c r="A142" s="57" t="s">
        <v>954</v>
      </c>
      <c r="B142" s="57" t="s">
        <v>955</v>
      </c>
      <c r="C142" s="57" t="s">
        <v>177</v>
      </c>
      <c r="D142" s="57" t="str">
        <f>_xlfn.XLOOKUP(A142, '[3]Channel Sales'!$B$4:$B$1529,'[3]Channel Sales'!$E$4:$E$1529, "ESP")</f>
        <v>SS</v>
      </c>
    </row>
    <row r="143" spans="1:4" hidden="1">
      <c r="A143" s="57" t="s">
        <v>666</v>
      </c>
      <c r="B143" s="57" t="s">
        <v>956</v>
      </c>
      <c r="C143" s="57" t="s">
        <v>177</v>
      </c>
      <c r="D143" s="57" t="str">
        <f>_xlfn.XLOOKUP(A143, '[3]Channel Sales'!$B$4:$B$1529,'[3]Channel Sales'!$E$4:$E$1529, "ESP")</f>
        <v>SS</v>
      </c>
    </row>
    <row r="144" spans="1:4" hidden="1">
      <c r="A144" s="57" t="s">
        <v>957</v>
      </c>
      <c r="B144" s="57" t="s">
        <v>958</v>
      </c>
      <c r="C144" s="57" t="s">
        <v>177</v>
      </c>
      <c r="D144" s="57" t="str">
        <f>_xlfn.XLOOKUP(A144, '[3]Channel Sales'!$B$4:$B$1529,'[3]Channel Sales'!$E$4:$E$1529, "ESP")</f>
        <v>SS</v>
      </c>
    </row>
    <row r="145" spans="1:4" hidden="1">
      <c r="A145" s="57" t="s">
        <v>959</v>
      </c>
      <c r="B145" s="57" t="s">
        <v>960</v>
      </c>
      <c r="C145" s="57" t="s">
        <v>177</v>
      </c>
      <c r="D145" s="57" t="str">
        <f>_xlfn.XLOOKUP(A145, '[3]Channel Sales'!$B$4:$B$1529,'[3]Channel Sales'!$E$4:$E$1529, "ESP")</f>
        <v>SS</v>
      </c>
    </row>
    <row r="146" spans="1:4" hidden="1">
      <c r="A146" s="57" t="s">
        <v>961</v>
      </c>
      <c r="B146" s="57" t="s">
        <v>962</v>
      </c>
      <c r="C146" s="57" t="s">
        <v>177</v>
      </c>
      <c r="D146" s="57" t="str">
        <f>_xlfn.XLOOKUP(A146, '[3]Channel Sales'!$B$4:$B$1529,'[3]Channel Sales'!$E$4:$E$1529, "ESP")</f>
        <v>SS</v>
      </c>
    </row>
    <row r="147" spans="1:4" hidden="1">
      <c r="A147" s="57" t="s">
        <v>963</v>
      </c>
      <c r="B147" s="57" t="s">
        <v>964</v>
      </c>
      <c r="C147" s="57" t="s">
        <v>177</v>
      </c>
      <c r="D147" s="57" t="str">
        <f>_xlfn.XLOOKUP(A147, '[3]Channel Sales'!$B$4:$B$1529,'[3]Channel Sales'!$E$4:$E$1529, "ESP")</f>
        <v>SS</v>
      </c>
    </row>
    <row r="148" spans="1:4" hidden="1">
      <c r="A148" s="57" t="s">
        <v>965</v>
      </c>
      <c r="B148" s="57" t="s">
        <v>966</v>
      </c>
      <c r="C148" s="57" t="s">
        <v>177</v>
      </c>
      <c r="D148" s="57" t="str">
        <f>_xlfn.XLOOKUP(A148, '[3]Channel Sales'!$B$4:$B$1529,'[3]Channel Sales'!$E$4:$E$1529, "ESP")</f>
        <v>SS</v>
      </c>
    </row>
    <row r="149" spans="1:4" hidden="1">
      <c r="A149" s="57" t="s">
        <v>967</v>
      </c>
      <c r="B149" s="57" t="s">
        <v>968</v>
      </c>
      <c r="C149" s="57" t="s">
        <v>177</v>
      </c>
      <c r="D149" s="57" t="str">
        <f>_xlfn.XLOOKUP(A149, '[3]Channel Sales'!$B$4:$B$1529,'[3]Channel Sales'!$E$4:$E$1529, "ESP")</f>
        <v>SS</v>
      </c>
    </row>
    <row r="150" spans="1:4" hidden="1">
      <c r="A150" s="57" t="s">
        <v>219</v>
      </c>
      <c r="B150" s="57" t="s">
        <v>220</v>
      </c>
      <c r="C150" s="57" t="s">
        <v>177</v>
      </c>
      <c r="D150" s="57" t="str">
        <f>_xlfn.XLOOKUP(A150, '[3]Channel Sales'!$B$4:$B$1529,'[3]Channel Sales'!$E$4:$E$1529, "ESP")</f>
        <v>SW</v>
      </c>
    </row>
    <row r="151" spans="1:4" hidden="1">
      <c r="A151" s="57" t="s">
        <v>969</v>
      </c>
      <c r="B151" s="57" t="s">
        <v>970</v>
      </c>
      <c r="C151" s="57" t="s">
        <v>177</v>
      </c>
      <c r="D151" s="57" t="str">
        <f>_xlfn.XLOOKUP(A151, '[3]Channel Sales'!$B$4:$B$1529,'[3]Channel Sales'!$E$4:$E$1529, "ESP")</f>
        <v>SW</v>
      </c>
    </row>
    <row r="152" spans="1:4" hidden="1">
      <c r="A152" s="57" t="s">
        <v>222</v>
      </c>
      <c r="B152" s="57" t="s">
        <v>223</v>
      </c>
      <c r="C152" s="57" t="s">
        <v>177</v>
      </c>
      <c r="D152" s="57" t="str">
        <f>_xlfn.XLOOKUP(A152, '[3]Channel Sales'!$B$4:$B$1529,'[3]Channel Sales'!$E$4:$E$1529, "ESP")</f>
        <v>SW</v>
      </c>
    </row>
    <row r="153" spans="1:4" hidden="1">
      <c r="A153" s="57" t="s">
        <v>75</v>
      </c>
      <c r="B153" s="57" t="s">
        <v>971</v>
      </c>
      <c r="C153" s="57" t="s">
        <v>177</v>
      </c>
      <c r="D153" s="57" t="str">
        <f>_xlfn.XLOOKUP(A153, '[3]Channel Sales'!$B$4:$B$1529,'[3]Channel Sales'!$E$4:$E$1529, "ESP")</f>
        <v>SW</v>
      </c>
    </row>
    <row r="154" spans="1:4" hidden="1">
      <c r="A154" s="57" t="s">
        <v>143</v>
      </c>
      <c r="B154" s="57" t="s">
        <v>221</v>
      </c>
      <c r="C154" s="57" t="s">
        <v>177</v>
      </c>
      <c r="D154" s="57" t="str">
        <f>_xlfn.XLOOKUP(A154, '[3]Channel Sales'!$B$4:$B$1529,'[3]Channel Sales'!$E$4:$E$1529, "ESP")</f>
        <v>SW</v>
      </c>
    </row>
    <row r="155" spans="1:4" hidden="1">
      <c r="A155" s="57" t="s">
        <v>972</v>
      </c>
      <c r="B155" s="57" t="s">
        <v>973</v>
      </c>
      <c r="C155" s="57" t="s">
        <v>177</v>
      </c>
      <c r="D155" s="57" t="str">
        <f>_xlfn.XLOOKUP(A155, '[3]Channel Sales'!$B$4:$B$1529,'[3]Channel Sales'!$E$4:$E$1529, "ESP")</f>
        <v>SW</v>
      </c>
    </row>
    <row r="156" spans="1:4" hidden="1">
      <c r="A156" s="57" t="s">
        <v>667</v>
      </c>
      <c r="B156" s="57" t="s">
        <v>974</v>
      </c>
      <c r="C156" s="57" t="s">
        <v>177</v>
      </c>
      <c r="D156" s="57" t="str">
        <f>_xlfn.XLOOKUP(A156, '[3]Channel Sales'!$B$4:$B$1529,'[3]Channel Sales'!$E$4:$E$1529, "ESP")</f>
        <v>SW</v>
      </c>
    </row>
    <row r="157" spans="1:4" hidden="1">
      <c r="A157" s="57" t="s">
        <v>226</v>
      </c>
      <c r="B157" s="57" t="s">
        <v>227</v>
      </c>
      <c r="C157" s="57" t="s">
        <v>177</v>
      </c>
      <c r="D157" s="57" t="str">
        <f>_xlfn.XLOOKUP(A157, '[3]Channel Sales'!$B$4:$B$1529,'[3]Channel Sales'!$E$4:$E$1529, "ESP")</f>
        <v>SW</v>
      </c>
    </row>
    <row r="158" spans="1:4" hidden="1">
      <c r="A158" s="57" t="s">
        <v>975</v>
      </c>
      <c r="B158" s="57" t="s">
        <v>976</v>
      </c>
      <c r="C158" s="57" t="s">
        <v>177</v>
      </c>
      <c r="D158" s="57" t="str">
        <f>_xlfn.XLOOKUP(A158, '[3]Channel Sales'!$B$4:$B$1529,'[3]Channel Sales'!$E$4:$E$1529, "ESP")</f>
        <v>SW</v>
      </c>
    </row>
    <row r="159" spans="1:4" hidden="1">
      <c r="A159" s="57" t="s">
        <v>224</v>
      </c>
      <c r="B159" s="57" t="s">
        <v>225</v>
      </c>
      <c r="C159" s="57" t="s">
        <v>177</v>
      </c>
      <c r="D159" s="57" t="str">
        <f>_xlfn.XLOOKUP(A159, '[3]Channel Sales'!$B$4:$B$1529,'[3]Channel Sales'!$E$4:$E$1529, "ESP")</f>
        <v>SW</v>
      </c>
    </row>
    <row r="160" spans="1:4" hidden="1">
      <c r="A160" s="57" t="s">
        <v>977</v>
      </c>
      <c r="B160" s="57" t="s">
        <v>978</v>
      </c>
      <c r="C160" s="57" t="s">
        <v>177</v>
      </c>
      <c r="D160" s="57" t="str">
        <f>_xlfn.XLOOKUP(A160, '[3]Channel Sales'!$B$4:$B$1529,'[3]Channel Sales'!$E$4:$E$1529, "ESP")</f>
        <v>SW</v>
      </c>
    </row>
    <row r="161" spans="1:4" hidden="1">
      <c r="A161" s="57" t="s">
        <v>979</v>
      </c>
      <c r="B161" s="57" t="s">
        <v>980</v>
      </c>
      <c r="C161" s="57" t="s">
        <v>177</v>
      </c>
      <c r="D161" s="57" t="str">
        <f>_xlfn.XLOOKUP(A161, '[3]Channel Sales'!$B$4:$B$1529,'[3]Channel Sales'!$E$4:$E$1529, "ESP")</f>
        <v>SW</v>
      </c>
    </row>
    <row r="162" spans="1:4" hidden="1">
      <c r="A162" s="57" t="s">
        <v>981</v>
      </c>
      <c r="B162" s="57" t="s">
        <v>982</v>
      </c>
      <c r="C162" s="57" t="s">
        <v>177</v>
      </c>
      <c r="D162" s="57" t="str">
        <f>_xlfn.XLOOKUP(A162, '[3]Channel Sales'!$B$4:$B$1529,'[3]Channel Sales'!$E$4:$E$1529, "ESP")</f>
        <v>SW</v>
      </c>
    </row>
    <row r="163" spans="1:4" hidden="1">
      <c r="A163" s="57" t="s">
        <v>983</v>
      </c>
      <c r="B163" s="57" t="s">
        <v>984</v>
      </c>
      <c r="C163" s="57" t="s">
        <v>177</v>
      </c>
      <c r="D163" s="57" t="str">
        <f>_xlfn.XLOOKUP(A163, '[3]Channel Sales'!$B$4:$B$1529,'[3]Channel Sales'!$E$4:$E$1529, "ESP")</f>
        <v>SW</v>
      </c>
    </row>
    <row r="164" spans="1:4" hidden="1">
      <c r="A164" s="57" t="s">
        <v>985</v>
      </c>
      <c r="B164" s="57" t="s">
        <v>986</v>
      </c>
      <c r="C164" s="57" t="s">
        <v>177</v>
      </c>
      <c r="D164" s="57" t="str">
        <f>_xlfn.XLOOKUP(A164, '[3]Channel Sales'!$B$4:$B$1529,'[3]Channel Sales'!$E$4:$E$1529, "ESP")</f>
        <v>SW</v>
      </c>
    </row>
    <row r="165" spans="1:4" hidden="1">
      <c r="A165" s="57" t="s">
        <v>987</v>
      </c>
      <c r="B165" s="57" t="s">
        <v>988</v>
      </c>
      <c r="C165" s="57" t="s">
        <v>177</v>
      </c>
      <c r="D165" s="57" t="str">
        <f>_xlfn.XLOOKUP(A165, '[3]Channel Sales'!$B$4:$B$1529,'[3]Channel Sales'!$E$4:$E$1529, "ESP")</f>
        <v>SW</v>
      </c>
    </row>
    <row r="166" spans="1:4" hidden="1">
      <c r="A166" s="57" t="s">
        <v>989</v>
      </c>
      <c r="B166" s="57" t="s">
        <v>990</v>
      </c>
      <c r="C166" s="57" t="s">
        <v>177</v>
      </c>
      <c r="D166" s="57" t="str">
        <f>_xlfn.XLOOKUP(A166, '[3]Channel Sales'!$B$4:$B$1529,'[3]Channel Sales'!$E$4:$E$1529, "ESP")</f>
        <v>SW</v>
      </c>
    </row>
    <row r="167" spans="1:4" hidden="1">
      <c r="A167" s="57" t="s">
        <v>991</v>
      </c>
      <c r="B167" s="57" t="s">
        <v>992</v>
      </c>
      <c r="C167" s="57" t="s">
        <v>177</v>
      </c>
      <c r="D167" s="57" t="str">
        <f>_xlfn.XLOOKUP(A167, '[3]Channel Sales'!$B$4:$B$1529,'[3]Channel Sales'!$E$4:$E$1529, "ESP")</f>
        <v>SW</v>
      </c>
    </row>
    <row r="168" spans="1:4" hidden="1">
      <c r="A168" s="57" t="s">
        <v>993</v>
      </c>
      <c r="B168" s="57" t="s">
        <v>994</v>
      </c>
      <c r="C168" s="57" t="s">
        <v>177</v>
      </c>
      <c r="D168" s="57" t="str">
        <f>_xlfn.XLOOKUP(A168, '[3]Channel Sales'!$B$4:$B$1529,'[3]Channel Sales'!$E$4:$E$1529, "ESP")</f>
        <v>SW</v>
      </c>
    </row>
    <row r="169" spans="1:4" hidden="1">
      <c r="A169" s="57" t="s">
        <v>995</v>
      </c>
      <c r="B169" s="57" t="s">
        <v>996</v>
      </c>
      <c r="C169" s="57" t="s">
        <v>177</v>
      </c>
      <c r="D169" s="57" t="str">
        <f>_xlfn.XLOOKUP(A169, '[3]Channel Sales'!$B$4:$B$1529,'[3]Channel Sales'!$E$4:$E$1529, "ESP")</f>
        <v>SW</v>
      </c>
    </row>
    <row r="170" spans="1:4" hidden="1">
      <c r="A170" s="57" t="s">
        <v>997</v>
      </c>
      <c r="B170" s="57" t="s">
        <v>998</v>
      </c>
      <c r="C170" s="57" t="s">
        <v>177</v>
      </c>
      <c r="D170" s="57" t="str">
        <f>_xlfn.XLOOKUP(A170, '[3]Channel Sales'!$B$4:$B$1529,'[3]Channel Sales'!$E$4:$E$1529, "ESP")</f>
        <v>SW</v>
      </c>
    </row>
    <row r="171" spans="1:4" hidden="1">
      <c r="A171" s="57" t="s">
        <v>999</v>
      </c>
      <c r="B171" s="57" t="s">
        <v>1000</v>
      </c>
      <c r="C171" s="57" t="s">
        <v>177</v>
      </c>
      <c r="D171" s="57" t="str">
        <f>_xlfn.XLOOKUP(A171, '[3]Channel Sales'!$B$4:$B$1529,'[3]Channel Sales'!$E$4:$E$1529, "ESP")</f>
        <v>SW</v>
      </c>
    </row>
    <row r="172" spans="1:4" hidden="1">
      <c r="A172" s="57" t="s">
        <v>165</v>
      </c>
      <c r="B172" s="57" t="s">
        <v>1001</v>
      </c>
      <c r="C172" s="57" t="s">
        <v>228</v>
      </c>
      <c r="D172" s="57" t="str">
        <f>_xlfn.XLOOKUP(A172, '[3]Channel Sales'!$B$4:$B$1529,'[3]Channel Sales'!$E$4:$E$1529, "ESP")</f>
        <v>LN</v>
      </c>
    </row>
    <row r="173" spans="1:4" hidden="1">
      <c r="A173" s="57" t="s">
        <v>301</v>
      </c>
      <c r="B173" s="57" t="s">
        <v>302</v>
      </c>
      <c r="C173" s="57" t="s">
        <v>228</v>
      </c>
      <c r="D173" s="57" t="str">
        <f>_xlfn.XLOOKUP(A173, '[3]Channel Sales'!$B$4:$B$1529,'[3]Channel Sales'!$E$4:$E$1529, "ESP")</f>
        <v>LS</v>
      </c>
    </row>
    <row r="174" spans="1:4" hidden="1">
      <c r="A174" s="57" t="s">
        <v>311</v>
      </c>
      <c r="B174" s="57" t="s">
        <v>312</v>
      </c>
      <c r="C174" s="57" t="s">
        <v>228</v>
      </c>
      <c r="D174" s="57" t="str">
        <f>_xlfn.XLOOKUP(A174, '[3]Channel Sales'!$B$4:$B$1529,'[3]Channel Sales'!$E$4:$E$1529, "ESP")</f>
        <v>LS</v>
      </c>
    </row>
    <row r="175" spans="1:4" hidden="1">
      <c r="A175" s="57" t="s">
        <v>1002</v>
      </c>
      <c r="B175" s="57" t="s">
        <v>1003</v>
      </c>
      <c r="C175" s="57" t="s">
        <v>228</v>
      </c>
      <c r="D175" s="57" t="str">
        <f>_xlfn.XLOOKUP(A175, '[3]Channel Sales'!$B$4:$B$1529,'[3]Channel Sales'!$E$4:$E$1529, "ESP")</f>
        <v>LN</v>
      </c>
    </row>
    <row r="176" spans="1:4" hidden="1">
      <c r="A176" s="57" t="s">
        <v>1004</v>
      </c>
      <c r="B176" s="57" t="s">
        <v>1005</v>
      </c>
      <c r="C176" s="57" t="s">
        <v>228</v>
      </c>
      <c r="D176" s="57" t="str">
        <f>_xlfn.XLOOKUP(A176, '[3]Channel Sales'!$B$4:$B$1529,'[3]Channel Sales'!$E$4:$E$1529, "ESP")</f>
        <v>LN</v>
      </c>
    </row>
    <row r="177" spans="1:4" hidden="1">
      <c r="A177" s="57" t="s">
        <v>1006</v>
      </c>
      <c r="B177" s="57" t="s">
        <v>1007</v>
      </c>
      <c r="C177" s="57" t="s">
        <v>228</v>
      </c>
      <c r="D177" s="57" t="str">
        <f>_xlfn.XLOOKUP(A177, '[3]Channel Sales'!$B$4:$B$1529,'[3]Channel Sales'!$E$4:$E$1529, "ESP")</f>
        <v>LN</v>
      </c>
    </row>
    <row r="178" spans="1:4" hidden="1">
      <c r="A178" s="57" t="s">
        <v>245</v>
      </c>
      <c r="B178" s="57" t="s">
        <v>1008</v>
      </c>
      <c r="C178" s="57" t="s">
        <v>228</v>
      </c>
      <c r="D178" s="57" t="str">
        <f>_xlfn.XLOOKUP(A178, '[3]Channel Sales'!$B$4:$B$1529,'[3]Channel Sales'!$E$4:$E$1529, "ESP")</f>
        <v>LN</v>
      </c>
    </row>
    <row r="179" spans="1:4" hidden="1">
      <c r="A179" s="57" t="s">
        <v>67</v>
      </c>
      <c r="B179" s="57" t="s">
        <v>1009</v>
      </c>
      <c r="C179" s="57" t="s">
        <v>228</v>
      </c>
      <c r="D179" s="57" t="str">
        <f>_xlfn.XLOOKUP(A179, '[3]Channel Sales'!$B$4:$B$1529,'[3]Channel Sales'!$E$4:$E$1529, "ESP")</f>
        <v>LN</v>
      </c>
    </row>
    <row r="180" spans="1:4" hidden="1">
      <c r="A180" s="57" t="s">
        <v>234</v>
      </c>
      <c r="B180" s="57" t="s">
        <v>1010</v>
      </c>
      <c r="C180" s="57" t="s">
        <v>228</v>
      </c>
      <c r="D180" s="57" t="str">
        <f>_xlfn.XLOOKUP(A180, '[3]Channel Sales'!$B$4:$B$1529,'[3]Channel Sales'!$E$4:$E$1529, "ESP")</f>
        <v>LN</v>
      </c>
    </row>
    <row r="181" spans="1:4" hidden="1">
      <c r="A181" s="57" t="s">
        <v>236</v>
      </c>
      <c r="B181" s="57" t="s">
        <v>1011</v>
      </c>
      <c r="C181" s="57" t="s">
        <v>228</v>
      </c>
      <c r="D181" s="57" t="str">
        <f>_xlfn.XLOOKUP(A181, '[3]Channel Sales'!$B$4:$B$1529,'[3]Channel Sales'!$E$4:$E$1529, "ESP")</f>
        <v>LN</v>
      </c>
    </row>
    <row r="182" spans="1:4" hidden="1">
      <c r="A182" s="57" t="s">
        <v>1012</v>
      </c>
      <c r="B182" s="57" t="s">
        <v>1013</v>
      </c>
      <c r="C182" s="57" t="s">
        <v>228</v>
      </c>
      <c r="D182" s="57" t="str">
        <f>_xlfn.XLOOKUP(A182, '[3]Channel Sales'!$B$4:$B$1529,'[3]Channel Sales'!$E$4:$E$1529, "ESP")</f>
        <v>LN</v>
      </c>
    </row>
    <row r="183" spans="1:4" hidden="1">
      <c r="A183" s="57" t="s">
        <v>1014</v>
      </c>
      <c r="B183" s="57" t="s">
        <v>1015</v>
      </c>
      <c r="C183" s="57" t="s">
        <v>228</v>
      </c>
      <c r="D183" s="57" t="str">
        <f>_xlfn.XLOOKUP(A183, '[3]Channel Sales'!$B$4:$B$1529,'[3]Channel Sales'!$E$4:$E$1529, "ESP")</f>
        <v>LN</v>
      </c>
    </row>
    <row r="184" spans="1:4" hidden="1">
      <c r="A184" s="57" t="s">
        <v>90</v>
      </c>
      <c r="B184" s="57" t="s">
        <v>91</v>
      </c>
      <c r="C184" s="57" t="s">
        <v>228</v>
      </c>
      <c r="D184" s="57" t="str">
        <f>_xlfn.XLOOKUP(A184, '[3]Channel Sales'!$B$4:$B$1529,'[3]Channel Sales'!$E$4:$E$1529, "ESP")</f>
        <v>LN</v>
      </c>
    </row>
    <row r="185" spans="1:4" hidden="1">
      <c r="A185" s="57" t="s">
        <v>259</v>
      </c>
      <c r="B185" s="57" t="s">
        <v>260</v>
      </c>
      <c r="C185" s="57" t="s">
        <v>228</v>
      </c>
      <c r="D185" s="57" t="str">
        <f>_xlfn.XLOOKUP(A185, '[3]Channel Sales'!$B$4:$B$1529,'[3]Channel Sales'!$E$4:$E$1529, "ESP")</f>
        <v>LN</v>
      </c>
    </row>
    <row r="186" spans="1:4" hidden="1">
      <c r="A186" s="57" t="s">
        <v>1016</v>
      </c>
      <c r="B186" s="57" t="s">
        <v>1017</v>
      </c>
      <c r="C186" s="57" t="s">
        <v>228</v>
      </c>
      <c r="D186" s="57" t="str">
        <f>_xlfn.XLOOKUP(A186, '[3]Channel Sales'!$B$4:$B$1529,'[3]Channel Sales'!$E$4:$E$1529, "ESP")</f>
        <v>LN</v>
      </c>
    </row>
    <row r="187" spans="1:4" hidden="1">
      <c r="A187" s="57" t="s">
        <v>231</v>
      </c>
      <c r="B187" s="57" t="s">
        <v>185</v>
      </c>
      <c r="C187" s="57" t="s">
        <v>228</v>
      </c>
      <c r="D187" s="57" t="str">
        <f>_xlfn.XLOOKUP(A187, '[3]Channel Sales'!$B$4:$B$1529,'[3]Channel Sales'!$E$4:$E$1529, "ESP")</f>
        <v>LN</v>
      </c>
    </row>
    <row r="188" spans="1:4" hidden="1">
      <c r="A188" s="57" t="s">
        <v>63</v>
      </c>
      <c r="B188" s="57" t="s">
        <v>570</v>
      </c>
      <c r="C188" s="57" t="s">
        <v>228</v>
      </c>
      <c r="D188" s="57" t="str">
        <f>_xlfn.XLOOKUP(A188, '[3]Channel Sales'!$B$4:$B$1529,'[3]Channel Sales'!$E$4:$E$1529, "ESP")</f>
        <v>LN</v>
      </c>
    </row>
    <row r="189" spans="1:4" hidden="1">
      <c r="A189" s="57" t="s">
        <v>1018</v>
      </c>
      <c r="B189" s="57" t="s">
        <v>1019</v>
      </c>
      <c r="C189" s="57" t="s">
        <v>228</v>
      </c>
      <c r="D189" s="57" t="str">
        <f>_xlfn.XLOOKUP(A189, '[3]Channel Sales'!$B$4:$B$1529,'[3]Channel Sales'!$E$4:$E$1529, "ESP")</f>
        <v>LN</v>
      </c>
    </row>
    <row r="190" spans="1:4" hidden="1">
      <c r="A190" s="57" t="s">
        <v>1020</v>
      </c>
      <c r="B190" s="57" t="s">
        <v>1021</v>
      </c>
      <c r="C190" s="57" t="s">
        <v>228</v>
      </c>
      <c r="D190" s="57" t="str">
        <f>_xlfn.XLOOKUP(A190, '[3]Channel Sales'!$B$4:$B$1529,'[3]Channel Sales'!$E$4:$E$1529, "ESP")</f>
        <v>LN</v>
      </c>
    </row>
    <row r="191" spans="1:4" hidden="1">
      <c r="A191" s="57" t="s">
        <v>1022</v>
      </c>
      <c r="B191" s="57" t="s">
        <v>1023</v>
      </c>
      <c r="C191" s="57" t="s">
        <v>228</v>
      </c>
      <c r="D191" s="57" t="str">
        <f>_xlfn.XLOOKUP(A191, '[3]Channel Sales'!$B$4:$B$1529,'[3]Channel Sales'!$E$4:$E$1529, "ESP")</f>
        <v>LN</v>
      </c>
    </row>
    <row r="192" spans="1:4" hidden="1">
      <c r="A192" s="57" t="s">
        <v>1024</v>
      </c>
      <c r="B192" s="57" t="s">
        <v>1025</v>
      </c>
      <c r="C192" s="57" t="s">
        <v>228</v>
      </c>
      <c r="D192" s="57" t="str">
        <f>_xlfn.XLOOKUP(A192, '[3]Channel Sales'!$B$4:$B$1529,'[3]Channel Sales'!$E$4:$E$1529, "ESP")</f>
        <v>LN</v>
      </c>
    </row>
    <row r="193" spans="1:4" hidden="1">
      <c r="A193" s="57" t="s">
        <v>1026</v>
      </c>
      <c r="B193" s="57" t="s">
        <v>1027</v>
      </c>
      <c r="C193" s="57" t="s">
        <v>228</v>
      </c>
      <c r="D193" s="57" t="str">
        <f>_xlfn.XLOOKUP(A193, '[3]Channel Sales'!$B$4:$B$1529,'[3]Channel Sales'!$E$4:$E$1529, "ESP")</f>
        <v>LN</v>
      </c>
    </row>
    <row r="194" spans="1:4" hidden="1">
      <c r="A194" s="57" t="s">
        <v>241</v>
      </c>
      <c r="B194" s="57" t="s">
        <v>242</v>
      </c>
      <c r="C194" s="57" t="s">
        <v>228</v>
      </c>
      <c r="D194" s="57" t="str">
        <f>_xlfn.XLOOKUP(A194, '[3]Channel Sales'!$B$4:$B$1529,'[3]Channel Sales'!$E$4:$E$1529, "ESP")</f>
        <v>LN</v>
      </c>
    </row>
    <row r="195" spans="1:4" hidden="1">
      <c r="A195" s="57" t="s">
        <v>257</v>
      </c>
      <c r="B195" s="57" t="s">
        <v>1028</v>
      </c>
      <c r="C195" s="57" t="s">
        <v>228</v>
      </c>
      <c r="D195" s="57" t="str">
        <f>_xlfn.XLOOKUP(A195, '[3]Channel Sales'!$B$4:$B$1529,'[3]Channel Sales'!$E$4:$E$1529, "ESP")</f>
        <v>LN</v>
      </c>
    </row>
    <row r="196" spans="1:4" hidden="1">
      <c r="A196" s="57" t="s">
        <v>1029</v>
      </c>
      <c r="B196" s="57" t="s">
        <v>1030</v>
      </c>
      <c r="C196" s="57" t="s">
        <v>228</v>
      </c>
      <c r="D196" s="57" t="str">
        <f>_xlfn.XLOOKUP(A196, '[3]Channel Sales'!$B$4:$B$1529,'[3]Channel Sales'!$E$4:$E$1529, "ESP")</f>
        <v>LN</v>
      </c>
    </row>
    <row r="197" spans="1:4" hidden="1">
      <c r="A197" s="57" t="s">
        <v>1031</v>
      </c>
      <c r="B197" s="57" t="s">
        <v>1032</v>
      </c>
      <c r="C197" s="57" t="s">
        <v>228</v>
      </c>
      <c r="D197" s="57" t="str">
        <f>_xlfn.XLOOKUP(A197, '[3]Channel Sales'!$B$4:$B$1529,'[3]Channel Sales'!$E$4:$E$1529, "ESP")</f>
        <v>LN</v>
      </c>
    </row>
    <row r="198" spans="1:4" hidden="1">
      <c r="A198" s="57" t="s">
        <v>249</v>
      </c>
      <c r="B198" s="57" t="s">
        <v>250</v>
      </c>
      <c r="C198" s="57" t="s">
        <v>228</v>
      </c>
      <c r="D198" s="57" t="str">
        <f>_xlfn.XLOOKUP(A198, '[3]Channel Sales'!$B$4:$B$1529,'[3]Channel Sales'!$E$4:$E$1529, "ESP")</f>
        <v>LN</v>
      </c>
    </row>
    <row r="199" spans="1:4" hidden="1">
      <c r="A199" s="57" t="s">
        <v>1033</v>
      </c>
      <c r="B199" s="57" t="s">
        <v>1034</v>
      </c>
      <c r="C199" s="57" t="s">
        <v>228</v>
      </c>
      <c r="D199" s="57" t="str">
        <f>_xlfn.XLOOKUP(A199, '[3]Channel Sales'!$B$4:$B$1529,'[3]Channel Sales'!$E$4:$E$1529, "ESP")</f>
        <v>LN</v>
      </c>
    </row>
    <row r="200" spans="1:4" hidden="1">
      <c r="A200" s="57" t="s">
        <v>1035</v>
      </c>
      <c r="B200" s="57" t="s">
        <v>1036</v>
      </c>
      <c r="C200" s="57" t="s">
        <v>228</v>
      </c>
      <c r="D200" s="57" t="str">
        <f>_xlfn.XLOOKUP(A200, '[3]Channel Sales'!$B$4:$B$1529,'[3]Channel Sales'!$E$4:$E$1529, "ESP")</f>
        <v>LN</v>
      </c>
    </row>
    <row r="201" spans="1:4" hidden="1">
      <c r="A201" s="57" t="s">
        <v>243</v>
      </c>
      <c r="B201" s="57" t="s">
        <v>1037</v>
      </c>
      <c r="C201" s="57" t="s">
        <v>228</v>
      </c>
      <c r="D201" s="57" t="str">
        <f>_xlfn.XLOOKUP(A201, '[3]Channel Sales'!$B$4:$B$1529,'[3]Channel Sales'!$E$4:$E$1529, "ESP")</f>
        <v>LN</v>
      </c>
    </row>
    <row r="202" spans="1:4" hidden="1">
      <c r="A202" s="57" t="s">
        <v>251</v>
      </c>
      <c r="B202" s="57" t="s">
        <v>252</v>
      </c>
      <c r="C202" s="57" t="s">
        <v>228</v>
      </c>
      <c r="D202" s="57" t="str">
        <f>_xlfn.XLOOKUP(A202, '[3]Channel Sales'!$B$4:$B$1529,'[3]Channel Sales'!$E$4:$E$1529, "ESP")</f>
        <v>LN</v>
      </c>
    </row>
    <row r="203" spans="1:4" hidden="1">
      <c r="A203" s="57" t="s">
        <v>1038</v>
      </c>
      <c r="B203" s="57" t="s">
        <v>1039</v>
      </c>
      <c r="C203" s="57" t="s">
        <v>228</v>
      </c>
      <c r="D203" s="57" t="str">
        <f>_xlfn.XLOOKUP(A203, '[3]Channel Sales'!$B$4:$B$1529,'[3]Channel Sales'!$E$4:$E$1529, "ESP")</f>
        <v>LN</v>
      </c>
    </row>
    <row r="204" spans="1:4" hidden="1">
      <c r="A204" s="57" t="s">
        <v>1040</v>
      </c>
      <c r="B204" s="57" t="s">
        <v>1041</v>
      </c>
      <c r="C204" s="57" t="s">
        <v>228</v>
      </c>
      <c r="D204" s="57" t="str">
        <f>_xlfn.XLOOKUP(A204, '[3]Channel Sales'!$B$4:$B$1529,'[3]Channel Sales'!$E$4:$E$1529, "ESP")</f>
        <v>LN</v>
      </c>
    </row>
    <row r="205" spans="1:4" hidden="1">
      <c r="A205" s="57" t="s">
        <v>1042</v>
      </c>
      <c r="B205" s="57" t="s">
        <v>1043</v>
      </c>
      <c r="C205" s="57" t="s">
        <v>228</v>
      </c>
      <c r="D205" s="57" t="str">
        <f>_xlfn.XLOOKUP(A205, '[3]Channel Sales'!$B$4:$B$1529,'[3]Channel Sales'!$E$4:$E$1529, "ESP")</f>
        <v>LN</v>
      </c>
    </row>
    <row r="206" spans="1:4" hidden="1">
      <c r="A206" s="57" t="s">
        <v>1044</v>
      </c>
      <c r="B206" s="57" t="s">
        <v>1045</v>
      </c>
      <c r="C206" s="57" t="s">
        <v>228</v>
      </c>
      <c r="D206" s="57" t="str">
        <f>_xlfn.XLOOKUP(A206, '[3]Channel Sales'!$B$4:$B$1529,'[3]Channel Sales'!$E$4:$E$1529, "ESP")</f>
        <v>LN</v>
      </c>
    </row>
    <row r="207" spans="1:4" hidden="1">
      <c r="A207" s="57" t="s">
        <v>1046</v>
      </c>
      <c r="B207" s="57" t="s">
        <v>1047</v>
      </c>
      <c r="C207" s="57" t="s">
        <v>228</v>
      </c>
      <c r="D207" s="57" t="str">
        <f>_xlfn.XLOOKUP(A207, '[3]Channel Sales'!$B$4:$B$1529,'[3]Channel Sales'!$E$4:$E$1529, "ESP")</f>
        <v>LN</v>
      </c>
    </row>
    <row r="208" spans="1:4" hidden="1">
      <c r="A208" s="57" t="s">
        <v>1048</v>
      </c>
      <c r="B208" s="57" t="s">
        <v>1049</v>
      </c>
      <c r="C208" s="57" t="s">
        <v>228</v>
      </c>
      <c r="D208" s="57" t="str">
        <f>_xlfn.XLOOKUP(A208, '[3]Channel Sales'!$B$4:$B$1529,'[3]Channel Sales'!$E$4:$E$1529, "ESP")</f>
        <v>LN</v>
      </c>
    </row>
    <row r="209" spans="1:4" hidden="1">
      <c r="A209" s="57" t="s">
        <v>1050</v>
      </c>
      <c r="B209" s="57" t="s">
        <v>1051</v>
      </c>
      <c r="C209" s="57" t="s">
        <v>228</v>
      </c>
      <c r="D209" s="57" t="str">
        <f>_xlfn.XLOOKUP(A209, '[3]Channel Sales'!$B$4:$B$1529,'[3]Channel Sales'!$E$4:$E$1529, "ESP")</f>
        <v>LN</v>
      </c>
    </row>
    <row r="210" spans="1:4" hidden="1">
      <c r="A210" s="57" t="s">
        <v>265</v>
      </c>
      <c r="B210" s="57" t="s">
        <v>266</v>
      </c>
      <c r="C210" s="57" t="s">
        <v>228</v>
      </c>
      <c r="D210" s="57" t="str">
        <f>_xlfn.XLOOKUP(A210, '[3]Channel Sales'!$B$4:$B$1529,'[3]Channel Sales'!$E$4:$E$1529, "ESP")</f>
        <v>LN</v>
      </c>
    </row>
    <row r="211" spans="1:4" hidden="1">
      <c r="A211" s="57" t="s">
        <v>247</v>
      </c>
      <c r="B211" s="57" t="s">
        <v>1052</v>
      </c>
      <c r="C211" s="57" t="s">
        <v>228</v>
      </c>
      <c r="D211" s="57" t="str">
        <f>_xlfn.XLOOKUP(A211, '[3]Channel Sales'!$B$4:$B$1529,'[3]Channel Sales'!$E$4:$E$1529, "ESP")</f>
        <v>LN</v>
      </c>
    </row>
    <row r="212" spans="1:4" hidden="1">
      <c r="A212" s="57" t="s">
        <v>1053</v>
      </c>
      <c r="B212" s="57" t="s">
        <v>1054</v>
      </c>
      <c r="C212" s="57" t="s">
        <v>228</v>
      </c>
      <c r="D212" s="57" t="str">
        <f>_xlfn.XLOOKUP(A212, '[3]Channel Sales'!$B$4:$B$1529,'[3]Channel Sales'!$E$4:$E$1529, "ESP")</f>
        <v>LN</v>
      </c>
    </row>
    <row r="213" spans="1:4" hidden="1">
      <c r="A213" s="57" t="s">
        <v>1055</v>
      </c>
      <c r="B213" s="57" t="s">
        <v>1056</v>
      </c>
      <c r="C213" s="57" t="s">
        <v>228</v>
      </c>
      <c r="D213" s="57" t="str">
        <f>_xlfn.XLOOKUP(A213, '[3]Channel Sales'!$B$4:$B$1529,'[3]Channel Sales'!$E$4:$E$1529, "ESP")</f>
        <v>LN</v>
      </c>
    </row>
    <row r="214" spans="1:4" hidden="1">
      <c r="A214" s="57" t="s">
        <v>1057</v>
      </c>
      <c r="B214" s="57" t="s">
        <v>1058</v>
      </c>
      <c r="C214" s="57" t="s">
        <v>228</v>
      </c>
      <c r="D214" s="57" t="str">
        <f>_xlfn.XLOOKUP(A214, '[3]Channel Sales'!$B$4:$B$1529,'[3]Channel Sales'!$E$4:$E$1529, "ESP")</f>
        <v>LN</v>
      </c>
    </row>
    <row r="215" spans="1:4" hidden="1">
      <c r="A215" s="57" t="s">
        <v>1059</v>
      </c>
      <c r="B215" s="57" t="s">
        <v>1060</v>
      </c>
      <c r="C215" s="57" t="s">
        <v>228</v>
      </c>
      <c r="D215" s="57" t="str">
        <f>_xlfn.XLOOKUP(A215, '[3]Channel Sales'!$B$4:$B$1529,'[3]Channel Sales'!$E$4:$E$1529, "ESP")</f>
        <v>LN</v>
      </c>
    </row>
    <row r="216" spans="1:4" hidden="1">
      <c r="A216" s="57" t="s">
        <v>253</v>
      </c>
      <c r="B216" s="57" t="s">
        <v>1061</v>
      </c>
      <c r="C216" s="57" t="s">
        <v>228</v>
      </c>
      <c r="D216" s="57" t="str">
        <f>_xlfn.XLOOKUP(A216, '[3]Channel Sales'!$B$4:$B$1529,'[3]Channel Sales'!$E$4:$E$1529, "ESP")</f>
        <v>LN</v>
      </c>
    </row>
    <row r="217" spans="1:4" hidden="1">
      <c r="A217" s="57" t="s">
        <v>1062</v>
      </c>
      <c r="B217" s="57" t="s">
        <v>1063</v>
      </c>
      <c r="C217" s="57" t="s">
        <v>228</v>
      </c>
      <c r="D217" s="57" t="str">
        <f>_xlfn.XLOOKUP(A217, '[3]Channel Sales'!$B$4:$B$1529,'[3]Channel Sales'!$E$4:$E$1529, "ESP")</f>
        <v>LN</v>
      </c>
    </row>
    <row r="218" spans="1:4" hidden="1">
      <c r="A218" s="57" t="s">
        <v>229</v>
      </c>
      <c r="B218" s="57" t="s">
        <v>230</v>
      </c>
      <c r="C218" s="57" t="s">
        <v>228</v>
      </c>
      <c r="D218" s="57" t="str">
        <f>_xlfn.XLOOKUP(A218, '[3]Channel Sales'!$B$4:$B$1529,'[3]Channel Sales'!$E$4:$E$1529, "ESP")</f>
        <v>LN</v>
      </c>
    </row>
    <row r="219" spans="1:4" hidden="1">
      <c r="A219" s="57" t="s">
        <v>1064</v>
      </c>
      <c r="B219" s="57" t="s">
        <v>1065</v>
      </c>
      <c r="C219" s="57" t="s">
        <v>228</v>
      </c>
      <c r="D219" s="57" t="str">
        <f>_xlfn.XLOOKUP(A219, '[3]Channel Sales'!$B$4:$B$1529,'[3]Channel Sales'!$E$4:$E$1529, "ESP")</f>
        <v>LN</v>
      </c>
    </row>
    <row r="220" spans="1:4" hidden="1">
      <c r="A220" s="57" t="s">
        <v>255</v>
      </c>
      <c r="B220" s="57" t="s">
        <v>1066</v>
      </c>
      <c r="C220" s="57" t="s">
        <v>228</v>
      </c>
      <c r="D220" s="57" t="str">
        <f>_xlfn.XLOOKUP(A220, '[3]Channel Sales'!$B$4:$B$1529,'[3]Channel Sales'!$E$4:$E$1529, "ESP")</f>
        <v>LN</v>
      </c>
    </row>
    <row r="221" spans="1:4" hidden="1">
      <c r="A221" s="57" t="s">
        <v>1067</v>
      </c>
      <c r="B221" s="57" t="s">
        <v>1068</v>
      </c>
      <c r="C221" s="57" t="s">
        <v>228</v>
      </c>
      <c r="D221" s="57" t="str">
        <f>_xlfn.XLOOKUP(A221, '[3]Channel Sales'!$B$4:$B$1529,'[3]Channel Sales'!$E$4:$E$1529, "ESP")</f>
        <v>LN</v>
      </c>
    </row>
    <row r="222" spans="1:4" hidden="1">
      <c r="A222" s="57" t="s">
        <v>1069</v>
      </c>
      <c r="B222" s="57" t="s">
        <v>1070</v>
      </c>
      <c r="C222" s="57" t="s">
        <v>228</v>
      </c>
      <c r="D222" s="57" t="str">
        <f>_xlfn.XLOOKUP(A222, '[3]Channel Sales'!$B$4:$B$1529,'[3]Channel Sales'!$E$4:$E$1529, "ESP")</f>
        <v>LN</v>
      </c>
    </row>
    <row r="223" spans="1:4" hidden="1">
      <c r="A223" s="57" t="s">
        <v>1071</v>
      </c>
      <c r="B223" s="57" t="s">
        <v>1072</v>
      </c>
      <c r="C223" s="57" t="s">
        <v>228</v>
      </c>
      <c r="D223" s="57" t="str">
        <f>_xlfn.XLOOKUP(A223, '[3]Channel Sales'!$B$4:$B$1529,'[3]Channel Sales'!$E$4:$E$1529, "ESP")</f>
        <v>LN</v>
      </c>
    </row>
    <row r="224" spans="1:4" hidden="1">
      <c r="A224" s="57" t="s">
        <v>1073</v>
      </c>
      <c r="B224" s="57" t="s">
        <v>1074</v>
      </c>
      <c r="C224" s="57" t="s">
        <v>228</v>
      </c>
      <c r="D224" s="57" t="str">
        <f>_xlfn.XLOOKUP(A224, '[3]Channel Sales'!$B$4:$B$1529,'[3]Channel Sales'!$E$4:$E$1529, "ESP")</f>
        <v>LN</v>
      </c>
    </row>
    <row r="225" spans="1:4" hidden="1">
      <c r="A225" s="57" t="s">
        <v>1075</v>
      </c>
      <c r="B225" s="57" t="s">
        <v>1076</v>
      </c>
      <c r="C225" s="57" t="s">
        <v>228</v>
      </c>
      <c r="D225" s="57" t="str">
        <f>_xlfn.XLOOKUP(A225, '[3]Channel Sales'!$B$4:$B$1529,'[3]Channel Sales'!$E$4:$E$1529, "ESP")</f>
        <v>LN</v>
      </c>
    </row>
    <row r="226" spans="1:4" hidden="1">
      <c r="A226" s="57" t="s">
        <v>1077</v>
      </c>
      <c r="B226" s="57" t="s">
        <v>1078</v>
      </c>
      <c r="C226" s="57" t="s">
        <v>228</v>
      </c>
      <c r="D226" s="57" t="str">
        <f>_xlfn.XLOOKUP(A226, '[3]Channel Sales'!$B$4:$B$1529,'[3]Channel Sales'!$E$4:$E$1529, "ESP")</f>
        <v>LN</v>
      </c>
    </row>
    <row r="227" spans="1:4" hidden="1">
      <c r="A227" s="57" t="s">
        <v>1079</v>
      </c>
      <c r="B227" s="57" t="s">
        <v>1080</v>
      </c>
      <c r="C227" s="57" t="s">
        <v>228</v>
      </c>
      <c r="D227" s="57" t="str">
        <f>_xlfn.XLOOKUP(A227, '[3]Channel Sales'!$B$4:$B$1529,'[3]Channel Sales'!$E$4:$E$1529, "ESP")</f>
        <v>LN</v>
      </c>
    </row>
    <row r="228" spans="1:4" hidden="1">
      <c r="A228" s="57" t="s">
        <v>1081</v>
      </c>
      <c r="B228" s="57" t="s">
        <v>1082</v>
      </c>
      <c r="C228" s="57" t="s">
        <v>228</v>
      </c>
      <c r="D228" s="57" t="str">
        <f>_xlfn.XLOOKUP(A228, '[3]Channel Sales'!$B$4:$B$1529,'[3]Channel Sales'!$E$4:$E$1529, "ESP")</f>
        <v>LN</v>
      </c>
    </row>
    <row r="229" spans="1:4" hidden="1">
      <c r="A229" s="57" t="s">
        <v>1083</v>
      </c>
      <c r="B229" s="57" t="s">
        <v>1084</v>
      </c>
      <c r="C229" s="57" t="s">
        <v>228</v>
      </c>
      <c r="D229" s="57" t="str">
        <f>_xlfn.XLOOKUP(A229, '[3]Channel Sales'!$B$4:$B$1529,'[3]Channel Sales'!$E$4:$E$1529, "ESP")</f>
        <v>LN</v>
      </c>
    </row>
    <row r="230" spans="1:4" hidden="1">
      <c r="A230" s="57" t="s">
        <v>1085</v>
      </c>
      <c r="B230" s="57" t="s">
        <v>1086</v>
      </c>
      <c r="C230" s="57" t="s">
        <v>228</v>
      </c>
      <c r="D230" s="57" t="str">
        <f>_xlfn.XLOOKUP(A230, '[3]Channel Sales'!$B$4:$B$1529,'[3]Channel Sales'!$E$4:$E$1529, "ESP")</f>
        <v>LN</v>
      </c>
    </row>
    <row r="231" spans="1:4" hidden="1">
      <c r="A231" s="57" t="s">
        <v>1087</v>
      </c>
      <c r="B231" s="57" t="s">
        <v>1088</v>
      </c>
      <c r="C231" s="57" t="s">
        <v>228</v>
      </c>
      <c r="D231" s="57" t="str">
        <f>_xlfn.XLOOKUP(A231, '[3]Channel Sales'!$B$4:$B$1529,'[3]Channel Sales'!$E$4:$E$1529, "ESP")</f>
        <v>LN</v>
      </c>
    </row>
    <row r="232" spans="1:4" hidden="1">
      <c r="A232" s="57" t="s">
        <v>1089</v>
      </c>
      <c r="B232" s="57" t="s">
        <v>1090</v>
      </c>
      <c r="C232" s="57" t="s">
        <v>228</v>
      </c>
      <c r="D232" s="57" t="str">
        <f>_xlfn.XLOOKUP(A232, '[3]Channel Sales'!$B$4:$B$1529,'[3]Channel Sales'!$E$4:$E$1529, "ESP")</f>
        <v>LN</v>
      </c>
    </row>
    <row r="233" spans="1:4" hidden="1">
      <c r="A233" s="57" t="s">
        <v>1091</v>
      </c>
      <c r="B233" s="57" t="s">
        <v>1092</v>
      </c>
      <c r="C233" s="57" t="s">
        <v>228</v>
      </c>
      <c r="D233" s="57" t="str">
        <f>_xlfn.XLOOKUP(A233, '[3]Channel Sales'!$B$4:$B$1529,'[3]Channel Sales'!$E$4:$E$1529, "ESP")</f>
        <v>LN</v>
      </c>
    </row>
    <row r="234" spans="1:4" hidden="1">
      <c r="A234" s="57" t="s">
        <v>1093</v>
      </c>
      <c r="B234" s="57" t="s">
        <v>1094</v>
      </c>
      <c r="C234" s="57" t="s">
        <v>228</v>
      </c>
      <c r="D234" s="57" t="str">
        <f>_xlfn.XLOOKUP(A234, '[3]Channel Sales'!$B$4:$B$1529,'[3]Channel Sales'!$E$4:$E$1529, "ESP")</f>
        <v>LN</v>
      </c>
    </row>
    <row r="235" spans="1:4" hidden="1">
      <c r="A235" s="57" t="s">
        <v>1095</v>
      </c>
      <c r="B235" s="57" t="s">
        <v>1096</v>
      </c>
      <c r="C235" s="57" t="s">
        <v>228</v>
      </c>
      <c r="D235" s="57" t="str">
        <f>_xlfn.XLOOKUP(A235, '[3]Channel Sales'!$B$4:$B$1529,'[3]Channel Sales'!$E$4:$E$1529, "ESP")</f>
        <v>LN</v>
      </c>
    </row>
    <row r="236" spans="1:4" hidden="1">
      <c r="A236" s="57" t="s">
        <v>1097</v>
      </c>
      <c r="B236" s="57" t="s">
        <v>1098</v>
      </c>
      <c r="C236" s="57" t="s">
        <v>228</v>
      </c>
      <c r="D236" s="57" t="str">
        <f>_xlfn.XLOOKUP(A236, '[3]Channel Sales'!$B$4:$B$1529,'[3]Channel Sales'!$E$4:$E$1529, "ESP")</f>
        <v>LN</v>
      </c>
    </row>
    <row r="237" spans="1:4" hidden="1">
      <c r="A237" s="57" t="s">
        <v>1099</v>
      </c>
      <c r="B237" s="57" t="s">
        <v>1100</v>
      </c>
      <c r="C237" s="57" t="s">
        <v>228</v>
      </c>
      <c r="D237" s="57" t="str">
        <f>_xlfn.XLOOKUP(A237, '[3]Channel Sales'!$B$4:$B$1529,'[3]Channel Sales'!$E$4:$E$1529, "ESP")</f>
        <v>LN</v>
      </c>
    </row>
    <row r="238" spans="1:4" hidden="1">
      <c r="A238" s="57" t="s">
        <v>1101</v>
      </c>
      <c r="B238" s="57" t="s">
        <v>1102</v>
      </c>
      <c r="C238" s="57" t="s">
        <v>228</v>
      </c>
      <c r="D238" s="57" t="str">
        <f>_xlfn.XLOOKUP(A238, '[3]Channel Sales'!$B$4:$B$1529,'[3]Channel Sales'!$E$4:$E$1529, "ESP")</f>
        <v>LN</v>
      </c>
    </row>
    <row r="239" spans="1:4" hidden="1">
      <c r="A239" s="57" t="s">
        <v>1103</v>
      </c>
      <c r="B239" s="57" t="s">
        <v>1104</v>
      </c>
      <c r="C239" s="57" t="s">
        <v>228</v>
      </c>
      <c r="D239" s="57" t="str">
        <f>_xlfn.XLOOKUP(A239, '[3]Channel Sales'!$B$4:$B$1529,'[3]Channel Sales'!$E$4:$E$1529, "ESP")</f>
        <v>LN</v>
      </c>
    </row>
    <row r="240" spans="1:4" hidden="1">
      <c r="A240" s="57" t="s">
        <v>1105</v>
      </c>
      <c r="B240" s="57" t="s">
        <v>1106</v>
      </c>
      <c r="C240" s="57" t="s">
        <v>228</v>
      </c>
      <c r="D240" s="57" t="str">
        <f>_xlfn.XLOOKUP(A240, '[3]Channel Sales'!$B$4:$B$1529,'[3]Channel Sales'!$E$4:$E$1529, "ESP")</f>
        <v>LS</v>
      </c>
    </row>
    <row r="241" spans="1:4" hidden="1">
      <c r="A241" s="57" t="s">
        <v>307</v>
      </c>
      <c r="B241" s="57" t="s">
        <v>308</v>
      </c>
      <c r="C241" s="57" t="s">
        <v>228</v>
      </c>
      <c r="D241" s="57" t="str">
        <f>_xlfn.XLOOKUP(A241, '[3]Channel Sales'!$B$4:$B$1529,'[3]Channel Sales'!$E$4:$E$1529, "ESP")</f>
        <v>LS</v>
      </c>
    </row>
    <row r="242" spans="1:4" hidden="1">
      <c r="A242" s="57" t="s">
        <v>284</v>
      </c>
      <c r="B242" s="57" t="s">
        <v>285</v>
      </c>
      <c r="C242" s="57" t="s">
        <v>228</v>
      </c>
      <c r="D242" s="57" t="str">
        <f>_xlfn.XLOOKUP(A242, '[3]Channel Sales'!$B$4:$B$1529,'[3]Channel Sales'!$E$4:$E$1529, "ESP")</f>
        <v>LS</v>
      </c>
    </row>
    <row r="243" spans="1:4" hidden="1">
      <c r="A243" s="57" t="s">
        <v>1107</v>
      </c>
      <c r="B243" s="57" t="s">
        <v>1108</v>
      </c>
      <c r="C243" s="57" t="s">
        <v>228</v>
      </c>
      <c r="D243" s="57" t="str">
        <f>_xlfn.XLOOKUP(A243, '[3]Channel Sales'!$B$4:$B$1529,'[3]Channel Sales'!$E$4:$E$1529, "ESP")</f>
        <v>LS</v>
      </c>
    </row>
    <row r="244" spans="1:4" hidden="1">
      <c r="A244" s="57" t="s">
        <v>1109</v>
      </c>
      <c r="B244" s="57" t="s">
        <v>1110</v>
      </c>
      <c r="C244" s="57" t="s">
        <v>228</v>
      </c>
      <c r="D244" s="57" t="str">
        <f>_xlfn.XLOOKUP(A244, '[3]Channel Sales'!$B$4:$B$1529,'[3]Channel Sales'!$E$4:$E$1529, "ESP")</f>
        <v>LS</v>
      </c>
    </row>
    <row r="245" spans="1:4" hidden="1">
      <c r="A245" s="57" t="s">
        <v>270</v>
      </c>
      <c r="B245" s="57" t="s">
        <v>1111</v>
      </c>
      <c r="C245" s="57" t="s">
        <v>228</v>
      </c>
      <c r="D245" s="57" t="str">
        <f>_xlfn.XLOOKUP(A245, '[3]Channel Sales'!$B$4:$B$1529,'[3]Channel Sales'!$E$4:$E$1529, "ESP")</f>
        <v>LS</v>
      </c>
    </row>
    <row r="246" spans="1:4" hidden="1">
      <c r="A246" s="57" t="s">
        <v>1112</v>
      </c>
      <c r="B246" s="57" t="s">
        <v>1113</v>
      </c>
      <c r="C246" s="57" t="s">
        <v>228</v>
      </c>
      <c r="D246" s="57" t="str">
        <f>_xlfn.XLOOKUP(A246, '[3]Channel Sales'!$B$4:$B$1529,'[3]Channel Sales'!$E$4:$E$1529, "ESP")</f>
        <v>LS</v>
      </c>
    </row>
    <row r="247" spans="1:4" hidden="1">
      <c r="A247" s="57" t="s">
        <v>72</v>
      </c>
      <c r="B247" s="57" t="s">
        <v>567</v>
      </c>
      <c r="C247" s="57" t="s">
        <v>228</v>
      </c>
      <c r="D247" s="57" t="str">
        <f>_xlfn.XLOOKUP(A247, '[3]Channel Sales'!$B$4:$B$1529,'[3]Channel Sales'!$E$4:$E$1529, "ESP")</f>
        <v>LS</v>
      </c>
    </row>
    <row r="248" spans="1:4" hidden="1">
      <c r="A248" s="57" t="s">
        <v>309</v>
      </c>
      <c r="B248" s="57" t="s">
        <v>1114</v>
      </c>
      <c r="C248" s="57" t="s">
        <v>228</v>
      </c>
      <c r="D248" s="57" t="str">
        <f>_xlfn.XLOOKUP(A248, '[3]Channel Sales'!$B$4:$B$1529,'[3]Channel Sales'!$E$4:$E$1529, "ESP")</f>
        <v>LS</v>
      </c>
    </row>
    <row r="249" spans="1:4" hidden="1">
      <c r="A249" s="57" t="s">
        <v>1115</v>
      </c>
      <c r="B249" s="57" t="s">
        <v>1116</v>
      </c>
      <c r="C249" s="57" t="s">
        <v>228</v>
      </c>
      <c r="D249" s="57" t="str">
        <f>_xlfn.XLOOKUP(A249, '[3]Channel Sales'!$B$4:$B$1529,'[3]Channel Sales'!$E$4:$E$1529, "ESP")</f>
        <v>LS</v>
      </c>
    </row>
    <row r="250" spans="1:4" hidden="1">
      <c r="A250" s="57" t="s">
        <v>276</v>
      </c>
      <c r="B250" s="57" t="s">
        <v>1117</v>
      </c>
      <c r="C250" s="57" t="s">
        <v>228</v>
      </c>
      <c r="D250" s="57" t="str">
        <f>_xlfn.XLOOKUP(A250, '[3]Channel Sales'!$B$4:$B$1529,'[3]Channel Sales'!$E$4:$E$1529, "ESP")</f>
        <v>LS</v>
      </c>
    </row>
    <row r="251" spans="1:4" hidden="1">
      <c r="A251" s="57" t="s">
        <v>102</v>
      </c>
      <c r="B251" s="57" t="s">
        <v>1118</v>
      </c>
      <c r="C251" s="57" t="s">
        <v>228</v>
      </c>
      <c r="D251" s="57" t="str">
        <f>_xlfn.XLOOKUP(A251, '[3]Channel Sales'!$B$4:$B$1529,'[3]Channel Sales'!$E$4:$E$1529, "ESP")</f>
        <v>LS</v>
      </c>
    </row>
    <row r="252" spans="1:4" hidden="1">
      <c r="A252" s="57" t="s">
        <v>282</v>
      </c>
      <c r="B252" s="57" t="s">
        <v>1119</v>
      </c>
      <c r="C252" s="57" t="s">
        <v>228</v>
      </c>
      <c r="D252" s="57" t="str">
        <f>_xlfn.XLOOKUP(A252, '[3]Channel Sales'!$B$4:$B$1529,'[3]Channel Sales'!$E$4:$E$1529, "ESP")</f>
        <v>LS</v>
      </c>
    </row>
    <row r="253" spans="1:4" hidden="1">
      <c r="A253" s="57" t="s">
        <v>82</v>
      </c>
      <c r="B253" s="57" t="s">
        <v>83</v>
      </c>
      <c r="C253" s="57" t="s">
        <v>228</v>
      </c>
      <c r="D253" s="57" t="str">
        <f>_xlfn.XLOOKUP(A253, '[3]Channel Sales'!$B$4:$B$1529,'[3]Channel Sales'!$E$4:$E$1529, "ESP")</f>
        <v>LS</v>
      </c>
    </row>
    <row r="254" spans="1:4" hidden="1">
      <c r="A254" s="57" t="s">
        <v>1120</v>
      </c>
      <c r="B254" s="57" t="s">
        <v>1121</v>
      </c>
      <c r="C254" s="57" t="s">
        <v>228</v>
      </c>
      <c r="D254" s="57" t="str">
        <f>_xlfn.XLOOKUP(A254, '[3]Channel Sales'!$B$4:$B$1529,'[3]Channel Sales'!$E$4:$E$1529, "ESP")</f>
        <v>LS</v>
      </c>
    </row>
    <row r="255" spans="1:4" hidden="1">
      <c r="A255" s="57" t="s">
        <v>1122</v>
      </c>
      <c r="B255" s="57" t="s">
        <v>1123</v>
      </c>
      <c r="C255" s="57" t="s">
        <v>228</v>
      </c>
      <c r="D255" s="57" t="str">
        <f>_xlfn.XLOOKUP(A255, '[3]Channel Sales'!$B$4:$B$1529,'[3]Channel Sales'!$E$4:$E$1529, "ESP")</f>
        <v>LS</v>
      </c>
    </row>
    <row r="256" spans="1:4" hidden="1">
      <c r="A256" s="57" t="s">
        <v>1124</v>
      </c>
      <c r="B256" s="57" t="s">
        <v>1125</v>
      </c>
      <c r="C256" s="57" t="s">
        <v>228</v>
      </c>
      <c r="D256" s="57" t="str">
        <f>_xlfn.XLOOKUP(A256, '[3]Channel Sales'!$B$4:$B$1529,'[3]Channel Sales'!$E$4:$E$1529, "ESP")</f>
        <v>LS</v>
      </c>
    </row>
    <row r="257" spans="1:4" hidden="1">
      <c r="A257" s="57" t="s">
        <v>1126</v>
      </c>
      <c r="B257" s="57" t="s">
        <v>1127</v>
      </c>
      <c r="C257" s="57" t="s">
        <v>228</v>
      </c>
      <c r="D257" s="57" t="str">
        <f>_xlfn.XLOOKUP(A257, '[3]Channel Sales'!$B$4:$B$1529,'[3]Channel Sales'!$E$4:$E$1529, "ESP")</f>
        <v>LS</v>
      </c>
    </row>
    <row r="258" spans="1:4" hidden="1">
      <c r="A258" s="57" t="s">
        <v>280</v>
      </c>
      <c r="B258" s="57" t="s">
        <v>1128</v>
      </c>
      <c r="C258" s="57" t="s">
        <v>228</v>
      </c>
      <c r="D258" s="57" t="str">
        <f>_xlfn.XLOOKUP(A258, '[3]Channel Sales'!$B$4:$B$1529,'[3]Channel Sales'!$E$4:$E$1529, "ESP")</f>
        <v>LS</v>
      </c>
    </row>
    <row r="259" spans="1:4" hidden="1">
      <c r="A259" s="57" t="s">
        <v>268</v>
      </c>
      <c r="B259" s="57" t="s">
        <v>1129</v>
      </c>
      <c r="C259" s="57" t="s">
        <v>228</v>
      </c>
      <c r="D259" s="57" t="str">
        <f>_xlfn.XLOOKUP(A259, '[3]Channel Sales'!$B$4:$B$1529,'[3]Channel Sales'!$E$4:$E$1529, "ESP")</f>
        <v>LS</v>
      </c>
    </row>
    <row r="260" spans="1:4" hidden="1">
      <c r="A260" s="57" t="s">
        <v>273</v>
      </c>
      <c r="B260" s="57" t="s">
        <v>1130</v>
      </c>
      <c r="C260" s="57" t="s">
        <v>228</v>
      </c>
      <c r="D260" s="57" t="str">
        <f>_xlfn.XLOOKUP(A260, '[3]Channel Sales'!$B$4:$B$1529,'[3]Channel Sales'!$E$4:$E$1529, "ESP")</f>
        <v>LS</v>
      </c>
    </row>
    <row r="261" spans="1:4" hidden="1">
      <c r="A261" s="57" t="s">
        <v>292</v>
      </c>
      <c r="B261" s="57" t="s">
        <v>293</v>
      </c>
      <c r="C261" s="57" t="s">
        <v>228</v>
      </c>
      <c r="D261" s="57" t="str">
        <f>_xlfn.XLOOKUP(A261, '[3]Channel Sales'!$B$4:$B$1529,'[3]Channel Sales'!$E$4:$E$1529, "ESP")</f>
        <v>LS</v>
      </c>
    </row>
    <row r="262" spans="1:4" hidden="1">
      <c r="A262" s="57" t="s">
        <v>1131</v>
      </c>
      <c r="B262" s="57" t="s">
        <v>1132</v>
      </c>
      <c r="C262" s="57" t="s">
        <v>228</v>
      </c>
      <c r="D262" s="57" t="str">
        <f>_xlfn.XLOOKUP(A262, '[3]Channel Sales'!$B$4:$B$1529,'[3]Channel Sales'!$E$4:$E$1529, "ESP")</f>
        <v>LS</v>
      </c>
    </row>
    <row r="263" spans="1:4" hidden="1">
      <c r="A263" s="57" t="s">
        <v>305</v>
      </c>
      <c r="B263" s="57" t="s">
        <v>1133</v>
      </c>
      <c r="C263" s="57" t="s">
        <v>228</v>
      </c>
      <c r="D263" s="57" t="str">
        <f>_xlfn.XLOOKUP(A263, '[3]Channel Sales'!$B$4:$B$1529,'[3]Channel Sales'!$E$4:$E$1529, "ESP")</f>
        <v>LS</v>
      </c>
    </row>
    <row r="264" spans="1:4" hidden="1">
      <c r="A264" s="57" t="s">
        <v>1134</v>
      </c>
      <c r="B264" s="57" t="s">
        <v>1135</v>
      </c>
      <c r="C264" s="57" t="s">
        <v>228</v>
      </c>
      <c r="D264" s="57" t="str">
        <f>_xlfn.XLOOKUP(A264, '[3]Channel Sales'!$B$4:$B$1529,'[3]Channel Sales'!$E$4:$E$1529, "ESP")</f>
        <v>LS</v>
      </c>
    </row>
    <row r="265" spans="1:4" hidden="1">
      <c r="A265" s="57" t="s">
        <v>77</v>
      </c>
      <c r="B265" s="57" t="s">
        <v>561</v>
      </c>
      <c r="C265" s="57" t="s">
        <v>228</v>
      </c>
      <c r="D265" s="57" t="str">
        <f>_xlfn.XLOOKUP(A265, '[3]Channel Sales'!$B$4:$B$1529,'[3]Channel Sales'!$E$4:$E$1529, "ESP")</f>
        <v>LS</v>
      </c>
    </row>
    <row r="266" spans="1:4" hidden="1">
      <c r="A266" s="57" t="s">
        <v>1136</v>
      </c>
      <c r="B266" s="57" t="s">
        <v>1137</v>
      </c>
      <c r="C266" s="57" t="s">
        <v>228</v>
      </c>
      <c r="D266" s="57" t="str">
        <f>_xlfn.XLOOKUP(A266, '[3]Channel Sales'!$B$4:$B$1529,'[3]Channel Sales'!$E$4:$E$1529, "ESP")</f>
        <v>LS</v>
      </c>
    </row>
    <row r="267" spans="1:4" hidden="1">
      <c r="A267" s="57" t="s">
        <v>105</v>
      </c>
      <c r="B267" s="57" t="s">
        <v>1138</v>
      </c>
      <c r="C267" s="57" t="s">
        <v>228</v>
      </c>
      <c r="D267" s="57" t="str">
        <f>_xlfn.XLOOKUP(A267, '[3]Channel Sales'!$B$4:$B$1529,'[3]Channel Sales'!$E$4:$E$1529, "ESP")</f>
        <v>LS</v>
      </c>
    </row>
    <row r="268" spans="1:4" hidden="1">
      <c r="A268" s="57" t="s">
        <v>299</v>
      </c>
      <c r="B268" s="57" t="s">
        <v>300</v>
      </c>
      <c r="C268" s="57" t="s">
        <v>228</v>
      </c>
      <c r="D268" s="57" t="str">
        <f>_xlfn.XLOOKUP(A268, '[3]Channel Sales'!$B$4:$B$1529,'[3]Channel Sales'!$E$4:$E$1529, "ESP")</f>
        <v>LS</v>
      </c>
    </row>
    <row r="269" spans="1:4" hidden="1">
      <c r="A269" s="57" t="s">
        <v>1139</v>
      </c>
      <c r="B269" s="57" t="s">
        <v>1140</v>
      </c>
      <c r="C269" s="57" t="s">
        <v>228</v>
      </c>
      <c r="D269" s="57" t="str">
        <f>_xlfn.XLOOKUP(A269, '[3]Channel Sales'!$B$4:$B$1529,'[3]Channel Sales'!$E$4:$E$1529, "ESP")</f>
        <v>LS</v>
      </c>
    </row>
    <row r="270" spans="1:4" hidden="1">
      <c r="A270" s="57" t="s">
        <v>1141</v>
      </c>
      <c r="B270" s="57" t="s">
        <v>1142</v>
      </c>
      <c r="C270" s="57" t="s">
        <v>228</v>
      </c>
      <c r="D270" s="57" t="str">
        <f>_xlfn.XLOOKUP(A270, '[3]Channel Sales'!$B$4:$B$1529,'[3]Channel Sales'!$E$4:$E$1529, "ESP")</f>
        <v>LS</v>
      </c>
    </row>
    <row r="271" spans="1:4" hidden="1">
      <c r="A271" s="57" t="s">
        <v>1143</v>
      </c>
      <c r="B271" s="57" t="s">
        <v>1144</v>
      </c>
      <c r="C271" s="57" t="s">
        <v>228</v>
      </c>
      <c r="D271" s="57" t="str">
        <f>_xlfn.XLOOKUP(A271, '[3]Channel Sales'!$B$4:$B$1529,'[3]Channel Sales'!$E$4:$E$1529, "ESP")</f>
        <v>LS</v>
      </c>
    </row>
    <row r="272" spans="1:4" hidden="1">
      <c r="A272" s="57" t="s">
        <v>98</v>
      </c>
      <c r="B272" s="57" t="s">
        <v>99</v>
      </c>
      <c r="C272" s="57" t="s">
        <v>228</v>
      </c>
      <c r="D272" s="57" t="str">
        <f>_xlfn.XLOOKUP(A272, '[3]Channel Sales'!$B$4:$B$1529,'[3]Channel Sales'!$E$4:$E$1529, "ESP")</f>
        <v>LS</v>
      </c>
    </row>
    <row r="273" spans="1:4" hidden="1">
      <c r="A273" s="57" t="s">
        <v>278</v>
      </c>
      <c r="B273" s="57" t="s">
        <v>279</v>
      </c>
      <c r="C273" s="57" t="s">
        <v>228</v>
      </c>
      <c r="D273" s="57" t="str">
        <f>_xlfn.XLOOKUP(A273, '[3]Channel Sales'!$B$4:$B$1529,'[3]Channel Sales'!$E$4:$E$1529, "ESP")</f>
        <v>LS</v>
      </c>
    </row>
    <row r="274" spans="1:4" hidden="1">
      <c r="A274" s="57" t="s">
        <v>1145</v>
      </c>
      <c r="B274" s="57" t="s">
        <v>1146</v>
      </c>
      <c r="C274" s="57" t="s">
        <v>228</v>
      </c>
      <c r="D274" s="57" t="str">
        <f>_xlfn.XLOOKUP(A274, '[3]Channel Sales'!$B$4:$B$1529,'[3]Channel Sales'!$E$4:$E$1529, "ESP")</f>
        <v>LS</v>
      </c>
    </row>
    <row r="275" spans="1:4" hidden="1">
      <c r="A275" s="57" t="s">
        <v>290</v>
      </c>
      <c r="B275" s="57" t="s">
        <v>291</v>
      </c>
      <c r="C275" s="57" t="s">
        <v>228</v>
      </c>
      <c r="D275" s="57" t="str">
        <f>_xlfn.XLOOKUP(A275, '[3]Channel Sales'!$B$4:$B$1529,'[3]Channel Sales'!$E$4:$E$1529, "ESP")</f>
        <v>LS</v>
      </c>
    </row>
    <row r="276" spans="1:4" hidden="1">
      <c r="A276" s="57" t="s">
        <v>294</v>
      </c>
      <c r="B276" s="57" t="s">
        <v>295</v>
      </c>
      <c r="C276" s="57" t="s">
        <v>228</v>
      </c>
      <c r="D276" s="57" t="str">
        <f>_xlfn.XLOOKUP(A276, '[3]Channel Sales'!$B$4:$B$1529,'[3]Channel Sales'!$E$4:$E$1529, "ESP")</f>
        <v>LS</v>
      </c>
    </row>
    <row r="277" spans="1:4" hidden="1">
      <c r="A277" s="57" t="s">
        <v>1147</v>
      </c>
      <c r="B277" s="57" t="s">
        <v>1148</v>
      </c>
      <c r="C277" s="57" t="s">
        <v>228</v>
      </c>
      <c r="D277" s="57" t="str">
        <f>_xlfn.XLOOKUP(A277, '[3]Channel Sales'!$B$4:$B$1529,'[3]Channel Sales'!$E$4:$E$1529, "ESP")</f>
        <v>LS</v>
      </c>
    </row>
    <row r="278" spans="1:4" hidden="1">
      <c r="A278" s="57" t="s">
        <v>1149</v>
      </c>
      <c r="B278" s="57" t="s">
        <v>1150</v>
      </c>
      <c r="C278" s="57" t="s">
        <v>228</v>
      </c>
      <c r="D278" s="57" t="str">
        <f>_xlfn.XLOOKUP(A278, '[3]Channel Sales'!$B$4:$B$1529,'[3]Channel Sales'!$E$4:$E$1529, "ESP")</f>
        <v>LS</v>
      </c>
    </row>
    <row r="279" spans="1:4" hidden="1">
      <c r="A279" s="57" t="s">
        <v>1151</v>
      </c>
      <c r="B279" s="57" t="s">
        <v>1152</v>
      </c>
      <c r="C279" s="57" t="s">
        <v>228</v>
      </c>
      <c r="D279" s="57" t="str">
        <f>_xlfn.XLOOKUP(A279, '[3]Channel Sales'!$B$4:$B$1529,'[3]Channel Sales'!$E$4:$E$1529, "ESP")</f>
        <v>LS</v>
      </c>
    </row>
    <row r="280" spans="1:4" hidden="1">
      <c r="A280" s="57" t="s">
        <v>1153</v>
      </c>
      <c r="B280" s="57" t="s">
        <v>1154</v>
      </c>
      <c r="C280" s="57" t="s">
        <v>228</v>
      </c>
      <c r="D280" s="57" t="str">
        <f>_xlfn.XLOOKUP(A280, '[3]Channel Sales'!$B$4:$B$1529,'[3]Channel Sales'!$E$4:$E$1529, "ESP")</f>
        <v>LS</v>
      </c>
    </row>
    <row r="281" spans="1:4" hidden="1">
      <c r="A281" s="57" t="s">
        <v>1155</v>
      </c>
      <c r="B281" s="57" t="s">
        <v>1156</v>
      </c>
      <c r="C281" s="57" t="s">
        <v>228</v>
      </c>
      <c r="D281" s="57" t="str">
        <f>_xlfn.XLOOKUP(A281, '[3]Channel Sales'!$B$4:$B$1529,'[3]Channel Sales'!$E$4:$E$1529, "ESP")</f>
        <v>LS</v>
      </c>
    </row>
    <row r="282" spans="1:4" hidden="1">
      <c r="A282" s="57" t="s">
        <v>1157</v>
      </c>
      <c r="B282" s="57" t="s">
        <v>1158</v>
      </c>
      <c r="C282" s="57" t="s">
        <v>228</v>
      </c>
      <c r="D282" s="57" t="str">
        <f>_xlfn.XLOOKUP(A282, '[3]Channel Sales'!$B$4:$B$1529,'[3]Channel Sales'!$E$4:$E$1529, "ESP")</f>
        <v>LS</v>
      </c>
    </row>
    <row r="283" spans="1:4" hidden="1">
      <c r="A283" s="57" t="s">
        <v>1159</v>
      </c>
      <c r="B283" s="57" t="s">
        <v>1160</v>
      </c>
      <c r="C283" s="57" t="s">
        <v>228</v>
      </c>
      <c r="D283" s="57" t="str">
        <f>_xlfn.XLOOKUP(A283, '[3]Channel Sales'!$B$4:$B$1529,'[3]Channel Sales'!$E$4:$E$1529, "ESP")</f>
        <v>LS</v>
      </c>
    </row>
    <row r="284" spans="1:4" hidden="1">
      <c r="A284" s="57" t="s">
        <v>1161</v>
      </c>
      <c r="B284" s="57" t="s">
        <v>1162</v>
      </c>
      <c r="C284" s="57" t="s">
        <v>228</v>
      </c>
      <c r="D284" s="57" t="str">
        <f>_xlfn.XLOOKUP(A284, '[3]Channel Sales'!$B$4:$B$1529,'[3]Channel Sales'!$E$4:$E$1529, "ESP")</f>
        <v>LS</v>
      </c>
    </row>
    <row r="285" spans="1:4" hidden="1">
      <c r="A285" s="57" t="s">
        <v>1163</v>
      </c>
      <c r="B285" s="57" t="s">
        <v>1164</v>
      </c>
      <c r="C285" s="57" t="s">
        <v>228</v>
      </c>
      <c r="D285" s="57" t="str">
        <f>_xlfn.XLOOKUP(A285, '[3]Channel Sales'!$B$4:$B$1529,'[3]Channel Sales'!$E$4:$E$1529, "ESP")</f>
        <v>LS</v>
      </c>
    </row>
    <row r="286" spans="1:4" hidden="1">
      <c r="A286" s="57" t="s">
        <v>286</v>
      </c>
      <c r="B286" s="57" t="s">
        <v>287</v>
      </c>
      <c r="C286" s="57" t="s">
        <v>228</v>
      </c>
      <c r="D286" s="57" t="str">
        <f>_xlfn.XLOOKUP(A286, '[3]Channel Sales'!$B$4:$B$1529,'[3]Channel Sales'!$E$4:$E$1529, "ESP")</f>
        <v>LS</v>
      </c>
    </row>
    <row r="287" spans="1:4" hidden="1">
      <c r="A287" s="57" t="s">
        <v>1165</v>
      </c>
      <c r="B287" s="57" t="s">
        <v>1166</v>
      </c>
      <c r="C287" s="57" t="s">
        <v>228</v>
      </c>
      <c r="D287" s="57" t="str">
        <f>_xlfn.XLOOKUP(A287, '[3]Channel Sales'!$B$4:$B$1529,'[3]Channel Sales'!$E$4:$E$1529, "ESP")</f>
        <v>LS</v>
      </c>
    </row>
    <row r="288" spans="1:4" hidden="1">
      <c r="A288" s="57" t="s">
        <v>1167</v>
      </c>
      <c r="B288" s="57" t="s">
        <v>1168</v>
      </c>
      <c r="C288" s="57" t="s">
        <v>228</v>
      </c>
      <c r="D288" s="57" t="str">
        <f>_xlfn.XLOOKUP(A288, '[3]Channel Sales'!$B$4:$B$1529,'[3]Channel Sales'!$E$4:$E$1529, "ESP")</f>
        <v>LS</v>
      </c>
    </row>
    <row r="289" spans="1:4" hidden="1">
      <c r="A289" s="57" t="s">
        <v>1169</v>
      </c>
      <c r="B289" s="57" t="s">
        <v>1170</v>
      </c>
      <c r="C289" s="57" t="s">
        <v>228</v>
      </c>
      <c r="D289" s="57" t="str">
        <f>_xlfn.XLOOKUP(A289, '[3]Channel Sales'!$B$4:$B$1529,'[3]Channel Sales'!$E$4:$E$1529, "ESP")</f>
        <v>LS</v>
      </c>
    </row>
    <row r="290" spans="1:4" hidden="1">
      <c r="A290" s="57" t="s">
        <v>288</v>
      </c>
      <c r="B290" s="57" t="s">
        <v>289</v>
      </c>
      <c r="C290" s="57" t="s">
        <v>228</v>
      </c>
      <c r="D290" s="57" t="str">
        <f>_xlfn.XLOOKUP(A290, '[3]Channel Sales'!$B$4:$B$1529,'[3]Channel Sales'!$E$4:$E$1529, "ESP")</f>
        <v>LN</v>
      </c>
    </row>
    <row r="291" spans="1:4" hidden="1">
      <c r="A291" s="57" t="s">
        <v>1171</v>
      </c>
      <c r="B291" s="57" t="s">
        <v>1172</v>
      </c>
      <c r="C291" s="57" t="s">
        <v>228</v>
      </c>
      <c r="D291" s="57" t="str">
        <f>_xlfn.XLOOKUP(A291, '[3]Channel Sales'!$B$4:$B$1529,'[3]Channel Sales'!$E$4:$E$1529, "ESP")</f>
        <v>LS</v>
      </c>
    </row>
    <row r="292" spans="1:4" hidden="1">
      <c r="A292" s="57" t="s">
        <v>296</v>
      </c>
      <c r="B292" s="57" t="s">
        <v>1173</v>
      </c>
      <c r="C292" s="57" t="s">
        <v>228</v>
      </c>
      <c r="D292" s="57" t="str">
        <f>_xlfn.XLOOKUP(A292, '[3]Channel Sales'!$B$4:$B$1529,'[3]Channel Sales'!$E$4:$E$1529, "ESP")</f>
        <v>LS</v>
      </c>
    </row>
    <row r="293" spans="1:4" hidden="1">
      <c r="A293" s="57" t="s">
        <v>319</v>
      </c>
      <c r="B293" s="57" t="s">
        <v>1174</v>
      </c>
      <c r="C293" s="57" t="s">
        <v>228</v>
      </c>
      <c r="D293" s="57" t="str">
        <f>_xlfn.XLOOKUP(A293, '[3]Channel Sales'!$B$4:$B$1529,'[3]Channel Sales'!$E$4:$E$1529, "ESP")</f>
        <v>LS</v>
      </c>
    </row>
    <row r="294" spans="1:4" hidden="1">
      <c r="A294" s="57" t="s">
        <v>1175</v>
      </c>
      <c r="B294" s="57" t="s">
        <v>1176</v>
      </c>
      <c r="C294" s="57" t="s">
        <v>228</v>
      </c>
      <c r="D294" s="57" t="str">
        <f>_xlfn.XLOOKUP(A294, '[3]Channel Sales'!$B$4:$B$1529,'[3]Channel Sales'!$E$4:$E$1529, "ESP")</f>
        <v>LS</v>
      </c>
    </row>
    <row r="295" spans="1:4" hidden="1">
      <c r="A295" s="57" t="s">
        <v>1177</v>
      </c>
      <c r="B295" s="57" t="s">
        <v>1178</v>
      </c>
      <c r="C295" s="57" t="s">
        <v>228</v>
      </c>
      <c r="D295" s="57" t="str">
        <f>_xlfn.XLOOKUP(A295, '[3]Channel Sales'!$B$4:$B$1529,'[3]Channel Sales'!$E$4:$E$1529, "ESP")</f>
        <v>LS</v>
      </c>
    </row>
    <row r="296" spans="1:4" hidden="1">
      <c r="A296" s="57" t="s">
        <v>1179</v>
      </c>
      <c r="B296" s="57" t="s">
        <v>1180</v>
      </c>
      <c r="C296" s="57" t="s">
        <v>228</v>
      </c>
      <c r="D296" s="57" t="str">
        <f>_xlfn.XLOOKUP(A296, '[3]Channel Sales'!$B$4:$B$1529,'[3]Channel Sales'!$E$4:$E$1529, "ESP")</f>
        <v>LS</v>
      </c>
    </row>
    <row r="297" spans="1:4" hidden="1">
      <c r="A297" s="57" t="s">
        <v>1181</v>
      </c>
      <c r="B297" s="57" t="s">
        <v>1182</v>
      </c>
      <c r="C297" s="57" t="s">
        <v>228</v>
      </c>
      <c r="D297" s="57" t="str">
        <f>_xlfn.XLOOKUP(A297, '[3]Channel Sales'!$B$4:$B$1529,'[3]Channel Sales'!$E$4:$E$1529, "ESP")</f>
        <v>LS</v>
      </c>
    </row>
    <row r="298" spans="1:4" hidden="1">
      <c r="A298" s="57" t="s">
        <v>1183</v>
      </c>
      <c r="B298" s="57" t="s">
        <v>1184</v>
      </c>
      <c r="C298" s="57" t="s">
        <v>228</v>
      </c>
      <c r="D298" s="57" t="str">
        <f>_xlfn.XLOOKUP(A298, '[3]Channel Sales'!$B$4:$B$1529,'[3]Channel Sales'!$E$4:$E$1529, "ESP")</f>
        <v>LS</v>
      </c>
    </row>
    <row r="299" spans="1:4" hidden="1">
      <c r="A299" s="57" t="s">
        <v>1185</v>
      </c>
      <c r="B299" s="57" t="s">
        <v>1186</v>
      </c>
      <c r="C299" s="57" t="s">
        <v>228</v>
      </c>
      <c r="D299" s="57" t="str">
        <f>_xlfn.XLOOKUP(A299, '[3]Channel Sales'!$B$4:$B$1529,'[3]Channel Sales'!$E$4:$E$1529, "ESP")</f>
        <v>LS</v>
      </c>
    </row>
    <row r="300" spans="1:4" hidden="1">
      <c r="A300" s="57" t="s">
        <v>1187</v>
      </c>
      <c r="B300" s="57" t="s">
        <v>1188</v>
      </c>
      <c r="C300" s="57" t="s">
        <v>228</v>
      </c>
      <c r="D300" s="57" t="str">
        <f>_xlfn.XLOOKUP(A300, '[3]Channel Sales'!$B$4:$B$1529,'[3]Channel Sales'!$E$4:$E$1529, "ESP")</f>
        <v>LS</v>
      </c>
    </row>
    <row r="301" spans="1:4" hidden="1">
      <c r="A301" s="57" t="s">
        <v>1189</v>
      </c>
      <c r="B301" s="57" t="s">
        <v>1190</v>
      </c>
      <c r="C301" s="57" t="s">
        <v>228</v>
      </c>
      <c r="D301" s="57" t="str">
        <f>_xlfn.XLOOKUP(A301, '[3]Channel Sales'!$B$4:$B$1529,'[3]Channel Sales'!$E$4:$E$1529, "ESP")</f>
        <v>LS</v>
      </c>
    </row>
    <row r="302" spans="1:4" hidden="1">
      <c r="A302" s="57" t="s">
        <v>1191</v>
      </c>
      <c r="B302" s="57" t="s">
        <v>1192</v>
      </c>
      <c r="C302" s="57" t="s">
        <v>228</v>
      </c>
      <c r="D302" s="57" t="str">
        <f>_xlfn.XLOOKUP(A302, '[3]Channel Sales'!$B$4:$B$1529,'[3]Channel Sales'!$E$4:$E$1529, "ESP")</f>
        <v>LS</v>
      </c>
    </row>
    <row r="303" spans="1:4" hidden="1">
      <c r="A303" s="57" t="s">
        <v>1193</v>
      </c>
      <c r="B303" s="57" t="s">
        <v>1194</v>
      </c>
      <c r="C303" s="57" t="s">
        <v>228</v>
      </c>
      <c r="D303" s="57" t="str">
        <f>_xlfn.XLOOKUP(A303, '[3]Channel Sales'!$B$4:$B$1529,'[3]Channel Sales'!$E$4:$E$1529, "ESP")</f>
        <v>LS</v>
      </c>
    </row>
    <row r="304" spans="1:4" hidden="1">
      <c r="A304" s="57" t="s">
        <v>1195</v>
      </c>
      <c r="B304" s="57" t="s">
        <v>1196</v>
      </c>
      <c r="C304" s="57" t="s">
        <v>228</v>
      </c>
      <c r="D304" s="57" t="str">
        <f>_xlfn.XLOOKUP(A304, '[3]Channel Sales'!$B$4:$B$1529,'[3]Channel Sales'!$E$4:$E$1529, "ESP")</f>
        <v>LS</v>
      </c>
    </row>
    <row r="305" spans="1:4" hidden="1">
      <c r="A305" s="57" t="s">
        <v>1197</v>
      </c>
      <c r="B305" s="57" t="s">
        <v>1198</v>
      </c>
      <c r="C305" s="57" t="s">
        <v>228</v>
      </c>
      <c r="D305" s="57" t="str">
        <f>_xlfn.XLOOKUP(A305, '[3]Channel Sales'!$B$4:$B$1529,'[3]Channel Sales'!$E$4:$E$1529, "ESP")</f>
        <v>LS</v>
      </c>
    </row>
    <row r="306" spans="1:4" hidden="1">
      <c r="A306" s="57" t="s">
        <v>1199</v>
      </c>
      <c r="B306" s="57" t="s">
        <v>1200</v>
      </c>
      <c r="C306" s="57" t="s">
        <v>228</v>
      </c>
      <c r="D306" s="57" t="str">
        <f>_xlfn.XLOOKUP(A306, '[3]Channel Sales'!$B$4:$B$1529,'[3]Channel Sales'!$E$4:$E$1529, "ESP")</f>
        <v>LS</v>
      </c>
    </row>
    <row r="307" spans="1:4" hidden="1">
      <c r="A307" s="57" t="s">
        <v>1201</v>
      </c>
      <c r="B307" s="57" t="s">
        <v>1202</v>
      </c>
      <c r="C307" s="57" t="s">
        <v>228</v>
      </c>
      <c r="D307" s="57" t="str">
        <f>_xlfn.XLOOKUP(A307, '[3]Channel Sales'!$B$4:$B$1529,'[3]Channel Sales'!$E$4:$E$1529, "ESP")</f>
        <v>LS</v>
      </c>
    </row>
    <row r="308" spans="1:4" hidden="1">
      <c r="A308" s="57" t="s">
        <v>1203</v>
      </c>
      <c r="B308" s="57" t="s">
        <v>1204</v>
      </c>
      <c r="C308" s="57" t="s">
        <v>228</v>
      </c>
      <c r="D308" s="57" t="str">
        <f>_xlfn.XLOOKUP(A308, '[3]Channel Sales'!$B$4:$B$1529,'[3]Channel Sales'!$E$4:$E$1529, "ESP")</f>
        <v>LS</v>
      </c>
    </row>
    <row r="309" spans="1:4" hidden="1">
      <c r="A309" s="57" t="s">
        <v>1205</v>
      </c>
      <c r="B309" s="57" t="s">
        <v>1206</v>
      </c>
      <c r="C309" s="57" t="s">
        <v>228</v>
      </c>
      <c r="D309" s="57" t="str">
        <f>_xlfn.XLOOKUP(A309, '[3]Channel Sales'!$B$4:$B$1529,'[3]Channel Sales'!$E$4:$E$1529, "ESP")</f>
        <v>LS</v>
      </c>
    </row>
    <row r="310" spans="1:4" hidden="1">
      <c r="A310" s="57" t="s">
        <v>1207</v>
      </c>
      <c r="B310" s="57" t="s">
        <v>1208</v>
      </c>
      <c r="C310" s="57" t="s">
        <v>228</v>
      </c>
      <c r="D310" s="57" t="str">
        <f>_xlfn.XLOOKUP(A310, '[3]Channel Sales'!$B$4:$B$1529,'[3]Channel Sales'!$E$4:$E$1529, "ESP")</f>
        <v>LS</v>
      </c>
    </row>
    <row r="311" spans="1:4" hidden="1">
      <c r="A311" s="57" t="s">
        <v>1209</v>
      </c>
      <c r="B311" s="57" t="s">
        <v>1210</v>
      </c>
      <c r="C311" s="57" t="s">
        <v>228</v>
      </c>
      <c r="D311" s="57" t="str">
        <f>_xlfn.XLOOKUP(A311, '[3]Channel Sales'!$B$4:$B$1529,'[3]Channel Sales'!$E$4:$E$1529, "ESP")</f>
        <v>LS</v>
      </c>
    </row>
    <row r="312" spans="1:4" hidden="1">
      <c r="A312" s="57" t="s">
        <v>1211</v>
      </c>
      <c r="B312" s="57" t="s">
        <v>1212</v>
      </c>
      <c r="C312" s="57" t="s">
        <v>228</v>
      </c>
      <c r="D312" s="57" t="str">
        <f>_xlfn.XLOOKUP(A312, '[3]Channel Sales'!$B$4:$B$1529,'[3]Channel Sales'!$E$4:$E$1529, "ESP")</f>
        <v>N1</v>
      </c>
    </row>
    <row r="313" spans="1:4" hidden="1">
      <c r="A313" s="57" t="s">
        <v>321</v>
      </c>
      <c r="B313" s="57" t="s">
        <v>1213</v>
      </c>
      <c r="C313" s="57" t="s">
        <v>228</v>
      </c>
      <c r="D313" s="57" t="str">
        <f>_xlfn.XLOOKUP(A313, '[3]Channel Sales'!$B$4:$B$1529,'[3]Channel Sales'!$E$4:$E$1529, "ESP")</f>
        <v>N2</v>
      </c>
    </row>
    <row r="314" spans="1:4" hidden="1">
      <c r="A314" s="57" t="s">
        <v>1214</v>
      </c>
      <c r="B314" s="57" t="s">
        <v>1215</v>
      </c>
      <c r="C314" s="57" t="s">
        <v>228</v>
      </c>
      <c r="D314" s="57" t="str">
        <f>_xlfn.XLOOKUP(A314, '[3]Channel Sales'!$B$4:$B$1529,'[3]Channel Sales'!$E$4:$E$1529, "ESP")</f>
        <v>N1</v>
      </c>
    </row>
    <row r="315" spans="1:4" hidden="1">
      <c r="A315" s="57" t="s">
        <v>1216</v>
      </c>
      <c r="B315" s="57" t="s">
        <v>1217</v>
      </c>
      <c r="C315" s="57" t="s">
        <v>228</v>
      </c>
      <c r="D315" s="57" t="str">
        <f>_xlfn.XLOOKUP(A315, '[3]Channel Sales'!$B$4:$B$1529,'[3]Channel Sales'!$E$4:$E$1529, "ESP")</f>
        <v>N1</v>
      </c>
    </row>
    <row r="316" spans="1:4" hidden="1">
      <c r="A316" s="57" t="s">
        <v>1218</v>
      </c>
      <c r="B316" s="57" t="s">
        <v>1219</v>
      </c>
      <c r="C316" s="57" t="s">
        <v>228</v>
      </c>
      <c r="D316" s="57" t="str">
        <f>_xlfn.XLOOKUP(A316, '[3]Channel Sales'!$B$4:$B$1529,'[3]Channel Sales'!$E$4:$E$1529, "ESP")</f>
        <v>N1</v>
      </c>
    </row>
    <row r="317" spans="1:4" hidden="1">
      <c r="A317" s="57" t="s">
        <v>1220</v>
      </c>
      <c r="B317" s="57" t="s">
        <v>1221</v>
      </c>
      <c r="C317" s="57" t="s">
        <v>228</v>
      </c>
      <c r="D317" s="57" t="str">
        <f>_xlfn.XLOOKUP(A317, '[3]Channel Sales'!$B$4:$B$1529,'[3]Channel Sales'!$E$4:$E$1529, "ESP")</f>
        <v>N1</v>
      </c>
    </row>
    <row r="318" spans="1:4" hidden="1">
      <c r="A318" s="57" t="s">
        <v>1222</v>
      </c>
      <c r="B318" s="57" t="s">
        <v>1223</v>
      </c>
      <c r="C318" s="57" t="s">
        <v>228</v>
      </c>
      <c r="D318" s="57" t="str">
        <f>_xlfn.XLOOKUP(A318, '[3]Channel Sales'!$B$4:$B$1529,'[3]Channel Sales'!$E$4:$E$1529, "ESP")</f>
        <v>N1</v>
      </c>
    </row>
    <row r="319" spans="1:4" hidden="1">
      <c r="A319" s="57" t="s">
        <v>1224</v>
      </c>
      <c r="B319" s="57" t="s">
        <v>1225</v>
      </c>
      <c r="C319" s="57" t="s">
        <v>228</v>
      </c>
      <c r="D319" s="57" t="str">
        <f>_xlfn.XLOOKUP(A319, '[3]Channel Sales'!$B$4:$B$1529,'[3]Channel Sales'!$E$4:$E$1529, "ESP")</f>
        <v>N1</v>
      </c>
    </row>
    <row r="320" spans="1:4" hidden="1">
      <c r="A320" s="57" t="s">
        <v>1226</v>
      </c>
      <c r="B320" s="57" t="s">
        <v>1227</v>
      </c>
      <c r="C320" s="57" t="s">
        <v>228</v>
      </c>
      <c r="D320" s="57" t="str">
        <f>_xlfn.XLOOKUP(A320, '[3]Channel Sales'!$B$4:$B$1529,'[3]Channel Sales'!$E$4:$E$1529, "ESP")</f>
        <v>N1</v>
      </c>
    </row>
    <row r="321" spans="1:4" hidden="1">
      <c r="A321" s="57" t="s">
        <v>1228</v>
      </c>
      <c r="B321" s="57" t="s">
        <v>1229</v>
      </c>
      <c r="C321" s="57" t="s">
        <v>228</v>
      </c>
      <c r="D321" s="57" t="str">
        <f>_xlfn.XLOOKUP(A321, '[3]Channel Sales'!$B$4:$B$1529,'[3]Channel Sales'!$E$4:$E$1529, "ESP")</f>
        <v>N1</v>
      </c>
    </row>
    <row r="322" spans="1:4" hidden="1">
      <c r="A322" s="57" t="s">
        <v>1230</v>
      </c>
      <c r="B322" s="57" t="s">
        <v>1231</v>
      </c>
      <c r="C322" s="57" t="s">
        <v>228</v>
      </c>
      <c r="D322" s="57" t="str">
        <f>_xlfn.XLOOKUP(A322, '[3]Channel Sales'!$B$4:$B$1529,'[3]Channel Sales'!$E$4:$E$1529, "ESP")</f>
        <v>N1</v>
      </c>
    </row>
    <row r="323" spans="1:4" hidden="1">
      <c r="A323" s="57" t="s">
        <v>1232</v>
      </c>
      <c r="B323" s="57" t="s">
        <v>1233</v>
      </c>
      <c r="C323" s="57" t="s">
        <v>228</v>
      </c>
      <c r="D323" s="57" t="str">
        <f>_xlfn.XLOOKUP(A323, '[3]Channel Sales'!$B$4:$B$1529,'[3]Channel Sales'!$E$4:$E$1529, "ESP")</f>
        <v>N1</v>
      </c>
    </row>
    <row r="324" spans="1:4" hidden="1">
      <c r="A324" s="57" t="s">
        <v>1234</v>
      </c>
      <c r="B324" s="57" t="s">
        <v>1235</v>
      </c>
      <c r="C324" s="57" t="s">
        <v>228</v>
      </c>
      <c r="D324" s="57" t="str">
        <f>_xlfn.XLOOKUP(A324, '[3]Channel Sales'!$B$4:$B$1529,'[3]Channel Sales'!$E$4:$E$1529, "ESP")</f>
        <v>N1</v>
      </c>
    </row>
    <row r="325" spans="1:4" hidden="1">
      <c r="A325" s="57" t="s">
        <v>1236</v>
      </c>
      <c r="B325" s="57" t="s">
        <v>1237</v>
      </c>
      <c r="C325" s="57" t="s">
        <v>228</v>
      </c>
      <c r="D325" s="57" t="str">
        <f>_xlfn.XLOOKUP(A325, '[3]Channel Sales'!$B$4:$B$1529,'[3]Channel Sales'!$E$4:$E$1529, "ESP")</f>
        <v>N1</v>
      </c>
    </row>
    <row r="326" spans="1:4" hidden="1">
      <c r="A326" s="57" t="s">
        <v>325</v>
      </c>
      <c r="B326" s="57" t="s">
        <v>326</v>
      </c>
      <c r="C326" s="57" t="s">
        <v>228</v>
      </c>
      <c r="D326" s="57" t="str">
        <f>_xlfn.XLOOKUP(A326, '[3]Channel Sales'!$B$4:$B$1529,'[3]Channel Sales'!$E$4:$E$1529, "ESP")</f>
        <v>N1</v>
      </c>
    </row>
    <row r="327" spans="1:4" hidden="1">
      <c r="A327" s="57" t="s">
        <v>1238</v>
      </c>
      <c r="B327" s="57" t="s">
        <v>1239</v>
      </c>
      <c r="C327" s="57" t="s">
        <v>228</v>
      </c>
      <c r="D327" s="57" t="str">
        <f>_xlfn.XLOOKUP(A327, '[3]Channel Sales'!$B$4:$B$1529,'[3]Channel Sales'!$E$4:$E$1529, "ESP")</f>
        <v>N1</v>
      </c>
    </row>
    <row r="328" spans="1:4" hidden="1">
      <c r="A328" s="57" t="s">
        <v>1240</v>
      </c>
      <c r="B328" s="57" t="s">
        <v>1241</v>
      </c>
      <c r="C328" s="57" t="s">
        <v>228</v>
      </c>
      <c r="D328" s="57" t="str">
        <f>_xlfn.XLOOKUP(A328, '[3]Channel Sales'!$B$4:$B$1529,'[3]Channel Sales'!$E$4:$E$1529, "ESP")</f>
        <v>N1</v>
      </c>
    </row>
    <row r="329" spans="1:4" hidden="1">
      <c r="A329" s="57" t="s">
        <v>1242</v>
      </c>
      <c r="B329" s="57" t="s">
        <v>1243</v>
      </c>
      <c r="C329" s="57" t="s">
        <v>228</v>
      </c>
      <c r="D329" s="57" t="str">
        <f>_xlfn.XLOOKUP(A329, '[3]Channel Sales'!$B$4:$B$1529,'[3]Channel Sales'!$E$4:$E$1529, "ESP")</f>
        <v>N1</v>
      </c>
    </row>
    <row r="330" spans="1:4" hidden="1">
      <c r="A330" s="57" t="s">
        <v>1244</v>
      </c>
      <c r="B330" s="57" t="s">
        <v>1245</v>
      </c>
      <c r="C330" s="57" t="s">
        <v>228</v>
      </c>
      <c r="D330" s="57" t="str">
        <f>_xlfn.XLOOKUP(A330, '[3]Channel Sales'!$B$4:$B$1529,'[3]Channel Sales'!$E$4:$E$1529, "ESP")</f>
        <v>N1</v>
      </c>
    </row>
    <row r="331" spans="1:4" hidden="1">
      <c r="A331" s="57" t="s">
        <v>586</v>
      </c>
      <c r="B331" s="57" t="s">
        <v>587</v>
      </c>
      <c r="C331" s="57" t="s">
        <v>228</v>
      </c>
      <c r="D331" s="57" t="str">
        <f>_xlfn.XLOOKUP(A331, '[3]Channel Sales'!$B$4:$B$1529,'[3]Channel Sales'!$E$4:$E$1529, "ESP")</f>
        <v>N1</v>
      </c>
    </row>
    <row r="332" spans="1:4" hidden="1">
      <c r="A332" s="57" t="s">
        <v>1246</v>
      </c>
      <c r="B332" s="57" t="s">
        <v>1247</v>
      </c>
      <c r="C332" s="57" t="s">
        <v>228</v>
      </c>
      <c r="D332" s="57" t="str">
        <f>_xlfn.XLOOKUP(A332, '[3]Channel Sales'!$B$4:$B$1529,'[3]Channel Sales'!$E$4:$E$1529, "ESP")</f>
        <v>N1</v>
      </c>
    </row>
    <row r="333" spans="1:4" hidden="1">
      <c r="A333" s="57" t="s">
        <v>1248</v>
      </c>
      <c r="B333" s="57" t="s">
        <v>1249</v>
      </c>
      <c r="C333" s="57" t="s">
        <v>228</v>
      </c>
      <c r="D333" s="57" t="str">
        <f>_xlfn.XLOOKUP(A333, '[3]Channel Sales'!$B$4:$B$1529,'[3]Channel Sales'!$E$4:$E$1529, "ESP")</f>
        <v>N1</v>
      </c>
    </row>
    <row r="334" spans="1:4" hidden="1">
      <c r="A334" s="57" t="s">
        <v>1250</v>
      </c>
      <c r="B334" s="57" t="s">
        <v>1251</v>
      </c>
      <c r="C334" s="57" t="s">
        <v>228</v>
      </c>
      <c r="D334" s="57" t="str">
        <f>_xlfn.XLOOKUP(A334, '[3]Channel Sales'!$B$4:$B$1529,'[3]Channel Sales'!$E$4:$E$1529, "ESP")</f>
        <v>N1</v>
      </c>
    </row>
    <row r="335" spans="1:4" hidden="1">
      <c r="A335" s="57" t="s">
        <v>1252</v>
      </c>
      <c r="B335" s="57" t="s">
        <v>1253</v>
      </c>
      <c r="C335" s="57" t="s">
        <v>228</v>
      </c>
      <c r="D335" s="57" t="str">
        <f>_xlfn.XLOOKUP(A335, '[3]Channel Sales'!$B$4:$B$1529,'[3]Channel Sales'!$E$4:$E$1529, "ESP")</f>
        <v>N1</v>
      </c>
    </row>
    <row r="336" spans="1:4" hidden="1">
      <c r="A336" s="57" t="s">
        <v>1254</v>
      </c>
      <c r="B336" s="57" t="s">
        <v>1255</v>
      </c>
      <c r="C336" s="57" t="s">
        <v>228</v>
      </c>
      <c r="D336" s="57" t="str">
        <f>_xlfn.XLOOKUP(A336, '[3]Channel Sales'!$B$4:$B$1529,'[3]Channel Sales'!$E$4:$E$1529, "ESP")</f>
        <v>N1</v>
      </c>
    </row>
    <row r="337" spans="1:4" hidden="1">
      <c r="A337" s="57" t="s">
        <v>1256</v>
      </c>
      <c r="B337" s="57" t="s">
        <v>1257</v>
      </c>
      <c r="C337" s="57" t="s">
        <v>228</v>
      </c>
      <c r="D337" s="57" t="str">
        <f>_xlfn.XLOOKUP(A337, '[3]Channel Sales'!$B$4:$B$1529,'[3]Channel Sales'!$E$4:$E$1529, "ESP")</f>
        <v>N1</v>
      </c>
    </row>
    <row r="338" spans="1:4" hidden="1">
      <c r="A338" s="57" t="s">
        <v>1258</v>
      </c>
      <c r="B338" s="57" t="s">
        <v>1259</v>
      </c>
      <c r="C338" s="57" t="s">
        <v>228</v>
      </c>
      <c r="D338" s="57" t="str">
        <f>_xlfn.XLOOKUP(A338, '[3]Channel Sales'!$B$4:$B$1529,'[3]Channel Sales'!$E$4:$E$1529, "ESP")</f>
        <v>N1</v>
      </c>
    </row>
    <row r="339" spans="1:4" hidden="1">
      <c r="A339" s="57" t="s">
        <v>1260</v>
      </c>
      <c r="B339" s="57" t="s">
        <v>1261</v>
      </c>
      <c r="C339" s="57" t="s">
        <v>228</v>
      </c>
      <c r="D339" s="57" t="str">
        <f>_xlfn.XLOOKUP(A339, '[3]Channel Sales'!$B$4:$B$1529,'[3]Channel Sales'!$E$4:$E$1529, "ESP")</f>
        <v>N1</v>
      </c>
    </row>
    <row r="340" spans="1:4" hidden="1">
      <c r="A340" s="57" t="s">
        <v>1262</v>
      </c>
      <c r="B340" s="57" t="s">
        <v>820</v>
      </c>
      <c r="C340" s="57" t="s">
        <v>228</v>
      </c>
      <c r="D340" s="57" t="str">
        <f>_xlfn.XLOOKUP(A340, '[3]Channel Sales'!$B$4:$B$1529,'[3]Channel Sales'!$E$4:$E$1529, "ESP")</f>
        <v>N1</v>
      </c>
    </row>
    <row r="341" spans="1:4" hidden="1">
      <c r="A341" s="57" t="s">
        <v>1263</v>
      </c>
      <c r="B341" s="57" t="s">
        <v>1264</v>
      </c>
      <c r="C341" s="57" t="s">
        <v>228</v>
      </c>
      <c r="D341" s="57" t="str">
        <f>_xlfn.XLOOKUP(A341, '[3]Channel Sales'!$B$4:$B$1529,'[3]Channel Sales'!$E$4:$E$1529, "ESP")</f>
        <v>N1</v>
      </c>
    </row>
    <row r="342" spans="1:4" hidden="1">
      <c r="A342" s="57" t="s">
        <v>1265</v>
      </c>
      <c r="B342" s="57" t="s">
        <v>1266</v>
      </c>
      <c r="C342" s="57" t="s">
        <v>228</v>
      </c>
      <c r="D342" s="57" t="str">
        <f>_xlfn.XLOOKUP(A342, '[3]Channel Sales'!$B$4:$B$1529,'[3]Channel Sales'!$E$4:$E$1529, "ESP")</f>
        <v>N1</v>
      </c>
    </row>
    <row r="343" spans="1:4" hidden="1">
      <c r="A343" s="57" t="s">
        <v>323</v>
      </c>
      <c r="B343" s="57" t="s">
        <v>324</v>
      </c>
      <c r="C343" s="57" t="s">
        <v>228</v>
      </c>
      <c r="D343" s="57" t="str">
        <f>_xlfn.XLOOKUP(A343, '[3]Channel Sales'!$B$4:$B$1529,'[3]Channel Sales'!$E$4:$E$1529, "ESP")</f>
        <v>N1</v>
      </c>
    </row>
    <row r="344" spans="1:4" hidden="1">
      <c r="A344" s="57" t="s">
        <v>381</v>
      </c>
      <c r="B344" s="57" t="s">
        <v>382</v>
      </c>
      <c r="C344" s="57" t="s">
        <v>228</v>
      </c>
      <c r="D344" s="57" t="str">
        <f>_xlfn.XLOOKUP(A344, '[3]Channel Sales'!$B$4:$B$1529,'[3]Channel Sales'!$E$4:$E$1529, "ESP")</f>
        <v>N1</v>
      </c>
    </row>
    <row r="345" spans="1:4" hidden="1">
      <c r="A345" s="57" t="s">
        <v>383</v>
      </c>
      <c r="B345" s="57" t="s">
        <v>384</v>
      </c>
      <c r="C345" s="57" t="s">
        <v>228</v>
      </c>
      <c r="D345" s="57" t="str">
        <f>_xlfn.XLOOKUP(A345, '[3]Channel Sales'!$B$4:$B$1529,'[3]Channel Sales'!$E$4:$E$1529, "ESP")</f>
        <v>N1</v>
      </c>
    </row>
    <row r="346" spans="1:4" hidden="1">
      <c r="A346" s="57" t="s">
        <v>731</v>
      </c>
      <c r="B346" s="57" t="s">
        <v>1267</v>
      </c>
      <c r="C346" s="57" t="s">
        <v>228</v>
      </c>
      <c r="D346" s="57" t="str">
        <f>_xlfn.XLOOKUP(A346, '[3]Channel Sales'!$B$4:$B$1529,'[3]Channel Sales'!$E$4:$E$1529, "ESP")</f>
        <v>N1</v>
      </c>
    </row>
    <row r="347" spans="1:4" hidden="1">
      <c r="A347" s="57" t="s">
        <v>1268</v>
      </c>
      <c r="B347" s="57" t="s">
        <v>1269</v>
      </c>
      <c r="C347" s="57" t="s">
        <v>228</v>
      </c>
      <c r="D347" s="57" t="str">
        <f>_xlfn.XLOOKUP(A347, '[3]Channel Sales'!$B$4:$B$1529,'[3]Channel Sales'!$E$4:$E$1529, "ESP")</f>
        <v>N1</v>
      </c>
    </row>
    <row r="348" spans="1:4" hidden="1">
      <c r="A348" s="57" t="s">
        <v>1270</v>
      </c>
      <c r="B348" s="57" t="s">
        <v>1271</v>
      </c>
      <c r="C348" s="57" t="s">
        <v>228</v>
      </c>
      <c r="D348" s="57" t="str">
        <f>_xlfn.XLOOKUP(A348, '[3]Channel Sales'!$B$4:$B$1529,'[3]Channel Sales'!$E$4:$E$1529, "ESP")</f>
        <v>N1</v>
      </c>
    </row>
    <row r="349" spans="1:4" hidden="1">
      <c r="A349" s="57" t="s">
        <v>1272</v>
      </c>
      <c r="B349" s="57" t="s">
        <v>1273</v>
      </c>
      <c r="C349" s="57" t="s">
        <v>228</v>
      </c>
      <c r="D349" s="57" t="str">
        <f>_xlfn.XLOOKUP(A349, '[3]Channel Sales'!$B$4:$B$1529,'[3]Channel Sales'!$E$4:$E$1529, "ESP")</f>
        <v>N1</v>
      </c>
    </row>
    <row r="350" spans="1:4" hidden="1">
      <c r="A350" s="57" t="s">
        <v>1274</v>
      </c>
      <c r="B350" s="57" t="s">
        <v>1275</v>
      </c>
      <c r="C350" s="57" t="s">
        <v>228</v>
      </c>
      <c r="D350" s="57" t="str">
        <f>_xlfn.XLOOKUP(A350, '[3]Channel Sales'!$B$4:$B$1529,'[3]Channel Sales'!$E$4:$E$1529, "ESP")</f>
        <v>N1</v>
      </c>
    </row>
    <row r="351" spans="1:4" hidden="1">
      <c r="A351" s="57" t="s">
        <v>1276</v>
      </c>
      <c r="B351" s="57" t="s">
        <v>1277</v>
      </c>
      <c r="C351" s="57" t="s">
        <v>228</v>
      </c>
      <c r="D351" s="57" t="str">
        <f>_xlfn.XLOOKUP(A351, '[3]Channel Sales'!$B$4:$B$1529,'[3]Channel Sales'!$E$4:$E$1529, "ESP")</f>
        <v>N1</v>
      </c>
    </row>
    <row r="352" spans="1:4" hidden="1">
      <c r="A352" s="57" t="s">
        <v>1278</v>
      </c>
      <c r="B352" s="57" t="s">
        <v>1279</v>
      </c>
      <c r="C352" s="57" t="s">
        <v>228</v>
      </c>
      <c r="D352" s="57" t="str">
        <f>_xlfn.XLOOKUP(A352, '[3]Channel Sales'!$B$4:$B$1529,'[3]Channel Sales'!$E$4:$E$1529, "ESP")</f>
        <v>N1</v>
      </c>
    </row>
    <row r="353" spans="1:4" hidden="1">
      <c r="A353" s="57" t="s">
        <v>1280</v>
      </c>
      <c r="B353" s="57" t="s">
        <v>1281</v>
      </c>
      <c r="C353" s="57" t="s">
        <v>228</v>
      </c>
      <c r="D353" s="57" t="str">
        <f>_xlfn.XLOOKUP(A353, '[3]Channel Sales'!$B$4:$B$1529,'[3]Channel Sales'!$E$4:$E$1529, "ESP")</f>
        <v>N1</v>
      </c>
    </row>
    <row r="354" spans="1:4" hidden="1">
      <c r="A354" s="57" t="s">
        <v>1282</v>
      </c>
      <c r="B354" s="57" t="s">
        <v>1283</v>
      </c>
      <c r="C354" s="57" t="s">
        <v>228</v>
      </c>
      <c r="D354" s="57" t="str">
        <f>_xlfn.XLOOKUP(A354, '[3]Channel Sales'!$B$4:$B$1529,'[3]Channel Sales'!$E$4:$E$1529, "ESP")</f>
        <v>N1</v>
      </c>
    </row>
    <row r="355" spans="1:4" hidden="1">
      <c r="A355" s="57" t="s">
        <v>1284</v>
      </c>
      <c r="B355" s="57" t="s">
        <v>1285</v>
      </c>
      <c r="C355" s="57" t="s">
        <v>228</v>
      </c>
      <c r="D355" s="57" t="str">
        <f>_xlfn.XLOOKUP(A355, '[3]Channel Sales'!$B$4:$B$1529,'[3]Channel Sales'!$E$4:$E$1529, "ESP")</f>
        <v>N1</v>
      </c>
    </row>
    <row r="356" spans="1:4" hidden="1">
      <c r="A356" s="57" t="s">
        <v>1286</v>
      </c>
      <c r="B356" s="57" t="s">
        <v>1287</v>
      </c>
      <c r="C356" s="57" t="s">
        <v>228</v>
      </c>
      <c r="D356" s="57" t="str">
        <f>_xlfn.XLOOKUP(A356, '[3]Channel Sales'!$B$4:$B$1529,'[3]Channel Sales'!$E$4:$E$1529, "ESP")</f>
        <v>N1</v>
      </c>
    </row>
    <row r="357" spans="1:4" hidden="1">
      <c r="A357" s="57" t="s">
        <v>1288</v>
      </c>
      <c r="B357" s="57" t="s">
        <v>1289</v>
      </c>
      <c r="C357" s="57" t="s">
        <v>228</v>
      </c>
      <c r="D357" s="57" t="str">
        <f>_xlfn.XLOOKUP(A357, '[3]Channel Sales'!$B$4:$B$1529,'[3]Channel Sales'!$E$4:$E$1529, "ESP")</f>
        <v>N1</v>
      </c>
    </row>
    <row r="358" spans="1:4" hidden="1">
      <c r="A358" s="57" t="s">
        <v>1290</v>
      </c>
      <c r="B358" s="57" t="s">
        <v>1291</v>
      </c>
      <c r="C358" s="57" t="s">
        <v>228</v>
      </c>
      <c r="D358" s="57" t="str">
        <f>_xlfn.XLOOKUP(A358, '[3]Channel Sales'!$B$4:$B$1529,'[3]Channel Sales'!$E$4:$E$1529, "ESP")</f>
        <v>N1</v>
      </c>
    </row>
    <row r="359" spans="1:4" hidden="1">
      <c r="A359" s="57" t="s">
        <v>1292</v>
      </c>
      <c r="B359" s="57" t="s">
        <v>1293</v>
      </c>
      <c r="C359" s="57" t="s">
        <v>228</v>
      </c>
      <c r="D359" s="57" t="str">
        <f>_xlfn.XLOOKUP(A359, '[3]Channel Sales'!$B$4:$B$1529,'[3]Channel Sales'!$E$4:$E$1529, "ESP")</f>
        <v>N1</v>
      </c>
    </row>
    <row r="360" spans="1:4" hidden="1">
      <c r="A360" s="57" t="s">
        <v>1294</v>
      </c>
      <c r="B360" s="57" t="s">
        <v>1295</v>
      </c>
      <c r="C360" s="57" t="s">
        <v>228</v>
      </c>
      <c r="D360" s="57" t="str">
        <f>_xlfn.XLOOKUP(A360, '[3]Channel Sales'!$B$4:$B$1529,'[3]Channel Sales'!$E$4:$E$1529, "ESP")</f>
        <v>N1</v>
      </c>
    </row>
    <row r="361" spans="1:4" hidden="1">
      <c r="A361" s="57" t="s">
        <v>1296</v>
      </c>
      <c r="B361" s="57" t="s">
        <v>1297</v>
      </c>
      <c r="C361" s="57" t="s">
        <v>228</v>
      </c>
      <c r="D361" s="57" t="str">
        <f>_xlfn.XLOOKUP(A361, '[3]Channel Sales'!$B$4:$B$1529,'[3]Channel Sales'!$E$4:$E$1529, "ESP")</f>
        <v>N1</v>
      </c>
    </row>
    <row r="362" spans="1:4" hidden="1">
      <c r="A362" s="57" t="s">
        <v>1298</v>
      </c>
      <c r="B362" s="57" t="s">
        <v>1299</v>
      </c>
      <c r="C362" s="57" t="s">
        <v>228</v>
      </c>
      <c r="D362" s="57" t="str">
        <f>_xlfn.XLOOKUP(A362, '[3]Channel Sales'!$B$4:$B$1529,'[3]Channel Sales'!$E$4:$E$1529, "ESP")</f>
        <v>N1</v>
      </c>
    </row>
    <row r="363" spans="1:4" hidden="1">
      <c r="A363" s="57" t="s">
        <v>1300</v>
      </c>
      <c r="B363" s="57" t="s">
        <v>1301</v>
      </c>
      <c r="C363" s="57" t="s">
        <v>228</v>
      </c>
      <c r="D363" s="57" t="str">
        <f>_xlfn.XLOOKUP(A363, '[3]Channel Sales'!$B$4:$B$1529,'[3]Channel Sales'!$E$4:$E$1529, "ESP")</f>
        <v>N1</v>
      </c>
    </row>
    <row r="364" spans="1:4" hidden="1">
      <c r="A364" s="57" t="s">
        <v>1302</v>
      </c>
      <c r="B364" s="57" t="s">
        <v>1303</v>
      </c>
      <c r="C364" s="57" t="s">
        <v>228</v>
      </c>
      <c r="D364" s="57" t="str">
        <f>_xlfn.XLOOKUP(A364, '[3]Channel Sales'!$B$4:$B$1529,'[3]Channel Sales'!$E$4:$E$1529, "ESP")</f>
        <v>N1</v>
      </c>
    </row>
    <row r="365" spans="1:4" hidden="1">
      <c r="A365" s="57" t="s">
        <v>1304</v>
      </c>
      <c r="B365" s="57" t="s">
        <v>1305</v>
      </c>
      <c r="C365" s="57" t="s">
        <v>228</v>
      </c>
      <c r="D365" s="57" t="str">
        <f>_xlfn.XLOOKUP(A365, '[3]Channel Sales'!$B$4:$B$1529,'[3]Channel Sales'!$E$4:$E$1529, "ESP")</f>
        <v>N1</v>
      </c>
    </row>
    <row r="366" spans="1:4" hidden="1">
      <c r="A366" s="57" t="s">
        <v>1306</v>
      </c>
      <c r="B366" s="57" t="s">
        <v>1307</v>
      </c>
      <c r="C366" s="57" t="s">
        <v>228</v>
      </c>
      <c r="D366" s="57" t="str">
        <f>_xlfn.XLOOKUP(A366, '[3]Channel Sales'!$B$4:$B$1529,'[3]Channel Sales'!$E$4:$E$1529, "ESP")</f>
        <v>N1</v>
      </c>
    </row>
    <row r="367" spans="1:4" hidden="1">
      <c r="A367" s="57" t="s">
        <v>1308</v>
      </c>
      <c r="B367" s="57" t="s">
        <v>1309</v>
      </c>
      <c r="C367" s="57" t="s">
        <v>228</v>
      </c>
      <c r="D367" s="57" t="str">
        <f>_xlfn.XLOOKUP(A367, '[3]Channel Sales'!$B$4:$B$1529,'[3]Channel Sales'!$E$4:$E$1529, "ESP")</f>
        <v>N1</v>
      </c>
    </row>
    <row r="368" spans="1:4" hidden="1">
      <c r="A368" s="57" t="s">
        <v>1310</v>
      </c>
      <c r="B368" s="57" t="s">
        <v>1311</v>
      </c>
      <c r="C368" s="57" t="s">
        <v>228</v>
      </c>
      <c r="D368" s="57" t="str">
        <f>_xlfn.XLOOKUP(A368, '[3]Channel Sales'!$B$4:$B$1529,'[3]Channel Sales'!$E$4:$E$1529, "ESP")</f>
        <v>N1</v>
      </c>
    </row>
    <row r="369" spans="1:4" hidden="1">
      <c r="A369" s="57" t="s">
        <v>1312</v>
      </c>
      <c r="B369" s="57" t="s">
        <v>1313</v>
      </c>
      <c r="C369" s="57" t="s">
        <v>228</v>
      </c>
      <c r="D369" s="57" t="str">
        <f>_xlfn.XLOOKUP(A369, '[3]Channel Sales'!$B$4:$B$1529,'[3]Channel Sales'!$E$4:$E$1529, "ESP")</f>
        <v>N1</v>
      </c>
    </row>
    <row r="370" spans="1:4" hidden="1">
      <c r="A370" s="57" t="s">
        <v>1314</v>
      </c>
      <c r="B370" s="57" t="s">
        <v>1315</v>
      </c>
      <c r="C370" s="57" t="s">
        <v>228</v>
      </c>
      <c r="D370" s="57" t="str">
        <f>_xlfn.XLOOKUP(A370, '[3]Channel Sales'!$B$4:$B$1529,'[3]Channel Sales'!$E$4:$E$1529, "ESP")</f>
        <v>N1</v>
      </c>
    </row>
    <row r="371" spans="1:4" hidden="1">
      <c r="A371" s="57" t="s">
        <v>1316</v>
      </c>
      <c r="B371" s="57" t="s">
        <v>1317</v>
      </c>
      <c r="C371" s="57" t="s">
        <v>228</v>
      </c>
      <c r="D371" s="57" t="str">
        <f>_xlfn.XLOOKUP(A371, '[3]Channel Sales'!$B$4:$B$1529,'[3]Channel Sales'!$E$4:$E$1529, "ESP")</f>
        <v>N1</v>
      </c>
    </row>
    <row r="372" spans="1:4" hidden="1">
      <c r="A372" s="57" t="s">
        <v>1318</v>
      </c>
      <c r="B372" s="57" t="s">
        <v>1319</v>
      </c>
      <c r="C372" s="57" t="s">
        <v>228</v>
      </c>
      <c r="D372" s="57" t="str">
        <f>_xlfn.XLOOKUP(A372, '[3]Channel Sales'!$B$4:$B$1529,'[3]Channel Sales'!$E$4:$E$1529, "ESP")</f>
        <v>N1</v>
      </c>
    </row>
    <row r="373" spans="1:4" hidden="1">
      <c r="A373" s="57" t="s">
        <v>1320</v>
      </c>
      <c r="B373" s="57" t="s">
        <v>1321</v>
      </c>
      <c r="C373" s="57" t="s">
        <v>228</v>
      </c>
      <c r="D373" s="57" t="str">
        <f>_xlfn.XLOOKUP(A373, '[3]Channel Sales'!$B$4:$B$1529,'[3]Channel Sales'!$E$4:$E$1529, "ESP")</f>
        <v>N1</v>
      </c>
    </row>
    <row r="374" spans="1:4" hidden="1">
      <c r="A374" s="57" t="s">
        <v>1322</v>
      </c>
      <c r="B374" s="57" t="s">
        <v>1323</v>
      </c>
      <c r="C374" s="57" t="s">
        <v>228</v>
      </c>
      <c r="D374" s="57" t="str">
        <f>_xlfn.XLOOKUP(A374, '[3]Channel Sales'!$B$4:$B$1529,'[3]Channel Sales'!$E$4:$E$1529, "ESP")</f>
        <v>N1</v>
      </c>
    </row>
    <row r="375" spans="1:4" hidden="1">
      <c r="A375" s="57" t="s">
        <v>1324</v>
      </c>
      <c r="B375" s="57" t="s">
        <v>1325</v>
      </c>
      <c r="C375" s="57" t="s">
        <v>228</v>
      </c>
      <c r="D375" s="57" t="str">
        <f>_xlfn.XLOOKUP(A375, '[3]Channel Sales'!$B$4:$B$1529,'[3]Channel Sales'!$E$4:$E$1529, "ESP")</f>
        <v>N1</v>
      </c>
    </row>
    <row r="376" spans="1:4" hidden="1">
      <c r="A376" s="57" t="s">
        <v>1326</v>
      </c>
      <c r="B376" s="57" t="s">
        <v>1327</v>
      </c>
      <c r="C376" s="57" t="s">
        <v>228</v>
      </c>
      <c r="D376" s="57" t="str">
        <f>_xlfn.XLOOKUP(A376, '[3]Channel Sales'!$B$4:$B$1529,'[3]Channel Sales'!$E$4:$E$1529, "ESP")</f>
        <v>N1</v>
      </c>
    </row>
    <row r="377" spans="1:4" hidden="1">
      <c r="A377" s="57" t="s">
        <v>1328</v>
      </c>
      <c r="B377" s="57"/>
      <c r="C377" s="57" t="s">
        <v>228</v>
      </c>
      <c r="D377" s="57" t="str">
        <f>_xlfn.XLOOKUP(A377, '[3]Channel Sales'!$B$4:$B$1529,'[3]Channel Sales'!$E$4:$E$1529, "ESP")</f>
        <v>N1</v>
      </c>
    </row>
    <row r="378" spans="1:4" hidden="1">
      <c r="A378" s="57" t="s">
        <v>1329</v>
      </c>
      <c r="B378" s="57" t="s">
        <v>1330</v>
      </c>
      <c r="C378" s="57" t="s">
        <v>228</v>
      </c>
      <c r="D378" s="57" t="str">
        <f>_xlfn.XLOOKUP(A378, '[3]Channel Sales'!$B$4:$B$1529,'[3]Channel Sales'!$E$4:$E$1529, "ESP")</f>
        <v>N1</v>
      </c>
    </row>
    <row r="379" spans="1:4" hidden="1">
      <c r="A379" s="57" t="s">
        <v>1331</v>
      </c>
      <c r="B379" s="57" t="s">
        <v>1332</v>
      </c>
      <c r="C379" s="57" t="s">
        <v>228</v>
      </c>
      <c r="D379" s="57" t="str">
        <f>_xlfn.XLOOKUP(A379, '[3]Channel Sales'!$B$4:$B$1529,'[3]Channel Sales'!$E$4:$E$1529, "ESP")</f>
        <v>N1</v>
      </c>
    </row>
    <row r="380" spans="1:4" hidden="1">
      <c r="A380" s="57" t="s">
        <v>65</v>
      </c>
      <c r="B380" s="57"/>
      <c r="C380" s="57" t="s">
        <v>228</v>
      </c>
      <c r="D380" s="57" t="str">
        <f>_xlfn.XLOOKUP(A380, '[3]Channel Sales'!$B$4:$B$1529,'[3]Channel Sales'!$E$4:$E$1529, "ESP")</f>
        <v>N1</v>
      </c>
    </row>
    <row r="381" spans="1:4" hidden="1">
      <c r="A381" s="57" t="s">
        <v>338</v>
      </c>
      <c r="B381" s="57" t="s">
        <v>613</v>
      </c>
      <c r="C381" s="57" t="s">
        <v>228</v>
      </c>
      <c r="D381" s="57" t="str">
        <f>_xlfn.XLOOKUP(A381, '[3]Channel Sales'!$B$4:$B$1529,'[3]Channel Sales'!$E$4:$E$1529, "ESP")</f>
        <v>N2</v>
      </c>
    </row>
    <row r="382" spans="1:4" hidden="1">
      <c r="A382" s="57" t="s">
        <v>1333</v>
      </c>
      <c r="B382" s="57" t="s">
        <v>1334</v>
      </c>
      <c r="C382" s="57" t="s">
        <v>228</v>
      </c>
      <c r="D382" s="57" t="str">
        <f>_xlfn.XLOOKUP(A382, '[3]Channel Sales'!$B$4:$B$1529,'[3]Channel Sales'!$E$4:$E$1529, "ESP")</f>
        <v>N2</v>
      </c>
    </row>
    <row r="383" spans="1:4" hidden="1">
      <c r="A383" s="57" t="s">
        <v>336</v>
      </c>
      <c r="B383" s="57" t="s">
        <v>1335</v>
      </c>
      <c r="C383" s="57" t="s">
        <v>228</v>
      </c>
      <c r="D383" s="57" t="str">
        <f>_xlfn.XLOOKUP(A383, '[3]Channel Sales'!$B$4:$B$1529,'[3]Channel Sales'!$E$4:$E$1529, "ESP")</f>
        <v>N2</v>
      </c>
    </row>
    <row r="384" spans="1:4" hidden="1">
      <c r="A384" s="57" t="s">
        <v>340</v>
      </c>
      <c r="B384" s="57" t="s">
        <v>1336</v>
      </c>
      <c r="C384" s="57" t="s">
        <v>228</v>
      </c>
      <c r="D384" s="57" t="str">
        <f>_xlfn.XLOOKUP(A384, '[3]Channel Sales'!$B$4:$B$1529,'[3]Channel Sales'!$E$4:$E$1529, "ESP")</f>
        <v>N2</v>
      </c>
    </row>
    <row r="385" spans="1:4" hidden="1">
      <c r="A385" s="57" t="s">
        <v>115</v>
      </c>
      <c r="B385" s="57" t="s">
        <v>1337</v>
      </c>
      <c r="C385" s="57" t="s">
        <v>228</v>
      </c>
      <c r="D385" s="57" t="str">
        <f>_xlfn.XLOOKUP(A385, '[3]Channel Sales'!$B$4:$B$1529,'[3]Channel Sales'!$E$4:$E$1529, "ESP")</f>
        <v>N3</v>
      </c>
    </row>
    <row r="386" spans="1:4" hidden="1">
      <c r="A386" s="57" t="s">
        <v>57</v>
      </c>
      <c r="B386" s="57" t="s">
        <v>1338</v>
      </c>
      <c r="C386" s="57" t="s">
        <v>228</v>
      </c>
      <c r="D386" s="57" t="str">
        <f>_xlfn.XLOOKUP(A386, '[3]Channel Sales'!$B$4:$B$1529,'[3]Channel Sales'!$E$4:$E$1529, "ESP")</f>
        <v>N3</v>
      </c>
    </row>
    <row r="387" spans="1:4" hidden="1">
      <c r="A387" s="57" t="s">
        <v>347</v>
      </c>
      <c r="B387" s="57" t="s">
        <v>1339</v>
      </c>
      <c r="C387" s="57" t="s">
        <v>228</v>
      </c>
      <c r="D387" s="57" t="str">
        <f>_xlfn.XLOOKUP(A387, '[3]Channel Sales'!$B$4:$B$1529,'[3]Channel Sales'!$E$4:$E$1529, "ESP")</f>
        <v>N2</v>
      </c>
    </row>
    <row r="388" spans="1:4" hidden="1">
      <c r="A388" s="57" t="s">
        <v>1340</v>
      </c>
      <c r="B388" s="57" t="s">
        <v>1341</v>
      </c>
      <c r="C388" s="57" t="s">
        <v>228</v>
      </c>
      <c r="D388" s="57" t="str">
        <f>_xlfn.XLOOKUP(A388, '[3]Channel Sales'!$B$4:$B$1529,'[3]Channel Sales'!$E$4:$E$1529, "ESP")</f>
        <v>N2</v>
      </c>
    </row>
    <row r="389" spans="1:4" hidden="1">
      <c r="A389" s="57" t="s">
        <v>1342</v>
      </c>
      <c r="B389" s="57" t="s">
        <v>1343</v>
      </c>
      <c r="C389" s="57" t="s">
        <v>228</v>
      </c>
      <c r="D389" s="57" t="str">
        <f>_xlfn.XLOOKUP(A389, '[3]Channel Sales'!$B$4:$B$1529,'[3]Channel Sales'!$E$4:$E$1529, "ESP")</f>
        <v>N2</v>
      </c>
    </row>
    <row r="390" spans="1:4" hidden="1">
      <c r="A390" s="57" t="s">
        <v>342</v>
      </c>
      <c r="B390" s="57" t="s">
        <v>343</v>
      </c>
      <c r="C390" s="57" t="s">
        <v>228</v>
      </c>
      <c r="D390" s="57" t="str">
        <f>_xlfn.XLOOKUP(A390, '[3]Channel Sales'!$B$4:$B$1529,'[3]Channel Sales'!$E$4:$E$1529, "ESP")</f>
        <v>N2</v>
      </c>
    </row>
    <row r="391" spans="1:4" hidden="1">
      <c r="A391" s="57" t="s">
        <v>1344</v>
      </c>
      <c r="B391" s="57" t="s">
        <v>1345</v>
      </c>
      <c r="C391" s="57" t="s">
        <v>228</v>
      </c>
      <c r="D391" s="57" t="str">
        <f>_xlfn.XLOOKUP(A391, '[3]Channel Sales'!$B$4:$B$1529,'[3]Channel Sales'!$E$4:$E$1529, "ESP")</f>
        <v>N2</v>
      </c>
    </row>
    <row r="392" spans="1:4" hidden="1">
      <c r="A392" s="57" t="s">
        <v>1346</v>
      </c>
      <c r="B392" s="57" t="s">
        <v>1347</v>
      </c>
      <c r="C392" s="57" t="s">
        <v>228</v>
      </c>
      <c r="D392" s="57" t="str">
        <f>_xlfn.XLOOKUP(A392, '[3]Channel Sales'!$B$4:$B$1529,'[3]Channel Sales'!$E$4:$E$1529, "ESP")</f>
        <v>N2</v>
      </c>
    </row>
    <row r="393" spans="1:4" hidden="1">
      <c r="A393" s="57" t="s">
        <v>1348</v>
      </c>
      <c r="B393" s="57" t="s">
        <v>1349</v>
      </c>
      <c r="C393" s="57" t="s">
        <v>228</v>
      </c>
      <c r="D393" s="57" t="str">
        <f>_xlfn.XLOOKUP(A393, '[3]Channel Sales'!$B$4:$B$1529,'[3]Channel Sales'!$E$4:$E$1529, "ESP")</f>
        <v>N2</v>
      </c>
    </row>
    <row r="394" spans="1:4" hidden="1">
      <c r="A394" s="57" t="s">
        <v>349</v>
      </c>
      <c r="B394" s="57" t="s">
        <v>350</v>
      </c>
      <c r="C394" s="57" t="s">
        <v>228</v>
      </c>
      <c r="D394" s="57" t="str">
        <f>_xlfn.XLOOKUP(A394, '[3]Channel Sales'!$B$4:$B$1529,'[3]Channel Sales'!$E$4:$E$1529, "ESP")</f>
        <v>N2</v>
      </c>
    </row>
    <row r="395" spans="1:4" hidden="1">
      <c r="A395" s="57" t="s">
        <v>1350</v>
      </c>
      <c r="B395" s="57" t="s">
        <v>1351</v>
      </c>
      <c r="C395" s="57" t="s">
        <v>228</v>
      </c>
      <c r="D395" s="57" t="str">
        <f>_xlfn.XLOOKUP(A395, '[3]Channel Sales'!$B$4:$B$1529,'[3]Channel Sales'!$E$4:$E$1529, "ESP")</f>
        <v>N2</v>
      </c>
    </row>
    <row r="396" spans="1:4" hidden="1">
      <c r="A396" s="57" t="s">
        <v>345</v>
      </c>
      <c r="B396" s="57" t="s">
        <v>1352</v>
      </c>
      <c r="C396" s="57" t="s">
        <v>228</v>
      </c>
      <c r="D396" s="57" t="str">
        <f>_xlfn.XLOOKUP(A396, '[3]Channel Sales'!$B$4:$B$1529,'[3]Channel Sales'!$E$4:$E$1529, "ESP")</f>
        <v>N2</v>
      </c>
    </row>
    <row r="397" spans="1:4" hidden="1">
      <c r="A397" s="57" t="s">
        <v>1353</v>
      </c>
      <c r="B397" s="57" t="s">
        <v>1354</v>
      </c>
      <c r="C397" s="57" t="s">
        <v>228</v>
      </c>
      <c r="D397" s="57" t="str">
        <f>_xlfn.XLOOKUP(A397, '[3]Channel Sales'!$B$4:$B$1529,'[3]Channel Sales'!$E$4:$E$1529, "ESP")</f>
        <v>N2</v>
      </c>
    </row>
    <row r="398" spans="1:4" hidden="1">
      <c r="A398" s="57" t="s">
        <v>1355</v>
      </c>
      <c r="B398" s="57" t="s">
        <v>1356</v>
      </c>
      <c r="C398" s="57" t="s">
        <v>228</v>
      </c>
      <c r="D398" s="57" t="str">
        <f>_xlfn.XLOOKUP(A398, '[3]Channel Sales'!$B$4:$B$1529,'[3]Channel Sales'!$E$4:$E$1529, "ESP")</f>
        <v>N2</v>
      </c>
    </row>
    <row r="399" spans="1:4" hidden="1">
      <c r="A399" s="57" t="s">
        <v>1357</v>
      </c>
      <c r="B399" s="57" t="s">
        <v>1358</v>
      </c>
      <c r="C399" s="57" t="s">
        <v>228</v>
      </c>
      <c r="D399" s="57" t="str">
        <f>_xlfn.XLOOKUP(A399, '[3]Channel Sales'!$B$4:$B$1529,'[3]Channel Sales'!$E$4:$E$1529, "ESP")</f>
        <v>N2</v>
      </c>
    </row>
    <row r="400" spans="1:4" hidden="1">
      <c r="A400" s="57" t="s">
        <v>1359</v>
      </c>
      <c r="B400" s="57" t="s">
        <v>1360</v>
      </c>
      <c r="C400" s="57" t="s">
        <v>228</v>
      </c>
      <c r="D400" s="57" t="str">
        <f>_xlfn.XLOOKUP(A400, '[3]Channel Sales'!$B$4:$B$1529,'[3]Channel Sales'!$E$4:$E$1529, "ESP")</f>
        <v>SE</v>
      </c>
    </row>
    <row r="401" spans="1:4" hidden="1">
      <c r="A401" s="57" t="s">
        <v>1361</v>
      </c>
      <c r="B401" s="57" t="s">
        <v>1362</v>
      </c>
      <c r="C401" s="57" t="s">
        <v>228</v>
      </c>
      <c r="D401" s="57" t="str">
        <f>_xlfn.XLOOKUP(A401, '[3]Channel Sales'!$B$4:$B$1529,'[3]Channel Sales'!$E$4:$E$1529, "ESP")</f>
        <v>SE</v>
      </c>
    </row>
    <row r="402" spans="1:4" hidden="1">
      <c r="A402" s="57" t="s">
        <v>1363</v>
      </c>
      <c r="B402" s="57" t="s">
        <v>1364</v>
      </c>
      <c r="C402" s="57" t="s">
        <v>228</v>
      </c>
      <c r="D402" s="57" t="str">
        <f>_xlfn.XLOOKUP(A402, '[3]Channel Sales'!$B$4:$B$1529,'[3]Channel Sales'!$E$4:$E$1529, "ESP")</f>
        <v>SE</v>
      </c>
    </row>
    <row r="403" spans="1:4" hidden="1">
      <c r="A403" s="57" t="s">
        <v>1365</v>
      </c>
      <c r="B403" s="57" t="s">
        <v>1366</v>
      </c>
      <c r="C403" s="57" t="s">
        <v>228</v>
      </c>
      <c r="D403" s="57" t="str">
        <f>_xlfn.XLOOKUP(A403, '[3]Channel Sales'!$B$4:$B$1529,'[3]Channel Sales'!$E$4:$E$1529, "ESP")</f>
        <v>SE</v>
      </c>
    </row>
    <row r="404" spans="1:4" hidden="1">
      <c r="A404" s="57" t="s">
        <v>1367</v>
      </c>
      <c r="B404" s="57" t="s">
        <v>1368</v>
      </c>
      <c r="C404" s="57" t="s">
        <v>228</v>
      </c>
      <c r="D404" s="57" t="str">
        <f>_xlfn.XLOOKUP(A404, '[3]Channel Sales'!$B$4:$B$1529,'[3]Channel Sales'!$E$4:$E$1529, "ESP")</f>
        <v>SE</v>
      </c>
    </row>
    <row r="405" spans="1:4" hidden="1">
      <c r="A405" s="57" t="s">
        <v>88</v>
      </c>
      <c r="B405" s="57" t="s">
        <v>1369</v>
      </c>
      <c r="C405" s="57" t="s">
        <v>228</v>
      </c>
      <c r="D405" s="57" t="str">
        <f>_xlfn.XLOOKUP(A405, '[3]Channel Sales'!$B$4:$B$1529,'[3]Channel Sales'!$E$4:$E$1529, "ESP")</f>
        <v>SS</v>
      </c>
    </row>
    <row r="406" spans="1:4" hidden="1">
      <c r="A406" s="57" t="s">
        <v>415</v>
      </c>
      <c r="B406" s="57" t="s">
        <v>416</v>
      </c>
      <c r="C406" s="57" t="s">
        <v>228</v>
      </c>
      <c r="D406" s="57" t="str">
        <f>_xlfn.XLOOKUP(A406, '[3]Channel Sales'!$B$4:$B$1529,'[3]Channel Sales'!$E$4:$E$1529, "ESP")</f>
        <v>SS</v>
      </c>
    </row>
    <row r="407" spans="1:4" hidden="1">
      <c r="A407" s="57" t="s">
        <v>1370</v>
      </c>
      <c r="B407" s="57" t="s">
        <v>1371</v>
      </c>
      <c r="C407" s="57" t="s">
        <v>228</v>
      </c>
      <c r="D407" s="57" t="str">
        <f>_xlfn.XLOOKUP(A407, '[3]Channel Sales'!$B$4:$B$1529,'[3]Channel Sales'!$E$4:$E$1529, "ESP")</f>
        <v>SE</v>
      </c>
    </row>
    <row r="408" spans="1:4" hidden="1">
      <c r="A408" s="57" t="s">
        <v>1372</v>
      </c>
      <c r="B408" s="57" t="s">
        <v>1373</v>
      </c>
      <c r="C408" s="57" t="s">
        <v>228</v>
      </c>
      <c r="D408" s="57" t="str">
        <f>_xlfn.XLOOKUP(A408, '[3]Channel Sales'!$B$4:$B$1529,'[3]Channel Sales'!$E$4:$E$1529, "ESP")</f>
        <v>SE</v>
      </c>
    </row>
    <row r="409" spans="1:4" hidden="1">
      <c r="A409" s="57" t="s">
        <v>1374</v>
      </c>
      <c r="B409" s="57" t="s">
        <v>1375</v>
      </c>
      <c r="C409" s="57" t="s">
        <v>228</v>
      </c>
      <c r="D409" s="57" t="str">
        <f>_xlfn.XLOOKUP(A409, '[3]Channel Sales'!$B$4:$B$1529,'[3]Channel Sales'!$E$4:$E$1529, "ESP")</f>
        <v>SE</v>
      </c>
    </row>
    <row r="410" spans="1:4" hidden="1">
      <c r="A410" s="57" t="s">
        <v>420</v>
      </c>
      <c r="B410" s="57" t="s">
        <v>421</v>
      </c>
      <c r="C410" s="57" t="s">
        <v>228</v>
      </c>
      <c r="D410" s="57" t="str">
        <f>_xlfn.XLOOKUP(A410, '[3]Channel Sales'!$B$4:$B$1529,'[3]Channel Sales'!$E$4:$E$1529, "ESP")</f>
        <v>SS</v>
      </c>
    </row>
    <row r="411" spans="1:4" hidden="1">
      <c r="A411" s="57" t="s">
        <v>424</v>
      </c>
      <c r="B411" s="57" t="s">
        <v>1376</v>
      </c>
      <c r="C411" s="57" t="s">
        <v>228</v>
      </c>
      <c r="D411" s="57" t="str">
        <f>_xlfn.XLOOKUP(A411, '[3]Channel Sales'!$B$4:$B$1529,'[3]Channel Sales'!$E$4:$E$1529, "ESP")</f>
        <v>SS</v>
      </c>
    </row>
    <row r="412" spans="1:4" hidden="1">
      <c r="A412" s="57" t="s">
        <v>367</v>
      </c>
      <c r="B412" s="57" t="s">
        <v>1377</v>
      </c>
      <c r="C412" s="57" t="s">
        <v>228</v>
      </c>
      <c r="D412" s="57" t="str">
        <f>_xlfn.XLOOKUP(A412, '[3]Channel Sales'!$B$4:$B$1529,'[3]Channel Sales'!$E$4:$E$1529, "ESP")</f>
        <v>SE</v>
      </c>
    </row>
    <row r="413" spans="1:4" hidden="1">
      <c r="A413" s="57" t="s">
        <v>1378</v>
      </c>
      <c r="B413" s="57" t="s">
        <v>1379</v>
      </c>
      <c r="C413" s="57" t="s">
        <v>228</v>
      </c>
      <c r="D413" s="57" t="str">
        <f>_xlfn.XLOOKUP(A413, '[3]Channel Sales'!$B$4:$B$1529,'[3]Channel Sales'!$E$4:$E$1529, "ESP")</f>
        <v>SE</v>
      </c>
    </row>
    <row r="414" spans="1:4" hidden="1">
      <c r="A414" s="57" t="s">
        <v>1380</v>
      </c>
      <c r="B414" s="57" t="s">
        <v>1381</v>
      </c>
      <c r="C414" s="57" t="s">
        <v>228</v>
      </c>
      <c r="D414" s="57" t="str">
        <f>_xlfn.XLOOKUP(A414, '[3]Channel Sales'!$B$4:$B$1529,'[3]Channel Sales'!$E$4:$E$1529, "ESP")</f>
        <v>SE</v>
      </c>
    </row>
    <row r="415" spans="1:4" hidden="1">
      <c r="A415" s="57" t="s">
        <v>1382</v>
      </c>
      <c r="B415" s="57" t="s">
        <v>1383</v>
      </c>
      <c r="C415" s="57" t="s">
        <v>228</v>
      </c>
      <c r="D415" s="57" t="str">
        <f>_xlfn.XLOOKUP(A415, '[3]Channel Sales'!$B$4:$B$1529,'[3]Channel Sales'!$E$4:$E$1529, "ESP")</f>
        <v>SE</v>
      </c>
    </row>
    <row r="416" spans="1:4" hidden="1">
      <c r="A416" s="57" t="s">
        <v>369</v>
      </c>
      <c r="B416" s="57" t="s">
        <v>1384</v>
      </c>
      <c r="C416" s="57" t="s">
        <v>228</v>
      </c>
      <c r="D416" s="57" t="str">
        <f>_xlfn.XLOOKUP(A416, '[3]Channel Sales'!$B$4:$B$1529,'[3]Channel Sales'!$E$4:$E$1529, "ESP")</f>
        <v>SE</v>
      </c>
    </row>
    <row r="417" spans="1:4" hidden="1">
      <c r="A417" s="57" t="s">
        <v>1385</v>
      </c>
      <c r="B417" s="57" t="s">
        <v>1386</v>
      </c>
      <c r="C417" s="57" t="s">
        <v>228</v>
      </c>
      <c r="D417" s="57" t="str">
        <f>_xlfn.XLOOKUP(A417, '[3]Channel Sales'!$B$4:$B$1529,'[3]Channel Sales'!$E$4:$E$1529, "ESP")</f>
        <v>SE</v>
      </c>
    </row>
    <row r="418" spans="1:4" hidden="1">
      <c r="A418" s="57" t="s">
        <v>418</v>
      </c>
      <c r="B418" s="57" t="s">
        <v>1387</v>
      </c>
      <c r="C418" s="57" t="s">
        <v>228</v>
      </c>
      <c r="D418" s="57" t="str">
        <f>_xlfn.XLOOKUP(A418, '[3]Channel Sales'!$B$4:$B$1529,'[3]Channel Sales'!$E$4:$E$1529, "ESP")</f>
        <v>SS</v>
      </c>
    </row>
    <row r="419" spans="1:4" hidden="1">
      <c r="A419" s="57" t="s">
        <v>379</v>
      </c>
      <c r="B419" s="57" t="s">
        <v>1388</v>
      </c>
      <c r="C419" s="57" t="s">
        <v>228</v>
      </c>
      <c r="D419" s="57" t="str">
        <f>_xlfn.XLOOKUP(A419, '[3]Channel Sales'!$B$4:$B$1529,'[3]Channel Sales'!$E$4:$E$1529, "ESP")</f>
        <v>SE</v>
      </c>
    </row>
    <row r="420" spans="1:4" hidden="1">
      <c r="A420" s="57" t="s">
        <v>1389</v>
      </c>
      <c r="B420" s="57" t="s">
        <v>1390</v>
      </c>
      <c r="C420" s="57" t="s">
        <v>228</v>
      </c>
      <c r="D420" s="57" t="str">
        <f>_xlfn.XLOOKUP(A420, '[3]Channel Sales'!$B$4:$B$1529,'[3]Channel Sales'!$E$4:$E$1529, "ESP")</f>
        <v>SE</v>
      </c>
    </row>
    <row r="421" spans="1:4" hidden="1">
      <c r="A421" s="57" t="s">
        <v>371</v>
      </c>
      <c r="B421" s="57" t="s">
        <v>372</v>
      </c>
      <c r="C421" s="57" t="s">
        <v>228</v>
      </c>
      <c r="D421" s="57" t="str">
        <f>_xlfn.XLOOKUP(A421, '[3]Channel Sales'!$B$4:$B$1529,'[3]Channel Sales'!$E$4:$E$1529, "ESP")</f>
        <v>SE</v>
      </c>
    </row>
    <row r="422" spans="1:4" hidden="1">
      <c r="A422" s="57" t="s">
        <v>373</v>
      </c>
      <c r="B422" s="57" t="s">
        <v>374</v>
      </c>
      <c r="C422" s="57" t="s">
        <v>228</v>
      </c>
      <c r="D422" s="57" t="str">
        <f>_xlfn.XLOOKUP(A422, '[3]Channel Sales'!$B$4:$B$1529,'[3]Channel Sales'!$E$4:$E$1529, "ESP")</f>
        <v>SE</v>
      </c>
    </row>
    <row r="423" spans="1:4" hidden="1">
      <c r="A423" s="57" t="s">
        <v>1391</v>
      </c>
      <c r="B423" s="57" t="s">
        <v>1392</v>
      </c>
      <c r="C423" s="57" t="s">
        <v>228</v>
      </c>
      <c r="D423" s="57" t="str">
        <f>_xlfn.XLOOKUP(A423, '[3]Channel Sales'!$B$4:$B$1529,'[3]Channel Sales'!$E$4:$E$1529, "ESP")</f>
        <v>SE</v>
      </c>
    </row>
    <row r="424" spans="1:4" hidden="1">
      <c r="A424" s="57" t="s">
        <v>428</v>
      </c>
      <c r="B424" s="57" t="s">
        <v>429</v>
      </c>
      <c r="C424" s="57" t="s">
        <v>228</v>
      </c>
      <c r="D424" s="57" t="str">
        <f>_xlfn.XLOOKUP(A424, '[3]Channel Sales'!$B$4:$B$1529,'[3]Channel Sales'!$E$4:$E$1529, "ESP")</f>
        <v>SE</v>
      </c>
    </row>
    <row r="425" spans="1:4" hidden="1">
      <c r="A425" s="57" t="s">
        <v>375</v>
      </c>
      <c r="B425" s="57" t="s">
        <v>1393</v>
      </c>
      <c r="C425" s="57" t="s">
        <v>228</v>
      </c>
      <c r="D425" s="57" t="str">
        <f>_xlfn.XLOOKUP(A425, '[3]Channel Sales'!$B$4:$B$1529,'[3]Channel Sales'!$E$4:$E$1529, "ESP")</f>
        <v>SE</v>
      </c>
    </row>
    <row r="426" spans="1:4" hidden="1">
      <c r="A426" s="57" t="s">
        <v>1394</v>
      </c>
      <c r="B426" s="57" t="s">
        <v>1395</v>
      </c>
      <c r="C426" s="57" t="s">
        <v>228</v>
      </c>
      <c r="D426" s="57" t="str">
        <f>_xlfn.XLOOKUP(A426, '[3]Channel Sales'!$B$4:$B$1529,'[3]Channel Sales'!$E$4:$E$1529, "ESP")</f>
        <v>SE</v>
      </c>
    </row>
    <row r="427" spans="1:4" hidden="1">
      <c r="A427" s="57" t="s">
        <v>426</v>
      </c>
      <c r="B427" s="57" t="s">
        <v>427</v>
      </c>
      <c r="C427" s="57" t="s">
        <v>228</v>
      </c>
      <c r="D427" s="57" t="str">
        <f>_xlfn.XLOOKUP(A427, '[3]Channel Sales'!$B$4:$B$1529,'[3]Channel Sales'!$E$4:$E$1529, "ESP")</f>
        <v>SS</v>
      </c>
    </row>
    <row r="428" spans="1:4" hidden="1">
      <c r="A428" s="57" t="s">
        <v>1396</v>
      </c>
      <c r="B428" s="57" t="s">
        <v>1397</v>
      </c>
      <c r="C428" s="57" t="s">
        <v>228</v>
      </c>
      <c r="D428" s="57" t="str">
        <f>_xlfn.XLOOKUP(A428, '[3]Channel Sales'!$B$4:$B$1529,'[3]Channel Sales'!$E$4:$E$1529, "ESP")</f>
        <v>SE</v>
      </c>
    </row>
    <row r="429" spans="1:4" hidden="1">
      <c r="A429" s="57" t="s">
        <v>1398</v>
      </c>
      <c r="B429" s="57" t="s">
        <v>1399</v>
      </c>
      <c r="C429" s="57" t="s">
        <v>228</v>
      </c>
      <c r="D429" s="57" t="str">
        <f>_xlfn.XLOOKUP(A429, '[3]Channel Sales'!$B$4:$B$1529,'[3]Channel Sales'!$E$4:$E$1529, "ESP")</f>
        <v>SE</v>
      </c>
    </row>
    <row r="430" spans="1:4" hidden="1">
      <c r="A430" s="57" t="s">
        <v>1400</v>
      </c>
      <c r="B430" s="57" t="s">
        <v>1401</v>
      </c>
      <c r="C430" s="57" t="s">
        <v>228</v>
      </c>
      <c r="D430" s="57" t="str">
        <f>_xlfn.XLOOKUP(A430, '[3]Channel Sales'!$B$4:$B$1529,'[3]Channel Sales'!$E$4:$E$1529, "ESP")</f>
        <v>SE</v>
      </c>
    </row>
    <row r="431" spans="1:4" hidden="1">
      <c r="A431" s="57" t="s">
        <v>1402</v>
      </c>
      <c r="B431" s="57" t="s">
        <v>1403</v>
      </c>
      <c r="C431" s="57" t="s">
        <v>228</v>
      </c>
      <c r="D431" s="57" t="str">
        <f>_xlfn.XLOOKUP(A431, '[3]Channel Sales'!$B$4:$B$1529,'[3]Channel Sales'!$E$4:$E$1529, "ESP")</f>
        <v>SE</v>
      </c>
    </row>
    <row r="432" spans="1:4" hidden="1">
      <c r="A432" s="57" t="s">
        <v>1404</v>
      </c>
      <c r="B432" s="57" t="s">
        <v>1405</v>
      </c>
      <c r="C432" s="57" t="s">
        <v>228</v>
      </c>
      <c r="D432" s="57" t="str">
        <f>_xlfn.XLOOKUP(A432, '[3]Channel Sales'!$B$4:$B$1529,'[3]Channel Sales'!$E$4:$E$1529, "ESP")</f>
        <v>SE</v>
      </c>
    </row>
    <row r="433" spans="1:4" hidden="1">
      <c r="A433" s="57" t="s">
        <v>1406</v>
      </c>
      <c r="B433" s="57" t="s">
        <v>1407</v>
      </c>
      <c r="C433" s="57" t="s">
        <v>228</v>
      </c>
      <c r="D433" s="57" t="str">
        <f>_xlfn.XLOOKUP(A433, '[3]Channel Sales'!$B$4:$B$1529,'[3]Channel Sales'!$E$4:$E$1529, "ESP")</f>
        <v>SE</v>
      </c>
    </row>
    <row r="434" spans="1:4" hidden="1">
      <c r="A434" s="57" t="s">
        <v>1408</v>
      </c>
      <c r="B434" s="57" t="s">
        <v>1409</v>
      </c>
      <c r="C434" s="57" t="s">
        <v>228</v>
      </c>
      <c r="D434" s="57" t="str">
        <f>_xlfn.XLOOKUP(A434, '[3]Channel Sales'!$B$4:$B$1529,'[3]Channel Sales'!$E$4:$E$1529, "ESP")</f>
        <v>SE</v>
      </c>
    </row>
    <row r="435" spans="1:4" hidden="1">
      <c r="A435" s="57" t="s">
        <v>1410</v>
      </c>
      <c r="B435" s="57" t="s">
        <v>1411</v>
      </c>
      <c r="C435" s="57" t="s">
        <v>228</v>
      </c>
      <c r="D435" s="57" t="str">
        <f>_xlfn.XLOOKUP(A435, '[3]Channel Sales'!$B$4:$B$1529,'[3]Channel Sales'!$E$4:$E$1529, "ESP")</f>
        <v>SE</v>
      </c>
    </row>
    <row r="436" spans="1:4" hidden="1">
      <c r="A436" s="57" t="s">
        <v>1412</v>
      </c>
      <c r="B436" s="57" t="s">
        <v>1413</v>
      </c>
      <c r="C436" s="57" t="s">
        <v>228</v>
      </c>
      <c r="D436" s="57" t="str">
        <f>_xlfn.XLOOKUP(A436, '[3]Channel Sales'!$B$4:$B$1529,'[3]Channel Sales'!$E$4:$E$1529, "ESP")</f>
        <v>SE</v>
      </c>
    </row>
    <row r="437" spans="1:4" hidden="1">
      <c r="A437" s="57" t="s">
        <v>1414</v>
      </c>
      <c r="B437" s="57" t="s">
        <v>1415</v>
      </c>
      <c r="C437" s="57" t="s">
        <v>228</v>
      </c>
      <c r="D437" s="57" t="str">
        <f>_xlfn.XLOOKUP(A437, '[3]Channel Sales'!$B$4:$B$1529,'[3]Channel Sales'!$E$4:$E$1529, "ESP")</f>
        <v>SE</v>
      </c>
    </row>
    <row r="438" spans="1:4" hidden="1">
      <c r="A438" s="57" t="s">
        <v>1416</v>
      </c>
      <c r="B438" s="57" t="s">
        <v>1417</v>
      </c>
      <c r="C438" s="57" t="s">
        <v>228</v>
      </c>
      <c r="D438" s="57" t="str">
        <f>_xlfn.XLOOKUP(A438, '[3]Channel Sales'!$B$4:$B$1529,'[3]Channel Sales'!$E$4:$E$1529, "ESP")</f>
        <v>SE</v>
      </c>
    </row>
    <row r="439" spans="1:4" hidden="1">
      <c r="A439" s="57" t="s">
        <v>1418</v>
      </c>
      <c r="B439" s="57" t="s">
        <v>1419</v>
      </c>
      <c r="C439" s="57" t="s">
        <v>228</v>
      </c>
      <c r="D439" s="57" t="str">
        <f>_xlfn.XLOOKUP(A439, '[3]Channel Sales'!$B$4:$B$1529,'[3]Channel Sales'!$E$4:$E$1529, "ESP")</f>
        <v>SE</v>
      </c>
    </row>
    <row r="440" spans="1:4" hidden="1">
      <c r="A440" s="57" t="s">
        <v>1420</v>
      </c>
      <c r="B440" s="57" t="s">
        <v>1421</v>
      </c>
      <c r="C440" s="57" t="s">
        <v>228</v>
      </c>
      <c r="D440" s="57" t="str">
        <f>_xlfn.XLOOKUP(A440, '[3]Channel Sales'!$B$4:$B$1529,'[3]Channel Sales'!$E$4:$E$1529, "ESP")</f>
        <v>SE</v>
      </c>
    </row>
    <row r="441" spans="1:4" hidden="1">
      <c r="A441" s="57" t="s">
        <v>377</v>
      </c>
      <c r="B441" s="57" t="s">
        <v>378</v>
      </c>
      <c r="C441" s="57" t="s">
        <v>228</v>
      </c>
      <c r="D441" s="57" t="str">
        <f>_xlfn.XLOOKUP(A441, '[3]Channel Sales'!$B$4:$B$1529,'[3]Channel Sales'!$E$4:$E$1529, "ESP")</f>
        <v>SE</v>
      </c>
    </row>
    <row r="442" spans="1:4" hidden="1">
      <c r="A442" s="57" t="s">
        <v>1422</v>
      </c>
      <c r="B442" s="57" t="s">
        <v>1423</v>
      </c>
      <c r="C442" s="57" t="s">
        <v>228</v>
      </c>
      <c r="D442" s="57" t="str">
        <f>_xlfn.XLOOKUP(A442, '[3]Channel Sales'!$B$4:$B$1529,'[3]Channel Sales'!$E$4:$E$1529, "ESP")</f>
        <v>SE</v>
      </c>
    </row>
    <row r="443" spans="1:4" hidden="1">
      <c r="A443" s="57" t="s">
        <v>1424</v>
      </c>
      <c r="B443" s="57" t="s">
        <v>1425</v>
      </c>
      <c r="C443" s="57" t="s">
        <v>228</v>
      </c>
      <c r="D443" s="57" t="str">
        <f>_xlfn.XLOOKUP(A443, '[3]Channel Sales'!$B$4:$B$1529,'[3]Channel Sales'!$E$4:$E$1529, "ESP")</f>
        <v>SE</v>
      </c>
    </row>
    <row r="444" spans="1:4" hidden="1">
      <c r="A444" s="57" t="s">
        <v>422</v>
      </c>
      <c r="B444" s="57" t="s">
        <v>1426</v>
      </c>
      <c r="C444" s="57" t="s">
        <v>228</v>
      </c>
      <c r="D444" s="57" t="str">
        <f>_xlfn.XLOOKUP(A444, '[3]Channel Sales'!$B$4:$B$1529,'[3]Channel Sales'!$E$4:$E$1529, "ESP")</f>
        <v>SS</v>
      </c>
    </row>
    <row r="445" spans="1:4" hidden="1">
      <c r="A445" s="57" t="s">
        <v>732</v>
      </c>
      <c r="B445" s="57" t="s">
        <v>1427</v>
      </c>
      <c r="C445" s="57" t="s">
        <v>228</v>
      </c>
      <c r="D445" s="57" t="str">
        <f>_xlfn.XLOOKUP(A445, '[3]Channel Sales'!$B$4:$B$1529,'[3]Channel Sales'!$E$4:$E$1529, "ESP")</f>
        <v>SE</v>
      </c>
    </row>
    <row r="446" spans="1:4" hidden="1">
      <c r="A446" s="57" t="s">
        <v>1428</v>
      </c>
      <c r="B446" s="57" t="s">
        <v>1429</v>
      </c>
      <c r="C446" s="57" t="s">
        <v>228</v>
      </c>
      <c r="D446" s="57" t="str">
        <f>_xlfn.XLOOKUP(A446, '[3]Channel Sales'!$B$4:$B$1529,'[3]Channel Sales'!$E$4:$E$1529, "ESP")</f>
        <v>SE</v>
      </c>
    </row>
    <row r="447" spans="1:4" hidden="1">
      <c r="A447" s="57" t="s">
        <v>1430</v>
      </c>
      <c r="B447" s="57" t="s">
        <v>1431</v>
      </c>
      <c r="C447" s="57" t="s">
        <v>228</v>
      </c>
      <c r="D447" s="57" t="str">
        <f>_xlfn.XLOOKUP(A447, '[3]Channel Sales'!$B$4:$B$1529,'[3]Channel Sales'!$E$4:$E$1529, "ESP")</f>
        <v>SE</v>
      </c>
    </row>
    <row r="448" spans="1:4" hidden="1">
      <c r="A448" s="57" t="s">
        <v>1432</v>
      </c>
      <c r="B448" s="57" t="s">
        <v>1433</v>
      </c>
      <c r="C448" s="57" t="s">
        <v>228</v>
      </c>
      <c r="D448" s="57" t="str">
        <f>_xlfn.XLOOKUP(A448, '[3]Channel Sales'!$B$4:$B$1529,'[3]Channel Sales'!$E$4:$E$1529, "ESP")</f>
        <v>SE</v>
      </c>
    </row>
    <row r="449" spans="1:4" hidden="1">
      <c r="A449" s="57" t="s">
        <v>1434</v>
      </c>
      <c r="B449" s="57" t="s">
        <v>1435</v>
      </c>
      <c r="C449" s="57" t="s">
        <v>228</v>
      </c>
      <c r="D449" s="57" t="str">
        <f>_xlfn.XLOOKUP(A449, '[3]Channel Sales'!$B$4:$B$1529,'[3]Channel Sales'!$E$4:$E$1529, "ESP")</f>
        <v>SE</v>
      </c>
    </row>
    <row r="450" spans="1:4" hidden="1">
      <c r="A450" s="57" t="s">
        <v>1436</v>
      </c>
      <c r="B450" s="57" t="s">
        <v>1437</v>
      </c>
      <c r="C450" s="57" t="s">
        <v>228</v>
      </c>
      <c r="D450" s="57" t="str">
        <f>_xlfn.XLOOKUP(A450, '[3]Channel Sales'!$B$4:$B$1529,'[3]Channel Sales'!$E$4:$E$1529, "ESP")</f>
        <v>SE</v>
      </c>
    </row>
    <row r="451" spans="1:4" hidden="1">
      <c r="A451" s="57" t="s">
        <v>1438</v>
      </c>
      <c r="B451" s="57" t="s">
        <v>1439</v>
      </c>
      <c r="C451" s="57" t="s">
        <v>228</v>
      </c>
      <c r="D451" s="57" t="str">
        <f>_xlfn.XLOOKUP(A451, '[3]Channel Sales'!$B$4:$B$1529,'[3]Channel Sales'!$E$4:$E$1529, "ESP")</f>
        <v>SE</v>
      </c>
    </row>
    <row r="452" spans="1:4" hidden="1">
      <c r="A452" s="57" t="s">
        <v>1440</v>
      </c>
      <c r="B452" s="57" t="s">
        <v>1441</v>
      </c>
      <c r="C452" s="57" t="s">
        <v>228</v>
      </c>
      <c r="D452" s="57" t="str">
        <f>_xlfn.XLOOKUP(A452, '[3]Channel Sales'!$B$4:$B$1529,'[3]Channel Sales'!$E$4:$E$1529, "ESP")</f>
        <v>SE</v>
      </c>
    </row>
    <row r="453" spans="1:4" hidden="1">
      <c r="A453" s="57" t="s">
        <v>1442</v>
      </c>
      <c r="B453" s="57" t="s">
        <v>1443</v>
      </c>
      <c r="C453" s="57" t="s">
        <v>228</v>
      </c>
      <c r="D453" s="57" t="str">
        <f>_xlfn.XLOOKUP(A453, '[3]Channel Sales'!$B$4:$B$1529,'[3]Channel Sales'!$E$4:$E$1529, "ESP")</f>
        <v>SE</v>
      </c>
    </row>
    <row r="454" spans="1:4" hidden="1">
      <c r="A454" s="57" t="s">
        <v>1444</v>
      </c>
      <c r="B454" s="57" t="s">
        <v>1445</v>
      </c>
      <c r="C454" s="57" t="s">
        <v>228</v>
      </c>
      <c r="D454" s="57" t="str">
        <f>_xlfn.XLOOKUP(A454, '[3]Channel Sales'!$B$4:$B$1529,'[3]Channel Sales'!$E$4:$E$1529, "ESP")</f>
        <v>SE</v>
      </c>
    </row>
    <row r="455" spans="1:4" hidden="1">
      <c r="A455" s="57" t="s">
        <v>1446</v>
      </c>
      <c r="B455" s="57" t="s">
        <v>1447</v>
      </c>
      <c r="C455" s="57" t="s">
        <v>228</v>
      </c>
      <c r="D455" s="57" t="str">
        <f>_xlfn.XLOOKUP(A455, '[3]Channel Sales'!$B$4:$B$1529,'[3]Channel Sales'!$E$4:$E$1529, "ESP")</f>
        <v>SE</v>
      </c>
    </row>
    <row r="456" spans="1:4" hidden="1">
      <c r="A456" s="57" t="s">
        <v>733</v>
      </c>
      <c r="B456" s="57" t="s">
        <v>1448</v>
      </c>
      <c r="C456" s="57" t="s">
        <v>228</v>
      </c>
      <c r="D456" s="57" t="str">
        <f>_xlfn.XLOOKUP(A456, '[3]Channel Sales'!$B$4:$B$1529,'[3]Channel Sales'!$E$4:$E$1529, "ESP")</f>
        <v>SS</v>
      </c>
    </row>
    <row r="457" spans="1:4" hidden="1">
      <c r="A457" s="57" t="s">
        <v>1449</v>
      </c>
      <c r="B457" s="57" t="s">
        <v>1450</v>
      </c>
      <c r="C457" s="57" t="s">
        <v>228</v>
      </c>
      <c r="D457" s="57" t="str">
        <f>_xlfn.XLOOKUP(A457, '[3]Channel Sales'!$B$4:$B$1529,'[3]Channel Sales'!$E$4:$E$1529, "ESP")</f>
        <v>SS</v>
      </c>
    </row>
    <row r="458" spans="1:4" hidden="1">
      <c r="A458" s="57" t="s">
        <v>413</v>
      </c>
      <c r="B458" s="57" t="s">
        <v>1451</v>
      </c>
      <c r="C458" s="57" t="s">
        <v>228</v>
      </c>
      <c r="D458" s="57" t="str">
        <f>_xlfn.XLOOKUP(A458, '[3]Channel Sales'!$B$4:$B$1529,'[3]Channel Sales'!$E$4:$E$1529, "ESP")</f>
        <v>SS</v>
      </c>
    </row>
    <row r="459" spans="1:4" hidden="1">
      <c r="A459" s="57" t="s">
        <v>49</v>
      </c>
      <c r="B459" s="57" t="s">
        <v>591</v>
      </c>
      <c r="C459" s="57" t="s">
        <v>228</v>
      </c>
      <c r="D459" s="57" t="str">
        <f>_xlfn.XLOOKUP(A459, '[3]Channel Sales'!$B$4:$B$1529,'[3]Channel Sales'!$E$4:$E$1529, "ESP")</f>
        <v>SE</v>
      </c>
    </row>
    <row r="460" spans="1:4" hidden="1">
      <c r="A460" s="57" t="s">
        <v>1452</v>
      </c>
      <c r="B460" s="57" t="s">
        <v>1453</v>
      </c>
      <c r="C460" s="57" t="s">
        <v>228</v>
      </c>
      <c r="D460" s="57" t="str">
        <f>_xlfn.XLOOKUP(A460, '[3]Channel Sales'!$B$4:$B$1529,'[3]Channel Sales'!$E$4:$E$1529, "ESP")</f>
        <v>SS</v>
      </c>
    </row>
    <row r="461" spans="1:4" hidden="1">
      <c r="A461" s="57" t="s">
        <v>1454</v>
      </c>
      <c r="B461" s="57" t="s">
        <v>1455</v>
      </c>
      <c r="C461" s="57" t="s">
        <v>228</v>
      </c>
      <c r="D461" s="57" t="str">
        <f>_xlfn.XLOOKUP(A461, '[3]Channel Sales'!$B$4:$B$1529,'[3]Channel Sales'!$E$4:$E$1529, "ESP")</f>
        <v>SS</v>
      </c>
    </row>
    <row r="462" spans="1:4" hidden="1">
      <c r="A462" s="57" t="s">
        <v>395</v>
      </c>
      <c r="B462" s="57" t="s">
        <v>396</v>
      </c>
      <c r="C462" s="57" t="s">
        <v>228</v>
      </c>
      <c r="D462" s="57" t="str">
        <f>_xlfn.XLOOKUP(A462, '[3]Channel Sales'!$B$4:$B$1529,'[3]Channel Sales'!$E$4:$E$1529, "ESP")</f>
        <v>SS</v>
      </c>
    </row>
    <row r="463" spans="1:4" hidden="1">
      <c r="A463" s="57" t="s">
        <v>1456</v>
      </c>
      <c r="B463" s="57" t="s">
        <v>1457</v>
      </c>
      <c r="C463" s="57" t="s">
        <v>228</v>
      </c>
      <c r="D463" s="57" t="str">
        <f>_xlfn.XLOOKUP(A463, '[3]Channel Sales'!$B$4:$B$1529,'[3]Channel Sales'!$E$4:$E$1529, "ESP")</f>
        <v>SS</v>
      </c>
    </row>
    <row r="464" spans="1:4" hidden="1">
      <c r="A464" s="57" t="s">
        <v>1458</v>
      </c>
      <c r="B464" s="57" t="s">
        <v>1459</v>
      </c>
      <c r="C464" s="57" t="s">
        <v>228</v>
      </c>
      <c r="D464" s="57" t="str">
        <f>_xlfn.XLOOKUP(A464, '[3]Channel Sales'!$B$4:$B$1529,'[3]Channel Sales'!$E$4:$E$1529, "ESP")</f>
        <v>SS</v>
      </c>
    </row>
    <row r="465" spans="1:4" hidden="1">
      <c r="A465" s="57" t="s">
        <v>1460</v>
      </c>
      <c r="B465" s="57" t="s">
        <v>1461</v>
      </c>
      <c r="C465" s="57" t="s">
        <v>228</v>
      </c>
      <c r="D465" s="57" t="str">
        <f>_xlfn.XLOOKUP(A465, '[3]Channel Sales'!$B$4:$B$1529,'[3]Channel Sales'!$E$4:$E$1529, "ESP")</f>
        <v>SS</v>
      </c>
    </row>
    <row r="466" spans="1:4" hidden="1">
      <c r="A466" s="57" t="s">
        <v>1462</v>
      </c>
      <c r="B466" s="57" t="s">
        <v>1463</v>
      </c>
      <c r="C466" s="57" t="s">
        <v>228</v>
      </c>
      <c r="D466" s="57" t="str">
        <f>_xlfn.XLOOKUP(A466, '[3]Channel Sales'!$B$4:$B$1529,'[3]Channel Sales'!$E$4:$E$1529, "ESP")</f>
        <v>SS</v>
      </c>
    </row>
    <row r="467" spans="1:4" hidden="1">
      <c r="A467" s="57" t="s">
        <v>1464</v>
      </c>
      <c r="B467" s="57" t="s">
        <v>1465</v>
      </c>
      <c r="C467" s="57" t="s">
        <v>228</v>
      </c>
      <c r="D467" s="57" t="str">
        <f>_xlfn.XLOOKUP(A467, '[3]Channel Sales'!$B$4:$B$1529,'[3]Channel Sales'!$E$4:$E$1529, "ESP")</f>
        <v>SS</v>
      </c>
    </row>
    <row r="468" spans="1:4" hidden="1">
      <c r="A468" s="57" t="s">
        <v>89</v>
      </c>
      <c r="B468" s="57" t="s">
        <v>960</v>
      </c>
      <c r="C468" s="57" t="s">
        <v>228</v>
      </c>
      <c r="D468" s="57" t="str">
        <f>_xlfn.XLOOKUP(A468, '[3]Channel Sales'!$B$4:$B$1529,'[3]Channel Sales'!$E$4:$E$1529, "ESP")</f>
        <v>SS</v>
      </c>
    </row>
    <row r="469" spans="1:4" hidden="1">
      <c r="A469" s="57" t="s">
        <v>86</v>
      </c>
      <c r="B469" s="57" t="s">
        <v>87</v>
      </c>
      <c r="C469" s="57" t="s">
        <v>228</v>
      </c>
      <c r="D469" s="57" t="str">
        <f>_xlfn.XLOOKUP(A469, '[3]Channel Sales'!$B$4:$B$1529,'[3]Channel Sales'!$E$4:$E$1529, "ESP")</f>
        <v>SS</v>
      </c>
    </row>
    <row r="470" spans="1:4" hidden="1">
      <c r="A470" s="57" t="s">
        <v>388</v>
      </c>
      <c r="B470" s="57" t="s">
        <v>1466</v>
      </c>
      <c r="C470" s="57" t="s">
        <v>228</v>
      </c>
      <c r="D470" s="57" t="str">
        <f>_xlfn.XLOOKUP(A470, '[3]Channel Sales'!$B$4:$B$1529,'[3]Channel Sales'!$E$4:$E$1529, "ESP")</f>
        <v>SE</v>
      </c>
    </row>
    <row r="471" spans="1:4" hidden="1">
      <c r="A471" s="57" t="s">
        <v>1467</v>
      </c>
      <c r="B471" s="57" t="s">
        <v>1468</v>
      </c>
      <c r="C471" s="57" t="s">
        <v>228</v>
      </c>
      <c r="D471" s="57" t="str">
        <f>_xlfn.XLOOKUP(A471, '[3]Channel Sales'!$B$4:$B$1529,'[3]Channel Sales'!$E$4:$E$1529, "ESP")</f>
        <v>SS</v>
      </c>
    </row>
    <row r="472" spans="1:4" hidden="1">
      <c r="A472" s="57" t="s">
        <v>397</v>
      </c>
      <c r="B472" s="57" t="s">
        <v>398</v>
      </c>
      <c r="C472" s="57" t="s">
        <v>228</v>
      </c>
      <c r="D472" s="57" t="str">
        <f>_xlfn.XLOOKUP(A472, '[3]Channel Sales'!$B$4:$B$1529,'[3]Channel Sales'!$E$4:$E$1529, "ESP")</f>
        <v>SS</v>
      </c>
    </row>
    <row r="473" spans="1:4" hidden="1">
      <c r="A473" s="57" t="s">
        <v>1469</v>
      </c>
      <c r="B473" s="57" t="s">
        <v>1470</v>
      </c>
      <c r="C473" s="57" t="s">
        <v>228</v>
      </c>
      <c r="D473" s="57" t="str">
        <f>_xlfn.XLOOKUP(A473, '[3]Channel Sales'!$B$4:$B$1529,'[3]Channel Sales'!$E$4:$E$1529, "ESP")</f>
        <v>SS</v>
      </c>
    </row>
    <row r="474" spans="1:4" hidden="1">
      <c r="A474" s="57" t="s">
        <v>1471</v>
      </c>
      <c r="B474" s="57" t="s">
        <v>1472</v>
      </c>
      <c r="C474" s="57" t="s">
        <v>228</v>
      </c>
      <c r="D474" s="57" t="str">
        <f>_xlfn.XLOOKUP(A474, '[3]Channel Sales'!$B$4:$B$1529,'[3]Channel Sales'!$E$4:$E$1529, "ESP")</f>
        <v>SS</v>
      </c>
    </row>
    <row r="475" spans="1:4" hidden="1">
      <c r="A475" s="57" t="s">
        <v>1473</v>
      </c>
      <c r="B475" s="57" t="s">
        <v>1474</v>
      </c>
      <c r="C475" s="57" t="s">
        <v>228</v>
      </c>
      <c r="D475" s="57" t="str">
        <f>_xlfn.XLOOKUP(A475, '[3]Channel Sales'!$B$4:$B$1529,'[3]Channel Sales'!$E$4:$E$1529, "ESP")</f>
        <v>SS</v>
      </c>
    </row>
    <row r="476" spans="1:4" hidden="1">
      <c r="A476" s="57" t="s">
        <v>393</v>
      </c>
      <c r="B476" s="57" t="s">
        <v>1475</v>
      </c>
      <c r="C476" s="57" t="s">
        <v>228</v>
      </c>
      <c r="D476" s="57" t="str">
        <f>_xlfn.XLOOKUP(A476, '[3]Channel Sales'!$B$4:$B$1529,'[3]Channel Sales'!$E$4:$E$1529, "ESP")</f>
        <v>SS</v>
      </c>
    </row>
    <row r="477" spans="1:4" hidden="1">
      <c r="A477" s="57" t="s">
        <v>1476</v>
      </c>
      <c r="B477" s="57" t="s">
        <v>1477</v>
      </c>
      <c r="C477" s="57" t="s">
        <v>228</v>
      </c>
      <c r="D477" s="57" t="str">
        <f>_xlfn.XLOOKUP(A477, '[3]Channel Sales'!$B$4:$B$1529,'[3]Channel Sales'!$E$4:$E$1529, "ESP")</f>
        <v>SS</v>
      </c>
    </row>
    <row r="478" spans="1:4" hidden="1">
      <c r="A478" s="57" t="s">
        <v>1478</v>
      </c>
      <c r="B478" s="57" t="s">
        <v>1479</v>
      </c>
      <c r="C478" s="57" t="s">
        <v>228</v>
      </c>
      <c r="D478" s="57" t="str">
        <f>_xlfn.XLOOKUP(A478, '[3]Channel Sales'!$B$4:$B$1529,'[3]Channel Sales'!$E$4:$E$1529, "ESP")</f>
        <v>SS</v>
      </c>
    </row>
    <row r="479" spans="1:4" hidden="1">
      <c r="A479" s="57" t="s">
        <v>1480</v>
      </c>
      <c r="B479" s="57" t="s">
        <v>1481</v>
      </c>
      <c r="C479" s="57" t="s">
        <v>228</v>
      </c>
      <c r="D479" s="57" t="str">
        <f>_xlfn.XLOOKUP(A479, '[3]Channel Sales'!$B$4:$B$1529,'[3]Channel Sales'!$E$4:$E$1529, "ESP")</f>
        <v>SS</v>
      </c>
    </row>
    <row r="480" spans="1:4" hidden="1">
      <c r="A480" s="57" t="s">
        <v>1482</v>
      </c>
      <c r="B480" s="57" t="s">
        <v>1483</v>
      </c>
      <c r="C480" s="57" t="s">
        <v>228</v>
      </c>
      <c r="D480" s="57" t="str">
        <f>_xlfn.XLOOKUP(A480, '[3]Channel Sales'!$B$4:$B$1529,'[3]Channel Sales'!$E$4:$E$1529, "ESP")</f>
        <v>SS</v>
      </c>
    </row>
    <row r="481" spans="1:4" hidden="1">
      <c r="A481" s="57" t="s">
        <v>1484</v>
      </c>
      <c r="B481" s="57" t="s">
        <v>1485</v>
      </c>
      <c r="C481" s="57" t="s">
        <v>228</v>
      </c>
      <c r="D481" s="57" t="str">
        <f>_xlfn.XLOOKUP(A481, '[3]Channel Sales'!$B$4:$B$1529,'[3]Channel Sales'!$E$4:$E$1529, "ESP")</f>
        <v>SS</v>
      </c>
    </row>
    <row r="482" spans="1:4" hidden="1">
      <c r="A482" s="57" t="s">
        <v>1486</v>
      </c>
      <c r="B482" s="57" t="s">
        <v>1487</v>
      </c>
      <c r="C482" s="57" t="s">
        <v>228</v>
      </c>
      <c r="D482" s="57" t="str">
        <f>_xlfn.XLOOKUP(A482, '[3]Channel Sales'!$B$4:$B$1529,'[3]Channel Sales'!$E$4:$E$1529, "ESP")</f>
        <v>SS</v>
      </c>
    </row>
    <row r="483" spans="1:4" hidden="1">
      <c r="A483" s="57" t="s">
        <v>1488</v>
      </c>
      <c r="B483" s="57" t="s">
        <v>1489</v>
      </c>
      <c r="C483" s="57" t="s">
        <v>228</v>
      </c>
      <c r="D483" s="57" t="str">
        <f>_xlfn.XLOOKUP(A483, '[3]Channel Sales'!$B$4:$B$1529,'[3]Channel Sales'!$E$4:$E$1529, "ESP")</f>
        <v>SS</v>
      </c>
    </row>
    <row r="484" spans="1:4" hidden="1">
      <c r="A484" s="57" t="s">
        <v>1490</v>
      </c>
      <c r="B484" s="57" t="s">
        <v>934</v>
      </c>
      <c r="C484" s="57" t="s">
        <v>228</v>
      </c>
      <c r="D484" s="57" t="str">
        <f>_xlfn.XLOOKUP(A484, '[3]Channel Sales'!$B$4:$B$1529,'[3]Channel Sales'!$E$4:$E$1529, "ESP")</f>
        <v>SE</v>
      </c>
    </row>
    <row r="485" spans="1:4" hidden="1">
      <c r="A485" s="57" t="s">
        <v>1491</v>
      </c>
      <c r="B485" s="57" t="s">
        <v>1492</v>
      </c>
      <c r="C485" s="57" t="s">
        <v>228</v>
      </c>
      <c r="D485" s="57" t="str">
        <f>_xlfn.XLOOKUP(A485, '[3]Channel Sales'!$B$4:$B$1529,'[3]Channel Sales'!$E$4:$E$1529, "ESP")</f>
        <v>SS</v>
      </c>
    </row>
    <row r="486" spans="1:4" hidden="1">
      <c r="A486" s="57" t="s">
        <v>1493</v>
      </c>
      <c r="B486" s="57" t="s">
        <v>1494</v>
      </c>
      <c r="C486" s="57" t="s">
        <v>228</v>
      </c>
      <c r="D486" s="57" t="str">
        <f>_xlfn.XLOOKUP(A486, '[3]Channel Sales'!$B$4:$B$1529,'[3]Channel Sales'!$E$4:$E$1529, "ESP")</f>
        <v>SS</v>
      </c>
    </row>
    <row r="487" spans="1:4" hidden="1">
      <c r="A487" s="57" t="s">
        <v>1495</v>
      </c>
      <c r="B487" s="57" t="s">
        <v>1496</v>
      </c>
      <c r="C487" s="57" t="s">
        <v>228</v>
      </c>
      <c r="D487" s="57" t="str">
        <f>_xlfn.XLOOKUP(A487, '[3]Channel Sales'!$B$4:$B$1529,'[3]Channel Sales'!$E$4:$E$1529, "ESP")</f>
        <v>SS</v>
      </c>
    </row>
    <row r="488" spans="1:4" hidden="1">
      <c r="A488" s="57" t="s">
        <v>1497</v>
      </c>
      <c r="B488" s="57" t="s">
        <v>1498</v>
      </c>
      <c r="C488" s="57" t="s">
        <v>228</v>
      </c>
      <c r="D488" s="57" t="str">
        <f>_xlfn.XLOOKUP(A488, '[3]Channel Sales'!$B$4:$B$1529,'[3]Channel Sales'!$E$4:$E$1529, "ESP")</f>
        <v>SS</v>
      </c>
    </row>
    <row r="489" spans="1:4" hidden="1">
      <c r="A489" s="57" t="s">
        <v>1499</v>
      </c>
      <c r="B489" s="57" t="s">
        <v>1500</v>
      </c>
      <c r="C489" s="57" t="s">
        <v>228</v>
      </c>
      <c r="D489" s="57" t="str">
        <f>_xlfn.XLOOKUP(A489, '[3]Channel Sales'!$B$4:$B$1529,'[3]Channel Sales'!$E$4:$E$1529, "ESP")</f>
        <v>SS</v>
      </c>
    </row>
    <row r="490" spans="1:4" hidden="1">
      <c r="A490" s="57" t="s">
        <v>1501</v>
      </c>
      <c r="B490" s="57" t="s">
        <v>1502</v>
      </c>
      <c r="C490" s="57" t="s">
        <v>228</v>
      </c>
      <c r="D490" s="57" t="str">
        <f>_xlfn.XLOOKUP(A490, '[3]Channel Sales'!$B$4:$B$1529,'[3]Channel Sales'!$E$4:$E$1529, "ESP")</f>
        <v>SS</v>
      </c>
    </row>
    <row r="491" spans="1:4" hidden="1">
      <c r="A491" s="57" t="s">
        <v>410</v>
      </c>
      <c r="B491" s="57" t="s">
        <v>411</v>
      </c>
      <c r="C491" s="57" t="s">
        <v>228</v>
      </c>
      <c r="D491" s="57" t="str">
        <f>_xlfn.XLOOKUP(A491, '[3]Channel Sales'!$B$4:$B$1529,'[3]Channel Sales'!$E$4:$E$1529, "ESP")</f>
        <v>SS</v>
      </c>
    </row>
    <row r="492" spans="1:4" hidden="1">
      <c r="A492" s="57" t="s">
        <v>1503</v>
      </c>
      <c r="B492" s="57" t="s">
        <v>1504</v>
      </c>
      <c r="C492" s="57" t="s">
        <v>228</v>
      </c>
      <c r="D492" s="57" t="str">
        <f>_xlfn.XLOOKUP(A492, '[3]Channel Sales'!$B$4:$B$1529,'[3]Channel Sales'!$E$4:$E$1529, "ESP")</f>
        <v>SS</v>
      </c>
    </row>
    <row r="493" spans="1:4" hidden="1">
      <c r="A493" s="57" t="s">
        <v>1505</v>
      </c>
      <c r="B493" s="57" t="s">
        <v>1506</v>
      </c>
      <c r="C493" s="57" t="s">
        <v>228</v>
      </c>
      <c r="D493" s="57" t="str">
        <f>_xlfn.XLOOKUP(A493, '[3]Channel Sales'!$B$4:$B$1529,'[3]Channel Sales'!$E$4:$E$1529, "ESP")</f>
        <v>SS</v>
      </c>
    </row>
    <row r="494" spans="1:4" hidden="1">
      <c r="A494" s="57" t="s">
        <v>1507</v>
      </c>
      <c r="B494" s="57" t="s">
        <v>1508</v>
      </c>
      <c r="C494" s="57" t="s">
        <v>228</v>
      </c>
      <c r="D494" s="57" t="str">
        <f>_xlfn.XLOOKUP(A494, '[3]Channel Sales'!$B$4:$B$1529,'[3]Channel Sales'!$E$4:$E$1529, "ESP")</f>
        <v>SS</v>
      </c>
    </row>
    <row r="495" spans="1:4" hidden="1">
      <c r="A495" s="57" t="s">
        <v>1509</v>
      </c>
      <c r="B495" s="57" t="s">
        <v>1510</v>
      </c>
      <c r="C495" s="57" t="s">
        <v>228</v>
      </c>
      <c r="D495" s="57" t="str">
        <f>_xlfn.XLOOKUP(A495, '[3]Channel Sales'!$B$4:$B$1529,'[3]Channel Sales'!$E$4:$E$1529, "ESP")</f>
        <v>SS</v>
      </c>
    </row>
    <row r="496" spans="1:4" hidden="1">
      <c r="A496" s="57" t="s">
        <v>399</v>
      </c>
      <c r="B496" s="57" t="s">
        <v>400</v>
      </c>
      <c r="C496" s="57" t="s">
        <v>228</v>
      </c>
      <c r="D496" s="57" t="str">
        <f>_xlfn.XLOOKUP(A496, '[3]Channel Sales'!$B$4:$B$1529,'[3]Channel Sales'!$E$4:$E$1529, "ESP")</f>
        <v>SS</v>
      </c>
    </row>
    <row r="497" spans="1:4" hidden="1">
      <c r="A497" s="57" t="s">
        <v>385</v>
      </c>
      <c r="B497" s="57" t="s">
        <v>1511</v>
      </c>
      <c r="C497" s="57" t="s">
        <v>228</v>
      </c>
      <c r="D497" s="57" t="str">
        <f>_xlfn.XLOOKUP(A497, '[3]Channel Sales'!$B$4:$B$1529,'[3]Channel Sales'!$E$4:$E$1529, "ESP")</f>
        <v>SE</v>
      </c>
    </row>
    <row r="498" spans="1:4" hidden="1">
      <c r="A498" s="57" t="s">
        <v>96</v>
      </c>
      <c r="B498" s="57" t="s">
        <v>1512</v>
      </c>
      <c r="C498" s="57" t="s">
        <v>228</v>
      </c>
      <c r="D498" s="57" t="str">
        <f>_xlfn.XLOOKUP(A498, '[3]Channel Sales'!$B$4:$B$1529,'[3]Channel Sales'!$E$4:$E$1529, "ESP")</f>
        <v>SS</v>
      </c>
    </row>
    <row r="499" spans="1:4" hidden="1">
      <c r="A499" s="57" t="s">
        <v>734</v>
      </c>
      <c r="B499" s="57" t="s">
        <v>1513</v>
      </c>
      <c r="C499" s="57" t="s">
        <v>228</v>
      </c>
      <c r="D499" s="57" t="str">
        <f>_xlfn.XLOOKUP(A499, '[3]Channel Sales'!$B$4:$B$1529,'[3]Channel Sales'!$E$4:$E$1529, "ESP")</f>
        <v>SS</v>
      </c>
    </row>
    <row r="500" spans="1:4" hidden="1">
      <c r="A500" s="57" t="s">
        <v>401</v>
      </c>
      <c r="B500" s="57" t="s">
        <v>1514</v>
      </c>
      <c r="C500" s="57" t="s">
        <v>228</v>
      </c>
      <c r="D500" s="57" t="str">
        <f>_xlfn.XLOOKUP(A500, '[3]Channel Sales'!$B$4:$B$1529,'[3]Channel Sales'!$E$4:$E$1529, "ESP")</f>
        <v>SS</v>
      </c>
    </row>
    <row r="501" spans="1:4" hidden="1">
      <c r="A501" s="57" t="s">
        <v>1515</v>
      </c>
      <c r="B501" s="57" t="s">
        <v>938</v>
      </c>
      <c r="C501" s="57" t="s">
        <v>228</v>
      </c>
      <c r="D501" s="57" t="str">
        <f>_xlfn.XLOOKUP(A501, '[3]Channel Sales'!$B$4:$B$1529,'[3]Channel Sales'!$E$4:$E$1529, "ESP")</f>
        <v>SE</v>
      </c>
    </row>
    <row r="502" spans="1:4" hidden="1">
      <c r="A502" s="57" t="s">
        <v>1516</v>
      </c>
      <c r="B502" s="57" t="s">
        <v>1517</v>
      </c>
      <c r="C502" s="57" t="s">
        <v>228</v>
      </c>
      <c r="D502" s="57" t="str">
        <f>_xlfn.XLOOKUP(A502, '[3]Channel Sales'!$B$4:$B$1529,'[3]Channel Sales'!$E$4:$E$1529, "ESP")</f>
        <v>SS</v>
      </c>
    </row>
    <row r="503" spans="1:4" hidden="1">
      <c r="A503" s="57" t="s">
        <v>1518</v>
      </c>
      <c r="B503" s="57" t="s">
        <v>1519</v>
      </c>
      <c r="C503" s="57" t="s">
        <v>228</v>
      </c>
      <c r="D503" s="57" t="str">
        <f>_xlfn.XLOOKUP(A503, '[3]Channel Sales'!$B$4:$B$1529,'[3]Channel Sales'!$E$4:$E$1529, "ESP")</f>
        <v>SS</v>
      </c>
    </row>
    <row r="504" spans="1:4" hidden="1">
      <c r="A504" s="57" t="s">
        <v>1520</v>
      </c>
      <c r="B504" s="57" t="s">
        <v>1521</v>
      </c>
      <c r="C504" s="57" t="s">
        <v>228</v>
      </c>
      <c r="D504" s="57" t="str">
        <f>_xlfn.XLOOKUP(A504, '[3]Channel Sales'!$B$4:$B$1529,'[3]Channel Sales'!$E$4:$E$1529, "ESP")</f>
        <v>SS</v>
      </c>
    </row>
    <row r="505" spans="1:4" hidden="1">
      <c r="A505" s="57" t="s">
        <v>1522</v>
      </c>
      <c r="B505" s="57" t="s">
        <v>1523</v>
      </c>
      <c r="C505" s="57" t="s">
        <v>228</v>
      </c>
      <c r="D505" s="57" t="str">
        <f>_xlfn.XLOOKUP(A505, '[3]Channel Sales'!$B$4:$B$1529,'[3]Channel Sales'!$E$4:$E$1529, "ESP")</f>
        <v>SS</v>
      </c>
    </row>
    <row r="506" spans="1:4" hidden="1">
      <c r="A506" s="57" t="s">
        <v>1524</v>
      </c>
      <c r="B506" s="57" t="s">
        <v>1525</v>
      </c>
      <c r="C506" s="57" t="s">
        <v>228</v>
      </c>
      <c r="D506" s="57" t="str">
        <f>_xlfn.XLOOKUP(A506, '[3]Channel Sales'!$B$4:$B$1529,'[3]Channel Sales'!$E$4:$E$1529, "ESP")</f>
        <v>SS</v>
      </c>
    </row>
    <row r="507" spans="1:4" hidden="1">
      <c r="A507" s="57" t="s">
        <v>1526</v>
      </c>
      <c r="B507" s="57" t="s">
        <v>1527</v>
      </c>
      <c r="C507" s="57" t="s">
        <v>228</v>
      </c>
      <c r="D507" s="57" t="str">
        <f>_xlfn.XLOOKUP(A507, '[3]Channel Sales'!$B$4:$B$1529,'[3]Channel Sales'!$E$4:$E$1529, "ESP")</f>
        <v>SS</v>
      </c>
    </row>
    <row r="508" spans="1:4" hidden="1">
      <c r="A508" s="57" t="s">
        <v>1528</v>
      </c>
      <c r="B508" s="57" t="s">
        <v>1529</v>
      </c>
      <c r="C508" s="57" t="s">
        <v>228</v>
      </c>
      <c r="D508" s="57" t="str">
        <f>_xlfn.XLOOKUP(A508, '[3]Channel Sales'!$B$4:$B$1529,'[3]Channel Sales'!$E$4:$E$1529, "ESP")</f>
        <v>SS</v>
      </c>
    </row>
    <row r="509" spans="1:4" hidden="1">
      <c r="A509" s="57" t="s">
        <v>1530</v>
      </c>
      <c r="B509" s="57" t="s">
        <v>1531</v>
      </c>
      <c r="C509" s="57" t="s">
        <v>228</v>
      </c>
      <c r="D509" s="57" t="str">
        <f>_xlfn.XLOOKUP(A509, '[3]Channel Sales'!$B$4:$B$1529,'[3]Channel Sales'!$E$4:$E$1529, "ESP")</f>
        <v>SS</v>
      </c>
    </row>
    <row r="510" spans="1:4" hidden="1">
      <c r="A510" s="57" t="s">
        <v>1532</v>
      </c>
      <c r="B510" s="57" t="s">
        <v>1533</v>
      </c>
      <c r="C510" s="57" t="s">
        <v>228</v>
      </c>
      <c r="D510" s="57" t="str">
        <f>_xlfn.XLOOKUP(A510, '[3]Channel Sales'!$B$4:$B$1529,'[3]Channel Sales'!$E$4:$E$1529, "ESP")</f>
        <v>SS</v>
      </c>
    </row>
    <row r="511" spans="1:4" hidden="1">
      <c r="A511" s="57" t="s">
        <v>1534</v>
      </c>
      <c r="B511" s="57" t="s">
        <v>1535</v>
      </c>
      <c r="C511" s="57" t="s">
        <v>228</v>
      </c>
      <c r="D511" s="57" t="str">
        <f>_xlfn.XLOOKUP(A511, '[3]Channel Sales'!$B$4:$B$1529,'[3]Channel Sales'!$E$4:$E$1529, "ESP")</f>
        <v>SS</v>
      </c>
    </row>
    <row r="512" spans="1:4" hidden="1">
      <c r="A512" s="57" t="s">
        <v>1536</v>
      </c>
      <c r="B512" s="57" t="s">
        <v>1537</v>
      </c>
      <c r="C512" s="57" t="s">
        <v>228</v>
      </c>
      <c r="D512" s="57" t="str">
        <f>_xlfn.XLOOKUP(A512, '[3]Channel Sales'!$B$4:$B$1529,'[3]Channel Sales'!$E$4:$E$1529, "ESP")</f>
        <v>SS</v>
      </c>
    </row>
    <row r="513" spans="1:4" hidden="1">
      <c r="A513" s="57" t="s">
        <v>1538</v>
      </c>
      <c r="B513" s="57" t="s">
        <v>1539</v>
      </c>
      <c r="C513" s="57" t="s">
        <v>228</v>
      </c>
      <c r="D513" s="57" t="str">
        <f>_xlfn.XLOOKUP(A513, '[3]Channel Sales'!$B$4:$B$1529,'[3]Channel Sales'!$E$4:$E$1529, "ESP")</f>
        <v>SS</v>
      </c>
    </row>
    <row r="514" spans="1:4" hidden="1">
      <c r="A514" s="57" t="s">
        <v>1540</v>
      </c>
      <c r="B514" s="57" t="s">
        <v>1541</v>
      </c>
      <c r="C514" s="57" t="s">
        <v>228</v>
      </c>
      <c r="D514" s="57" t="str">
        <f>_xlfn.XLOOKUP(A514, '[3]Channel Sales'!$B$4:$B$1529,'[3]Channel Sales'!$E$4:$E$1529, "ESP")</f>
        <v>SS</v>
      </c>
    </row>
    <row r="515" spans="1:4" hidden="1">
      <c r="A515" s="57" t="s">
        <v>1542</v>
      </c>
      <c r="B515" s="57" t="s">
        <v>1543</v>
      </c>
      <c r="C515" s="57" t="s">
        <v>228</v>
      </c>
      <c r="D515" s="57" t="str">
        <f>_xlfn.XLOOKUP(A515, '[3]Channel Sales'!$B$4:$B$1529,'[3]Channel Sales'!$E$4:$E$1529, "ESP")</f>
        <v>SS</v>
      </c>
    </row>
    <row r="516" spans="1:4" hidden="1">
      <c r="A516" s="57" t="s">
        <v>1544</v>
      </c>
      <c r="B516" s="57" t="s">
        <v>1545</v>
      </c>
      <c r="C516" s="57" t="s">
        <v>228</v>
      </c>
      <c r="D516" s="57" t="str">
        <f>_xlfn.XLOOKUP(A516, '[3]Channel Sales'!$B$4:$B$1529,'[3]Channel Sales'!$E$4:$E$1529, "ESP")</f>
        <v>SS</v>
      </c>
    </row>
    <row r="517" spans="1:4" hidden="1">
      <c r="A517" s="57" t="s">
        <v>1546</v>
      </c>
      <c r="B517" s="57" t="s">
        <v>1547</v>
      </c>
      <c r="C517" s="57" t="s">
        <v>228</v>
      </c>
      <c r="D517" s="57" t="str">
        <f>_xlfn.XLOOKUP(A517, '[3]Channel Sales'!$B$4:$B$1529,'[3]Channel Sales'!$E$4:$E$1529, "ESP")</f>
        <v>SS</v>
      </c>
    </row>
    <row r="518" spans="1:4" hidden="1">
      <c r="A518" s="57" t="s">
        <v>1548</v>
      </c>
      <c r="B518" s="57" t="s">
        <v>1549</v>
      </c>
      <c r="C518" s="57" t="s">
        <v>228</v>
      </c>
      <c r="D518" s="57" t="str">
        <f>_xlfn.XLOOKUP(A518, '[3]Channel Sales'!$B$4:$B$1529,'[3]Channel Sales'!$E$4:$E$1529, "ESP")</f>
        <v>SS</v>
      </c>
    </row>
    <row r="519" spans="1:4" hidden="1">
      <c r="A519" s="57" t="s">
        <v>92</v>
      </c>
      <c r="B519" s="57" t="s">
        <v>1550</v>
      </c>
      <c r="C519" s="57" t="s">
        <v>228</v>
      </c>
      <c r="D519" s="57" t="str">
        <f>_xlfn.XLOOKUP(A519, '[3]Channel Sales'!$B$4:$B$1529,'[3]Channel Sales'!$E$4:$E$1529, "ESP")</f>
        <v>SW</v>
      </c>
    </row>
    <row r="520" spans="1:4" hidden="1">
      <c r="A520" s="57" t="s">
        <v>97</v>
      </c>
      <c r="B520" s="57" t="s">
        <v>580</v>
      </c>
      <c r="C520" s="57" t="s">
        <v>228</v>
      </c>
      <c r="D520" s="57" t="str">
        <f>_xlfn.XLOOKUP(A520, '[3]Channel Sales'!$B$4:$B$1529,'[3]Channel Sales'!$E$4:$E$1529, "ESP")</f>
        <v>SW</v>
      </c>
    </row>
    <row r="521" spans="1:4" hidden="1">
      <c r="A521" s="57" t="s">
        <v>435</v>
      </c>
      <c r="B521" s="57" t="s">
        <v>1551</v>
      </c>
      <c r="C521" s="57" t="s">
        <v>228</v>
      </c>
      <c r="D521" s="57" t="str">
        <f>_xlfn.XLOOKUP(A521, '[3]Channel Sales'!$B$4:$B$1529,'[3]Channel Sales'!$E$4:$E$1529, "ESP")</f>
        <v>SW</v>
      </c>
    </row>
    <row r="522" spans="1:4" hidden="1">
      <c r="A522" s="57" t="s">
        <v>1552</v>
      </c>
      <c r="B522" s="57" t="s">
        <v>1553</v>
      </c>
      <c r="C522" s="57" t="s">
        <v>228</v>
      </c>
      <c r="D522" s="57" t="str">
        <f>_xlfn.XLOOKUP(A522, '[3]Channel Sales'!$B$4:$B$1529,'[3]Channel Sales'!$E$4:$E$1529, "ESP")</f>
        <v>SW</v>
      </c>
    </row>
    <row r="523" spans="1:4" hidden="1">
      <c r="A523" s="57" t="s">
        <v>457</v>
      </c>
      <c r="B523" s="57" t="s">
        <v>1554</v>
      </c>
      <c r="C523" s="57" t="s">
        <v>228</v>
      </c>
      <c r="D523" s="57" t="str">
        <f>_xlfn.XLOOKUP(A523, '[3]Channel Sales'!$B$4:$B$1529,'[3]Channel Sales'!$E$4:$E$1529, "ESP")</f>
        <v>SW</v>
      </c>
    </row>
    <row r="524" spans="1:4" hidden="1">
      <c r="A524" s="57" t="s">
        <v>1555</v>
      </c>
      <c r="B524" s="57" t="s">
        <v>1556</v>
      </c>
      <c r="C524" s="57" t="s">
        <v>228</v>
      </c>
      <c r="D524" s="57" t="str">
        <f>_xlfn.XLOOKUP(A524, '[3]Channel Sales'!$B$4:$B$1529,'[3]Channel Sales'!$E$4:$E$1529, "ESP")</f>
        <v>SW</v>
      </c>
    </row>
    <row r="525" spans="1:4" hidden="1">
      <c r="A525" s="57" t="s">
        <v>447</v>
      </c>
      <c r="B525" s="57" t="s">
        <v>448</v>
      </c>
      <c r="C525" s="57" t="s">
        <v>228</v>
      </c>
      <c r="D525" s="57" t="str">
        <f>_xlfn.XLOOKUP(A525, '[3]Channel Sales'!$B$4:$B$1529,'[3]Channel Sales'!$E$4:$E$1529, "ESP")</f>
        <v>SW</v>
      </c>
    </row>
    <row r="526" spans="1:4" hidden="1">
      <c r="A526" s="57" t="s">
        <v>1557</v>
      </c>
      <c r="B526" s="57" t="s">
        <v>1558</v>
      </c>
      <c r="C526" s="57" t="s">
        <v>228</v>
      </c>
      <c r="D526" s="57" t="str">
        <f>_xlfn.XLOOKUP(A526, '[3]Channel Sales'!$B$4:$B$1529,'[3]Channel Sales'!$E$4:$E$1529, "ESP")</f>
        <v>SW</v>
      </c>
    </row>
    <row r="527" spans="1:4" hidden="1">
      <c r="A527" s="57" t="s">
        <v>441</v>
      </c>
      <c r="B527" s="57" t="s">
        <v>1559</v>
      </c>
      <c r="C527" s="57" t="s">
        <v>228</v>
      </c>
      <c r="D527" s="57" t="str">
        <f>_xlfn.XLOOKUP(A527, '[3]Channel Sales'!$B$4:$B$1529,'[3]Channel Sales'!$E$4:$E$1529, "ESP")</f>
        <v>SW</v>
      </c>
    </row>
    <row r="528" spans="1:4" hidden="1">
      <c r="A528" s="57" t="s">
        <v>1560</v>
      </c>
      <c r="B528" s="57" t="s">
        <v>1561</v>
      </c>
      <c r="C528" s="57" t="s">
        <v>228</v>
      </c>
      <c r="D528" s="57" t="str">
        <f>_xlfn.XLOOKUP(A528, '[3]Channel Sales'!$B$4:$B$1529,'[3]Channel Sales'!$E$4:$E$1529, "ESP")</f>
        <v>SW</v>
      </c>
    </row>
    <row r="529" spans="1:4" hidden="1">
      <c r="A529" s="57" t="s">
        <v>443</v>
      </c>
      <c r="B529" s="57" t="s">
        <v>1562</v>
      </c>
      <c r="C529" s="57" t="s">
        <v>228</v>
      </c>
      <c r="D529" s="57" t="str">
        <f>_xlfn.XLOOKUP(A529, '[3]Channel Sales'!$B$4:$B$1529,'[3]Channel Sales'!$E$4:$E$1529, "ESP")</f>
        <v>SW</v>
      </c>
    </row>
    <row r="530" spans="1:4" hidden="1">
      <c r="A530" s="57" t="s">
        <v>459</v>
      </c>
      <c r="B530" s="57" t="s">
        <v>1563</v>
      </c>
      <c r="C530" s="57" t="s">
        <v>228</v>
      </c>
      <c r="D530" s="57" t="str">
        <f>_xlfn.XLOOKUP(A530, '[3]Channel Sales'!$B$4:$B$1529,'[3]Channel Sales'!$E$4:$E$1529, "ESP")</f>
        <v>SW</v>
      </c>
    </row>
    <row r="531" spans="1:4" hidden="1">
      <c r="A531" s="57" t="s">
        <v>473</v>
      </c>
      <c r="B531" s="57" t="s">
        <v>1564</v>
      </c>
      <c r="C531" s="57" t="s">
        <v>228</v>
      </c>
      <c r="D531" s="57" t="str">
        <f>_xlfn.XLOOKUP(A531, '[3]Channel Sales'!$B$4:$B$1529,'[3]Channel Sales'!$E$4:$E$1529, "ESP")</f>
        <v>SW</v>
      </c>
    </row>
    <row r="532" spans="1:4" hidden="1">
      <c r="A532" s="57" t="s">
        <v>1565</v>
      </c>
      <c r="B532" s="57" t="s">
        <v>1566</v>
      </c>
      <c r="C532" s="57" t="s">
        <v>228</v>
      </c>
      <c r="D532" s="57" t="str">
        <f>_xlfn.XLOOKUP(A532, '[3]Channel Sales'!$B$4:$B$1529,'[3]Channel Sales'!$E$4:$E$1529, "ESP")</f>
        <v>SW</v>
      </c>
    </row>
    <row r="533" spans="1:4" hidden="1">
      <c r="A533" s="57" t="s">
        <v>1567</v>
      </c>
      <c r="B533" s="57" t="s">
        <v>1568</v>
      </c>
      <c r="C533" s="57" t="s">
        <v>228</v>
      </c>
      <c r="D533" s="57" t="str">
        <f>_xlfn.XLOOKUP(A533, '[3]Channel Sales'!$B$4:$B$1529,'[3]Channel Sales'!$E$4:$E$1529, "ESP")</f>
        <v>SW</v>
      </c>
    </row>
    <row r="534" spans="1:4" hidden="1">
      <c r="A534" s="57" t="s">
        <v>1569</v>
      </c>
      <c r="B534" s="57" t="s">
        <v>1570</v>
      </c>
      <c r="C534" s="57" t="s">
        <v>228</v>
      </c>
      <c r="D534" s="57" t="str">
        <f>_xlfn.XLOOKUP(A534, '[3]Channel Sales'!$B$4:$B$1529,'[3]Channel Sales'!$E$4:$E$1529, "ESP")</f>
        <v>SW</v>
      </c>
    </row>
    <row r="535" spans="1:4" hidden="1">
      <c r="A535" s="57" t="s">
        <v>1571</v>
      </c>
      <c r="B535" s="57" t="s">
        <v>1572</v>
      </c>
      <c r="C535" s="57" t="s">
        <v>228</v>
      </c>
      <c r="D535" s="57" t="str">
        <f>_xlfn.XLOOKUP(A535, '[3]Channel Sales'!$B$4:$B$1529,'[3]Channel Sales'!$E$4:$E$1529, "ESP")</f>
        <v>SW</v>
      </c>
    </row>
    <row r="536" spans="1:4" hidden="1">
      <c r="A536" s="57" t="s">
        <v>1573</v>
      </c>
      <c r="B536" s="57" t="s">
        <v>1574</v>
      </c>
      <c r="C536" s="57" t="s">
        <v>228</v>
      </c>
      <c r="D536" s="57" t="str">
        <f>_xlfn.XLOOKUP(A536, '[3]Channel Sales'!$B$4:$B$1529,'[3]Channel Sales'!$E$4:$E$1529, "ESP")</f>
        <v>SW</v>
      </c>
    </row>
    <row r="537" spans="1:4" hidden="1">
      <c r="A537" s="57" t="s">
        <v>445</v>
      </c>
      <c r="B537" s="57" t="s">
        <v>1575</v>
      </c>
      <c r="C537" s="57" t="s">
        <v>228</v>
      </c>
      <c r="D537" s="57" t="str">
        <f>_xlfn.XLOOKUP(A537, '[3]Channel Sales'!$B$4:$B$1529,'[3]Channel Sales'!$E$4:$E$1529, "ESP")</f>
        <v>SW</v>
      </c>
    </row>
    <row r="538" spans="1:4" hidden="1">
      <c r="A538" s="57" t="s">
        <v>438</v>
      </c>
      <c r="B538" s="57" t="s">
        <v>1576</v>
      </c>
      <c r="C538" s="57" t="s">
        <v>228</v>
      </c>
      <c r="D538" s="57" t="str">
        <f>_xlfn.XLOOKUP(A538, '[3]Channel Sales'!$B$4:$B$1529,'[3]Channel Sales'!$E$4:$E$1529, "ESP")</f>
        <v>SW</v>
      </c>
    </row>
    <row r="539" spans="1:4" hidden="1">
      <c r="A539" s="57" t="s">
        <v>1577</v>
      </c>
      <c r="B539" s="57" t="s">
        <v>1578</v>
      </c>
      <c r="C539" s="57" t="s">
        <v>228</v>
      </c>
      <c r="D539" s="57" t="str">
        <f>_xlfn.XLOOKUP(A539, '[3]Channel Sales'!$B$4:$B$1529,'[3]Channel Sales'!$E$4:$E$1529, "ESP")</f>
        <v>SW</v>
      </c>
    </row>
    <row r="540" spans="1:4" hidden="1">
      <c r="A540" s="57" t="s">
        <v>463</v>
      </c>
      <c r="B540" s="57" t="s">
        <v>1579</v>
      </c>
      <c r="C540" s="57" t="s">
        <v>228</v>
      </c>
      <c r="D540" s="57" t="str">
        <f>_xlfn.XLOOKUP(A540, '[3]Channel Sales'!$B$4:$B$1529,'[3]Channel Sales'!$E$4:$E$1529, "ESP")</f>
        <v>SW</v>
      </c>
    </row>
    <row r="541" spans="1:4" hidden="1">
      <c r="A541" s="57" t="s">
        <v>1580</v>
      </c>
      <c r="B541" s="57" t="s">
        <v>1581</v>
      </c>
      <c r="C541" s="57" t="s">
        <v>228</v>
      </c>
      <c r="D541" s="57" t="str">
        <f>_xlfn.XLOOKUP(A541, '[3]Channel Sales'!$B$4:$B$1529,'[3]Channel Sales'!$E$4:$E$1529, "ESP")</f>
        <v>SW</v>
      </c>
    </row>
    <row r="542" spans="1:4" hidden="1">
      <c r="A542" s="57" t="s">
        <v>80</v>
      </c>
      <c r="B542" s="57" t="s">
        <v>1582</v>
      </c>
      <c r="C542" s="57" t="s">
        <v>228</v>
      </c>
      <c r="D542" s="57" t="str">
        <f>_xlfn.XLOOKUP(A542, '[3]Channel Sales'!$B$4:$B$1529,'[3]Channel Sales'!$E$4:$E$1529, "ESP")</f>
        <v>SW</v>
      </c>
    </row>
    <row r="543" spans="1:4" hidden="1">
      <c r="A543" s="57" t="s">
        <v>469</v>
      </c>
      <c r="B543" s="57" t="s">
        <v>1583</v>
      </c>
      <c r="C543" s="57" t="s">
        <v>228</v>
      </c>
      <c r="D543" s="57" t="str">
        <f>_xlfn.XLOOKUP(A543, '[3]Channel Sales'!$B$4:$B$1529,'[3]Channel Sales'!$E$4:$E$1529, "ESP")</f>
        <v>SW</v>
      </c>
    </row>
    <row r="544" spans="1:4" hidden="1">
      <c r="A544" s="57" t="s">
        <v>1584</v>
      </c>
      <c r="B544" s="57" t="s">
        <v>1585</v>
      </c>
      <c r="C544" s="57" t="s">
        <v>228</v>
      </c>
      <c r="D544" s="57" t="str">
        <f>_xlfn.XLOOKUP(A544, '[3]Channel Sales'!$B$4:$B$1529,'[3]Channel Sales'!$E$4:$E$1529, "ESP")</f>
        <v>N1</v>
      </c>
    </row>
    <row r="545" spans="1:4" hidden="1">
      <c r="A545" s="57" t="s">
        <v>475</v>
      </c>
      <c r="B545" s="57" t="s">
        <v>476</v>
      </c>
      <c r="C545" s="57" t="s">
        <v>228</v>
      </c>
      <c r="D545" s="57" t="str">
        <f>_xlfn.XLOOKUP(A545, '[3]Channel Sales'!$B$4:$B$1529,'[3]Channel Sales'!$E$4:$E$1529, "ESP")</f>
        <v>SW</v>
      </c>
    </row>
    <row r="546" spans="1:4" hidden="1">
      <c r="A546" s="57" t="s">
        <v>449</v>
      </c>
      <c r="B546" s="57" t="s">
        <v>1586</v>
      </c>
      <c r="C546" s="57" t="s">
        <v>228</v>
      </c>
      <c r="D546" s="57" t="str">
        <f>_xlfn.XLOOKUP(A546, '[3]Channel Sales'!$B$4:$B$1529,'[3]Channel Sales'!$E$4:$E$1529, "ESP")</f>
        <v>SW</v>
      </c>
    </row>
    <row r="547" spans="1:4" hidden="1">
      <c r="A547" s="57" t="s">
        <v>471</v>
      </c>
      <c r="B547" s="57" t="s">
        <v>1587</v>
      </c>
      <c r="C547" s="57" t="s">
        <v>228</v>
      </c>
      <c r="D547" s="57" t="str">
        <f>_xlfn.XLOOKUP(A547, '[3]Channel Sales'!$B$4:$B$1529,'[3]Channel Sales'!$E$4:$E$1529, "ESP")</f>
        <v>SW</v>
      </c>
    </row>
    <row r="548" spans="1:4" hidden="1">
      <c r="A548" s="57" t="s">
        <v>1588</v>
      </c>
      <c r="B548" s="57" t="s">
        <v>1589</v>
      </c>
      <c r="C548" s="57" t="s">
        <v>228</v>
      </c>
      <c r="D548" s="57" t="str">
        <f>_xlfn.XLOOKUP(A548, '[3]Channel Sales'!$B$4:$B$1529,'[3]Channel Sales'!$E$4:$E$1529, "ESP")</f>
        <v>SW</v>
      </c>
    </row>
    <row r="549" spans="1:4" hidden="1">
      <c r="A549" s="57" t="s">
        <v>735</v>
      </c>
      <c r="B549" s="57" t="s">
        <v>1590</v>
      </c>
      <c r="C549" s="57" t="s">
        <v>228</v>
      </c>
      <c r="D549" s="57" t="str">
        <f>_xlfn.XLOOKUP(A549, '[3]Channel Sales'!$B$4:$B$1529,'[3]Channel Sales'!$E$4:$E$1529, "ESP")</f>
        <v>SW</v>
      </c>
    </row>
    <row r="550" spans="1:4" hidden="1">
      <c r="A550" s="57" t="s">
        <v>1591</v>
      </c>
      <c r="B550" s="57" t="s">
        <v>1592</v>
      </c>
      <c r="C550" s="57" t="s">
        <v>228</v>
      </c>
      <c r="D550" s="57" t="str">
        <f>_xlfn.XLOOKUP(A550, '[3]Channel Sales'!$B$4:$B$1529,'[3]Channel Sales'!$E$4:$E$1529, "ESP")</f>
        <v>SW</v>
      </c>
    </row>
    <row r="551" spans="1:4" hidden="1">
      <c r="A551" s="57" t="s">
        <v>455</v>
      </c>
      <c r="B551" s="57" t="s">
        <v>1593</v>
      </c>
      <c r="C551" s="57" t="s">
        <v>228</v>
      </c>
      <c r="D551" s="57" t="str">
        <f>_xlfn.XLOOKUP(A551, '[3]Channel Sales'!$B$4:$B$1529,'[3]Channel Sales'!$E$4:$E$1529, "ESP")</f>
        <v>SW</v>
      </c>
    </row>
    <row r="552" spans="1:4" hidden="1">
      <c r="A552" s="57" t="s">
        <v>1594</v>
      </c>
      <c r="B552" s="57" t="s">
        <v>1595</v>
      </c>
      <c r="C552" s="57" t="s">
        <v>228</v>
      </c>
      <c r="D552" s="57" t="str">
        <f>_xlfn.XLOOKUP(A552, '[3]Channel Sales'!$B$4:$B$1529,'[3]Channel Sales'!$E$4:$E$1529, "ESP")</f>
        <v>SW</v>
      </c>
    </row>
    <row r="553" spans="1:4" hidden="1">
      <c r="A553" s="57" t="s">
        <v>1596</v>
      </c>
      <c r="B553" s="57" t="s">
        <v>1597</v>
      </c>
      <c r="C553" s="57" t="s">
        <v>228</v>
      </c>
      <c r="D553" s="57" t="str">
        <f>_xlfn.XLOOKUP(A553, '[3]Channel Sales'!$B$4:$B$1529,'[3]Channel Sales'!$E$4:$E$1529, "ESP")</f>
        <v>SW</v>
      </c>
    </row>
    <row r="554" spans="1:4" hidden="1">
      <c r="A554" s="57" t="s">
        <v>433</v>
      </c>
      <c r="B554" s="57" t="s">
        <v>434</v>
      </c>
      <c r="C554" s="57" t="s">
        <v>228</v>
      </c>
      <c r="D554" s="57" t="str">
        <f>_xlfn.XLOOKUP(A554, '[3]Channel Sales'!$B$4:$B$1529,'[3]Channel Sales'!$E$4:$E$1529, "ESP")</f>
        <v>SW</v>
      </c>
    </row>
    <row r="555" spans="1:4" hidden="1">
      <c r="A555" s="57" t="s">
        <v>1598</v>
      </c>
      <c r="B555" s="57" t="s">
        <v>1599</v>
      </c>
      <c r="C555" s="57" t="s">
        <v>228</v>
      </c>
      <c r="D555" s="57" t="str">
        <f>_xlfn.XLOOKUP(A555, '[3]Channel Sales'!$B$4:$B$1529,'[3]Channel Sales'!$E$4:$E$1529, "ESP")</f>
        <v>SW</v>
      </c>
    </row>
    <row r="556" spans="1:4" hidden="1">
      <c r="A556" s="57" t="s">
        <v>481</v>
      </c>
      <c r="B556" s="57" t="s">
        <v>482</v>
      </c>
      <c r="C556" s="57" t="s">
        <v>228</v>
      </c>
      <c r="D556" s="57" t="str">
        <f>_xlfn.XLOOKUP(A556, '[3]Channel Sales'!$B$4:$B$1529,'[3]Channel Sales'!$E$4:$E$1529, "ESP")</f>
        <v>SW</v>
      </c>
    </row>
    <row r="557" spans="1:4" hidden="1">
      <c r="A557" s="57" t="s">
        <v>1600</v>
      </c>
      <c r="B557" s="57" t="s">
        <v>1601</v>
      </c>
      <c r="C557" s="57" t="s">
        <v>228</v>
      </c>
      <c r="D557" s="57" t="str">
        <f>_xlfn.XLOOKUP(A557, '[3]Channel Sales'!$B$4:$B$1529,'[3]Channel Sales'!$E$4:$E$1529, "ESP")</f>
        <v>SW</v>
      </c>
    </row>
    <row r="558" spans="1:4" hidden="1">
      <c r="A558" s="57" t="s">
        <v>1602</v>
      </c>
      <c r="B558" s="57" t="s">
        <v>1603</v>
      </c>
      <c r="C558" s="57" t="s">
        <v>228</v>
      </c>
      <c r="D558" s="57" t="str">
        <f>_xlfn.XLOOKUP(A558, '[3]Channel Sales'!$B$4:$B$1529,'[3]Channel Sales'!$E$4:$E$1529, "ESP")</f>
        <v>SW</v>
      </c>
    </row>
    <row r="559" spans="1:4" hidden="1">
      <c r="A559" s="57" t="s">
        <v>1604</v>
      </c>
      <c r="B559" s="57" t="s">
        <v>1605</v>
      </c>
      <c r="C559" s="57" t="s">
        <v>228</v>
      </c>
      <c r="D559" s="57" t="str">
        <f>_xlfn.XLOOKUP(A559, '[3]Channel Sales'!$B$4:$B$1529,'[3]Channel Sales'!$E$4:$E$1529, "ESP")</f>
        <v>SW</v>
      </c>
    </row>
    <row r="560" spans="1:4" hidden="1">
      <c r="A560" s="57" t="s">
        <v>1606</v>
      </c>
      <c r="B560" s="57" t="s">
        <v>1607</v>
      </c>
      <c r="C560" s="57" t="s">
        <v>228</v>
      </c>
      <c r="D560" s="57" t="str">
        <f>_xlfn.XLOOKUP(A560, '[3]Channel Sales'!$B$4:$B$1529,'[3]Channel Sales'!$E$4:$E$1529, "ESP")</f>
        <v>SW</v>
      </c>
    </row>
    <row r="561" spans="1:4" hidden="1">
      <c r="A561" s="57" t="s">
        <v>1608</v>
      </c>
      <c r="B561" s="57" t="s">
        <v>1609</v>
      </c>
      <c r="C561" s="57" t="s">
        <v>228</v>
      </c>
      <c r="D561" s="57" t="str">
        <f>_xlfn.XLOOKUP(A561, '[3]Channel Sales'!$B$4:$B$1529,'[3]Channel Sales'!$E$4:$E$1529, "ESP")</f>
        <v>SW</v>
      </c>
    </row>
    <row r="562" spans="1:4" hidden="1">
      <c r="A562" s="57" t="s">
        <v>1610</v>
      </c>
      <c r="B562" s="57" t="s">
        <v>1611</v>
      </c>
      <c r="C562" s="57" t="s">
        <v>228</v>
      </c>
      <c r="D562" s="57" t="str">
        <f>_xlfn.XLOOKUP(A562, '[3]Channel Sales'!$B$4:$B$1529,'[3]Channel Sales'!$E$4:$E$1529, "ESP")</f>
        <v>SW</v>
      </c>
    </row>
    <row r="563" spans="1:4" hidden="1">
      <c r="A563" s="57" t="s">
        <v>1612</v>
      </c>
      <c r="B563" s="57" t="s">
        <v>1613</v>
      </c>
      <c r="C563" s="57" t="s">
        <v>228</v>
      </c>
      <c r="D563" s="57" t="str">
        <f>_xlfn.XLOOKUP(A563, '[3]Channel Sales'!$B$4:$B$1529,'[3]Channel Sales'!$E$4:$E$1529, "ESP")</f>
        <v>SW</v>
      </c>
    </row>
    <row r="564" spans="1:4" hidden="1">
      <c r="A564" s="57" t="s">
        <v>467</v>
      </c>
      <c r="B564" s="57" t="s">
        <v>1614</v>
      </c>
      <c r="C564" s="57" t="s">
        <v>228</v>
      </c>
      <c r="D564" s="57" t="str">
        <f>_xlfn.XLOOKUP(A564, '[3]Channel Sales'!$B$4:$B$1529,'[3]Channel Sales'!$E$4:$E$1529, "ESP")</f>
        <v>SW</v>
      </c>
    </row>
    <row r="565" spans="1:4" hidden="1">
      <c r="A565" s="57" t="s">
        <v>103</v>
      </c>
      <c r="B565" s="57" t="s">
        <v>104</v>
      </c>
      <c r="C565" s="57" t="s">
        <v>228</v>
      </c>
      <c r="D565" s="57" t="str">
        <f>_xlfn.XLOOKUP(A565, '[3]Channel Sales'!$B$4:$B$1529,'[3]Channel Sales'!$E$4:$E$1529, "ESP")</f>
        <v>SW</v>
      </c>
    </row>
    <row r="566" spans="1:4" hidden="1">
      <c r="A566" s="57" t="s">
        <v>1615</v>
      </c>
      <c r="B566" s="57" t="s">
        <v>1616</v>
      </c>
      <c r="C566" s="57" t="s">
        <v>228</v>
      </c>
      <c r="D566" s="57" t="str">
        <f>_xlfn.XLOOKUP(A566, '[3]Channel Sales'!$B$4:$B$1529,'[3]Channel Sales'!$E$4:$E$1529, "ESP")</f>
        <v>SW</v>
      </c>
    </row>
    <row r="567" spans="1:4" hidden="1">
      <c r="A567" s="57" t="s">
        <v>1617</v>
      </c>
      <c r="B567" s="57" t="s">
        <v>1618</v>
      </c>
      <c r="C567" s="57" t="s">
        <v>228</v>
      </c>
      <c r="D567" s="57" t="str">
        <f>_xlfn.XLOOKUP(A567, '[3]Channel Sales'!$B$4:$B$1529,'[3]Channel Sales'!$E$4:$E$1529, "ESP")</f>
        <v>SW</v>
      </c>
    </row>
    <row r="568" spans="1:4" hidden="1">
      <c r="A568" s="57" t="s">
        <v>1619</v>
      </c>
      <c r="B568" s="57" t="s">
        <v>1620</v>
      </c>
      <c r="C568" s="57" t="s">
        <v>228</v>
      </c>
      <c r="D568" s="57" t="str">
        <f>_xlfn.XLOOKUP(A568, '[3]Channel Sales'!$B$4:$B$1529,'[3]Channel Sales'!$E$4:$E$1529, "ESP")</f>
        <v>SW</v>
      </c>
    </row>
    <row r="569" spans="1:4" hidden="1">
      <c r="A569" s="57" t="s">
        <v>1621</v>
      </c>
      <c r="B569" s="57" t="s">
        <v>1622</v>
      </c>
      <c r="C569" s="57" t="s">
        <v>228</v>
      </c>
      <c r="D569" s="57" t="str">
        <f>_xlfn.XLOOKUP(A569, '[3]Channel Sales'!$B$4:$B$1529,'[3]Channel Sales'!$E$4:$E$1529, "ESP")</f>
        <v>SW</v>
      </c>
    </row>
    <row r="570" spans="1:4" hidden="1">
      <c r="A570" s="57" t="s">
        <v>453</v>
      </c>
      <c r="B570" s="57" t="s">
        <v>454</v>
      </c>
      <c r="C570" s="57" t="s">
        <v>228</v>
      </c>
      <c r="D570" s="57" t="str">
        <f>_xlfn.XLOOKUP(A570, '[3]Channel Sales'!$B$4:$B$1529,'[3]Channel Sales'!$E$4:$E$1529, "ESP")</f>
        <v>SW</v>
      </c>
    </row>
    <row r="571" spans="1:4" hidden="1">
      <c r="A571" s="57" t="s">
        <v>430</v>
      </c>
      <c r="B571" s="57" t="s">
        <v>1623</v>
      </c>
      <c r="C571" s="57" t="s">
        <v>228</v>
      </c>
      <c r="D571" s="57" t="str">
        <f>_xlfn.XLOOKUP(A571, '[3]Channel Sales'!$B$4:$B$1529,'[3]Channel Sales'!$E$4:$E$1529, "ESP")</f>
        <v>SW</v>
      </c>
    </row>
    <row r="572" spans="1:4" hidden="1">
      <c r="A572" s="57" t="s">
        <v>477</v>
      </c>
      <c r="B572" s="57" t="s">
        <v>478</v>
      </c>
      <c r="C572" s="57" t="s">
        <v>228</v>
      </c>
      <c r="D572" s="57" t="str">
        <f>_xlfn.XLOOKUP(A572, '[3]Channel Sales'!$B$4:$B$1529,'[3]Channel Sales'!$E$4:$E$1529, "ESP")</f>
        <v>SW</v>
      </c>
    </row>
    <row r="573" spans="1:4" hidden="1">
      <c r="A573" s="57" t="s">
        <v>461</v>
      </c>
      <c r="B573" s="57" t="s">
        <v>462</v>
      </c>
      <c r="C573" s="57" t="s">
        <v>228</v>
      </c>
      <c r="D573" s="57" t="str">
        <f>_xlfn.XLOOKUP(A573, '[3]Channel Sales'!$B$4:$B$1529,'[3]Channel Sales'!$E$4:$E$1529, "ESP")</f>
        <v>SW</v>
      </c>
    </row>
    <row r="574" spans="1:4" hidden="1">
      <c r="A574" s="57" t="s">
        <v>1624</v>
      </c>
      <c r="B574" s="57" t="s">
        <v>74</v>
      </c>
      <c r="C574" s="57" t="s">
        <v>228</v>
      </c>
      <c r="D574" s="57" t="str">
        <f>_xlfn.XLOOKUP(A574, '[3]Channel Sales'!$B$4:$B$1529,'[3]Channel Sales'!$E$4:$E$1529, "ESP")</f>
        <v>SW</v>
      </c>
    </row>
    <row r="575" spans="1:4" hidden="1">
      <c r="A575" s="57" t="s">
        <v>479</v>
      </c>
      <c r="B575" s="57" t="s">
        <v>480</v>
      </c>
      <c r="C575" s="57" t="s">
        <v>228</v>
      </c>
      <c r="D575" s="57" t="str">
        <f>_xlfn.XLOOKUP(A575, '[3]Channel Sales'!$B$4:$B$1529,'[3]Channel Sales'!$E$4:$E$1529, "ESP")</f>
        <v>SW</v>
      </c>
    </row>
    <row r="576" spans="1:4" hidden="1">
      <c r="A576" s="57" t="s">
        <v>1625</v>
      </c>
      <c r="B576" s="57" t="s">
        <v>1626</v>
      </c>
      <c r="C576" s="57" t="s">
        <v>228</v>
      </c>
      <c r="D576" s="57" t="str">
        <f>_xlfn.XLOOKUP(A576, '[3]Channel Sales'!$B$4:$B$1529,'[3]Channel Sales'!$E$4:$E$1529, "ESP")</f>
        <v>SW</v>
      </c>
    </row>
    <row r="577" spans="1:4" hidden="1">
      <c r="A577" s="57" t="s">
        <v>1627</v>
      </c>
      <c r="B577" s="57" t="s">
        <v>1628</v>
      </c>
      <c r="C577" s="57" t="s">
        <v>228</v>
      </c>
      <c r="D577" s="57" t="str">
        <f>_xlfn.XLOOKUP(A577, '[3]Channel Sales'!$B$4:$B$1529,'[3]Channel Sales'!$E$4:$E$1529, "ESP")</f>
        <v>SW</v>
      </c>
    </row>
    <row r="578" spans="1:4" hidden="1">
      <c r="A578" s="57" t="s">
        <v>1629</v>
      </c>
      <c r="B578" s="57" t="s">
        <v>1630</v>
      </c>
      <c r="C578" s="57" t="s">
        <v>228</v>
      </c>
      <c r="D578" s="57" t="str">
        <f>_xlfn.XLOOKUP(A578, '[3]Channel Sales'!$B$4:$B$1529,'[3]Channel Sales'!$E$4:$E$1529, "ESP")</f>
        <v>SW</v>
      </c>
    </row>
    <row r="579" spans="1:4" hidden="1">
      <c r="A579" s="57" t="s">
        <v>1631</v>
      </c>
      <c r="B579" s="57" t="s">
        <v>1632</v>
      </c>
      <c r="C579" s="57" t="s">
        <v>228</v>
      </c>
      <c r="D579" s="57" t="str">
        <f>_xlfn.XLOOKUP(A579, '[3]Channel Sales'!$B$4:$B$1529,'[3]Channel Sales'!$E$4:$E$1529, "ESP")</f>
        <v>SW</v>
      </c>
    </row>
    <row r="580" spans="1:4" hidden="1">
      <c r="A580" s="57" t="s">
        <v>1633</v>
      </c>
      <c r="B580" s="57" t="s">
        <v>1634</v>
      </c>
      <c r="C580" s="57" t="s">
        <v>228</v>
      </c>
      <c r="D580" s="57" t="str">
        <f>_xlfn.XLOOKUP(A580, '[3]Channel Sales'!$B$4:$B$1529,'[3]Channel Sales'!$E$4:$E$1529, "ESP")</f>
        <v>SW</v>
      </c>
    </row>
    <row r="581" spans="1:4" hidden="1">
      <c r="A581" s="57" t="s">
        <v>1635</v>
      </c>
      <c r="B581" s="57" t="s">
        <v>1636</v>
      </c>
      <c r="C581" s="57" t="s">
        <v>228</v>
      </c>
      <c r="D581" s="57" t="str">
        <f>_xlfn.XLOOKUP(A581, '[3]Channel Sales'!$B$4:$B$1529,'[3]Channel Sales'!$E$4:$E$1529, "ESP")</f>
        <v>SW</v>
      </c>
    </row>
    <row r="582" spans="1:4" hidden="1">
      <c r="A582" s="57" t="s">
        <v>1637</v>
      </c>
      <c r="B582" s="57" t="s">
        <v>1638</v>
      </c>
      <c r="C582" s="57" t="s">
        <v>228</v>
      </c>
      <c r="D582" s="57" t="str">
        <f>_xlfn.XLOOKUP(A582, '[3]Channel Sales'!$B$4:$B$1529,'[3]Channel Sales'!$E$4:$E$1529, "ESP")</f>
        <v>SW</v>
      </c>
    </row>
    <row r="583" spans="1:4" hidden="1">
      <c r="A583" s="57" t="s">
        <v>1639</v>
      </c>
      <c r="B583" s="57" t="s">
        <v>1640</v>
      </c>
      <c r="C583" s="57" t="s">
        <v>228</v>
      </c>
      <c r="D583" s="57" t="str">
        <f>_xlfn.XLOOKUP(A583, '[3]Channel Sales'!$B$4:$B$1529,'[3]Channel Sales'!$E$4:$E$1529, "ESP")</f>
        <v>SW</v>
      </c>
    </row>
    <row r="584" spans="1:4" hidden="1">
      <c r="A584" s="57" t="s">
        <v>1641</v>
      </c>
      <c r="B584" s="57" t="s">
        <v>1642</v>
      </c>
      <c r="C584" s="57" t="s">
        <v>228</v>
      </c>
      <c r="D584" s="57" t="str">
        <f>_xlfn.XLOOKUP(A584, '[3]Channel Sales'!$B$4:$B$1529,'[3]Channel Sales'!$E$4:$E$1529, "ESP")</f>
        <v>SW</v>
      </c>
    </row>
    <row r="585" spans="1:4" hidden="1">
      <c r="A585" s="57" t="s">
        <v>1643</v>
      </c>
      <c r="B585" s="57" t="s">
        <v>1644</v>
      </c>
      <c r="C585" s="57" t="s">
        <v>228</v>
      </c>
      <c r="D585" s="57" t="str">
        <f>_xlfn.XLOOKUP(A585, '[3]Channel Sales'!$B$4:$B$1529,'[3]Channel Sales'!$E$4:$E$1529, "ESP")</f>
        <v>SW</v>
      </c>
    </row>
    <row r="586" spans="1:4" hidden="1">
      <c r="A586" s="57" t="s">
        <v>1645</v>
      </c>
      <c r="B586" s="57" t="s">
        <v>1646</v>
      </c>
      <c r="C586" s="57" t="s">
        <v>228</v>
      </c>
      <c r="D586" s="57" t="str">
        <f>_xlfn.XLOOKUP(A586, '[3]Channel Sales'!$B$4:$B$1529,'[3]Channel Sales'!$E$4:$E$1529, "ESP")</f>
        <v>SW</v>
      </c>
    </row>
    <row r="587" spans="1:4" hidden="1">
      <c r="A587" s="57" t="s">
        <v>1647</v>
      </c>
      <c r="B587" s="57" t="s">
        <v>1648</v>
      </c>
      <c r="C587" s="57" t="s">
        <v>228</v>
      </c>
      <c r="D587" s="57" t="str">
        <f>_xlfn.XLOOKUP(A587, '[3]Channel Sales'!$B$4:$B$1529,'[3]Channel Sales'!$E$4:$E$1529, "ESP")</f>
        <v>SW</v>
      </c>
    </row>
    <row r="588" spans="1:4" hidden="1">
      <c r="A588" s="57" t="s">
        <v>1649</v>
      </c>
      <c r="B588" s="57" t="s">
        <v>1650</v>
      </c>
      <c r="C588" s="57" t="s">
        <v>228</v>
      </c>
      <c r="D588" s="57" t="str">
        <f>_xlfn.XLOOKUP(A588, '[3]Channel Sales'!$B$4:$B$1529,'[3]Channel Sales'!$E$4:$E$1529, "ESP")</f>
        <v>SW</v>
      </c>
    </row>
    <row r="589" spans="1:4" hidden="1">
      <c r="A589" s="57" t="s">
        <v>1651</v>
      </c>
      <c r="B589" s="57" t="s">
        <v>1652</v>
      </c>
      <c r="C589" s="57" t="s">
        <v>228</v>
      </c>
      <c r="D589" s="57" t="str">
        <f>_xlfn.XLOOKUP(A589, '[3]Channel Sales'!$B$4:$B$1529,'[3]Channel Sales'!$E$4:$E$1529, "ESP")</f>
        <v>SW</v>
      </c>
    </row>
    <row r="590" spans="1:4" hidden="1">
      <c r="A590" s="57" t="s">
        <v>1653</v>
      </c>
      <c r="B590" s="57" t="s">
        <v>1654</v>
      </c>
      <c r="C590" s="57" t="s">
        <v>228</v>
      </c>
      <c r="D590" s="57" t="str">
        <f>_xlfn.XLOOKUP(A590, '[3]Channel Sales'!$B$4:$B$1529,'[3]Channel Sales'!$E$4:$E$1529, "ESP")</f>
        <v>SW</v>
      </c>
    </row>
    <row r="591" spans="1:4" hidden="1">
      <c r="A591" s="57" t="s">
        <v>451</v>
      </c>
      <c r="B591" s="57"/>
      <c r="C591" s="57" t="s">
        <v>228</v>
      </c>
      <c r="D591" s="57" t="str">
        <f>_xlfn.XLOOKUP(A591, '[3]Channel Sales'!$B$4:$B$1529,'[3]Channel Sales'!$E$4:$E$1529, "ESP")</f>
        <v>SW</v>
      </c>
    </row>
    <row r="592" spans="1:4" hidden="1">
      <c r="A592" s="57" t="s">
        <v>1655</v>
      </c>
      <c r="B592" s="57" t="s">
        <v>1656</v>
      </c>
      <c r="C592" s="57" t="s">
        <v>228</v>
      </c>
      <c r="D592" s="57" t="str">
        <f>_xlfn.XLOOKUP(A592, '[3]Channel Sales'!$B$4:$B$1529,'[3]Channel Sales'!$E$4:$E$1529, "ESP")</f>
        <v>SW</v>
      </c>
    </row>
    <row r="593" spans="1:4" hidden="1">
      <c r="A593" s="57" t="s">
        <v>1657</v>
      </c>
      <c r="B593" s="57" t="s">
        <v>1658</v>
      </c>
      <c r="C593" s="57" t="s">
        <v>228</v>
      </c>
      <c r="D593" s="57" t="str">
        <f>_xlfn.XLOOKUP(A593, '[3]Channel Sales'!$B$4:$B$1529,'[3]Channel Sales'!$E$4:$E$1529, "ESP")</f>
        <v>LN</v>
      </c>
    </row>
    <row r="594" spans="1:4" hidden="1">
      <c r="A594" s="57" t="s">
        <v>1659</v>
      </c>
      <c r="B594" s="57" t="s">
        <v>1660</v>
      </c>
      <c r="C594" s="57" t="s">
        <v>228</v>
      </c>
      <c r="D594" s="57" t="str">
        <f>_xlfn.XLOOKUP(A594, '[3]Channel Sales'!$B$4:$B$1529,'[3]Channel Sales'!$E$4:$E$1529, "ESP")</f>
        <v>LN</v>
      </c>
    </row>
    <row r="595" spans="1:4" hidden="1">
      <c r="A595" s="57" t="s">
        <v>1661</v>
      </c>
      <c r="B595" s="57" t="s">
        <v>1662</v>
      </c>
      <c r="C595" s="57" t="s">
        <v>228</v>
      </c>
      <c r="D595" s="57" t="str">
        <f>_xlfn.XLOOKUP(A595, '[3]Channel Sales'!$B$4:$B$1529,'[3]Channel Sales'!$E$4:$E$1529, "ESP")</f>
        <v>N1</v>
      </c>
    </row>
    <row r="596" spans="1:4" hidden="1">
      <c r="A596" s="57" t="s">
        <v>465</v>
      </c>
      <c r="B596" s="57" t="s">
        <v>466</v>
      </c>
      <c r="C596" s="57" t="s">
        <v>228</v>
      </c>
      <c r="D596" s="57" t="str">
        <f>_xlfn.XLOOKUP(A596, '[3]Channel Sales'!$B$4:$B$1529,'[3]Channel Sales'!$E$4:$E$1529, "ESP")</f>
        <v>SW</v>
      </c>
    </row>
    <row r="597" spans="1:4" hidden="1">
      <c r="A597" s="57" t="s">
        <v>483</v>
      </c>
      <c r="B597" s="57" t="s">
        <v>484</v>
      </c>
      <c r="C597" s="57" t="s">
        <v>228</v>
      </c>
      <c r="D597" s="57" t="str">
        <f>_xlfn.XLOOKUP(A597, '[3]Channel Sales'!$B$4:$B$1529,'[3]Channel Sales'!$E$4:$E$1529, "ESP")</f>
        <v>SW</v>
      </c>
    </row>
    <row r="598" spans="1:4" hidden="1">
      <c r="A598" s="57" t="s">
        <v>1663</v>
      </c>
      <c r="B598" s="57" t="s">
        <v>1664</v>
      </c>
      <c r="C598" s="57" t="s">
        <v>228</v>
      </c>
      <c r="D598" s="57" t="str">
        <f>_xlfn.XLOOKUP(A598, '[3]Channel Sales'!$B$4:$B$1529,'[3]Channel Sales'!$E$4:$E$1529, "ESP")</f>
        <v>LS</v>
      </c>
    </row>
    <row r="599" spans="1:4" hidden="1">
      <c r="A599" s="57" t="s">
        <v>1665</v>
      </c>
      <c r="B599" s="57" t="s">
        <v>1666</v>
      </c>
      <c r="C599" s="57" t="s">
        <v>228</v>
      </c>
      <c r="D599" s="57" t="str">
        <f>_xlfn.XLOOKUP(A599, '[3]Channel Sales'!$B$4:$B$1529,'[3]Channel Sales'!$E$4:$E$1529, "ESP")</f>
        <v>LS</v>
      </c>
    </row>
    <row r="600" spans="1:4" hidden="1">
      <c r="A600" s="57" t="s">
        <v>315</v>
      </c>
      <c r="B600" s="57" t="s">
        <v>316</v>
      </c>
      <c r="C600" s="57" t="s">
        <v>228</v>
      </c>
      <c r="D600" s="57" t="str">
        <f>_xlfn.XLOOKUP(A600, '[3]Channel Sales'!$B$4:$B$1529,'[3]Channel Sales'!$E$4:$E$1529, "ESP")</f>
        <v>LS</v>
      </c>
    </row>
    <row r="601" spans="1:4" hidden="1">
      <c r="A601" s="57" t="s">
        <v>1667</v>
      </c>
      <c r="B601" s="57" t="s">
        <v>1668</v>
      </c>
      <c r="C601" s="57" t="s">
        <v>228</v>
      </c>
      <c r="D601" s="57" t="str">
        <f>_xlfn.XLOOKUP(A601, '[3]Channel Sales'!$B$4:$B$1529,'[3]Channel Sales'!$E$4:$E$1529, "ESP")</f>
        <v>LS</v>
      </c>
    </row>
    <row r="602" spans="1:4" hidden="1">
      <c r="A602" s="57" t="s">
        <v>303</v>
      </c>
      <c r="B602" s="57" t="s">
        <v>304</v>
      </c>
      <c r="C602" s="57" t="s">
        <v>228</v>
      </c>
      <c r="D602" s="57" t="str">
        <f>_xlfn.XLOOKUP(A602, '[3]Channel Sales'!$B$4:$B$1529,'[3]Channel Sales'!$E$4:$E$1529, "ESP")</f>
        <v>LS</v>
      </c>
    </row>
    <row r="603" spans="1:4" hidden="1">
      <c r="A603" s="57" t="s">
        <v>327</v>
      </c>
      <c r="B603" s="57" t="s">
        <v>328</v>
      </c>
      <c r="C603" s="57" t="s">
        <v>228</v>
      </c>
      <c r="D603" s="57" t="str">
        <f>_xlfn.XLOOKUP(A603, '[3]Channel Sales'!$B$4:$B$1529,'[3]Channel Sales'!$E$4:$E$1529, "ESP")</f>
        <v>N1</v>
      </c>
    </row>
    <row r="604" spans="1:4" hidden="1">
      <c r="A604" s="57" t="s">
        <v>1669</v>
      </c>
      <c r="B604" s="57" t="s">
        <v>1670</v>
      </c>
      <c r="C604" s="57" t="s">
        <v>228</v>
      </c>
      <c r="D604" s="57" t="str">
        <f>_xlfn.XLOOKUP(A604, '[3]Channel Sales'!$B$4:$B$1529,'[3]Channel Sales'!$E$4:$E$1529, "ESP")</f>
        <v>N1</v>
      </c>
    </row>
    <row r="605" spans="1:4" hidden="1">
      <c r="A605" s="57" t="s">
        <v>1671</v>
      </c>
      <c r="B605" s="57" t="s">
        <v>1672</v>
      </c>
      <c r="C605" s="57" t="s">
        <v>228</v>
      </c>
      <c r="D605" s="57" t="str">
        <f>_xlfn.XLOOKUP(A605, '[3]Channel Sales'!$B$4:$B$1529,'[3]Channel Sales'!$E$4:$E$1529, "ESP")</f>
        <v>SW</v>
      </c>
    </row>
    <row r="606" spans="1:4" hidden="1">
      <c r="A606" s="57" t="s">
        <v>357</v>
      </c>
      <c r="B606" s="57" t="s">
        <v>1673</v>
      </c>
      <c r="C606" s="57" t="s">
        <v>228</v>
      </c>
      <c r="D606" s="57" t="str">
        <f>_xlfn.XLOOKUP(A606, '[3]Channel Sales'!$B$4:$B$1529,'[3]Channel Sales'!$E$4:$E$1529, "ESP")</f>
        <v>N3</v>
      </c>
    </row>
    <row r="607" spans="1:4" hidden="1">
      <c r="A607" s="57" t="s">
        <v>1674</v>
      </c>
      <c r="B607" s="57"/>
      <c r="C607" s="57" t="s">
        <v>228</v>
      </c>
      <c r="D607" s="57" t="str">
        <f>_xlfn.XLOOKUP(A607, '[3]Channel Sales'!$B$4:$B$1529,'[3]Channel Sales'!$E$4:$E$1529, "ESP")</f>
        <v>N1</v>
      </c>
    </row>
    <row r="608" spans="1:4" hidden="1">
      <c r="A608" s="57" t="s">
        <v>365</v>
      </c>
      <c r="B608" s="57"/>
      <c r="C608" s="57" t="s">
        <v>228</v>
      </c>
      <c r="D608" s="57" t="str">
        <f>_xlfn.XLOOKUP(A608, '[4]Channel Sales'!$B$4:$B$1529,'[4]Channel Sales'!$E$4:$E$1529, "ESP")</f>
        <v>N2</v>
      </c>
    </row>
    <row r="609" spans="1:4" hidden="1">
      <c r="A609" s="57" t="s">
        <v>1675</v>
      </c>
      <c r="B609" s="57" t="s">
        <v>1676</v>
      </c>
      <c r="C609" s="57" t="s">
        <v>1677</v>
      </c>
      <c r="D609" s="57"/>
    </row>
    <row r="610" spans="1:4" hidden="1">
      <c r="A610" s="57" t="s">
        <v>1678</v>
      </c>
      <c r="B610" s="57" t="s">
        <v>1679</v>
      </c>
      <c r="C610" s="57" t="s">
        <v>1677</v>
      </c>
      <c r="D610" s="57"/>
    </row>
    <row r="611" spans="1:4" hidden="1">
      <c r="A611" s="57" t="s">
        <v>1680</v>
      </c>
      <c r="B611" s="57" t="s">
        <v>1681</v>
      </c>
      <c r="C611" s="57" t="s">
        <v>1677</v>
      </c>
      <c r="D611" s="57"/>
    </row>
    <row r="612" spans="1:4" hidden="1">
      <c r="A612" s="57" t="s">
        <v>1682</v>
      </c>
      <c r="B612" s="57" t="s">
        <v>1683</v>
      </c>
      <c r="C612" s="57" t="s">
        <v>1677</v>
      </c>
      <c r="D612" s="57"/>
    </row>
    <row r="613" spans="1:4" hidden="1">
      <c r="A613" s="57" t="s">
        <v>1684</v>
      </c>
      <c r="B613" s="57" t="s">
        <v>1685</v>
      </c>
      <c r="C613" s="57" t="s">
        <v>1677</v>
      </c>
      <c r="D613" s="57"/>
    </row>
    <row r="614" spans="1:4" hidden="1">
      <c r="A614" s="57" t="s">
        <v>1686</v>
      </c>
      <c r="B614" s="57" t="s">
        <v>1687</v>
      </c>
      <c r="C614" s="57" t="s">
        <v>1677</v>
      </c>
      <c r="D614" s="57"/>
    </row>
    <row r="615" spans="1:4" hidden="1">
      <c r="A615" s="57" t="s">
        <v>1688</v>
      </c>
      <c r="B615" s="57" t="s">
        <v>1689</v>
      </c>
      <c r="C615" s="57" t="s">
        <v>1677</v>
      </c>
      <c r="D615" s="57"/>
    </row>
    <row r="616" spans="1:4" hidden="1">
      <c r="A616" s="57" t="s">
        <v>1690</v>
      </c>
      <c r="B616" s="57" t="s">
        <v>1691</v>
      </c>
      <c r="C616" s="57" t="s">
        <v>1677</v>
      </c>
      <c r="D616" s="57"/>
    </row>
    <row r="617" spans="1:4" hidden="1">
      <c r="A617" s="57" t="s">
        <v>1692</v>
      </c>
      <c r="B617" s="57" t="s">
        <v>1693</v>
      </c>
      <c r="C617" s="57" t="s">
        <v>1677</v>
      </c>
      <c r="D617" s="57"/>
    </row>
    <row r="618" spans="1:4" hidden="1">
      <c r="A618" s="57" t="s">
        <v>1694</v>
      </c>
      <c r="B618" s="57" t="s">
        <v>1695</v>
      </c>
      <c r="C618" s="57" t="s">
        <v>1677</v>
      </c>
      <c r="D618" s="57"/>
    </row>
    <row r="619" spans="1:4" hidden="1">
      <c r="A619" s="57" t="s">
        <v>1696</v>
      </c>
      <c r="B619" s="57" t="s">
        <v>1695</v>
      </c>
      <c r="C619" s="57" t="s">
        <v>1677</v>
      </c>
      <c r="D619" s="57"/>
    </row>
    <row r="620" spans="1:4" hidden="1">
      <c r="A620" s="57" t="s">
        <v>1697</v>
      </c>
      <c r="B620" s="57" t="s">
        <v>1698</v>
      </c>
      <c r="C620" s="57" t="s">
        <v>1677</v>
      </c>
      <c r="D620" s="57"/>
    </row>
    <row r="621" spans="1:4" hidden="1">
      <c r="A621" s="57" t="s">
        <v>1699</v>
      </c>
      <c r="B621" s="57" t="s">
        <v>1700</v>
      </c>
      <c r="C621" s="57" t="s">
        <v>1677</v>
      </c>
      <c r="D621" s="57"/>
    </row>
    <row r="622" spans="1:4" hidden="1">
      <c r="A622" s="57" t="s">
        <v>1701</v>
      </c>
      <c r="B622" s="57" t="s">
        <v>1702</v>
      </c>
      <c r="C622" s="57" t="s">
        <v>1677</v>
      </c>
      <c r="D622" s="57"/>
    </row>
    <row r="623" spans="1:4" hidden="1">
      <c r="A623" s="57" t="s">
        <v>1703</v>
      </c>
      <c r="B623" s="57" t="s">
        <v>1704</v>
      </c>
      <c r="C623" s="57" t="s">
        <v>1677</v>
      </c>
      <c r="D623" s="57"/>
    </row>
    <row r="624" spans="1:4" hidden="1">
      <c r="A624" s="57" t="s">
        <v>709</v>
      </c>
      <c r="B624" s="57" t="s">
        <v>1705</v>
      </c>
      <c r="C624" s="57" t="s">
        <v>3462</v>
      </c>
      <c r="D624" s="57"/>
    </row>
    <row r="625" spans="1:4" hidden="1">
      <c r="A625" s="57" t="s">
        <v>1706</v>
      </c>
      <c r="B625" s="57" t="s">
        <v>1707</v>
      </c>
      <c r="C625" s="57" t="s">
        <v>3462</v>
      </c>
      <c r="D625" s="57"/>
    </row>
    <row r="626" spans="1:4" hidden="1">
      <c r="A626" s="57" t="s">
        <v>1708</v>
      </c>
      <c r="B626" s="57" t="s">
        <v>1709</v>
      </c>
      <c r="C626" s="57" t="s">
        <v>3462</v>
      </c>
      <c r="D626" s="57"/>
    </row>
    <row r="627" spans="1:4" hidden="1">
      <c r="A627" s="57" t="s">
        <v>1710</v>
      </c>
      <c r="B627" s="57" t="s">
        <v>1711</v>
      </c>
      <c r="C627" s="57" t="s">
        <v>3462</v>
      </c>
      <c r="D627" s="57"/>
    </row>
    <row r="628" spans="1:4" hidden="1">
      <c r="A628" s="57" t="s">
        <v>1712</v>
      </c>
      <c r="B628" s="57" t="s">
        <v>1713</v>
      </c>
      <c r="C628" s="57" t="s">
        <v>3462</v>
      </c>
      <c r="D628" s="57"/>
    </row>
    <row r="629" spans="1:4" hidden="1">
      <c r="A629" s="57" t="s">
        <v>1714</v>
      </c>
      <c r="B629" s="57" t="s">
        <v>1715</v>
      </c>
      <c r="C629" s="57" t="s">
        <v>3462</v>
      </c>
      <c r="D629" s="57"/>
    </row>
    <row r="630" spans="1:4" hidden="1">
      <c r="A630" s="57" t="s">
        <v>1716</v>
      </c>
      <c r="B630" s="57" t="s">
        <v>1717</v>
      </c>
      <c r="C630" s="57" t="s">
        <v>3462</v>
      </c>
      <c r="D630" s="57"/>
    </row>
    <row r="631" spans="1:4" hidden="1">
      <c r="A631" s="57" t="s">
        <v>1718</v>
      </c>
      <c r="B631" s="57" t="s">
        <v>1719</v>
      </c>
      <c r="C631" s="57" t="s">
        <v>3462</v>
      </c>
      <c r="D631" s="57"/>
    </row>
    <row r="632" spans="1:4" hidden="1">
      <c r="A632" s="57" t="s">
        <v>1720</v>
      </c>
      <c r="B632" s="57" t="s">
        <v>1721</v>
      </c>
      <c r="C632" s="57" t="s">
        <v>3462</v>
      </c>
      <c r="D632" s="57"/>
    </row>
    <row r="633" spans="1:4" hidden="1">
      <c r="A633" s="57" t="s">
        <v>1722</v>
      </c>
      <c r="B633" s="57" t="s">
        <v>1723</v>
      </c>
      <c r="C633" s="57" t="s">
        <v>3462</v>
      </c>
      <c r="D633" s="57"/>
    </row>
    <row r="634" spans="1:4" hidden="1">
      <c r="A634" s="57" t="s">
        <v>1724</v>
      </c>
      <c r="B634" s="57" t="s">
        <v>1725</v>
      </c>
      <c r="C634" s="57" t="s">
        <v>3462</v>
      </c>
      <c r="D634" s="57"/>
    </row>
    <row r="635" spans="1:4" hidden="1">
      <c r="A635" s="57" t="s">
        <v>721</v>
      </c>
      <c r="B635" s="57"/>
      <c r="C635" s="57" t="s">
        <v>3462</v>
      </c>
      <c r="D635" s="57"/>
    </row>
    <row r="636" spans="1:4" hidden="1">
      <c r="A636" s="57" t="s">
        <v>1726</v>
      </c>
      <c r="B636" s="57"/>
      <c r="C636" s="57" t="s">
        <v>3462</v>
      </c>
      <c r="D636" s="57"/>
    </row>
    <row r="637" spans="1:4" hidden="1">
      <c r="A637" s="57" t="s">
        <v>1727</v>
      </c>
      <c r="B637" s="57"/>
      <c r="C637" s="57" t="s">
        <v>3462</v>
      </c>
      <c r="D637" s="57"/>
    </row>
    <row r="638" spans="1:4" hidden="1">
      <c r="A638" s="57" t="s">
        <v>722</v>
      </c>
      <c r="B638" s="57"/>
      <c r="C638" s="57" t="s">
        <v>3462</v>
      </c>
      <c r="D638" s="57"/>
    </row>
    <row r="639" spans="1:4" hidden="1">
      <c r="A639" s="57" t="s">
        <v>1728</v>
      </c>
      <c r="B639" s="57"/>
      <c r="C639" s="57" t="s">
        <v>3462</v>
      </c>
      <c r="D639" s="57"/>
    </row>
    <row r="640" spans="1:4" hidden="1">
      <c r="A640" s="57" t="s">
        <v>723</v>
      </c>
      <c r="B640" s="57"/>
      <c r="C640" s="57" t="s">
        <v>3462</v>
      </c>
      <c r="D640" s="57"/>
    </row>
    <row r="641" spans="1:4" hidden="1">
      <c r="A641" s="57" t="s">
        <v>611</v>
      </c>
      <c r="B641" s="57"/>
      <c r="C641" s="57" t="s">
        <v>3462</v>
      </c>
      <c r="D641" s="57"/>
    </row>
    <row r="642" spans="1:4" hidden="1">
      <c r="A642" s="57" t="s">
        <v>1729</v>
      </c>
      <c r="B642" s="57" t="s">
        <v>1730</v>
      </c>
      <c r="C642" s="57" t="s">
        <v>3462</v>
      </c>
      <c r="D642" s="57"/>
    </row>
    <row r="643" spans="1:4" hidden="1">
      <c r="A643" s="57" t="s">
        <v>1731</v>
      </c>
      <c r="B643" s="57" t="s">
        <v>1732</v>
      </c>
      <c r="C643" s="57" t="s">
        <v>3462</v>
      </c>
      <c r="D643" s="57"/>
    </row>
    <row r="644" spans="1:4" hidden="1">
      <c r="A644" s="57" t="s">
        <v>1733</v>
      </c>
      <c r="B644" s="57" t="s">
        <v>1734</v>
      </c>
      <c r="C644" s="57" t="s">
        <v>3462</v>
      </c>
      <c r="D644" s="57"/>
    </row>
    <row r="645" spans="1:4" hidden="1">
      <c r="A645" s="57" t="s">
        <v>1735</v>
      </c>
      <c r="B645" s="57" t="s">
        <v>1736</v>
      </c>
      <c r="C645" s="57" t="s">
        <v>3462</v>
      </c>
      <c r="D645" s="57"/>
    </row>
    <row r="646" spans="1:4" hidden="1">
      <c r="A646" s="57" t="s">
        <v>1737</v>
      </c>
      <c r="B646" s="57" t="s">
        <v>1738</v>
      </c>
      <c r="C646" s="57" t="s">
        <v>3462</v>
      </c>
      <c r="D646" s="57"/>
    </row>
    <row r="647" spans="1:4" hidden="1">
      <c r="A647" s="57" t="s">
        <v>1739</v>
      </c>
      <c r="B647" s="57" t="s">
        <v>1740</v>
      </c>
      <c r="C647" s="57" t="s">
        <v>3462</v>
      </c>
      <c r="D647" s="57"/>
    </row>
    <row r="648" spans="1:4" hidden="1">
      <c r="A648" s="57" t="s">
        <v>1741</v>
      </c>
      <c r="B648" s="57" t="s">
        <v>1742</v>
      </c>
      <c r="C648" s="57" t="s">
        <v>3462</v>
      </c>
      <c r="D648" s="57"/>
    </row>
    <row r="649" spans="1:4" hidden="1">
      <c r="A649" s="57" t="s">
        <v>1743</v>
      </c>
      <c r="B649" s="57" t="s">
        <v>1744</v>
      </c>
      <c r="C649" s="57" t="s">
        <v>3462</v>
      </c>
      <c r="D649" s="57"/>
    </row>
    <row r="650" spans="1:4" hidden="1">
      <c r="A650" s="57" t="s">
        <v>1745</v>
      </c>
      <c r="B650" s="57" t="s">
        <v>1746</v>
      </c>
      <c r="C650" s="57" t="s">
        <v>3462</v>
      </c>
      <c r="D650" s="57"/>
    </row>
    <row r="651" spans="1:4" hidden="1">
      <c r="A651" s="57" t="s">
        <v>1747</v>
      </c>
      <c r="B651" s="57" t="s">
        <v>1748</v>
      </c>
      <c r="C651" s="57" t="s">
        <v>3462</v>
      </c>
      <c r="D651" s="57"/>
    </row>
    <row r="652" spans="1:4" hidden="1">
      <c r="A652" s="57" t="s">
        <v>1749</v>
      </c>
      <c r="B652" s="57" t="s">
        <v>1750</v>
      </c>
      <c r="C652" s="57" t="s">
        <v>3462</v>
      </c>
      <c r="D652" s="57"/>
    </row>
    <row r="653" spans="1:4" hidden="1">
      <c r="A653" s="57" t="s">
        <v>1751</v>
      </c>
      <c r="B653" s="57" t="s">
        <v>1752</v>
      </c>
      <c r="C653" s="57" t="s">
        <v>3462</v>
      </c>
      <c r="D653" s="57"/>
    </row>
    <row r="654" spans="1:4" hidden="1">
      <c r="A654" s="57" t="s">
        <v>1753</v>
      </c>
      <c r="B654" s="57" t="s">
        <v>1754</v>
      </c>
      <c r="C654" s="57" t="s">
        <v>3462</v>
      </c>
      <c r="D654" s="57"/>
    </row>
    <row r="655" spans="1:4" hidden="1">
      <c r="A655" s="57" t="s">
        <v>621</v>
      </c>
      <c r="B655" s="57" t="s">
        <v>622</v>
      </c>
      <c r="C655" s="57" t="s">
        <v>3462</v>
      </c>
      <c r="D655" s="57"/>
    </row>
    <row r="656" spans="1:4" hidden="1">
      <c r="A656" s="57" t="s">
        <v>1755</v>
      </c>
      <c r="B656" s="57" t="s">
        <v>1756</v>
      </c>
      <c r="C656" s="57" t="s">
        <v>3462</v>
      </c>
      <c r="D656" s="57"/>
    </row>
    <row r="657" spans="1:4" hidden="1">
      <c r="A657" s="57" t="s">
        <v>1757</v>
      </c>
      <c r="B657" s="57" t="s">
        <v>818</v>
      </c>
      <c r="C657" s="57" t="s">
        <v>3462</v>
      </c>
      <c r="D657" s="57"/>
    </row>
    <row r="658" spans="1:4" hidden="1">
      <c r="A658" s="57" t="s">
        <v>1758</v>
      </c>
      <c r="B658" s="57" t="s">
        <v>1759</v>
      </c>
      <c r="C658" s="57" t="s">
        <v>3462</v>
      </c>
      <c r="D658" s="57"/>
    </row>
    <row r="659" spans="1:4" hidden="1">
      <c r="A659" s="57" t="s">
        <v>1760</v>
      </c>
      <c r="B659" s="57" t="s">
        <v>1761</v>
      </c>
      <c r="C659" s="57" t="s">
        <v>3462</v>
      </c>
      <c r="D659" s="57"/>
    </row>
    <row r="660" spans="1:4" hidden="1">
      <c r="A660" s="57" t="s">
        <v>1762</v>
      </c>
      <c r="B660" s="57" t="s">
        <v>1763</v>
      </c>
      <c r="C660" s="57" t="s">
        <v>3462</v>
      </c>
      <c r="D660" s="57"/>
    </row>
    <row r="661" spans="1:4" hidden="1">
      <c r="A661" s="57" t="s">
        <v>1764</v>
      </c>
      <c r="B661" s="57" t="s">
        <v>1765</v>
      </c>
      <c r="C661" s="57" t="s">
        <v>3462</v>
      </c>
      <c r="D661" s="57"/>
    </row>
    <row r="662" spans="1:4" hidden="1">
      <c r="A662" s="57" t="s">
        <v>1766</v>
      </c>
      <c r="B662" s="57" t="s">
        <v>1767</v>
      </c>
      <c r="C662" s="57" t="s">
        <v>3462</v>
      </c>
      <c r="D662" s="57"/>
    </row>
    <row r="663" spans="1:4" hidden="1">
      <c r="A663" s="57" t="s">
        <v>1768</v>
      </c>
      <c r="B663" s="57" t="s">
        <v>1769</v>
      </c>
      <c r="C663" s="57" t="s">
        <v>3462</v>
      </c>
      <c r="D663" s="57"/>
    </row>
    <row r="664" spans="1:4" hidden="1">
      <c r="A664" s="57" t="s">
        <v>1770</v>
      </c>
      <c r="B664" s="57" t="s">
        <v>1771</v>
      </c>
      <c r="C664" s="57" t="s">
        <v>3462</v>
      </c>
      <c r="D664" s="57"/>
    </row>
    <row r="665" spans="1:4" hidden="1">
      <c r="A665" s="57" t="s">
        <v>1772</v>
      </c>
      <c r="B665" s="57" t="s">
        <v>1773</v>
      </c>
      <c r="C665" s="57" t="s">
        <v>3462</v>
      </c>
      <c r="D665" s="57"/>
    </row>
    <row r="666" spans="1:4" hidden="1">
      <c r="A666" s="57" t="s">
        <v>1774</v>
      </c>
      <c r="B666" s="57" t="s">
        <v>1775</v>
      </c>
      <c r="C666" s="57" t="s">
        <v>3462</v>
      </c>
      <c r="D666" s="57"/>
    </row>
    <row r="667" spans="1:4" hidden="1">
      <c r="A667" s="57" t="s">
        <v>1776</v>
      </c>
      <c r="B667" s="57" t="s">
        <v>1777</v>
      </c>
      <c r="C667" s="57" t="s">
        <v>3462</v>
      </c>
      <c r="D667" s="57"/>
    </row>
    <row r="668" spans="1:4" hidden="1">
      <c r="A668" s="57" t="s">
        <v>1778</v>
      </c>
      <c r="B668" s="57" t="s">
        <v>1779</v>
      </c>
      <c r="C668" s="57" t="s">
        <v>3462</v>
      </c>
      <c r="D668" s="57"/>
    </row>
    <row r="669" spans="1:4" hidden="1">
      <c r="A669" s="57" t="s">
        <v>1780</v>
      </c>
      <c r="B669" s="57" t="s">
        <v>1781</v>
      </c>
      <c r="C669" s="57" t="s">
        <v>3462</v>
      </c>
      <c r="D669" s="57"/>
    </row>
    <row r="670" spans="1:4" hidden="1">
      <c r="A670" s="57" t="s">
        <v>1782</v>
      </c>
      <c r="B670" s="57" t="s">
        <v>1783</v>
      </c>
      <c r="C670" s="57" t="s">
        <v>3462</v>
      </c>
      <c r="D670" s="57"/>
    </row>
    <row r="671" spans="1:4" hidden="1">
      <c r="A671" s="57" t="s">
        <v>1784</v>
      </c>
      <c r="B671" s="57" t="s">
        <v>1785</v>
      </c>
      <c r="C671" s="57" t="s">
        <v>3462</v>
      </c>
      <c r="D671" s="57"/>
    </row>
    <row r="672" spans="1:4" hidden="1">
      <c r="A672" s="57" t="s">
        <v>1786</v>
      </c>
      <c r="B672" s="57" t="s">
        <v>1787</v>
      </c>
      <c r="C672" s="57" t="s">
        <v>3462</v>
      </c>
      <c r="D672" s="57"/>
    </row>
    <row r="673" spans="1:4" hidden="1">
      <c r="A673" s="57" t="s">
        <v>1788</v>
      </c>
      <c r="B673" s="57" t="s">
        <v>1789</v>
      </c>
      <c r="C673" s="57" t="s">
        <v>3462</v>
      </c>
      <c r="D673" s="57"/>
    </row>
    <row r="674" spans="1:4" hidden="1">
      <c r="A674" s="57" t="s">
        <v>1790</v>
      </c>
      <c r="B674" s="57" t="s">
        <v>1498</v>
      </c>
      <c r="C674" s="57" t="s">
        <v>3462</v>
      </c>
      <c r="D674" s="57"/>
    </row>
    <row r="675" spans="1:4" hidden="1">
      <c r="A675" s="57" t="s">
        <v>1791</v>
      </c>
      <c r="B675" s="57" t="s">
        <v>1792</v>
      </c>
      <c r="C675" s="57" t="s">
        <v>3462</v>
      </c>
      <c r="D675" s="57"/>
    </row>
    <row r="676" spans="1:4" hidden="1">
      <c r="A676" s="57" t="s">
        <v>1793</v>
      </c>
      <c r="B676" s="57" t="s">
        <v>1794</v>
      </c>
      <c r="C676" s="57" t="s">
        <v>3462</v>
      </c>
      <c r="D676" s="57"/>
    </row>
    <row r="677" spans="1:4" hidden="1">
      <c r="A677" s="57" t="s">
        <v>1795</v>
      </c>
      <c r="B677" s="57" t="s">
        <v>1796</v>
      </c>
      <c r="C677" s="57" t="s">
        <v>3462</v>
      </c>
      <c r="D677" s="57"/>
    </row>
    <row r="678" spans="1:4" hidden="1">
      <c r="A678" s="57" t="s">
        <v>1797</v>
      </c>
      <c r="B678" s="57" t="s">
        <v>1798</v>
      </c>
      <c r="C678" s="57" t="s">
        <v>3462</v>
      </c>
      <c r="D678" s="57"/>
    </row>
    <row r="679" spans="1:4" hidden="1">
      <c r="A679" s="57" t="s">
        <v>1799</v>
      </c>
      <c r="B679" s="57" t="s">
        <v>1800</v>
      </c>
      <c r="C679" s="57" t="s">
        <v>3462</v>
      </c>
      <c r="D679" s="57"/>
    </row>
    <row r="680" spans="1:4" hidden="1">
      <c r="A680" s="57" t="s">
        <v>1801</v>
      </c>
      <c r="B680" s="57" t="s">
        <v>1802</v>
      </c>
      <c r="C680" s="57" t="s">
        <v>3462</v>
      </c>
      <c r="D680" s="57"/>
    </row>
    <row r="681" spans="1:4" hidden="1">
      <c r="A681" s="57" t="s">
        <v>1803</v>
      </c>
      <c r="B681" s="57" t="s">
        <v>1804</v>
      </c>
      <c r="C681" s="57" t="s">
        <v>3462</v>
      </c>
      <c r="D681" s="57"/>
    </row>
    <row r="682" spans="1:4" hidden="1">
      <c r="A682" s="57" t="s">
        <v>1805</v>
      </c>
      <c r="B682" s="57" t="s">
        <v>1806</v>
      </c>
      <c r="C682" s="57" t="s">
        <v>3462</v>
      </c>
      <c r="D682" s="57"/>
    </row>
    <row r="683" spans="1:4" hidden="1">
      <c r="A683" s="57" t="s">
        <v>1807</v>
      </c>
      <c r="B683" s="57" t="s">
        <v>1808</v>
      </c>
      <c r="C683" s="57" t="s">
        <v>3462</v>
      </c>
      <c r="D683" s="57"/>
    </row>
    <row r="684" spans="1:4" hidden="1">
      <c r="A684" s="57" t="s">
        <v>1809</v>
      </c>
      <c r="B684" s="57" t="s">
        <v>1810</v>
      </c>
      <c r="C684" s="57" t="s">
        <v>3462</v>
      </c>
      <c r="D684" s="57"/>
    </row>
    <row r="685" spans="1:4" hidden="1">
      <c r="A685" s="57" t="s">
        <v>1811</v>
      </c>
      <c r="B685" s="57" t="s">
        <v>1812</v>
      </c>
      <c r="C685" s="57" t="s">
        <v>3462</v>
      </c>
      <c r="D685" s="57"/>
    </row>
    <row r="686" spans="1:4" hidden="1">
      <c r="A686" s="57" t="s">
        <v>1813</v>
      </c>
      <c r="B686" s="57" t="s">
        <v>1814</v>
      </c>
      <c r="C686" s="57" t="s">
        <v>3462</v>
      </c>
      <c r="D686" s="57"/>
    </row>
    <row r="687" spans="1:4" hidden="1">
      <c r="A687" s="57" t="s">
        <v>694</v>
      </c>
      <c r="B687" s="57" t="s">
        <v>1815</v>
      </c>
      <c r="C687" s="57" t="s">
        <v>3462</v>
      </c>
      <c r="D687" s="57"/>
    </row>
    <row r="688" spans="1:4" hidden="1">
      <c r="A688" s="57" t="s">
        <v>1816</v>
      </c>
      <c r="B688" s="57" t="s">
        <v>1817</v>
      </c>
      <c r="C688" s="57" t="s">
        <v>3462</v>
      </c>
      <c r="D688" s="57"/>
    </row>
    <row r="689" spans="1:4" hidden="1">
      <c r="A689" s="57" t="s">
        <v>1818</v>
      </c>
      <c r="B689" s="57" t="s">
        <v>1819</v>
      </c>
      <c r="C689" s="57" t="s">
        <v>3462</v>
      </c>
      <c r="D689" s="57"/>
    </row>
    <row r="690" spans="1:4" hidden="1">
      <c r="A690" s="57" t="s">
        <v>1820</v>
      </c>
      <c r="B690" s="57" t="s">
        <v>1821</v>
      </c>
      <c r="C690" s="57" t="s">
        <v>3462</v>
      </c>
      <c r="D690" s="57"/>
    </row>
    <row r="691" spans="1:4" hidden="1">
      <c r="A691" s="57" t="s">
        <v>1822</v>
      </c>
      <c r="B691" s="57" t="s">
        <v>1823</v>
      </c>
      <c r="C691" s="57" t="s">
        <v>3462</v>
      </c>
      <c r="D691" s="57"/>
    </row>
    <row r="692" spans="1:4" hidden="1">
      <c r="A692" s="57" t="s">
        <v>1824</v>
      </c>
      <c r="B692" s="57" t="s">
        <v>1825</v>
      </c>
      <c r="C692" s="57" t="s">
        <v>3462</v>
      </c>
      <c r="D692" s="57"/>
    </row>
    <row r="693" spans="1:4" hidden="1">
      <c r="A693" s="57" t="s">
        <v>1826</v>
      </c>
      <c r="B693" s="57" t="s">
        <v>1827</v>
      </c>
      <c r="C693" s="57" t="s">
        <v>3462</v>
      </c>
      <c r="D693" s="57"/>
    </row>
    <row r="694" spans="1:4" hidden="1">
      <c r="A694" s="57" t="s">
        <v>1828</v>
      </c>
      <c r="B694" s="57" t="s">
        <v>1829</v>
      </c>
      <c r="C694" s="57" t="s">
        <v>3462</v>
      </c>
      <c r="D694" s="57"/>
    </row>
    <row r="695" spans="1:4" hidden="1">
      <c r="A695" s="57" t="s">
        <v>1830</v>
      </c>
      <c r="B695" s="57" t="s">
        <v>1831</v>
      </c>
      <c r="C695" s="57" t="s">
        <v>3462</v>
      </c>
      <c r="D695" s="57"/>
    </row>
    <row r="696" spans="1:4" hidden="1">
      <c r="A696" s="57" t="s">
        <v>1832</v>
      </c>
      <c r="B696" s="57" t="s">
        <v>1833</v>
      </c>
      <c r="C696" s="57" t="s">
        <v>3462</v>
      </c>
      <c r="D696" s="57"/>
    </row>
    <row r="697" spans="1:4" hidden="1">
      <c r="A697" s="57" t="s">
        <v>1834</v>
      </c>
      <c r="B697" s="57" t="s">
        <v>1835</v>
      </c>
      <c r="C697" s="57" t="s">
        <v>3462</v>
      </c>
      <c r="D697" s="57"/>
    </row>
    <row r="698" spans="1:4" hidden="1">
      <c r="A698" s="57" t="s">
        <v>1836</v>
      </c>
      <c r="B698" s="57" t="s">
        <v>1837</v>
      </c>
      <c r="C698" s="57" t="s">
        <v>3462</v>
      </c>
      <c r="D698" s="57"/>
    </row>
    <row r="699" spans="1:4" hidden="1">
      <c r="A699" s="57" t="s">
        <v>1838</v>
      </c>
      <c r="B699" s="57" t="s">
        <v>1839</v>
      </c>
      <c r="C699" s="57" t="s">
        <v>3462</v>
      </c>
      <c r="D699" s="57"/>
    </row>
    <row r="700" spans="1:4" hidden="1">
      <c r="A700" s="57" t="s">
        <v>1840</v>
      </c>
      <c r="B700" s="57" t="s">
        <v>1841</v>
      </c>
      <c r="C700" s="57" t="s">
        <v>3462</v>
      </c>
      <c r="D700" s="57"/>
    </row>
    <row r="701" spans="1:4" hidden="1">
      <c r="A701" s="57" t="s">
        <v>1842</v>
      </c>
      <c r="B701" s="57" t="s">
        <v>1843</v>
      </c>
      <c r="C701" s="57" t="s">
        <v>3462</v>
      </c>
      <c r="D701" s="57"/>
    </row>
    <row r="702" spans="1:4" hidden="1">
      <c r="A702" s="57" t="s">
        <v>1844</v>
      </c>
      <c r="B702" s="57" t="s">
        <v>1845</v>
      </c>
      <c r="C702" s="57" t="s">
        <v>3462</v>
      </c>
      <c r="D702" s="57"/>
    </row>
    <row r="703" spans="1:4" hidden="1">
      <c r="A703" s="57" t="s">
        <v>1846</v>
      </c>
      <c r="B703" s="57" t="s">
        <v>1847</v>
      </c>
      <c r="C703" s="57" t="s">
        <v>3462</v>
      </c>
      <c r="D703" s="57"/>
    </row>
    <row r="704" spans="1:4" hidden="1">
      <c r="A704" s="57" t="s">
        <v>1848</v>
      </c>
      <c r="B704" s="57" t="s">
        <v>1849</v>
      </c>
      <c r="C704" s="57" t="s">
        <v>3462</v>
      </c>
      <c r="D704" s="57"/>
    </row>
    <row r="705" spans="1:4" hidden="1">
      <c r="A705" s="57" t="s">
        <v>1850</v>
      </c>
      <c r="B705" s="57" t="s">
        <v>1851</v>
      </c>
      <c r="C705" s="57" t="s">
        <v>3462</v>
      </c>
      <c r="D705" s="57"/>
    </row>
    <row r="706" spans="1:4" hidden="1">
      <c r="A706" s="57" t="s">
        <v>1852</v>
      </c>
      <c r="B706" s="57" t="s">
        <v>1853</v>
      </c>
      <c r="C706" s="57" t="s">
        <v>3462</v>
      </c>
      <c r="D706" s="57"/>
    </row>
    <row r="707" spans="1:4" hidden="1">
      <c r="A707" s="57" t="s">
        <v>1854</v>
      </c>
      <c r="B707" s="57" t="s">
        <v>1855</v>
      </c>
      <c r="C707" s="57" t="s">
        <v>3462</v>
      </c>
      <c r="D707" s="57"/>
    </row>
    <row r="708" spans="1:4" hidden="1">
      <c r="A708" s="57" t="s">
        <v>1856</v>
      </c>
      <c r="B708" s="57" t="s">
        <v>1857</v>
      </c>
      <c r="C708" s="57" t="s">
        <v>3462</v>
      </c>
      <c r="D708" s="57"/>
    </row>
    <row r="709" spans="1:4" hidden="1">
      <c r="A709" s="57" t="s">
        <v>1858</v>
      </c>
      <c r="B709" s="57" t="s">
        <v>1859</v>
      </c>
      <c r="C709" s="57" t="s">
        <v>3462</v>
      </c>
      <c r="D709" s="57"/>
    </row>
    <row r="710" spans="1:4" hidden="1">
      <c r="A710" s="57" t="s">
        <v>1860</v>
      </c>
      <c r="B710" s="57" t="s">
        <v>1861</v>
      </c>
      <c r="C710" s="57" t="s">
        <v>3462</v>
      </c>
      <c r="D710" s="57"/>
    </row>
    <row r="711" spans="1:4" hidden="1">
      <c r="A711" s="57" t="s">
        <v>695</v>
      </c>
      <c r="B711" s="57" t="s">
        <v>1862</v>
      </c>
      <c r="C711" s="57" t="s">
        <v>3462</v>
      </c>
      <c r="D711" s="57"/>
    </row>
    <row r="712" spans="1:4" hidden="1">
      <c r="A712" s="57" t="s">
        <v>1863</v>
      </c>
      <c r="B712" s="57" t="s">
        <v>1864</v>
      </c>
      <c r="C712" s="57" t="s">
        <v>3462</v>
      </c>
      <c r="D712" s="57"/>
    </row>
    <row r="713" spans="1:4" hidden="1">
      <c r="A713" s="57" t="s">
        <v>1865</v>
      </c>
      <c r="B713" s="57" t="s">
        <v>1866</v>
      </c>
      <c r="C713" s="57" t="s">
        <v>3462</v>
      </c>
      <c r="D713" s="57"/>
    </row>
    <row r="714" spans="1:4" hidden="1">
      <c r="A714" s="57" t="s">
        <v>1867</v>
      </c>
      <c r="B714" s="57" t="s">
        <v>1868</v>
      </c>
      <c r="C714" s="57" t="s">
        <v>3462</v>
      </c>
      <c r="D714" s="57"/>
    </row>
    <row r="715" spans="1:4" hidden="1">
      <c r="A715" s="57" t="s">
        <v>1869</v>
      </c>
      <c r="B715" s="57" t="s">
        <v>1870</v>
      </c>
      <c r="C715" s="57" t="s">
        <v>3462</v>
      </c>
      <c r="D715" s="57"/>
    </row>
    <row r="716" spans="1:4" hidden="1">
      <c r="A716" s="57" t="s">
        <v>1871</v>
      </c>
      <c r="B716" s="57" t="s">
        <v>1872</v>
      </c>
      <c r="C716" s="57" t="s">
        <v>3462</v>
      </c>
      <c r="D716" s="57"/>
    </row>
    <row r="717" spans="1:4" hidden="1">
      <c r="A717" s="57" t="s">
        <v>1873</v>
      </c>
      <c r="B717" s="57" t="s">
        <v>1874</v>
      </c>
      <c r="C717" s="57" t="s">
        <v>3462</v>
      </c>
      <c r="D717" s="57"/>
    </row>
    <row r="718" spans="1:4" hidden="1">
      <c r="A718" s="57" t="s">
        <v>1875</v>
      </c>
      <c r="B718" s="57" t="s">
        <v>1876</v>
      </c>
      <c r="C718" s="57" t="s">
        <v>3462</v>
      </c>
      <c r="D718" s="57"/>
    </row>
    <row r="719" spans="1:4" hidden="1">
      <c r="A719" s="57" t="s">
        <v>1877</v>
      </c>
      <c r="B719" s="57" t="s">
        <v>1878</v>
      </c>
      <c r="C719" s="57" t="s">
        <v>3462</v>
      </c>
      <c r="D719" s="57"/>
    </row>
    <row r="720" spans="1:4" hidden="1">
      <c r="A720" s="57" t="s">
        <v>1879</v>
      </c>
      <c r="B720" s="57" t="s">
        <v>1880</v>
      </c>
      <c r="C720" s="57" t="s">
        <v>3462</v>
      </c>
      <c r="D720" s="57"/>
    </row>
    <row r="721" spans="1:4" hidden="1">
      <c r="A721" s="57" t="s">
        <v>1881</v>
      </c>
      <c r="B721" s="57" t="s">
        <v>1882</v>
      </c>
      <c r="C721" s="57" t="s">
        <v>3462</v>
      </c>
      <c r="D721" s="57"/>
    </row>
    <row r="722" spans="1:4" hidden="1">
      <c r="A722" s="57" t="s">
        <v>1883</v>
      </c>
      <c r="B722" s="57" t="s">
        <v>1884</v>
      </c>
      <c r="C722" s="57" t="s">
        <v>3462</v>
      </c>
      <c r="D722" s="57"/>
    </row>
    <row r="723" spans="1:4" hidden="1">
      <c r="A723" s="57" t="s">
        <v>1885</v>
      </c>
      <c r="B723" s="57" t="s">
        <v>1886</v>
      </c>
      <c r="C723" s="57" t="s">
        <v>3462</v>
      </c>
      <c r="D723" s="57"/>
    </row>
    <row r="724" spans="1:4" hidden="1">
      <c r="A724" s="57" t="s">
        <v>1887</v>
      </c>
      <c r="B724" s="57" t="s">
        <v>1888</v>
      </c>
      <c r="C724" s="57" t="s">
        <v>3462</v>
      </c>
      <c r="D724" s="57"/>
    </row>
    <row r="725" spans="1:4" hidden="1">
      <c r="A725" s="57" t="s">
        <v>1889</v>
      </c>
      <c r="B725" s="57" t="s">
        <v>1890</v>
      </c>
      <c r="C725" s="57" t="s">
        <v>3462</v>
      </c>
      <c r="D725" s="57"/>
    </row>
    <row r="726" spans="1:4" hidden="1">
      <c r="A726" s="57" t="s">
        <v>1891</v>
      </c>
      <c r="B726" s="57" t="s">
        <v>1892</v>
      </c>
      <c r="C726" s="57" t="s">
        <v>3462</v>
      </c>
      <c r="D726" s="57"/>
    </row>
    <row r="727" spans="1:4" hidden="1">
      <c r="A727" s="57" t="s">
        <v>1893</v>
      </c>
      <c r="B727" s="57" t="s">
        <v>1894</v>
      </c>
      <c r="C727" s="57" t="s">
        <v>3462</v>
      </c>
      <c r="D727" s="57"/>
    </row>
    <row r="728" spans="1:4" hidden="1">
      <c r="A728" s="57" t="s">
        <v>1895</v>
      </c>
      <c r="B728" s="57" t="s">
        <v>1896</v>
      </c>
      <c r="C728" s="57" t="s">
        <v>3462</v>
      </c>
      <c r="D728" s="57"/>
    </row>
    <row r="729" spans="1:4" hidden="1">
      <c r="A729" s="57" t="s">
        <v>1897</v>
      </c>
      <c r="B729" s="57" t="s">
        <v>1898</v>
      </c>
      <c r="C729" s="57" t="s">
        <v>3462</v>
      </c>
      <c r="D729" s="57"/>
    </row>
    <row r="730" spans="1:4" hidden="1">
      <c r="A730" s="57" t="s">
        <v>1899</v>
      </c>
      <c r="B730" s="57" t="s">
        <v>1900</v>
      </c>
      <c r="C730" s="57" t="s">
        <v>3462</v>
      </c>
      <c r="D730" s="57"/>
    </row>
    <row r="731" spans="1:4" hidden="1">
      <c r="A731" s="57" t="s">
        <v>1901</v>
      </c>
      <c r="B731" s="57" t="s">
        <v>1902</v>
      </c>
      <c r="C731" s="57" t="s">
        <v>3462</v>
      </c>
      <c r="D731" s="57"/>
    </row>
    <row r="732" spans="1:4" hidden="1">
      <c r="A732" s="57" t="s">
        <v>1903</v>
      </c>
      <c r="B732" s="57" t="s">
        <v>1904</v>
      </c>
      <c r="C732" s="57" t="s">
        <v>3462</v>
      </c>
      <c r="D732" s="57"/>
    </row>
    <row r="733" spans="1:4" hidden="1">
      <c r="A733" s="57" t="s">
        <v>1905</v>
      </c>
      <c r="B733" s="57" t="s">
        <v>1906</v>
      </c>
      <c r="C733" s="57" t="s">
        <v>3462</v>
      </c>
      <c r="D733" s="57"/>
    </row>
    <row r="734" spans="1:4" hidden="1">
      <c r="A734" s="57" t="s">
        <v>1907</v>
      </c>
      <c r="B734" s="57" t="s">
        <v>1908</v>
      </c>
      <c r="C734" s="57" t="s">
        <v>3462</v>
      </c>
      <c r="D734" s="57"/>
    </row>
    <row r="735" spans="1:4" hidden="1">
      <c r="A735" s="57" t="s">
        <v>1909</v>
      </c>
      <c r="B735" s="57" t="s">
        <v>1910</v>
      </c>
      <c r="C735" s="57" t="s">
        <v>3462</v>
      </c>
      <c r="D735" s="57"/>
    </row>
    <row r="736" spans="1:4" hidden="1">
      <c r="A736" s="57" t="s">
        <v>1911</v>
      </c>
      <c r="B736" s="57" t="s">
        <v>1912</v>
      </c>
      <c r="C736" s="57" t="s">
        <v>3462</v>
      </c>
      <c r="D736" s="57"/>
    </row>
    <row r="737" spans="1:4" hidden="1">
      <c r="A737" s="57" t="s">
        <v>1913</v>
      </c>
      <c r="B737" s="57" t="s">
        <v>1914</v>
      </c>
      <c r="C737" s="57" t="s">
        <v>3462</v>
      </c>
      <c r="D737" s="57"/>
    </row>
    <row r="738" spans="1:4" hidden="1">
      <c r="A738" s="57" t="s">
        <v>1915</v>
      </c>
      <c r="B738" s="57" t="s">
        <v>1916</v>
      </c>
      <c r="C738" s="57" t="s">
        <v>3462</v>
      </c>
      <c r="D738" s="57"/>
    </row>
    <row r="739" spans="1:4" hidden="1">
      <c r="A739" s="57" t="s">
        <v>1917</v>
      </c>
      <c r="B739" s="57" t="s">
        <v>1918</v>
      </c>
      <c r="C739" s="57" t="s">
        <v>3462</v>
      </c>
      <c r="D739" s="57"/>
    </row>
    <row r="740" spans="1:4" hidden="1">
      <c r="A740" s="57" t="s">
        <v>696</v>
      </c>
      <c r="B740" s="57" t="s">
        <v>1919</v>
      </c>
      <c r="C740" s="57" t="s">
        <v>3462</v>
      </c>
      <c r="D740" s="57"/>
    </row>
    <row r="741" spans="1:4" hidden="1">
      <c r="A741" s="57" t="s">
        <v>1920</v>
      </c>
      <c r="B741" s="57" t="s">
        <v>1092</v>
      </c>
      <c r="C741" s="57" t="s">
        <v>3462</v>
      </c>
      <c r="D741" s="57"/>
    </row>
    <row r="742" spans="1:4" hidden="1">
      <c r="A742" s="57" t="s">
        <v>1921</v>
      </c>
      <c r="B742" s="57" t="s">
        <v>1922</v>
      </c>
      <c r="C742" s="57" t="s">
        <v>3462</v>
      </c>
      <c r="D742" s="57"/>
    </row>
    <row r="743" spans="1:4" hidden="1">
      <c r="A743" s="57" t="s">
        <v>1923</v>
      </c>
      <c r="B743" s="57" t="s">
        <v>1223</v>
      </c>
      <c r="C743" s="57" t="s">
        <v>3462</v>
      </c>
      <c r="D743" s="57"/>
    </row>
    <row r="744" spans="1:4" hidden="1">
      <c r="A744" s="57" t="s">
        <v>1924</v>
      </c>
      <c r="B744" s="57" t="s">
        <v>1925</v>
      </c>
      <c r="C744" s="57" t="s">
        <v>3462</v>
      </c>
      <c r="D744" s="57"/>
    </row>
    <row r="745" spans="1:4" hidden="1">
      <c r="A745" s="57" t="s">
        <v>1926</v>
      </c>
      <c r="B745" s="57" t="s">
        <v>1927</v>
      </c>
      <c r="C745" s="57" t="s">
        <v>3462</v>
      </c>
      <c r="D745" s="57"/>
    </row>
    <row r="746" spans="1:4" hidden="1">
      <c r="A746" s="57" t="s">
        <v>1928</v>
      </c>
      <c r="B746" s="57" t="s">
        <v>1929</v>
      </c>
      <c r="C746" s="57" t="s">
        <v>3462</v>
      </c>
      <c r="D746" s="57"/>
    </row>
    <row r="747" spans="1:4" hidden="1">
      <c r="A747" s="57" t="s">
        <v>1930</v>
      </c>
      <c r="B747" s="57" t="s">
        <v>1931</v>
      </c>
      <c r="C747" s="57" t="s">
        <v>3462</v>
      </c>
      <c r="D747" s="57"/>
    </row>
    <row r="748" spans="1:4" hidden="1">
      <c r="A748" s="57" t="s">
        <v>1932</v>
      </c>
      <c r="B748" s="57" t="s">
        <v>1933</v>
      </c>
      <c r="C748" s="57" t="s">
        <v>3462</v>
      </c>
      <c r="D748" s="57"/>
    </row>
    <row r="749" spans="1:4" hidden="1">
      <c r="A749" s="57" t="s">
        <v>1934</v>
      </c>
      <c r="B749" s="57" t="s">
        <v>1935</v>
      </c>
      <c r="C749" s="57" t="s">
        <v>3462</v>
      </c>
      <c r="D749" s="57"/>
    </row>
    <row r="750" spans="1:4" hidden="1">
      <c r="A750" s="57" t="s">
        <v>1936</v>
      </c>
      <c r="B750" s="57" t="s">
        <v>1937</v>
      </c>
      <c r="C750" s="57" t="s">
        <v>3462</v>
      </c>
      <c r="D750" s="57"/>
    </row>
    <row r="751" spans="1:4" hidden="1">
      <c r="A751" s="57" t="s">
        <v>1938</v>
      </c>
      <c r="B751" s="57" t="s">
        <v>1939</v>
      </c>
      <c r="C751" s="57" t="s">
        <v>3462</v>
      </c>
      <c r="D751" s="57"/>
    </row>
    <row r="752" spans="1:4" hidden="1">
      <c r="A752" s="57" t="s">
        <v>1940</v>
      </c>
      <c r="B752" s="57" t="s">
        <v>1941</v>
      </c>
      <c r="C752" s="57" t="s">
        <v>3462</v>
      </c>
      <c r="D752" s="57"/>
    </row>
    <row r="753" spans="1:4" hidden="1">
      <c r="A753" s="57" t="s">
        <v>1942</v>
      </c>
      <c r="B753" s="57" t="s">
        <v>1943</v>
      </c>
      <c r="C753" s="57" t="s">
        <v>3462</v>
      </c>
      <c r="D753" s="57"/>
    </row>
    <row r="754" spans="1:4" hidden="1">
      <c r="A754" s="57" t="s">
        <v>1944</v>
      </c>
      <c r="B754" s="57" t="s">
        <v>1945</v>
      </c>
      <c r="C754" s="57" t="s">
        <v>3462</v>
      </c>
      <c r="D754" s="57"/>
    </row>
    <row r="755" spans="1:4" hidden="1">
      <c r="A755" s="57" t="s">
        <v>1946</v>
      </c>
      <c r="B755" s="57" t="s">
        <v>1947</v>
      </c>
      <c r="C755" s="57" t="s">
        <v>3462</v>
      </c>
      <c r="D755" s="57"/>
    </row>
    <row r="756" spans="1:4" hidden="1">
      <c r="A756" s="57" t="s">
        <v>1948</v>
      </c>
      <c r="B756" s="57" t="s">
        <v>1949</v>
      </c>
      <c r="C756" s="57" t="s">
        <v>3462</v>
      </c>
      <c r="D756" s="57"/>
    </row>
    <row r="757" spans="1:4" hidden="1">
      <c r="A757" s="57" t="s">
        <v>1950</v>
      </c>
      <c r="B757" s="57" t="s">
        <v>1951</v>
      </c>
      <c r="C757" s="57" t="s">
        <v>3462</v>
      </c>
      <c r="D757" s="57"/>
    </row>
    <row r="758" spans="1:4" hidden="1">
      <c r="A758" s="57" t="s">
        <v>697</v>
      </c>
      <c r="B758" s="57" t="s">
        <v>1952</v>
      </c>
      <c r="C758" s="57" t="s">
        <v>3462</v>
      </c>
      <c r="D758" s="57"/>
    </row>
    <row r="759" spans="1:4" hidden="1">
      <c r="A759" s="57" t="s">
        <v>1953</v>
      </c>
      <c r="B759" s="57" t="s">
        <v>1954</v>
      </c>
      <c r="C759" s="57" t="s">
        <v>3462</v>
      </c>
      <c r="D759" s="57"/>
    </row>
    <row r="760" spans="1:4" hidden="1">
      <c r="A760" s="57" t="s">
        <v>1955</v>
      </c>
      <c r="B760" s="57" t="s">
        <v>1956</v>
      </c>
      <c r="C760" s="57" t="s">
        <v>3462</v>
      </c>
      <c r="D760" s="57"/>
    </row>
    <row r="761" spans="1:4" hidden="1">
      <c r="A761" s="57" t="s">
        <v>1957</v>
      </c>
      <c r="B761" s="57" t="s">
        <v>1958</v>
      </c>
      <c r="C761" s="57" t="s">
        <v>3462</v>
      </c>
      <c r="D761" s="57"/>
    </row>
    <row r="762" spans="1:4" hidden="1">
      <c r="A762" s="57" t="s">
        <v>1959</v>
      </c>
      <c r="B762" s="57" t="s">
        <v>1960</v>
      </c>
      <c r="C762" s="57" t="s">
        <v>3462</v>
      </c>
      <c r="D762" s="57"/>
    </row>
    <row r="763" spans="1:4" hidden="1">
      <c r="A763" s="57" t="s">
        <v>1961</v>
      </c>
      <c r="B763" s="57" t="s">
        <v>1962</v>
      </c>
      <c r="C763" s="57" t="s">
        <v>3462</v>
      </c>
      <c r="D763" s="57"/>
    </row>
    <row r="764" spans="1:4" hidden="1">
      <c r="A764" s="57" t="s">
        <v>1963</v>
      </c>
      <c r="B764" s="57" t="s">
        <v>1964</v>
      </c>
      <c r="C764" s="57" t="s">
        <v>3462</v>
      </c>
      <c r="D764" s="57"/>
    </row>
    <row r="765" spans="1:4" hidden="1">
      <c r="A765" s="57" t="s">
        <v>1965</v>
      </c>
      <c r="B765" s="57" t="s">
        <v>1966</v>
      </c>
      <c r="C765" s="57" t="s">
        <v>3462</v>
      </c>
      <c r="D765" s="57"/>
    </row>
    <row r="766" spans="1:4" hidden="1">
      <c r="A766" s="57" t="s">
        <v>1967</v>
      </c>
      <c r="B766" s="57" t="s">
        <v>61</v>
      </c>
      <c r="C766" s="57" t="s">
        <v>3462</v>
      </c>
      <c r="D766" s="57"/>
    </row>
    <row r="767" spans="1:4" hidden="1">
      <c r="A767" s="57" t="s">
        <v>1968</v>
      </c>
      <c r="B767" s="57" t="s">
        <v>1969</v>
      </c>
      <c r="C767" s="57" t="s">
        <v>3462</v>
      </c>
      <c r="D767" s="57"/>
    </row>
    <row r="768" spans="1:4" hidden="1">
      <c r="A768" s="57" t="s">
        <v>1970</v>
      </c>
      <c r="B768" s="57" t="s">
        <v>1971</v>
      </c>
      <c r="C768" s="57" t="s">
        <v>3462</v>
      </c>
      <c r="D768" s="57"/>
    </row>
    <row r="769" spans="1:4" hidden="1">
      <c r="A769" s="57" t="s">
        <v>1972</v>
      </c>
      <c r="B769" s="57" t="s">
        <v>1973</v>
      </c>
      <c r="C769" s="57" t="s">
        <v>3462</v>
      </c>
      <c r="D769" s="57"/>
    </row>
    <row r="770" spans="1:4" hidden="1">
      <c r="A770" s="57" t="s">
        <v>1974</v>
      </c>
      <c r="B770" s="57" t="s">
        <v>1975</v>
      </c>
      <c r="C770" s="57" t="s">
        <v>3462</v>
      </c>
      <c r="D770" s="57"/>
    </row>
    <row r="771" spans="1:4" hidden="1">
      <c r="A771" s="57" t="s">
        <v>1976</v>
      </c>
      <c r="B771" s="57" t="s">
        <v>1977</v>
      </c>
      <c r="C771" s="57" t="s">
        <v>3462</v>
      </c>
      <c r="D771" s="57"/>
    </row>
    <row r="772" spans="1:4" hidden="1">
      <c r="A772" s="57" t="s">
        <v>1978</v>
      </c>
      <c r="B772" s="57" t="s">
        <v>1979</v>
      </c>
      <c r="C772" s="57" t="s">
        <v>3462</v>
      </c>
      <c r="D772" s="57"/>
    </row>
    <row r="773" spans="1:4" hidden="1">
      <c r="A773" s="57" t="s">
        <v>1980</v>
      </c>
      <c r="B773" s="57" t="s">
        <v>1981</v>
      </c>
      <c r="C773" s="57" t="s">
        <v>3462</v>
      </c>
      <c r="D773" s="57"/>
    </row>
    <row r="774" spans="1:4" hidden="1">
      <c r="A774" s="57" t="s">
        <v>1982</v>
      </c>
      <c r="B774" s="57" t="s">
        <v>1983</v>
      </c>
      <c r="C774" s="57" t="s">
        <v>3462</v>
      </c>
      <c r="D774" s="57"/>
    </row>
    <row r="775" spans="1:4" hidden="1">
      <c r="A775" s="57" t="s">
        <v>1984</v>
      </c>
      <c r="B775" s="57" t="s">
        <v>1985</v>
      </c>
      <c r="C775" s="57" t="s">
        <v>3462</v>
      </c>
      <c r="D775" s="57"/>
    </row>
    <row r="776" spans="1:4" hidden="1">
      <c r="A776" s="57" t="s">
        <v>1986</v>
      </c>
      <c r="B776" s="57" t="s">
        <v>1987</v>
      </c>
      <c r="C776" s="57" t="s">
        <v>3462</v>
      </c>
      <c r="D776" s="57"/>
    </row>
    <row r="777" spans="1:4" hidden="1">
      <c r="A777" s="57" t="s">
        <v>1988</v>
      </c>
      <c r="B777" s="57" t="s">
        <v>1989</v>
      </c>
      <c r="C777" s="57" t="s">
        <v>3462</v>
      </c>
      <c r="D777" s="57"/>
    </row>
    <row r="778" spans="1:4" hidden="1">
      <c r="A778" s="57" t="s">
        <v>1990</v>
      </c>
      <c r="B778" s="57" t="s">
        <v>1991</v>
      </c>
      <c r="C778" s="57" t="s">
        <v>3462</v>
      </c>
      <c r="D778" s="57"/>
    </row>
    <row r="779" spans="1:4" hidden="1">
      <c r="A779" s="57" t="s">
        <v>1992</v>
      </c>
      <c r="B779" s="57" t="s">
        <v>1993</v>
      </c>
      <c r="C779" s="57" t="s">
        <v>3462</v>
      </c>
      <c r="D779" s="57"/>
    </row>
    <row r="780" spans="1:4" hidden="1">
      <c r="A780" s="57" t="s">
        <v>1994</v>
      </c>
      <c r="B780" s="57" t="s">
        <v>1995</v>
      </c>
      <c r="C780" s="57" t="s">
        <v>3462</v>
      </c>
      <c r="D780" s="57"/>
    </row>
    <row r="781" spans="1:4" hidden="1">
      <c r="A781" s="57" t="s">
        <v>1996</v>
      </c>
      <c r="B781" s="57" t="s">
        <v>1997</v>
      </c>
      <c r="C781" s="57" t="s">
        <v>3462</v>
      </c>
      <c r="D781" s="57"/>
    </row>
    <row r="782" spans="1:4" hidden="1">
      <c r="A782" s="57" t="s">
        <v>1998</v>
      </c>
      <c r="B782" s="57" t="s">
        <v>1999</v>
      </c>
      <c r="C782" s="57" t="s">
        <v>3462</v>
      </c>
      <c r="D782" s="57"/>
    </row>
    <row r="783" spans="1:4" hidden="1">
      <c r="A783" s="57" t="s">
        <v>2000</v>
      </c>
      <c r="B783" s="57" t="s">
        <v>2001</v>
      </c>
      <c r="C783" s="57" t="s">
        <v>3462</v>
      </c>
      <c r="D783" s="57"/>
    </row>
    <row r="784" spans="1:4" hidden="1">
      <c r="A784" s="57" t="s">
        <v>2002</v>
      </c>
      <c r="B784" s="57" t="s">
        <v>2003</v>
      </c>
      <c r="C784" s="57" t="s">
        <v>3462</v>
      </c>
      <c r="D784" s="57"/>
    </row>
    <row r="785" spans="1:4" hidden="1">
      <c r="A785" s="57" t="s">
        <v>2004</v>
      </c>
      <c r="B785" s="57" t="s">
        <v>2005</v>
      </c>
      <c r="C785" s="57" t="s">
        <v>3462</v>
      </c>
      <c r="D785" s="57"/>
    </row>
    <row r="786" spans="1:4" hidden="1">
      <c r="A786" s="57" t="s">
        <v>2006</v>
      </c>
      <c r="B786" s="57" t="s">
        <v>2007</v>
      </c>
      <c r="C786" s="57" t="s">
        <v>3462</v>
      </c>
      <c r="D786" s="57"/>
    </row>
    <row r="787" spans="1:4" hidden="1">
      <c r="A787" s="57" t="s">
        <v>2008</v>
      </c>
      <c r="B787" s="57" t="s">
        <v>2009</v>
      </c>
      <c r="C787" s="57" t="s">
        <v>3462</v>
      </c>
      <c r="D787" s="57"/>
    </row>
    <row r="788" spans="1:4" hidden="1">
      <c r="A788" s="57" t="s">
        <v>568</v>
      </c>
      <c r="B788" s="57" t="s">
        <v>569</v>
      </c>
      <c r="C788" s="57" t="s">
        <v>3462</v>
      </c>
      <c r="D788" s="57"/>
    </row>
    <row r="789" spans="1:4" hidden="1">
      <c r="A789" s="57" t="s">
        <v>2010</v>
      </c>
      <c r="B789" s="57" t="s">
        <v>2011</v>
      </c>
      <c r="C789" s="57" t="s">
        <v>3462</v>
      </c>
      <c r="D789" s="57"/>
    </row>
    <row r="790" spans="1:4" hidden="1">
      <c r="A790" s="57" t="s">
        <v>2012</v>
      </c>
      <c r="B790" s="57" t="s">
        <v>2013</v>
      </c>
      <c r="C790" s="57" t="s">
        <v>3462</v>
      </c>
      <c r="D790" s="57"/>
    </row>
    <row r="791" spans="1:4" hidden="1">
      <c r="A791" s="57" t="s">
        <v>2014</v>
      </c>
      <c r="B791" s="57" t="s">
        <v>2015</v>
      </c>
      <c r="C791" s="57" t="s">
        <v>3462</v>
      </c>
      <c r="D791" s="57"/>
    </row>
    <row r="792" spans="1:4" hidden="1">
      <c r="A792" s="57" t="s">
        <v>2016</v>
      </c>
      <c r="B792" s="57" t="s">
        <v>2017</v>
      </c>
      <c r="C792" s="57" t="s">
        <v>3462</v>
      </c>
      <c r="D792" s="57"/>
    </row>
    <row r="793" spans="1:4" hidden="1">
      <c r="A793" s="57" t="s">
        <v>2018</v>
      </c>
      <c r="B793" s="57" t="s">
        <v>2019</v>
      </c>
      <c r="C793" s="57" t="s">
        <v>3462</v>
      </c>
      <c r="D793" s="57"/>
    </row>
    <row r="794" spans="1:4" hidden="1">
      <c r="A794" s="57" t="s">
        <v>2020</v>
      </c>
      <c r="B794" s="57" t="s">
        <v>2021</v>
      </c>
      <c r="C794" s="57" t="s">
        <v>3462</v>
      </c>
      <c r="D794" s="57"/>
    </row>
    <row r="795" spans="1:4" hidden="1">
      <c r="A795" s="57" t="s">
        <v>2022</v>
      </c>
      <c r="B795" s="57" t="s">
        <v>2023</v>
      </c>
      <c r="C795" s="57" t="s">
        <v>3462</v>
      </c>
      <c r="D795" s="57"/>
    </row>
    <row r="796" spans="1:4" hidden="1">
      <c r="A796" s="57" t="s">
        <v>2024</v>
      </c>
      <c r="B796" s="57" t="s">
        <v>2025</v>
      </c>
      <c r="C796" s="57" t="s">
        <v>3462</v>
      </c>
      <c r="D796" s="57"/>
    </row>
    <row r="797" spans="1:4" hidden="1">
      <c r="A797" s="57" t="s">
        <v>2026</v>
      </c>
      <c r="B797" s="57" t="s">
        <v>2027</v>
      </c>
      <c r="C797" s="57" t="s">
        <v>3462</v>
      </c>
      <c r="D797" s="57"/>
    </row>
    <row r="798" spans="1:4" hidden="1">
      <c r="A798" s="57" t="s">
        <v>2028</v>
      </c>
      <c r="B798" s="57" t="s">
        <v>2029</v>
      </c>
      <c r="C798" s="57" t="s">
        <v>3462</v>
      </c>
      <c r="D798" s="57"/>
    </row>
    <row r="799" spans="1:4" hidden="1">
      <c r="A799" s="57" t="s">
        <v>698</v>
      </c>
      <c r="B799" s="57" t="s">
        <v>2030</v>
      </c>
      <c r="C799" s="57" t="s">
        <v>3462</v>
      </c>
      <c r="D799" s="57"/>
    </row>
    <row r="800" spans="1:4" hidden="1">
      <c r="A800" s="57" t="s">
        <v>2031</v>
      </c>
      <c r="B800" s="57" t="s">
        <v>2032</v>
      </c>
      <c r="C800" s="57" t="s">
        <v>3462</v>
      </c>
      <c r="D800" s="57"/>
    </row>
    <row r="801" spans="1:4" hidden="1">
      <c r="A801" s="57" t="s">
        <v>2033</v>
      </c>
      <c r="B801" s="57" t="s">
        <v>2034</v>
      </c>
      <c r="C801" s="57" t="s">
        <v>3462</v>
      </c>
      <c r="D801" s="57"/>
    </row>
    <row r="802" spans="1:4" hidden="1">
      <c r="A802" s="57" t="s">
        <v>2035</v>
      </c>
      <c r="B802" s="57" t="s">
        <v>2036</v>
      </c>
      <c r="C802" s="57" t="s">
        <v>3462</v>
      </c>
      <c r="D802" s="57"/>
    </row>
    <row r="803" spans="1:4" hidden="1">
      <c r="A803" s="57" t="s">
        <v>2037</v>
      </c>
      <c r="B803" s="57" t="s">
        <v>2038</v>
      </c>
      <c r="C803" s="57" t="s">
        <v>3462</v>
      </c>
      <c r="D803" s="57"/>
    </row>
    <row r="804" spans="1:4" hidden="1">
      <c r="A804" s="57" t="s">
        <v>2039</v>
      </c>
      <c r="B804" s="57" t="s">
        <v>2040</v>
      </c>
      <c r="C804" s="57" t="s">
        <v>3462</v>
      </c>
      <c r="D804" s="57"/>
    </row>
    <row r="805" spans="1:4" hidden="1">
      <c r="A805" s="57" t="s">
        <v>2041</v>
      </c>
      <c r="B805" s="57" t="s">
        <v>2042</v>
      </c>
      <c r="C805" s="57" t="s">
        <v>3462</v>
      </c>
      <c r="D805" s="57"/>
    </row>
    <row r="806" spans="1:4" hidden="1">
      <c r="A806" s="57" t="s">
        <v>2043</v>
      </c>
      <c r="B806" s="57" t="s">
        <v>2044</v>
      </c>
      <c r="C806" s="57" t="s">
        <v>3462</v>
      </c>
      <c r="D806" s="57"/>
    </row>
    <row r="807" spans="1:4" hidden="1">
      <c r="A807" s="57" t="s">
        <v>2045</v>
      </c>
      <c r="B807" s="57" t="s">
        <v>2046</v>
      </c>
      <c r="C807" s="57" t="s">
        <v>3462</v>
      </c>
      <c r="D807" s="57"/>
    </row>
    <row r="808" spans="1:4" hidden="1">
      <c r="A808" s="57" t="s">
        <v>2047</v>
      </c>
      <c r="B808" s="57" t="s">
        <v>2048</v>
      </c>
      <c r="C808" s="57" t="s">
        <v>3462</v>
      </c>
      <c r="D808" s="57"/>
    </row>
    <row r="809" spans="1:4" hidden="1">
      <c r="A809" s="57" t="s">
        <v>2049</v>
      </c>
      <c r="B809" s="57" t="s">
        <v>2050</v>
      </c>
      <c r="C809" s="57" t="s">
        <v>3462</v>
      </c>
      <c r="D809" s="57"/>
    </row>
    <row r="810" spans="1:4" hidden="1">
      <c r="A810" s="57" t="s">
        <v>2051</v>
      </c>
      <c r="B810" s="57" t="s">
        <v>2052</v>
      </c>
      <c r="C810" s="57" t="s">
        <v>3462</v>
      </c>
      <c r="D810" s="57"/>
    </row>
    <row r="811" spans="1:4" hidden="1">
      <c r="A811" s="57" t="s">
        <v>2053</v>
      </c>
      <c r="B811" s="57" t="s">
        <v>2054</v>
      </c>
      <c r="C811" s="57" t="s">
        <v>3462</v>
      </c>
      <c r="D811" s="57"/>
    </row>
    <row r="812" spans="1:4" hidden="1">
      <c r="A812" s="57" t="s">
        <v>2055</v>
      </c>
      <c r="B812" s="57" t="s">
        <v>2056</v>
      </c>
      <c r="C812" s="57" t="s">
        <v>3462</v>
      </c>
      <c r="D812" s="57"/>
    </row>
    <row r="813" spans="1:4" hidden="1">
      <c r="A813" s="57" t="s">
        <v>2057</v>
      </c>
      <c r="B813" s="57" t="s">
        <v>2058</v>
      </c>
      <c r="C813" s="57" t="s">
        <v>3462</v>
      </c>
      <c r="D813" s="57"/>
    </row>
    <row r="814" spans="1:4" hidden="1">
      <c r="A814" s="57" t="s">
        <v>2059</v>
      </c>
      <c r="B814" s="57" t="s">
        <v>2060</v>
      </c>
      <c r="C814" s="57" t="s">
        <v>3462</v>
      </c>
      <c r="D814" s="57"/>
    </row>
    <row r="815" spans="1:4" hidden="1">
      <c r="A815" s="57" t="s">
        <v>2061</v>
      </c>
      <c r="B815" s="57" t="s">
        <v>2062</v>
      </c>
      <c r="C815" s="57" t="s">
        <v>3462</v>
      </c>
      <c r="D815" s="57"/>
    </row>
    <row r="816" spans="1:4" hidden="1">
      <c r="A816" s="57" t="s">
        <v>2063</v>
      </c>
      <c r="B816" s="57" t="s">
        <v>2064</v>
      </c>
      <c r="C816" s="57" t="s">
        <v>3462</v>
      </c>
      <c r="D816" s="57"/>
    </row>
    <row r="817" spans="1:4" hidden="1">
      <c r="A817" s="57" t="s">
        <v>2065</v>
      </c>
      <c r="B817" s="57" t="s">
        <v>2066</v>
      </c>
      <c r="C817" s="57" t="s">
        <v>3462</v>
      </c>
      <c r="D817" s="57"/>
    </row>
    <row r="818" spans="1:4" hidden="1">
      <c r="A818" s="57" t="s">
        <v>2067</v>
      </c>
      <c r="B818" s="57" t="s">
        <v>2068</v>
      </c>
      <c r="C818" s="57" t="s">
        <v>3462</v>
      </c>
      <c r="D818" s="57"/>
    </row>
    <row r="819" spans="1:4" hidden="1">
      <c r="A819" s="57" t="s">
        <v>699</v>
      </c>
      <c r="B819" s="57" t="s">
        <v>2069</v>
      </c>
      <c r="C819" s="57" t="s">
        <v>3462</v>
      </c>
      <c r="D819" s="57"/>
    </row>
    <row r="820" spans="1:4" hidden="1">
      <c r="A820" s="57" t="s">
        <v>2070</v>
      </c>
      <c r="B820" s="57" t="s">
        <v>2071</v>
      </c>
      <c r="C820" s="57" t="s">
        <v>3462</v>
      </c>
      <c r="D820" s="57"/>
    </row>
    <row r="821" spans="1:4" hidden="1">
      <c r="A821" s="57" t="s">
        <v>2072</v>
      </c>
      <c r="B821" s="57" t="s">
        <v>2073</v>
      </c>
      <c r="C821" s="57" t="s">
        <v>3462</v>
      </c>
      <c r="D821" s="57"/>
    </row>
    <row r="822" spans="1:4" hidden="1">
      <c r="A822" s="57" t="s">
        <v>2074</v>
      </c>
      <c r="B822" s="57" t="s">
        <v>2075</v>
      </c>
      <c r="C822" s="57" t="s">
        <v>3462</v>
      </c>
      <c r="D822" s="57"/>
    </row>
    <row r="823" spans="1:4" hidden="1">
      <c r="A823" s="57" t="s">
        <v>2076</v>
      </c>
      <c r="B823" s="57" t="s">
        <v>2077</v>
      </c>
      <c r="C823" s="57" t="s">
        <v>3462</v>
      </c>
      <c r="D823" s="57"/>
    </row>
    <row r="824" spans="1:4" hidden="1">
      <c r="A824" s="57" t="s">
        <v>2078</v>
      </c>
      <c r="B824" s="57" t="s">
        <v>2079</v>
      </c>
      <c r="C824" s="57" t="s">
        <v>3462</v>
      </c>
      <c r="D824" s="57"/>
    </row>
    <row r="825" spans="1:4" hidden="1">
      <c r="A825" s="57" t="s">
        <v>2080</v>
      </c>
      <c r="B825" s="57" t="s">
        <v>2081</v>
      </c>
      <c r="C825" s="57" t="s">
        <v>3462</v>
      </c>
      <c r="D825" s="57"/>
    </row>
    <row r="826" spans="1:4" hidden="1">
      <c r="A826" s="57" t="s">
        <v>700</v>
      </c>
      <c r="B826" s="57" t="s">
        <v>2082</v>
      </c>
      <c r="C826" s="57" t="s">
        <v>3462</v>
      </c>
      <c r="D826" s="57"/>
    </row>
    <row r="827" spans="1:4" hidden="1">
      <c r="A827" s="57" t="s">
        <v>2083</v>
      </c>
      <c r="B827" s="57" t="s">
        <v>2084</v>
      </c>
      <c r="C827" s="57" t="s">
        <v>3462</v>
      </c>
      <c r="D827" s="57"/>
    </row>
    <row r="828" spans="1:4" hidden="1">
      <c r="A828" s="57" t="s">
        <v>2085</v>
      </c>
      <c r="B828" s="57" t="s">
        <v>2086</v>
      </c>
      <c r="C828" s="57" t="s">
        <v>3462</v>
      </c>
      <c r="D828" s="57"/>
    </row>
    <row r="829" spans="1:4" hidden="1">
      <c r="A829" s="57" t="s">
        <v>2087</v>
      </c>
      <c r="B829" s="57" t="s">
        <v>2088</v>
      </c>
      <c r="C829" s="57" t="s">
        <v>3462</v>
      </c>
      <c r="D829" s="57"/>
    </row>
    <row r="830" spans="1:4" hidden="1">
      <c r="A830" s="57" t="s">
        <v>2089</v>
      </c>
      <c r="B830" s="57" t="s">
        <v>2090</v>
      </c>
      <c r="C830" s="57" t="s">
        <v>3462</v>
      </c>
      <c r="D830" s="57"/>
    </row>
    <row r="831" spans="1:4" hidden="1">
      <c r="A831" s="57" t="s">
        <v>2091</v>
      </c>
      <c r="B831" s="57" t="s">
        <v>2092</v>
      </c>
      <c r="C831" s="57" t="s">
        <v>3462</v>
      </c>
      <c r="D831" s="57"/>
    </row>
    <row r="832" spans="1:4" hidden="1">
      <c r="A832" s="57" t="s">
        <v>2093</v>
      </c>
      <c r="B832" s="57" t="s">
        <v>2088</v>
      </c>
      <c r="C832" s="57" t="s">
        <v>3462</v>
      </c>
      <c r="D832" s="57"/>
    </row>
    <row r="833" spans="1:4" hidden="1">
      <c r="A833" s="57" t="s">
        <v>2094</v>
      </c>
      <c r="B833" s="57" t="s">
        <v>2095</v>
      </c>
      <c r="C833" s="57" t="s">
        <v>3462</v>
      </c>
      <c r="D833" s="57"/>
    </row>
    <row r="834" spans="1:4" hidden="1">
      <c r="A834" s="57" t="s">
        <v>2096</v>
      </c>
      <c r="B834" s="57" t="s">
        <v>2097</v>
      </c>
      <c r="C834" s="57" t="s">
        <v>3462</v>
      </c>
      <c r="D834" s="57"/>
    </row>
    <row r="835" spans="1:4" hidden="1">
      <c r="A835" s="57" t="s">
        <v>2098</v>
      </c>
      <c r="B835" s="57" t="s">
        <v>2099</v>
      </c>
      <c r="C835" s="57" t="s">
        <v>3462</v>
      </c>
      <c r="D835" s="57"/>
    </row>
    <row r="836" spans="1:4" hidden="1">
      <c r="A836" s="57" t="s">
        <v>2100</v>
      </c>
      <c r="B836" s="57" t="s">
        <v>2101</v>
      </c>
      <c r="C836" s="57" t="s">
        <v>3462</v>
      </c>
      <c r="D836" s="57"/>
    </row>
    <row r="837" spans="1:4" hidden="1">
      <c r="A837" s="57" t="s">
        <v>2102</v>
      </c>
      <c r="B837" s="57" t="s">
        <v>2103</v>
      </c>
      <c r="C837" s="57" t="s">
        <v>3462</v>
      </c>
      <c r="D837" s="57"/>
    </row>
    <row r="838" spans="1:4" hidden="1">
      <c r="A838" s="57" t="s">
        <v>2104</v>
      </c>
      <c r="B838" s="57" t="s">
        <v>2105</v>
      </c>
      <c r="C838" s="57" t="s">
        <v>3462</v>
      </c>
      <c r="D838" s="57"/>
    </row>
    <row r="839" spans="1:4" hidden="1">
      <c r="A839" s="57" t="s">
        <v>2106</v>
      </c>
      <c r="B839" s="57" t="s">
        <v>2107</v>
      </c>
      <c r="C839" s="57" t="s">
        <v>3462</v>
      </c>
      <c r="D839" s="57"/>
    </row>
    <row r="840" spans="1:4" hidden="1">
      <c r="A840" s="57" t="s">
        <v>2108</v>
      </c>
      <c r="B840" s="57" t="s">
        <v>2109</v>
      </c>
      <c r="C840" s="57" t="s">
        <v>3462</v>
      </c>
      <c r="D840" s="57"/>
    </row>
    <row r="841" spans="1:4" hidden="1">
      <c r="A841" s="57" t="s">
        <v>2110</v>
      </c>
      <c r="B841" s="57" t="s">
        <v>2111</v>
      </c>
      <c r="C841" s="57" t="s">
        <v>3462</v>
      </c>
      <c r="D841" s="57"/>
    </row>
    <row r="842" spans="1:4" hidden="1">
      <c r="A842" s="57" t="s">
        <v>2112</v>
      </c>
      <c r="B842" s="57" t="s">
        <v>2113</v>
      </c>
      <c r="C842" s="57" t="s">
        <v>3462</v>
      </c>
      <c r="D842" s="57"/>
    </row>
    <row r="843" spans="1:4" hidden="1">
      <c r="A843" s="57" t="s">
        <v>2114</v>
      </c>
      <c r="B843" s="57" t="s">
        <v>2115</v>
      </c>
      <c r="C843" s="57" t="s">
        <v>3462</v>
      </c>
      <c r="D843" s="57"/>
    </row>
    <row r="844" spans="1:4" hidden="1">
      <c r="A844" s="57" t="s">
        <v>2116</v>
      </c>
      <c r="B844" s="57" t="s">
        <v>2117</v>
      </c>
      <c r="C844" s="57" t="s">
        <v>3462</v>
      </c>
      <c r="D844" s="57"/>
    </row>
    <row r="845" spans="1:4" hidden="1">
      <c r="A845" s="57" t="s">
        <v>2118</v>
      </c>
      <c r="B845" s="57" t="s">
        <v>2119</v>
      </c>
      <c r="C845" s="57" t="s">
        <v>3462</v>
      </c>
      <c r="D845" s="57"/>
    </row>
    <row r="846" spans="1:4" hidden="1">
      <c r="A846" s="57" t="s">
        <v>2120</v>
      </c>
      <c r="B846" s="57" t="s">
        <v>1474</v>
      </c>
      <c r="C846" s="57" t="s">
        <v>3462</v>
      </c>
      <c r="D846" s="57"/>
    </row>
    <row r="847" spans="1:4" hidden="1">
      <c r="A847" s="57" t="s">
        <v>2121</v>
      </c>
      <c r="B847" s="57" t="s">
        <v>2122</v>
      </c>
      <c r="C847" s="57" t="s">
        <v>3462</v>
      </c>
      <c r="D847" s="57"/>
    </row>
    <row r="848" spans="1:4" hidden="1">
      <c r="A848" s="57" t="s">
        <v>2123</v>
      </c>
      <c r="B848" s="57" t="s">
        <v>2124</v>
      </c>
      <c r="C848" s="57" t="s">
        <v>3462</v>
      </c>
      <c r="D848" s="57"/>
    </row>
    <row r="849" spans="1:4" hidden="1">
      <c r="A849" s="57" t="s">
        <v>2125</v>
      </c>
      <c r="B849" s="57" t="s">
        <v>2126</v>
      </c>
      <c r="C849" s="57" t="s">
        <v>3462</v>
      </c>
      <c r="D849" s="57"/>
    </row>
    <row r="850" spans="1:4" hidden="1">
      <c r="A850" s="57" t="s">
        <v>2127</v>
      </c>
      <c r="B850" s="57" t="s">
        <v>2128</v>
      </c>
      <c r="C850" s="57" t="s">
        <v>3462</v>
      </c>
      <c r="D850" s="57"/>
    </row>
    <row r="851" spans="1:4" hidden="1">
      <c r="A851" s="57" t="s">
        <v>2129</v>
      </c>
      <c r="B851" s="57" t="s">
        <v>2130</v>
      </c>
      <c r="C851" s="57" t="s">
        <v>3462</v>
      </c>
      <c r="D851" s="57"/>
    </row>
    <row r="852" spans="1:4" hidden="1">
      <c r="A852" s="57" t="s">
        <v>2131</v>
      </c>
      <c r="B852" s="57" t="s">
        <v>2132</v>
      </c>
      <c r="C852" s="57" t="s">
        <v>3462</v>
      </c>
      <c r="D852" s="57"/>
    </row>
    <row r="853" spans="1:4" hidden="1">
      <c r="A853" s="57" t="s">
        <v>2133</v>
      </c>
      <c r="B853" s="57" t="s">
        <v>2134</v>
      </c>
      <c r="C853" s="57" t="s">
        <v>3462</v>
      </c>
      <c r="D853" s="57"/>
    </row>
    <row r="854" spans="1:4" hidden="1">
      <c r="A854" s="57" t="s">
        <v>2135</v>
      </c>
      <c r="B854" s="57" t="s">
        <v>2136</v>
      </c>
      <c r="C854" s="57" t="s">
        <v>3462</v>
      </c>
      <c r="D854" s="57"/>
    </row>
    <row r="855" spans="1:4" hidden="1">
      <c r="A855" s="57" t="s">
        <v>609</v>
      </c>
      <c r="B855" s="57" t="s">
        <v>610</v>
      </c>
      <c r="C855" s="57" t="s">
        <v>3462</v>
      </c>
      <c r="D855" s="57"/>
    </row>
    <row r="856" spans="1:4" hidden="1">
      <c r="A856" s="57" t="s">
        <v>2137</v>
      </c>
      <c r="B856" s="57" t="s">
        <v>2138</v>
      </c>
      <c r="C856" s="57" t="s">
        <v>3462</v>
      </c>
      <c r="D856" s="57"/>
    </row>
    <row r="857" spans="1:4" hidden="1">
      <c r="A857" s="57" t="s">
        <v>2139</v>
      </c>
      <c r="B857" s="57" t="s">
        <v>2140</v>
      </c>
      <c r="C857" s="57" t="s">
        <v>3462</v>
      </c>
      <c r="D857" s="57"/>
    </row>
    <row r="858" spans="1:4" hidden="1">
      <c r="A858" s="57" t="s">
        <v>2141</v>
      </c>
      <c r="B858" s="57" t="s">
        <v>2142</v>
      </c>
      <c r="C858" s="57" t="s">
        <v>3462</v>
      </c>
      <c r="D858" s="57"/>
    </row>
    <row r="859" spans="1:4" hidden="1">
      <c r="A859" s="57" t="s">
        <v>2143</v>
      </c>
      <c r="B859" s="57" t="s">
        <v>2144</v>
      </c>
      <c r="C859" s="57" t="s">
        <v>3462</v>
      </c>
      <c r="D859" s="57"/>
    </row>
    <row r="860" spans="1:4" hidden="1">
      <c r="A860" s="57" t="s">
        <v>2145</v>
      </c>
      <c r="B860" s="57" t="s">
        <v>2146</v>
      </c>
      <c r="C860" s="57" t="s">
        <v>3462</v>
      </c>
      <c r="D860" s="57"/>
    </row>
    <row r="861" spans="1:4" hidden="1">
      <c r="A861" s="57" t="s">
        <v>2147</v>
      </c>
      <c r="B861" s="57" t="s">
        <v>2148</v>
      </c>
      <c r="C861" s="57" t="s">
        <v>3462</v>
      </c>
      <c r="D861" s="57"/>
    </row>
    <row r="862" spans="1:4" hidden="1">
      <c r="A862" s="57" t="s">
        <v>2149</v>
      </c>
      <c r="B862" s="57" t="s">
        <v>2150</v>
      </c>
      <c r="C862" s="57" t="s">
        <v>3462</v>
      </c>
      <c r="D862" s="57"/>
    </row>
    <row r="863" spans="1:4" hidden="1">
      <c r="A863" s="57" t="s">
        <v>2151</v>
      </c>
      <c r="B863" s="57" t="s">
        <v>2152</v>
      </c>
      <c r="C863" s="57" t="s">
        <v>3462</v>
      </c>
      <c r="D863" s="57"/>
    </row>
    <row r="864" spans="1:4" hidden="1">
      <c r="A864" s="57" t="s">
        <v>2153</v>
      </c>
      <c r="B864" s="57" t="s">
        <v>2154</v>
      </c>
      <c r="C864" s="57" t="s">
        <v>3462</v>
      </c>
      <c r="D864" s="57"/>
    </row>
    <row r="865" spans="1:4" hidden="1">
      <c r="A865" s="57" t="s">
        <v>2155</v>
      </c>
      <c r="B865" s="57" t="s">
        <v>2156</v>
      </c>
      <c r="C865" s="57" t="s">
        <v>3462</v>
      </c>
      <c r="D865" s="57"/>
    </row>
    <row r="866" spans="1:4" hidden="1">
      <c r="A866" s="57" t="s">
        <v>2157</v>
      </c>
      <c r="B866" s="57" t="s">
        <v>2158</v>
      </c>
      <c r="C866" s="57" t="s">
        <v>3462</v>
      </c>
      <c r="D866" s="57"/>
    </row>
    <row r="867" spans="1:4" hidden="1">
      <c r="A867" s="57" t="s">
        <v>2159</v>
      </c>
      <c r="B867" s="57" t="s">
        <v>2160</v>
      </c>
      <c r="C867" s="57" t="s">
        <v>3462</v>
      </c>
      <c r="D867" s="57"/>
    </row>
    <row r="868" spans="1:4" hidden="1">
      <c r="A868" s="57" t="s">
        <v>2161</v>
      </c>
      <c r="B868" s="57" t="s">
        <v>2162</v>
      </c>
      <c r="C868" s="57" t="s">
        <v>3462</v>
      </c>
      <c r="D868" s="57"/>
    </row>
    <row r="869" spans="1:4" hidden="1">
      <c r="A869" s="57" t="s">
        <v>2163</v>
      </c>
      <c r="B869" s="57" t="s">
        <v>2164</v>
      </c>
      <c r="C869" s="57" t="s">
        <v>3462</v>
      </c>
      <c r="D869" s="57"/>
    </row>
    <row r="870" spans="1:4" hidden="1">
      <c r="A870" s="57" t="s">
        <v>2165</v>
      </c>
      <c r="B870" s="57" t="s">
        <v>2166</v>
      </c>
      <c r="C870" s="57" t="s">
        <v>3462</v>
      </c>
      <c r="D870" s="57"/>
    </row>
    <row r="871" spans="1:4" hidden="1">
      <c r="A871" s="57" t="s">
        <v>2167</v>
      </c>
      <c r="B871" s="57" t="s">
        <v>2168</v>
      </c>
      <c r="C871" s="57" t="s">
        <v>3462</v>
      </c>
      <c r="D871" s="57"/>
    </row>
    <row r="872" spans="1:4" hidden="1">
      <c r="A872" s="57" t="s">
        <v>2169</v>
      </c>
      <c r="B872" s="57" t="s">
        <v>2170</v>
      </c>
      <c r="C872" s="57" t="s">
        <v>3462</v>
      </c>
      <c r="D872" s="57"/>
    </row>
    <row r="873" spans="1:4" hidden="1">
      <c r="A873" s="57" t="s">
        <v>2171</v>
      </c>
      <c r="B873" s="57" t="s">
        <v>2172</v>
      </c>
      <c r="C873" s="57" t="s">
        <v>3462</v>
      </c>
      <c r="D873" s="57"/>
    </row>
    <row r="874" spans="1:4" hidden="1">
      <c r="A874" s="57" t="s">
        <v>2173</v>
      </c>
      <c r="B874" s="57" t="s">
        <v>2174</v>
      </c>
      <c r="C874" s="57" t="s">
        <v>3462</v>
      </c>
      <c r="D874" s="57"/>
    </row>
    <row r="875" spans="1:4" hidden="1">
      <c r="A875" s="57" t="s">
        <v>2175</v>
      </c>
      <c r="B875" s="57" t="s">
        <v>2176</v>
      </c>
      <c r="C875" s="57" t="s">
        <v>3462</v>
      </c>
      <c r="D875" s="57"/>
    </row>
    <row r="876" spans="1:4" hidden="1">
      <c r="A876" s="57" t="s">
        <v>2177</v>
      </c>
      <c r="B876" s="57" t="s">
        <v>2178</v>
      </c>
      <c r="C876" s="57" t="s">
        <v>3462</v>
      </c>
      <c r="D876" s="57"/>
    </row>
    <row r="877" spans="1:4" hidden="1">
      <c r="A877" s="57" t="s">
        <v>2179</v>
      </c>
      <c r="B877" s="57" t="s">
        <v>2180</v>
      </c>
      <c r="C877" s="57" t="s">
        <v>3462</v>
      </c>
      <c r="D877" s="57"/>
    </row>
    <row r="878" spans="1:4" hidden="1">
      <c r="A878" s="57" t="s">
        <v>2181</v>
      </c>
      <c r="B878" s="57" t="s">
        <v>2182</v>
      </c>
      <c r="C878" s="57" t="s">
        <v>3462</v>
      </c>
      <c r="D878" s="57"/>
    </row>
    <row r="879" spans="1:4" hidden="1">
      <c r="A879" s="57" t="s">
        <v>2183</v>
      </c>
      <c r="B879" s="57" t="s">
        <v>2184</v>
      </c>
      <c r="C879" s="57" t="s">
        <v>3462</v>
      </c>
      <c r="D879" s="57"/>
    </row>
    <row r="880" spans="1:4" hidden="1">
      <c r="A880" s="57" t="s">
        <v>2185</v>
      </c>
      <c r="B880" s="57" t="s">
        <v>2186</v>
      </c>
      <c r="C880" s="57" t="s">
        <v>3462</v>
      </c>
      <c r="D880" s="57"/>
    </row>
    <row r="881" spans="1:4" hidden="1">
      <c r="A881" s="57" t="s">
        <v>2187</v>
      </c>
      <c r="B881" s="57" t="s">
        <v>2188</v>
      </c>
      <c r="C881" s="57" t="s">
        <v>3462</v>
      </c>
      <c r="D881" s="57"/>
    </row>
    <row r="882" spans="1:4" hidden="1">
      <c r="A882" s="57" t="s">
        <v>2189</v>
      </c>
      <c r="B882" s="57" t="s">
        <v>2190</v>
      </c>
      <c r="C882" s="57" t="s">
        <v>3462</v>
      </c>
      <c r="D882" s="57"/>
    </row>
    <row r="883" spans="1:4" hidden="1">
      <c r="A883" s="57" t="s">
        <v>2191</v>
      </c>
      <c r="B883" s="57" t="s">
        <v>2192</v>
      </c>
      <c r="C883" s="57" t="s">
        <v>3462</v>
      </c>
      <c r="D883" s="57"/>
    </row>
    <row r="884" spans="1:4" hidden="1">
      <c r="A884" s="57" t="s">
        <v>2193</v>
      </c>
      <c r="B884" s="57" t="s">
        <v>2194</v>
      </c>
      <c r="C884" s="57" t="s">
        <v>3462</v>
      </c>
      <c r="D884" s="57"/>
    </row>
    <row r="885" spans="1:4" hidden="1">
      <c r="A885" s="57" t="s">
        <v>2195</v>
      </c>
      <c r="B885" s="57" t="s">
        <v>2196</v>
      </c>
      <c r="C885" s="57" t="s">
        <v>3462</v>
      </c>
      <c r="D885" s="57"/>
    </row>
    <row r="886" spans="1:4" hidden="1">
      <c r="A886" s="57" t="s">
        <v>2197</v>
      </c>
      <c r="B886" s="57" t="s">
        <v>2198</v>
      </c>
      <c r="C886" s="57" t="s">
        <v>3462</v>
      </c>
      <c r="D886" s="57"/>
    </row>
    <row r="887" spans="1:4" hidden="1">
      <c r="A887" s="57" t="s">
        <v>642</v>
      </c>
      <c r="B887" s="57" t="s">
        <v>641</v>
      </c>
      <c r="C887" s="57" t="s">
        <v>3462</v>
      </c>
      <c r="D887" s="57"/>
    </row>
    <row r="888" spans="1:4" hidden="1">
      <c r="A888" s="57" t="s">
        <v>2199</v>
      </c>
      <c r="B888" s="57" t="s">
        <v>2200</v>
      </c>
      <c r="C888" s="57" t="s">
        <v>3462</v>
      </c>
      <c r="D888" s="57"/>
    </row>
    <row r="889" spans="1:4" hidden="1">
      <c r="A889" s="57" t="s">
        <v>2201</v>
      </c>
      <c r="B889" s="57" t="s">
        <v>2202</v>
      </c>
      <c r="C889" s="57" t="s">
        <v>3462</v>
      </c>
      <c r="D889" s="57"/>
    </row>
    <row r="890" spans="1:4" hidden="1">
      <c r="A890" s="57" t="s">
        <v>2203</v>
      </c>
      <c r="B890" s="57" t="s">
        <v>2204</v>
      </c>
      <c r="C890" s="57" t="s">
        <v>3462</v>
      </c>
      <c r="D890" s="57"/>
    </row>
    <row r="891" spans="1:4" hidden="1">
      <c r="A891" s="57" t="s">
        <v>2205</v>
      </c>
      <c r="B891" s="57" t="s">
        <v>2206</v>
      </c>
      <c r="C891" s="57" t="s">
        <v>3462</v>
      </c>
      <c r="D891" s="57"/>
    </row>
    <row r="892" spans="1:4" hidden="1">
      <c r="A892" s="57" t="s">
        <v>2207</v>
      </c>
      <c r="B892" s="57" t="s">
        <v>2208</v>
      </c>
      <c r="C892" s="57" t="s">
        <v>3462</v>
      </c>
      <c r="D892" s="57"/>
    </row>
    <row r="893" spans="1:4" hidden="1">
      <c r="A893" s="57" t="s">
        <v>2209</v>
      </c>
      <c r="B893" s="57" t="s">
        <v>2210</v>
      </c>
      <c r="C893" s="57" t="s">
        <v>3462</v>
      </c>
      <c r="D893" s="57"/>
    </row>
    <row r="894" spans="1:4" hidden="1">
      <c r="A894" s="57" t="s">
        <v>2211</v>
      </c>
      <c r="B894" s="57" t="s">
        <v>2212</v>
      </c>
      <c r="C894" s="57" t="s">
        <v>3462</v>
      </c>
      <c r="D894" s="57"/>
    </row>
    <row r="895" spans="1:4" hidden="1">
      <c r="A895" s="57" t="s">
        <v>2213</v>
      </c>
      <c r="B895" s="57" t="s">
        <v>2214</v>
      </c>
      <c r="C895" s="57" t="s">
        <v>3462</v>
      </c>
      <c r="D895" s="57"/>
    </row>
    <row r="896" spans="1:4" hidden="1">
      <c r="A896" s="57" t="s">
        <v>2215</v>
      </c>
      <c r="B896" s="57" t="s">
        <v>2216</v>
      </c>
      <c r="C896" s="57" t="s">
        <v>3462</v>
      </c>
      <c r="D896" s="57"/>
    </row>
    <row r="897" spans="1:4" hidden="1">
      <c r="A897" s="57" t="s">
        <v>2217</v>
      </c>
      <c r="B897" s="57" t="s">
        <v>2218</v>
      </c>
      <c r="C897" s="57" t="s">
        <v>3462</v>
      </c>
      <c r="D897" s="57"/>
    </row>
    <row r="898" spans="1:4" hidden="1">
      <c r="A898" s="57" t="s">
        <v>2219</v>
      </c>
      <c r="B898" s="57" t="s">
        <v>2220</v>
      </c>
      <c r="C898" s="57" t="s">
        <v>3462</v>
      </c>
      <c r="D898" s="57"/>
    </row>
    <row r="899" spans="1:4" hidden="1">
      <c r="A899" s="57" t="s">
        <v>2221</v>
      </c>
      <c r="B899" s="57" t="s">
        <v>2222</v>
      </c>
      <c r="C899" s="57" t="s">
        <v>3462</v>
      </c>
      <c r="D899" s="57"/>
    </row>
    <row r="900" spans="1:4" hidden="1">
      <c r="A900" s="57" t="s">
        <v>2223</v>
      </c>
      <c r="B900" s="57" t="s">
        <v>2224</v>
      </c>
      <c r="C900" s="57" t="s">
        <v>3462</v>
      </c>
      <c r="D900" s="57"/>
    </row>
    <row r="901" spans="1:4" hidden="1">
      <c r="A901" s="57" t="s">
        <v>2225</v>
      </c>
      <c r="B901" s="57" t="s">
        <v>2226</v>
      </c>
      <c r="C901" s="57" t="s">
        <v>3462</v>
      </c>
      <c r="D901" s="57"/>
    </row>
    <row r="902" spans="1:4" hidden="1">
      <c r="A902" s="57" t="s">
        <v>2227</v>
      </c>
      <c r="B902" s="57" t="s">
        <v>2228</v>
      </c>
      <c r="C902" s="57" t="s">
        <v>3462</v>
      </c>
      <c r="D902" s="57"/>
    </row>
    <row r="903" spans="1:4" hidden="1">
      <c r="A903" s="57" t="s">
        <v>2229</v>
      </c>
      <c r="B903" s="57" t="s">
        <v>2230</v>
      </c>
      <c r="C903" s="57" t="s">
        <v>3462</v>
      </c>
      <c r="D903" s="57"/>
    </row>
    <row r="904" spans="1:4" hidden="1">
      <c r="A904" s="57" t="s">
        <v>2231</v>
      </c>
      <c r="B904" s="57" t="s">
        <v>2232</v>
      </c>
      <c r="C904" s="57" t="s">
        <v>3462</v>
      </c>
      <c r="D904" s="57"/>
    </row>
    <row r="905" spans="1:4" hidden="1">
      <c r="A905" s="57" t="s">
        <v>2233</v>
      </c>
      <c r="B905" s="57" t="s">
        <v>2234</v>
      </c>
      <c r="C905" s="57" t="s">
        <v>3462</v>
      </c>
      <c r="D905" s="57"/>
    </row>
    <row r="906" spans="1:4" hidden="1">
      <c r="A906" s="57" t="s">
        <v>2235</v>
      </c>
      <c r="B906" s="57" t="s">
        <v>2236</v>
      </c>
      <c r="C906" s="57" t="s">
        <v>3462</v>
      </c>
      <c r="D906" s="57"/>
    </row>
    <row r="907" spans="1:4" hidden="1">
      <c r="A907" s="57" t="s">
        <v>2237</v>
      </c>
      <c r="B907" s="57" t="s">
        <v>2238</v>
      </c>
      <c r="C907" s="57" t="s">
        <v>3462</v>
      </c>
      <c r="D907" s="57"/>
    </row>
    <row r="908" spans="1:4" hidden="1">
      <c r="A908" s="57" t="s">
        <v>2239</v>
      </c>
      <c r="B908" s="57" t="s">
        <v>2240</v>
      </c>
      <c r="C908" s="57" t="s">
        <v>3462</v>
      </c>
      <c r="D908" s="57"/>
    </row>
    <row r="909" spans="1:4" hidden="1">
      <c r="A909" s="57" t="s">
        <v>2241</v>
      </c>
      <c r="B909" s="57" t="s">
        <v>2242</v>
      </c>
      <c r="C909" s="57" t="s">
        <v>3462</v>
      </c>
      <c r="D909" s="57"/>
    </row>
    <row r="910" spans="1:4" hidden="1">
      <c r="A910" s="57" t="s">
        <v>2243</v>
      </c>
      <c r="B910" s="57" t="s">
        <v>2244</v>
      </c>
      <c r="C910" s="57" t="s">
        <v>3462</v>
      </c>
      <c r="D910" s="57"/>
    </row>
    <row r="911" spans="1:4" hidden="1">
      <c r="A911" s="57" t="s">
        <v>2245</v>
      </c>
      <c r="B911" s="57" t="s">
        <v>2246</v>
      </c>
      <c r="C911" s="57" t="s">
        <v>3462</v>
      </c>
      <c r="D911" s="57"/>
    </row>
    <row r="912" spans="1:4" hidden="1">
      <c r="A912" s="57" t="s">
        <v>2247</v>
      </c>
      <c r="B912" s="57" t="s">
        <v>2248</v>
      </c>
      <c r="C912" s="57" t="s">
        <v>3462</v>
      </c>
      <c r="D912" s="57"/>
    </row>
    <row r="913" spans="1:4" hidden="1">
      <c r="A913" s="57" t="s">
        <v>2249</v>
      </c>
      <c r="B913" s="57" t="s">
        <v>2250</v>
      </c>
      <c r="C913" s="57" t="s">
        <v>3462</v>
      </c>
      <c r="D913" s="57"/>
    </row>
    <row r="914" spans="1:4" hidden="1">
      <c r="A914" s="57" t="s">
        <v>2251</v>
      </c>
      <c r="B914" s="57" t="s">
        <v>2252</v>
      </c>
      <c r="C914" s="57" t="s">
        <v>3462</v>
      </c>
      <c r="D914" s="57"/>
    </row>
    <row r="915" spans="1:4" hidden="1">
      <c r="A915" s="57" t="s">
        <v>2253</v>
      </c>
      <c r="B915" s="57" t="s">
        <v>2254</v>
      </c>
      <c r="C915" s="57" t="s">
        <v>3462</v>
      </c>
      <c r="D915" s="57"/>
    </row>
    <row r="916" spans="1:4" hidden="1">
      <c r="A916" s="57" t="s">
        <v>2255</v>
      </c>
      <c r="B916" s="57" t="s">
        <v>2256</v>
      </c>
      <c r="C916" s="57" t="s">
        <v>3462</v>
      </c>
      <c r="D916" s="57"/>
    </row>
    <row r="917" spans="1:4" hidden="1">
      <c r="A917" s="57" t="s">
        <v>2257</v>
      </c>
      <c r="B917" s="57" t="s">
        <v>2258</v>
      </c>
      <c r="C917" s="57" t="s">
        <v>3462</v>
      </c>
      <c r="D917" s="57"/>
    </row>
    <row r="918" spans="1:4" hidden="1">
      <c r="A918" s="57" t="s">
        <v>605</v>
      </c>
      <c r="B918" s="57" t="s">
        <v>606</v>
      </c>
      <c r="C918" s="57" t="s">
        <v>3462</v>
      </c>
      <c r="D918" s="57"/>
    </row>
    <row r="919" spans="1:4" hidden="1">
      <c r="A919" s="57" t="s">
        <v>2259</v>
      </c>
      <c r="B919" s="57" t="s">
        <v>2260</v>
      </c>
      <c r="C919" s="57" t="s">
        <v>3462</v>
      </c>
      <c r="D919" s="57"/>
    </row>
    <row r="920" spans="1:4" hidden="1">
      <c r="A920" s="57" t="s">
        <v>2261</v>
      </c>
      <c r="B920" s="57" t="s">
        <v>2262</v>
      </c>
      <c r="C920" s="57" t="s">
        <v>3462</v>
      </c>
      <c r="D920" s="57"/>
    </row>
    <row r="921" spans="1:4" hidden="1">
      <c r="A921" s="57" t="s">
        <v>2263</v>
      </c>
      <c r="B921" s="57" t="s">
        <v>2264</v>
      </c>
      <c r="C921" s="57" t="s">
        <v>3462</v>
      </c>
      <c r="D921" s="57"/>
    </row>
    <row r="922" spans="1:4" hidden="1">
      <c r="A922" s="57" t="s">
        <v>2265</v>
      </c>
      <c r="B922" s="57" t="s">
        <v>1489</v>
      </c>
      <c r="C922" s="57" t="s">
        <v>3462</v>
      </c>
      <c r="D922" s="57"/>
    </row>
    <row r="923" spans="1:4" hidden="1">
      <c r="A923" s="57" t="s">
        <v>2266</v>
      </c>
      <c r="B923" s="57" t="s">
        <v>2267</v>
      </c>
      <c r="C923" s="57" t="s">
        <v>3462</v>
      </c>
      <c r="D923" s="57"/>
    </row>
    <row r="924" spans="1:4" hidden="1">
      <c r="A924" s="57" t="s">
        <v>2268</v>
      </c>
      <c r="B924" s="57" t="s">
        <v>1618</v>
      </c>
      <c r="C924" s="57" t="s">
        <v>3462</v>
      </c>
      <c r="D924" s="57"/>
    </row>
    <row r="925" spans="1:4" hidden="1">
      <c r="A925" s="57" t="s">
        <v>2269</v>
      </c>
      <c r="B925" s="57" t="s">
        <v>2270</v>
      </c>
      <c r="C925" s="57" t="s">
        <v>3462</v>
      </c>
      <c r="D925" s="57"/>
    </row>
    <row r="926" spans="1:4" hidden="1">
      <c r="A926" s="57" t="s">
        <v>2271</v>
      </c>
      <c r="B926" s="57" t="s">
        <v>2272</v>
      </c>
      <c r="C926" s="57" t="s">
        <v>3462</v>
      </c>
      <c r="D926" s="57"/>
    </row>
    <row r="927" spans="1:4" hidden="1">
      <c r="A927" s="57" t="s">
        <v>2273</v>
      </c>
      <c r="B927" s="57" t="s">
        <v>2274</v>
      </c>
      <c r="C927" s="57" t="s">
        <v>3462</v>
      </c>
      <c r="D927" s="57"/>
    </row>
    <row r="928" spans="1:4" hidden="1">
      <c r="A928" s="57" t="s">
        <v>2275</v>
      </c>
      <c r="B928" s="57" t="s">
        <v>2276</v>
      </c>
      <c r="C928" s="57" t="s">
        <v>3462</v>
      </c>
      <c r="D928" s="57"/>
    </row>
    <row r="929" spans="1:4" hidden="1">
      <c r="A929" s="57" t="s">
        <v>2277</v>
      </c>
      <c r="B929" s="57" t="s">
        <v>2278</v>
      </c>
      <c r="C929" s="57" t="s">
        <v>3462</v>
      </c>
      <c r="D929" s="57"/>
    </row>
    <row r="930" spans="1:4" hidden="1">
      <c r="A930" s="57" t="s">
        <v>2279</v>
      </c>
      <c r="B930" s="57" t="s">
        <v>2280</v>
      </c>
      <c r="C930" s="57" t="s">
        <v>3462</v>
      </c>
      <c r="D930" s="57"/>
    </row>
    <row r="931" spans="1:4" hidden="1">
      <c r="A931" s="57" t="s">
        <v>2281</v>
      </c>
      <c r="B931" s="57" t="s">
        <v>2282</v>
      </c>
      <c r="C931" s="57" t="s">
        <v>3462</v>
      </c>
      <c r="D931" s="57"/>
    </row>
    <row r="932" spans="1:4" hidden="1">
      <c r="A932" s="57" t="s">
        <v>563</v>
      </c>
      <c r="B932" s="57" t="s">
        <v>564</v>
      </c>
      <c r="C932" s="57" t="s">
        <v>3462</v>
      </c>
      <c r="D932" s="57"/>
    </row>
    <row r="933" spans="1:4" hidden="1">
      <c r="A933" s="57" t="s">
        <v>2283</v>
      </c>
      <c r="B933" s="57" t="s">
        <v>2284</v>
      </c>
      <c r="C933" s="57" t="s">
        <v>3462</v>
      </c>
      <c r="D933" s="57"/>
    </row>
    <row r="934" spans="1:4" hidden="1">
      <c r="A934" s="57" t="s">
        <v>2285</v>
      </c>
      <c r="B934" s="57" t="s">
        <v>2286</v>
      </c>
      <c r="C934" s="57" t="s">
        <v>3462</v>
      </c>
      <c r="D934" s="57"/>
    </row>
    <row r="935" spans="1:4" hidden="1">
      <c r="A935" s="57" t="s">
        <v>2287</v>
      </c>
      <c r="B935" s="57" t="s">
        <v>2288</v>
      </c>
      <c r="C935" s="57" t="s">
        <v>3462</v>
      </c>
      <c r="D935" s="57"/>
    </row>
    <row r="936" spans="1:4" hidden="1">
      <c r="A936" s="57" t="s">
        <v>2289</v>
      </c>
      <c r="B936" s="57" t="s">
        <v>2290</v>
      </c>
      <c r="C936" s="57" t="s">
        <v>3462</v>
      </c>
      <c r="D936" s="57"/>
    </row>
    <row r="937" spans="1:4" hidden="1">
      <c r="A937" s="57" t="s">
        <v>2291</v>
      </c>
      <c r="B937" s="57" t="s">
        <v>2292</v>
      </c>
      <c r="C937" s="57" t="s">
        <v>3462</v>
      </c>
      <c r="D937" s="57"/>
    </row>
    <row r="938" spans="1:4" hidden="1">
      <c r="A938" s="57" t="s">
        <v>2293</v>
      </c>
      <c r="B938" s="57" t="s">
        <v>2294</v>
      </c>
      <c r="C938" s="57" t="s">
        <v>3462</v>
      </c>
      <c r="D938" s="57"/>
    </row>
    <row r="939" spans="1:4" hidden="1">
      <c r="A939" s="57" t="s">
        <v>2295</v>
      </c>
      <c r="B939" s="57" t="s">
        <v>2296</v>
      </c>
      <c r="C939" s="57" t="s">
        <v>3462</v>
      </c>
      <c r="D939" s="57"/>
    </row>
    <row r="940" spans="1:4" hidden="1">
      <c r="A940" s="57" t="s">
        <v>2297</v>
      </c>
      <c r="B940" s="57" t="s">
        <v>2298</v>
      </c>
      <c r="C940" s="57" t="s">
        <v>3462</v>
      </c>
      <c r="D940" s="57"/>
    </row>
    <row r="941" spans="1:4" hidden="1">
      <c r="A941" s="57" t="s">
        <v>2299</v>
      </c>
      <c r="B941" s="57" t="s">
        <v>2300</v>
      </c>
      <c r="C941" s="57" t="s">
        <v>3462</v>
      </c>
      <c r="D941" s="57"/>
    </row>
    <row r="942" spans="1:4" hidden="1">
      <c r="A942" s="57" t="s">
        <v>2301</v>
      </c>
      <c r="B942" s="57" t="s">
        <v>2302</v>
      </c>
      <c r="C942" s="57" t="s">
        <v>3462</v>
      </c>
      <c r="D942" s="57"/>
    </row>
    <row r="943" spans="1:4" hidden="1">
      <c r="A943" s="57" t="s">
        <v>2303</v>
      </c>
      <c r="B943" s="57" t="s">
        <v>2304</v>
      </c>
      <c r="C943" s="57" t="s">
        <v>3462</v>
      </c>
      <c r="D943" s="57"/>
    </row>
    <row r="944" spans="1:4" hidden="1">
      <c r="A944" s="57" t="s">
        <v>701</v>
      </c>
      <c r="B944" s="57" t="s">
        <v>2305</v>
      </c>
      <c r="C944" s="57" t="s">
        <v>3462</v>
      </c>
      <c r="D944" s="57"/>
    </row>
    <row r="945" spans="1:4" hidden="1">
      <c r="A945" s="57" t="s">
        <v>2306</v>
      </c>
      <c r="B945" s="57" t="s">
        <v>2307</v>
      </c>
      <c r="C945" s="57" t="s">
        <v>3462</v>
      </c>
      <c r="D945" s="57"/>
    </row>
    <row r="946" spans="1:4" hidden="1">
      <c r="A946" s="57" t="s">
        <v>2308</v>
      </c>
      <c r="B946" s="57" t="s">
        <v>2309</v>
      </c>
      <c r="C946" s="57" t="s">
        <v>3462</v>
      </c>
      <c r="D946" s="57"/>
    </row>
    <row r="947" spans="1:4" hidden="1">
      <c r="A947" s="57" t="s">
        <v>2310</v>
      </c>
      <c r="B947" s="57" t="s">
        <v>2311</v>
      </c>
      <c r="C947" s="57" t="s">
        <v>3462</v>
      </c>
      <c r="D947" s="57"/>
    </row>
    <row r="948" spans="1:4" hidden="1">
      <c r="A948" s="57" t="s">
        <v>2312</v>
      </c>
      <c r="B948" s="57" t="s">
        <v>2313</v>
      </c>
      <c r="C948" s="57" t="s">
        <v>3462</v>
      </c>
      <c r="D948" s="57"/>
    </row>
    <row r="949" spans="1:4" hidden="1">
      <c r="A949" s="57" t="s">
        <v>2314</v>
      </c>
      <c r="B949" s="57" t="s">
        <v>2315</v>
      </c>
      <c r="C949" s="57" t="s">
        <v>3462</v>
      </c>
      <c r="D949" s="57"/>
    </row>
    <row r="950" spans="1:4" hidden="1">
      <c r="A950" s="57" t="s">
        <v>2316</v>
      </c>
      <c r="B950" s="57" t="s">
        <v>2317</v>
      </c>
      <c r="C950" s="57" t="s">
        <v>3462</v>
      </c>
      <c r="D950" s="57"/>
    </row>
    <row r="951" spans="1:4" hidden="1">
      <c r="A951" s="57" t="s">
        <v>2318</v>
      </c>
      <c r="B951" s="57" t="s">
        <v>2319</v>
      </c>
      <c r="C951" s="57" t="s">
        <v>3462</v>
      </c>
      <c r="D951" s="57"/>
    </row>
    <row r="952" spans="1:4" hidden="1">
      <c r="A952" s="57" t="s">
        <v>2320</v>
      </c>
      <c r="B952" s="57" t="s">
        <v>2321</v>
      </c>
      <c r="C952" s="57" t="s">
        <v>3462</v>
      </c>
      <c r="D952" s="57"/>
    </row>
    <row r="953" spans="1:4" hidden="1">
      <c r="A953" s="57" t="s">
        <v>2322</v>
      </c>
      <c r="B953" s="57" t="s">
        <v>2323</v>
      </c>
      <c r="C953" s="57" t="s">
        <v>3462</v>
      </c>
      <c r="D953" s="57"/>
    </row>
    <row r="954" spans="1:4" hidden="1">
      <c r="A954" s="57" t="s">
        <v>2324</v>
      </c>
      <c r="B954" s="57" t="s">
        <v>2325</v>
      </c>
      <c r="C954" s="57" t="s">
        <v>3462</v>
      </c>
      <c r="D954" s="57"/>
    </row>
    <row r="955" spans="1:4" hidden="1">
      <c r="A955" s="57" t="s">
        <v>2326</v>
      </c>
      <c r="B955" s="57" t="s">
        <v>2327</v>
      </c>
      <c r="C955" s="57" t="s">
        <v>3462</v>
      </c>
      <c r="D955" s="57"/>
    </row>
    <row r="956" spans="1:4" hidden="1">
      <c r="A956" s="57" t="s">
        <v>2328</v>
      </c>
      <c r="B956" s="57" t="s">
        <v>2329</v>
      </c>
      <c r="C956" s="57" t="s">
        <v>3462</v>
      </c>
      <c r="D956" s="57"/>
    </row>
    <row r="957" spans="1:4" hidden="1">
      <c r="A957" s="57" t="s">
        <v>2330</v>
      </c>
      <c r="B957" s="57" t="s">
        <v>2331</v>
      </c>
      <c r="C957" s="57" t="s">
        <v>3462</v>
      </c>
      <c r="D957" s="57"/>
    </row>
    <row r="958" spans="1:4" hidden="1">
      <c r="A958" s="57" t="s">
        <v>594</v>
      </c>
      <c r="B958" s="57" t="s">
        <v>595</v>
      </c>
      <c r="C958" s="57" t="s">
        <v>3462</v>
      </c>
      <c r="D958" s="57"/>
    </row>
    <row r="959" spans="1:4" hidden="1">
      <c r="A959" s="57" t="s">
        <v>2332</v>
      </c>
      <c r="B959" s="57" t="s">
        <v>2333</v>
      </c>
      <c r="C959" s="57" t="s">
        <v>3462</v>
      </c>
      <c r="D959" s="57"/>
    </row>
    <row r="960" spans="1:4" hidden="1">
      <c r="A960" s="57" t="s">
        <v>2334</v>
      </c>
      <c r="B960" s="57" t="s">
        <v>2335</v>
      </c>
      <c r="C960" s="57" t="s">
        <v>3462</v>
      </c>
      <c r="D960" s="57"/>
    </row>
    <row r="961" spans="1:4" hidden="1">
      <c r="A961" s="57" t="s">
        <v>2336</v>
      </c>
      <c r="B961" s="57" t="s">
        <v>2337</v>
      </c>
      <c r="C961" s="57" t="s">
        <v>3462</v>
      </c>
      <c r="D961" s="57"/>
    </row>
    <row r="962" spans="1:4" hidden="1">
      <c r="A962" s="57" t="s">
        <v>2338</v>
      </c>
      <c r="B962" s="57" t="s">
        <v>2339</v>
      </c>
      <c r="C962" s="57" t="s">
        <v>3462</v>
      </c>
      <c r="D962" s="57"/>
    </row>
    <row r="963" spans="1:4" hidden="1">
      <c r="A963" s="57" t="s">
        <v>702</v>
      </c>
      <c r="B963" s="57" t="s">
        <v>2340</v>
      </c>
      <c r="C963" s="57" t="s">
        <v>3462</v>
      </c>
      <c r="D963" s="57"/>
    </row>
    <row r="964" spans="1:4" hidden="1">
      <c r="A964" s="57" t="s">
        <v>2341</v>
      </c>
      <c r="B964" s="57" t="s">
        <v>2342</v>
      </c>
      <c r="C964" s="57" t="s">
        <v>3462</v>
      </c>
      <c r="D964" s="57"/>
    </row>
    <row r="965" spans="1:4" hidden="1">
      <c r="A965" s="57" t="s">
        <v>2343</v>
      </c>
      <c r="B965" s="57" t="s">
        <v>2344</v>
      </c>
      <c r="C965" s="57" t="s">
        <v>3462</v>
      </c>
      <c r="D965" s="57"/>
    </row>
    <row r="966" spans="1:4" hidden="1">
      <c r="A966" s="57" t="s">
        <v>2345</v>
      </c>
      <c r="B966" s="57" t="s">
        <v>2346</v>
      </c>
      <c r="C966" s="57" t="s">
        <v>3462</v>
      </c>
      <c r="D966" s="57"/>
    </row>
    <row r="967" spans="1:4" hidden="1">
      <c r="A967" s="57" t="s">
        <v>2347</v>
      </c>
      <c r="B967" s="57" t="s">
        <v>2348</v>
      </c>
      <c r="C967" s="57" t="s">
        <v>3462</v>
      </c>
      <c r="D967" s="57"/>
    </row>
    <row r="968" spans="1:4" hidden="1">
      <c r="A968" s="57" t="s">
        <v>2349</v>
      </c>
      <c r="B968" s="57" t="s">
        <v>2350</v>
      </c>
      <c r="C968" s="57" t="s">
        <v>3462</v>
      </c>
      <c r="D968" s="57"/>
    </row>
    <row r="969" spans="1:4" hidden="1">
      <c r="A969" s="57" t="s">
        <v>2351</v>
      </c>
      <c r="B969" s="57" t="s">
        <v>2352</v>
      </c>
      <c r="C969" s="57" t="s">
        <v>3462</v>
      </c>
      <c r="D969" s="57"/>
    </row>
    <row r="970" spans="1:4" hidden="1">
      <c r="A970" s="57" t="s">
        <v>2353</v>
      </c>
      <c r="B970" s="57" t="s">
        <v>2354</v>
      </c>
      <c r="C970" s="57" t="s">
        <v>3462</v>
      </c>
      <c r="D970" s="57"/>
    </row>
    <row r="971" spans="1:4" hidden="1">
      <c r="A971" s="57" t="s">
        <v>2355</v>
      </c>
      <c r="B971" s="57" t="s">
        <v>2356</v>
      </c>
      <c r="C971" s="57" t="s">
        <v>3462</v>
      </c>
      <c r="D971" s="57"/>
    </row>
    <row r="972" spans="1:4" hidden="1">
      <c r="A972" s="57" t="s">
        <v>2357</v>
      </c>
      <c r="B972" s="57" t="s">
        <v>2358</v>
      </c>
      <c r="C972" s="57" t="s">
        <v>3462</v>
      </c>
      <c r="D972" s="57"/>
    </row>
    <row r="973" spans="1:4" hidden="1">
      <c r="A973" s="57" t="s">
        <v>2359</v>
      </c>
      <c r="B973" s="57" t="s">
        <v>2360</v>
      </c>
      <c r="C973" s="57" t="s">
        <v>3462</v>
      </c>
      <c r="D973" s="57"/>
    </row>
    <row r="974" spans="1:4" hidden="1">
      <c r="A974" s="57" t="s">
        <v>2361</v>
      </c>
      <c r="B974" s="57" t="s">
        <v>2362</v>
      </c>
      <c r="C974" s="57" t="s">
        <v>3462</v>
      </c>
      <c r="D974" s="57"/>
    </row>
    <row r="975" spans="1:4" hidden="1">
      <c r="A975" s="57" t="s">
        <v>2363</v>
      </c>
      <c r="B975" s="57" t="s">
        <v>2364</v>
      </c>
      <c r="C975" s="57" t="s">
        <v>3462</v>
      </c>
      <c r="D975" s="57"/>
    </row>
    <row r="976" spans="1:4" hidden="1">
      <c r="A976" s="57" t="s">
        <v>2365</v>
      </c>
      <c r="B976" s="57" t="s">
        <v>2366</v>
      </c>
      <c r="C976" s="57" t="s">
        <v>3462</v>
      </c>
      <c r="D976" s="57"/>
    </row>
    <row r="977" spans="1:4" hidden="1">
      <c r="A977" s="57" t="s">
        <v>703</v>
      </c>
      <c r="B977" s="57" t="s">
        <v>1028</v>
      </c>
      <c r="C977" s="57" t="s">
        <v>3462</v>
      </c>
      <c r="D977" s="57"/>
    </row>
    <row r="978" spans="1:4" hidden="1">
      <c r="A978" s="57" t="s">
        <v>2367</v>
      </c>
      <c r="B978" s="57" t="s">
        <v>2368</v>
      </c>
      <c r="C978" s="57" t="s">
        <v>3462</v>
      </c>
      <c r="D978" s="57"/>
    </row>
    <row r="979" spans="1:4" hidden="1">
      <c r="A979" s="57" t="s">
        <v>2369</v>
      </c>
      <c r="B979" s="57" t="s">
        <v>2370</v>
      </c>
      <c r="C979" s="57" t="s">
        <v>3462</v>
      </c>
      <c r="D979" s="57"/>
    </row>
    <row r="980" spans="1:4" hidden="1">
      <c r="A980" s="57" t="s">
        <v>2371</v>
      </c>
      <c r="B980" s="57" t="s">
        <v>2372</v>
      </c>
      <c r="C980" s="57" t="s">
        <v>3462</v>
      </c>
      <c r="D980" s="57"/>
    </row>
    <row r="981" spans="1:4" hidden="1">
      <c r="A981" s="57" t="s">
        <v>710</v>
      </c>
      <c r="B981" s="57" t="s">
        <v>2373</v>
      </c>
      <c r="C981" s="57" t="s">
        <v>3462</v>
      </c>
      <c r="D981" s="57"/>
    </row>
    <row r="982" spans="1:4" hidden="1">
      <c r="A982" s="57" t="s">
        <v>2374</v>
      </c>
      <c r="B982" s="57" t="s">
        <v>2375</v>
      </c>
      <c r="C982" s="57" t="s">
        <v>3462</v>
      </c>
      <c r="D982" s="57"/>
    </row>
    <row r="983" spans="1:4" hidden="1">
      <c r="A983" s="57" t="s">
        <v>2376</v>
      </c>
      <c r="B983" s="57" t="s">
        <v>2377</v>
      </c>
      <c r="C983" s="57" t="s">
        <v>3462</v>
      </c>
      <c r="D983" s="57"/>
    </row>
    <row r="984" spans="1:4" hidden="1">
      <c r="A984" s="57" t="s">
        <v>2378</v>
      </c>
      <c r="B984" s="57" t="s">
        <v>2379</v>
      </c>
      <c r="C984" s="57" t="s">
        <v>3462</v>
      </c>
      <c r="D984" s="57"/>
    </row>
    <row r="985" spans="1:4" hidden="1">
      <c r="A985" s="57" t="s">
        <v>2380</v>
      </c>
      <c r="B985" s="57" t="s">
        <v>2381</v>
      </c>
      <c r="C985" s="57" t="s">
        <v>3462</v>
      </c>
      <c r="D985" s="57"/>
    </row>
    <row r="986" spans="1:4" hidden="1">
      <c r="A986" s="57" t="s">
        <v>2382</v>
      </c>
      <c r="B986" s="57" t="s">
        <v>2383</v>
      </c>
      <c r="C986" s="57" t="s">
        <v>3462</v>
      </c>
      <c r="D986" s="57"/>
    </row>
    <row r="987" spans="1:4" hidden="1">
      <c r="A987" s="57" t="s">
        <v>2384</v>
      </c>
      <c r="B987" s="57" t="s">
        <v>2385</v>
      </c>
      <c r="C987" s="57" t="s">
        <v>3462</v>
      </c>
      <c r="D987" s="57"/>
    </row>
    <row r="988" spans="1:4" hidden="1">
      <c r="A988" s="57" t="s">
        <v>2386</v>
      </c>
      <c r="B988" s="57" t="s">
        <v>2387</v>
      </c>
      <c r="C988" s="57" t="s">
        <v>3462</v>
      </c>
      <c r="D988" s="57"/>
    </row>
    <row r="989" spans="1:4" hidden="1">
      <c r="A989" s="57" t="s">
        <v>607</v>
      </c>
      <c r="B989" s="57" t="s">
        <v>608</v>
      </c>
      <c r="C989" s="57" t="s">
        <v>3462</v>
      </c>
      <c r="D989" s="57"/>
    </row>
    <row r="990" spans="1:4" hidden="1">
      <c r="A990" s="57" t="s">
        <v>2388</v>
      </c>
      <c r="B990" s="57" t="s">
        <v>2389</v>
      </c>
      <c r="C990" s="57" t="s">
        <v>3462</v>
      </c>
      <c r="D990" s="57"/>
    </row>
    <row r="991" spans="1:4" hidden="1">
      <c r="A991" s="57" t="s">
        <v>2390</v>
      </c>
      <c r="B991" s="57" t="s">
        <v>2391</v>
      </c>
      <c r="C991" s="57" t="s">
        <v>3462</v>
      </c>
      <c r="D991" s="57"/>
    </row>
    <row r="992" spans="1:4" hidden="1">
      <c r="A992" s="57" t="s">
        <v>2392</v>
      </c>
      <c r="B992" s="57" t="s">
        <v>2393</v>
      </c>
      <c r="C992" s="57" t="s">
        <v>3462</v>
      </c>
      <c r="D992" s="57"/>
    </row>
    <row r="993" spans="1:4" hidden="1">
      <c r="A993" s="57" t="s">
        <v>2394</v>
      </c>
      <c r="B993" s="57" t="s">
        <v>2395</v>
      </c>
      <c r="C993" s="57" t="s">
        <v>3462</v>
      </c>
      <c r="D993" s="57"/>
    </row>
    <row r="994" spans="1:4" hidden="1">
      <c r="A994" s="57" t="s">
        <v>2396</v>
      </c>
      <c r="B994" s="57" t="s">
        <v>2397</v>
      </c>
      <c r="C994" s="57" t="s">
        <v>3462</v>
      </c>
      <c r="D994" s="57"/>
    </row>
    <row r="995" spans="1:4" hidden="1">
      <c r="A995" s="57" t="s">
        <v>2398</v>
      </c>
      <c r="B995" s="57" t="s">
        <v>2399</v>
      </c>
      <c r="C995" s="57" t="s">
        <v>3462</v>
      </c>
      <c r="D995" s="57"/>
    </row>
    <row r="996" spans="1:4" hidden="1">
      <c r="A996" s="57" t="s">
        <v>2400</v>
      </c>
      <c r="B996" s="57" t="s">
        <v>2401</v>
      </c>
      <c r="C996" s="57" t="s">
        <v>3462</v>
      </c>
      <c r="D996" s="57"/>
    </row>
    <row r="997" spans="1:4" hidden="1">
      <c r="A997" s="57" t="s">
        <v>2402</v>
      </c>
      <c r="B997" s="57" t="s">
        <v>2403</v>
      </c>
      <c r="C997" s="57" t="s">
        <v>3462</v>
      </c>
      <c r="D997" s="57"/>
    </row>
    <row r="998" spans="1:4" hidden="1">
      <c r="A998" s="57" t="s">
        <v>2404</v>
      </c>
      <c r="B998" s="57" t="s">
        <v>2405</v>
      </c>
      <c r="C998" s="57" t="s">
        <v>3462</v>
      </c>
      <c r="D998" s="57"/>
    </row>
    <row r="999" spans="1:4" hidden="1">
      <c r="A999" s="57" t="s">
        <v>2406</v>
      </c>
      <c r="B999" s="57" t="s">
        <v>864</v>
      </c>
      <c r="C999" s="57" t="s">
        <v>3462</v>
      </c>
      <c r="D999" s="57"/>
    </row>
    <row r="1000" spans="1:4" hidden="1">
      <c r="A1000" s="57" t="s">
        <v>2407</v>
      </c>
      <c r="B1000" s="57" t="s">
        <v>2408</v>
      </c>
      <c r="C1000" s="57" t="s">
        <v>3462</v>
      </c>
      <c r="D1000" s="57"/>
    </row>
    <row r="1001" spans="1:4" hidden="1">
      <c r="A1001" s="57" t="s">
        <v>2409</v>
      </c>
      <c r="B1001" s="57" t="s">
        <v>2410</v>
      </c>
      <c r="C1001" s="57" t="s">
        <v>3462</v>
      </c>
      <c r="D1001" s="57"/>
    </row>
    <row r="1002" spans="1:4" hidden="1">
      <c r="A1002" s="57" t="s">
        <v>2411</v>
      </c>
      <c r="B1002" s="57" t="s">
        <v>2412</v>
      </c>
      <c r="C1002" s="57" t="s">
        <v>3462</v>
      </c>
      <c r="D1002" s="57"/>
    </row>
    <row r="1003" spans="1:4" hidden="1">
      <c r="A1003" s="57" t="s">
        <v>2413</v>
      </c>
      <c r="B1003" s="57" t="s">
        <v>2414</v>
      </c>
      <c r="C1003" s="57" t="s">
        <v>3462</v>
      </c>
      <c r="D1003" s="57"/>
    </row>
    <row r="1004" spans="1:4" hidden="1">
      <c r="A1004" s="57" t="s">
        <v>2415</v>
      </c>
      <c r="B1004" s="57" t="s">
        <v>2416</v>
      </c>
      <c r="C1004" s="57" t="s">
        <v>3462</v>
      </c>
      <c r="D1004" s="57"/>
    </row>
    <row r="1005" spans="1:4" hidden="1">
      <c r="A1005" s="57" t="s">
        <v>2417</v>
      </c>
      <c r="B1005" s="57" t="s">
        <v>2418</v>
      </c>
      <c r="C1005" s="57" t="s">
        <v>3462</v>
      </c>
      <c r="D1005" s="57"/>
    </row>
    <row r="1006" spans="1:4" hidden="1">
      <c r="A1006" s="57" t="s">
        <v>2419</v>
      </c>
      <c r="B1006" s="57" t="s">
        <v>2420</v>
      </c>
      <c r="C1006" s="57" t="s">
        <v>3462</v>
      </c>
      <c r="D1006" s="57"/>
    </row>
    <row r="1007" spans="1:4" hidden="1">
      <c r="A1007" s="57" t="s">
        <v>2421</v>
      </c>
      <c r="B1007" s="57" t="s">
        <v>2422</v>
      </c>
      <c r="C1007" s="57" t="s">
        <v>3462</v>
      </c>
      <c r="D1007" s="57"/>
    </row>
    <row r="1008" spans="1:4" hidden="1">
      <c r="A1008" s="57" t="s">
        <v>2423</v>
      </c>
      <c r="B1008" s="57" t="s">
        <v>2424</v>
      </c>
      <c r="C1008" s="57" t="s">
        <v>3462</v>
      </c>
      <c r="D1008" s="57"/>
    </row>
    <row r="1009" spans="1:4" hidden="1">
      <c r="A1009" s="57" t="s">
        <v>2425</v>
      </c>
      <c r="B1009" s="57" t="s">
        <v>2426</v>
      </c>
      <c r="C1009" s="57" t="s">
        <v>3462</v>
      </c>
      <c r="D1009" s="57"/>
    </row>
    <row r="1010" spans="1:4" hidden="1">
      <c r="A1010" s="57" t="s">
        <v>2427</v>
      </c>
      <c r="B1010" s="57" t="s">
        <v>771</v>
      </c>
      <c r="C1010" s="57" t="s">
        <v>3462</v>
      </c>
      <c r="D1010" s="57"/>
    </row>
    <row r="1011" spans="1:4" hidden="1">
      <c r="A1011" s="57" t="s">
        <v>2428</v>
      </c>
      <c r="B1011" s="57" t="s">
        <v>2429</v>
      </c>
      <c r="C1011" s="57" t="s">
        <v>3462</v>
      </c>
      <c r="D1011" s="57"/>
    </row>
    <row r="1012" spans="1:4" hidden="1">
      <c r="A1012" s="57" t="s">
        <v>2430</v>
      </c>
      <c r="B1012" s="57" t="s">
        <v>2431</v>
      </c>
      <c r="C1012" s="57" t="s">
        <v>3462</v>
      </c>
      <c r="D1012" s="57"/>
    </row>
    <row r="1013" spans="1:4" hidden="1">
      <c r="A1013" s="57" t="s">
        <v>2432</v>
      </c>
      <c r="B1013" s="57" t="s">
        <v>2433</v>
      </c>
      <c r="C1013" s="57" t="s">
        <v>3462</v>
      </c>
      <c r="D1013" s="57"/>
    </row>
    <row r="1014" spans="1:4" hidden="1">
      <c r="A1014" s="57" t="s">
        <v>2434</v>
      </c>
      <c r="B1014" s="57" t="s">
        <v>2435</v>
      </c>
      <c r="C1014" s="57" t="s">
        <v>3462</v>
      </c>
      <c r="D1014" s="57"/>
    </row>
    <row r="1015" spans="1:4" hidden="1">
      <c r="A1015" s="57" t="s">
        <v>573</v>
      </c>
      <c r="B1015" s="57" t="s">
        <v>574</v>
      </c>
      <c r="C1015" s="57" t="s">
        <v>3462</v>
      </c>
      <c r="D1015" s="57"/>
    </row>
    <row r="1016" spans="1:4" hidden="1">
      <c r="A1016" s="57" t="s">
        <v>2436</v>
      </c>
      <c r="B1016" s="57" t="s">
        <v>346</v>
      </c>
      <c r="C1016" s="57" t="s">
        <v>3462</v>
      </c>
      <c r="D1016" s="57"/>
    </row>
    <row r="1017" spans="1:4" hidden="1">
      <c r="A1017" s="57" t="s">
        <v>2437</v>
      </c>
      <c r="B1017" s="57" t="s">
        <v>2438</v>
      </c>
      <c r="C1017" s="57" t="s">
        <v>3462</v>
      </c>
      <c r="D1017" s="57"/>
    </row>
    <row r="1018" spans="1:4" hidden="1">
      <c r="A1018" s="57" t="s">
        <v>704</v>
      </c>
      <c r="B1018" s="57" t="s">
        <v>2439</v>
      </c>
      <c r="C1018" s="57" t="s">
        <v>3462</v>
      </c>
      <c r="D1018" s="57"/>
    </row>
    <row r="1019" spans="1:4" hidden="1">
      <c r="A1019" s="57" t="s">
        <v>2440</v>
      </c>
      <c r="B1019" s="57" t="s">
        <v>2441</v>
      </c>
      <c r="C1019" s="57" t="s">
        <v>3462</v>
      </c>
      <c r="D1019" s="57"/>
    </row>
    <row r="1020" spans="1:4" hidden="1">
      <c r="A1020" s="57" t="s">
        <v>2442</v>
      </c>
      <c r="B1020" s="57" t="s">
        <v>2443</v>
      </c>
      <c r="C1020" s="57" t="s">
        <v>3462</v>
      </c>
      <c r="D1020" s="57"/>
    </row>
    <row r="1021" spans="1:4" hidden="1">
      <c r="A1021" s="57" t="s">
        <v>2444</v>
      </c>
      <c r="B1021" s="57" t="s">
        <v>2445</v>
      </c>
      <c r="C1021" s="57" t="s">
        <v>3462</v>
      </c>
      <c r="D1021" s="57"/>
    </row>
    <row r="1022" spans="1:4" hidden="1">
      <c r="A1022" s="57" t="s">
        <v>2446</v>
      </c>
      <c r="B1022" s="57" t="s">
        <v>2447</v>
      </c>
      <c r="C1022" s="57" t="s">
        <v>3462</v>
      </c>
      <c r="D1022" s="57"/>
    </row>
    <row r="1023" spans="1:4" hidden="1">
      <c r="A1023" s="57" t="s">
        <v>2448</v>
      </c>
      <c r="B1023" s="57" t="s">
        <v>1117</v>
      </c>
      <c r="C1023" s="57" t="s">
        <v>3462</v>
      </c>
      <c r="D1023" s="57"/>
    </row>
    <row r="1024" spans="1:4" hidden="1">
      <c r="A1024" s="57" t="s">
        <v>2449</v>
      </c>
      <c r="B1024" s="57" t="s">
        <v>2450</v>
      </c>
      <c r="C1024" s="57" t="s">
        <v>3462</v>
      </c>
      <c r="D1024" s="57"/>
    </row>
    <row r="1025" spans="1:4" hidden="1">
      <c r="A1025" s="57" t="s">
        <v>2451</v>
      </c>
      <c r="B1025" s="57" t="s">
        <v>2452</v>
      </c>
      <c r="C1025" s="57" t="s">
        <v>3462</v>
      </c>
      <c r="D1025" s="57"/>
    </row>
    <row r="1026" spans="1:4" hidden="1">
      <c r="A1026" s="57" t="s">
        <v>2453</v>
      </c>
      <c r="B1026" s="57" t="s">
        <v>2454</v>
      </c>
      <c r="C1026" s="57" t="s">
        <v>3462</v>
      </c>
      <c r="D1026" s="57"/>
    </row>
    <row r="1027" spans="1:4" hidden="1">
      <c r="A1027" s="57" t="s">
        <v>576</v>
      </c>
      <c r="B1027" s="57" t="s">
        <v>2455</v>
      </c>
      <c r="C1027" s="57" t="s">
        <v>3462</v>
      </c>
      <c r="D1027" s="57"/>
    </row>
    <row r="1028" spans="1:4" hidden="1">
      <c r="A1028" s="57" t="s">
        <v>2456</v>
      </c>
      <c r="B1028" s="57" t="s">
        <v>2457</v>
      </c>
      <c r="C1028" s="57" t="s">
        <v>3462</v>
      </c>
      <c r="D1028" s="57"/>
    </row>
    <row r="1029" spans="1:4" hidden="1">
      <c r="A1029" s="57" t="s">
        <v>2458</v>
      </c>
      <c r="B1029" s="57" t="s">
        <v>1010</v>
      </c>
      <c r="C1029" s="57" t="s">
        <v>3462</v>
      </c>
      <c r="D1029" s="57"/>
    </row>
    <row r="1030" spans="1:4" hidden="1">
      <c r="A1030" s="57" t="s">
        <v>2459</v>
      </c>
      <c r="B1030" s="57" t="s">
        <v>2460</v>
      </c>
      <c r="C1030" s="57" t="s">
        <v>3462</v>
      </c>
      <c r="D1030" s="57"/>
    </row>
    <row r="1031" spans="1:4" hidden="1">
      <c r="A1031" s="57" t="s">
        <v>2461</v>
      </c>
      <c r="B1031" s="57" t="s">
        <v>2462</v>
      </c>
      <c r="C1031" s="57" t="s">
        <v>3462</v>
      </c>
      <c r="D1031" s="57"/>
    </row>
    <row r="1032" spans="1:4" hidden="1">
      <c r="A1032" s="57" t="s">
        <v>2463</v>
      </c>
      <c r="B1032" s="57" t="s">
        <v>1135</v>
      </c>
      <c r="C1032" s="57" t="s">
        <v>3462</v>
      </c>
      <c r="D1032" s="57"/>
    </row>
    <row r="1033" spans="1:4" hidden="1">
      <c r="A1033" s="57" t="s">
        <v>581</v>
      </c>
      <c r="B1033" s="57" t="s">
        <v>582</v>
      </c>
      <c r="C1033" s="57" t="s">
        <v>3462</v>
      </c>
      <c r="D1033" s="57"/>
    </row>
    <row r="1034" spans="1:4" hidden="1">
      <c r="A1034" s="57" t="s">
        <v>2464</v>
      </c>
      <c r="B1034" s="57" t="s">
        <v>2465</v>
      </c>
      <c r="C1034" s="57" t="s">
        <v>3462</v>
      </c>
      <c r="D1034" s="57"/>
    </row>
    <row r="1035" spans="1:4" hidden="1">
      <c r="A1035" s="57" t="s">
        <v>2466</v>
      </c>
      <c r="B1035" s="57" t="s">
        <v>2467</v>
      </c>
      <c r="C1035" s="57" t="s">
        <v>3462</v>
      </c>
      <c r="D1035" s="57"/>
    </row>
    <row r="1036" spans="1:4" hidden="1">
      <c r="A1036" s="57" t="s">
        <v>2468</v>
      </c>
      <c r="B1036" s="57" t="s">
        <v>2469</v>
      </c>
      <c r="C1036" s="57" t="s">
        <v>3462</v>
      </c>
      <c r="D1036" s="57"/>
    </row>
    <row r="1037" spans="1:4" hidden="1">
      <c r="A1037" s="57" t="s">
        <v>2470</v>
      </c>
      <c r="B1037" s="57" t="s">
        <v>2471</v>
      </c>
      <c r="C1037" s="57" t="s">
        <v>3462</v>
      </c>
      <c r="D1037" s="57"/>
    </row>
    <row r="1038" spans="1:4" hidden="1">
      <c r="A1038" s="57" t="s">
        <v>2472</v>
      </c>
      <c r="B1038" s="57" t="s">
        <v>1376</v>
      </c>
      <c r="C1038" s="57" t="s">
        <v>3462</v>
      </c>
      <c r="D1038" s="57"/>
    </row>
    <row r="1039" spans="1:4" hidden="1">
      <c r="A1039" s="57" t="s">
        <v>2473</v>
      </c>
      <c r="B1039" s="57" t="s">
        <v>2474</v>
      </c>
      <c r="C1039" s="57" t="s">
        <v>3462</v>
      </c>
      <c r="D1039" s="57"/>
    </row>
    <row r="1040" spans="1:4" hidden="1">
      <c r="A1040" s="57" t="s">
        <v>2475</v>
      </c>
      <c r="B1040" s="57" t="s">
        <v>2476</v>
      </c>
      <c r="C1040" s="57" t="s">
        <v>3462</v>
      </c>
      <c r="D1040" s="57"/>
    </row>
    <row r="1041" spans="1:4" hidden="1">
      <c r="A1041" s="57" t="s">
        <v>597</v>
      </c>
      <c r="B1041" s="57" t="s">
        <v>832</v>
      </c>
      <c r="C1041" s="57" t="s">
        <v>3462</v>
      </c>
      <c r="D1041" s="57"/>
    </row>
    <row r="1042" spans="1:4" hidden="1">
      <c r="A1042" s="57" t="s">
        <v>2477</v>
      </c>
      <c r="B1042" s="57" t="s">
        <v>2478</v>
      </c>
      <c r="C1042" s="57" t="s">
        <v>3462</v>
      </c>
      <c r="D1042" s="57"/>
    </row>
    <row r="1043" spans="1:4" hidden="1">
      <c r="A1043" s="57" t="s">
        <v>2479</v>
      </c>
      <c r="B1043" s="57" t="s">
        <v>2480</v>
      </c>
      <c r="C1043" s="57" t="s">
        <v>3462</v>
      </c>
      <c r="D1043" s="57"/>
    </row>
    <row r="1044" spans="1:4" hidden="1">
      <c r="A1044" s="57" t="s">
        <v>2481</v>
      </c>
      <c r="B1044" s="57" t="s">
        <v>2482</v>
      </c>
      <c r="C1044" s="57" t="s">
        <v>3462</v>
      </c>
      <c r="D1044" s="57"/>
    </row>
    <row r="1045" spans="1:4" hidden="1">
      <c r="A1045" s="57" t="s">
        <v>2483</v>
      </c>
      <c r="B1045" s="57" t="s">
        <v>2484</v>
      </c>
      <c r="C1045" s="57" t="s">
        <v>3462</v>
      </c>
      <c r="D1045" s="57"/>
    </row>
    <row r="1046" spans="1:4" hidden="1">
      <c r="A1046" s="57" t="s">
        <v>2485</v>
      </c>
      <c r="B1046" s="57" t="s">
        <v>2486</v>
      </c>
      <c r="C1046" s="57" t="s">
        <v>3462</v>
      </c>
      <c r="D1046" s="57"/>
    </row>
    <row r="1047" spans="1:4" hidden="1">
      <c r="A1047" s="57" t="s">
        <v>2487</v>
      </c>
      <c r="B1047" s="57" t="s">
        <v>2488</v>
      </c>
      <c r="C1047" s="57" t="s">
        <v>3462</v>
      </c>
      <c r="D1047" s="57"/>
    </row>
    <row r="1048" spans="1:4" hidden="1">
      <c r="A1048" s="57" t="s">
        <v>2489</v>
      </c>
      <c r="B1048" s="57" t="s">
        <v>2490</v>
      </c>
      <c r="C1048" s="57" t="s">
        <v>3462</v>
      </c>
      <c r="D1048" s="57"/>
    </row>
    <row r="1049" spans="1:4" hidden="1">
      <c r="A1049" s="57" t="s">
        <v>2491</v>
      </c>
      <c r="B1049" s="57" t="s">
        <v>2492</v>
      </c>
      <c r="C1049" s="57" t="s">
        <v>3462</v>
      </c>
      <c r="D1049" s="57"/>
    </row>
    <row r="1050" spans="1:4" hidden="1">
      <c r="A1050" s="57" t="s">
        <v>2493</v>
      </c>
      <c r="B1050" s="57" t="s">
        <v>2494</v>
      </c>
      <c r="C1050" s="57" t="s">
        <v>3462</v>
      </c>
      <c r="D1050" s="57"/>
    </row>
    <row r="1051" spans="1:4" hidden="1">
      <c r="A1051" s="57" t="s">
        <v>2495</v>
      </c>
      <c r="B1051" s="57" t="s">
        <v>2488</v>
      </c>
      <c r="C1051" s="57" t="s">
        <v>3462</v>
      </c>
      <c r="D1051" s="57"/>
    </row>
    <row r="1052" spans="1:4" hidden="1">
      <c r="A1052" s="57" t="s">
        <v>2496</v>
      </c>
      <c r="B1052" s="57" t="s">
        <v>2497</v>
      </c>
      <c r="C1052" s="57" t="s">
        <v>3462</v>
      </c>
      <c r="D1052" s="57"/>
    </row>
    <row r="1053" spans="1:4" hidden="1">
      <c r="A1053" s="57" t="s">
        <v>2498</v>
      </c>
      <c r="B1053" s="57" t="s">
        <v>2499</v>
      </c>
      <c r="C1053" s="57" t="s">
        <v>3462</v>
      </c>
      <c r="D1053" s="57"/>
    </row>
    <row r="1054" spans="1:4" hidden="1">
      <c r="A1054" s="57" t="s">
        <v>2500</v>
      </c>
      <c r="B1054" s="57" t="s">
        <v>2501</v>
      </c>
      <c r="C1054" s="57" t="s">
        <v>3462</v>
      </c>
      <c r="D1054" s="57"/>
    </row>
    <row r="1055" spans="1:4" hidden="1">
      <c r="A1055" s="57" t="s">
        <v>2502</v>
      </c>
      <c r="B1055" s="57" t="s">
        <v>2503</v>
      </c>
      <c r="C1055" s="57" t="s">
        <v>3462</v>
      </c>
      <c r="D1055" s="57"/>
    </row>
    <row r="1056" spans="1:4" hidden="1">
      <c r="A1056" s="57" t="s">
        <v>2504</v>
      </c>
      <c r="B1056" s="57" t="s">
        <v>2505</v>
      </c>
      <c r="C1056" s="57" t="s">
        <v>3462</v>
      </c>
      <c r="D1056" s="57"/>
    </row>
    <row r="1057" spans="1:4" hidden="1">
      <c r="A1057" s="57" t="s">
        <v>2506</v>
      </c>
      <c r="B1057" s="57" t="s">
        <v>2507</v>
      </c>
      <c r="C1057" s="57" t="s">
        <v>3462</v>
      </c>
      <c r="D1057" s="57"/>
    </row>
    <row r="1058" spans="1:4" hidden="1">
      <c r="A1058" s="57" t="s">
        <v>706</v>
      </c>
      <c r="B1058" s="57" t="s">
        <v>2508</v>
      </c>
      <c r="C1058" s="57" t="s">
        <v>3462</v>
      </c>
      <c r="D1058" s="57"/>
    </row>
    <row r="1059" spans="1:4" hidden="1">
      <c r="A1059" s="57" t="s">
        <v>2509</v>
      </c>
      <c r="B1059" s="57" t="s">
        <v>2510</v>
      </c>
      <c r="C1059" s="57" t="s">
        <v>3462</v>
      </c>
      <c r="D1059" s="57"/>
    </row>
    <row r="1060" spans="1:4" hidden="1">
      <c r="A1060" s="57" t="s">
        <v>2511</v>
      </c>
      <c r="B1060" s="57" t="s">
        <v>598</v>
      </c>
      <c r="C1060" s="57" t="s">
        <v>3462</v>
      </c>
      <c r="D1060" s="57"/>
    </row>
    <row r="1061" spans="1:4" hidden="1">
      <c r="A1061" s="57" t="s">
        <v>2512</v>
      </c>
      <c r="B1061" s="57" t="s">
        <v>2513</v>
      </c>
      <c r="C1061" s="57" t="s">
        <v>3462</v>
      </c>
      <c r="D1061" s="57"/>
    </row>
    <row r="1062" spans="1:4" hidden="1">
      <c r="A1062" s="57" t="s">
        <v>614</v>
      </c>
      <c r="B1062" s="57" t="s">
        <v>615</v>
      </c>
      <c r="C1062" s="57" t="s">
        <v>3462</v>
      </c>
      <c r="D1062" s="57"/>
    </row>
    <row r="1063" spans="1:4" hidden="1">
      <c r="A1063" s="57" t="s">
        <v>2514</v>
      </c>
      <c r="B1063" s="57" t="s">
        <v>2515</v>
      </c>
      <c r="C1063" s="57" t="s">
        <v>3462</v>
      </c>
      <c r="D1063" s="57"/>
    </row>
    <row r="1064" spans="1:4" hidden="1">
      <c r="A1064" s="57" t="s">
        <v>2516</v>
      </c>
      <c r="B1064" s="57" t="s">
        <v>2517</v>
      </c>
      <c r="C1064" s="57" t="s">
        <v>3462</v>
      </c>
      <c r="D1064" s="57"/>
    </row>
    <row r="1065" spans="1:4" hidden="1">
      <c r="A1065" s="57" t="s">
        <v>2518</v>
      </c>
      <c r="B1065" s="58" t="s">
        <v>2519</v>
      </c>
      <c r="C1065" s="59" t="s">
        <v>3462</v>
      </c>
      <c r="D1065" s="57"/>
    </row>
    <row r="1066" spans="1:4" hidden="1">
      <c r="A1066" s="57" t="s">
        <v>2520</v>
      </c>
      <c r="B1066" s="60" t="s">
        <v>2521</v>
      </c>
      <c r="C1066" s="59" t="s">
        <v>3462</v>
      </c>
      <c r="D1066" s="57"/>
    </row>
    <row r="1067" spans="1:4" hidden="1">
      <c r="A1067" s="57" t="s">
        <v>2522</v>
      </c>
      <c r="B1067" s="60" t="s">
        <v>2523</v>
      </c>
      <c r="C1067" s="59" t="s">
        <v>3462</v>
      </c>
      <c r="D1067" s="57"/>
    </row>
    <row r="1068" spans="1:4" hidden="1">
      <c r="A1068" s="57" t="s">
        <v>2524</v>
      </c>
      <c r="B1068" s="60" t="s">
        <v>2525</v>
      </c>
      <c r="C1068" s="59" t="s">
        <v>3462</v>
      </c>
      <c r="D1068" s="57"/>
    </row>
    <row r="1069" spans="1:4" hidden="1">
      <c r="A1069" s="57" t="s">
        <v>2526</v>
      </c>
      <c r="B1069" s="60" t="s">
        <v>2527</v>
      </c>
      <c r="C1069" s="59" t="s">
        <v>3462</v>
      </c>
      <c r="D1069" s="57"/>
    </row>
    <row r="1070" spans="1:4" hidden="1">
      <c r="A1070" s="57" t="s">
        <v>2528</v>
      </c>
      <c r="B1070" s="60" t="s">
        <v>2529</v>
      </c>
      <c r="C1070" s="59" t="s">
        <v>3462</v>
      </c>
      <c r="D1070" s="57"/>
    </row>
    <row r="1071" spans="1:4" hidden="1">
      <c r="A1071" s="57" t="s">
        <v>716</v>
      </c>
      <c r="B1071" s="60" t="s">
        <v>2530</v>
      </c>
      <c r="C1071" s="59" t="s">
        <v>3462</v>
      </c>
      <c r="D1071" s="57"/>
    </row>
    <row r="1072" spans="1:4" hidden="1">
      <c r="A1072" s="57" t="s">
        <v>600</v>
      </c>
      <c r="B1072" s="60" t="s">
        <v>601</v>
      </c>
      <c r="C1072" s="59" t="s">
        <v>3462</v>
      </c>
      <c r="D1072" s="57"/>
    </row>
    <row r="1073" spans="1:4" hidden="1">
      <c r="A1073" s="57" t="s">
        <v>2531</v>
      </c>
      <c r="B1073" s="60" t="s">
        <v>2532</v>
      </c>
      <c r="C1073" s="59" t="s">
        <v>3462</v>
      </c>
      <c r="D1073" s="57"/>
    </row>
    <row r="1074" spans="1:4" hidden="1">
      <c r="A1074" s="57" t="s">
        <v>2533</v>
      </c>
      <c r="B1074" s="60" t="s">
        <v>2534</v>
      </c>
      <c r="C1074" s="59" t="s">
        <v>3462</v>
      </c>
      <c r="D1074" s="57"/>
    </row>
    <row r="1075" spans="1:4" hidden="1">
      <c r="A1075" s="57" t="s">
        <v>2535</v>
      </c>
      <c r="B1075" s="60" t="s">
        <v>2536</v>
      </c>
      <c r="C1075" s="59" t="s">
        <v>3462</v>
      </c>
      <c r="D1075" s="57"/>
    </row>
    <row r="1076" spans="1:4" hidden="1">
      <c r="A1076" s="57" t="s">
        <v>2537</v>
      </c>
      <c r="B1076" s="60" t="s">
        <v>2538</v>
      </c>
      <c r="C1076" s="59" t="s">
        <v>3462</v>
      </c>
      <c r="D1076" s="57"/>
    </row>
    <row r="1077" spans="1:4" hidden="1">
      <c r="A1077" s="57" t="s">
        <v>2539</v>
      </c>
      <c r="B1077" s="60" t="s">
        <v>2540</v>
      </c>
      <c r="C1077" s="59" t="s">
        <v>3462</v>
      </c>
      <c r="D1077" s="57"/>
    </row>
    <row r="1078" spans="1:4" hidden="1">
      <c r="A1078" s="57" t="s">
        <v>2541</v>
      </c>
      <c r="B1078" s="60" t="s">
        <v>2542</v>
      </c>
      <c r="C1078" s="59" t="s">
        <v>3462</v>
      </c>
      <c r="D1078" s="57"/>
    </row>
    <row r="1079" spans="1:4" hidden="1">
      <c r="A1079" s="57" t="s">
        <v>2543</v>
      </c>
      <c r="B1079" s="57" t="s">
        <v>2515</v>
      </c>
      <c r="C1079" s="57" t="s">
        <v>3462</v>
      </c>
      <c r="D1079" s="57"/>
    </row>
    <row r="1080" spans="1:4" hidden="1">
      <c r="A1080" s="57" t="s">
        <v>2544</v>
      </c>
      <c r="B1080" s="57" t="s">
        <v>2545</v>
      </c>
      <c r="C1080" s="57" t="s">
        <v>3462</v>
      </c>
      <c r="D1080" s="57"/>
    </row>
    <row r="1081" spans="1:4" hidden="1">
      <c r="A1081" s="57" t="s">
        <v>707</v>
      </c>
      <c r="B1081" s="57" t="s">
        <v>2546</v>
      </c>
      <c r="C1081" s="57" t="s">
        <v>3462</v>
      </c>
      <c r="D1081" s="57"/>
    </row>
    <row r="1082" spans="1:4" hidden="1">
      <c r="A1082" s="57" t="s">
        <v>2547</v>
      </c>
      <c r="B1082" s="57" t="s">
        <v>2548</v>
      </c>
      <c r="C1082" s="57" t="s">
        <v>3462</v>
      </c>
      <c r="D1082" s="57"/>
    </row>
    <row r="1083" spans="1:4" hidden="1">
      <c r="A1083" s="57" t="s">
        <v>2549</v>
      </c>
      <c r="B1083" s="57" t="s">
        <v>2550</v>
      </c>
      <c r="C1083" s="57" t="s">
        <v>3462</v>
      </c>
      <c r="D1083" s="57"/>
    </row>
    <row r="1084" spans="1:4" hidden="1">
      <c r="A1084" s="57" t="s">
        <v>592</v>
      </c>
      <c r="B1084" s="57" t="s">
        <v>593</v>
      </c>
      <c r="C1084" s="57" t="s">
        <v>3462</v>
      </c>
      <c r="D1084" s="57"/>
    </row>
    <row r="1085" spans="1:4" hidden="1">
      <c r="A1085" s="57" t="s">
        <v>2551</v>
      </c>
      <c r="B1085" s="57" t="s">
        <v>2552</v>
      </c>
      <c r="C1085" s="57" t="s">
        <v>3462</v>
      </c>
      <c r="D1085" s="57"/>
    </row>
    <row r="1086" spans="1:4" hidden="1">
      <c r="A1086" s="57" t="s">
        <v>2553</v>
      </c>
      <c r="B1086" s="57" t="s">
        <v>2554</v>
      </c>
      <c r="C1086" s="57" t="s">
        <v>3462</v>
      </c>
      <c r="D1086" s="57"/>
    </row>
    <row r="1087" spans="1:4" hidden="1">
      <c r="A1087" s="57" t="s">
        <v>2555</v>
      </c>
      <c r="B1087" s="57" t="s">
        <v>2556</v>
      </c>
      <c r="C1087" s="57" t="s">
        <v>3462</v>
      </c>
      <c r="D1087" s="57"/>
    </row>
    <row r="1088" spans="1:4" hidden="1">
      <c r="A1088" s="57" t="s">
        <v>2557</v>
      </c>
      <c r="B1088" s="57" t="s">
        <v>2558</v>
      </c>
      <c r="C1088" s="57" t="s">
        <v>3462</v>
      </c>
      <c r="D1088" s="57"/>
    </row>
    <row r="1089" spans="1:4" hidden="1">
      <c r="A1089" s="57" t="s">
        <v>2559</v>
      </c>
      <c r="B1089" s="57" t="s">
        <v>2560</v>
      </c>
      <c r="C1089" s="57" t="s">
        <v>3462</v>
      </c>
      <c r="D1089" s="57"/>
    </row>
    <row r="1090" spans="1:4" hidden="1">
      <c r="A1090" s="57" t="s">
        <v>2561</v>
      </c>
      <c r="B1090" s="57" t="s">
        <v>2562</v>
      </c>
      <c r="C1090" s="57" t="s">
        <v>3462</v>
      </c>
      <c r="D1090" s="57"/>
    </row>
    <row r="1091" spans="1:4" hidden="1">
      <c r="A1091" s="57" t="s">
        <v>2563</v>
      </c>
      <c r="B1091" s="57" t="s">
        <v>2564</v>
      </c>
      <c r="C1091" s="57" t="s">
        <v>3462</v>
      </c>
      <c r="D1091" s="57"/>
    </row>
    <row r="1092" spans="1:4" hidden="1">
      <c r="A1092" s="57" t="s">
        <v>2565</v>
      </c>
      <c r="B1092" s="57" t="s">
        <v>2566</v>
      </c>
      <c r="C1092" s="57" t="s">
        <v>3462</v>
      </c>
      <c r="D1092" s="57"/>
    </row>
    <row r="1093" spans="1:4" hidden="1">
      <c r="A1093" s="57" t="s">
        <v>2567</v>
      </c>
      <c r="B1093" s="57" t="s">
        <v>2568</v>
      </c>
      <c r="C1093" s="57" t="s">
        <v>3462</v>
      </c>
      <c r="D1093" s="57"/>
    </row>
    <row r="1094" spans="1:4" hidden="1">
      <c r="A1094" s="57" t="s">
        <v>2569</v>
      </c>
      <c r="B1094" s="57" t="s">
        <v>832</v>
      </c>
      <c r="C1094" s="57" t="s">
        <v>3462</v>
      </c>
      <c r="D1094" s="57"/>
    </row>
    <row r="1095" spans="1:4" hidden="1">
      <c r="A1095" s="57" t="s">
        <v>2570</v>
      </c>
      <c r="B1095" s="57" t="s">
        <v>2548</v>
      </c>
      <c r="C1095" s="57" t="s">
        <v>3462</v>
      </c>
      <c r="D1095" s="57"/>
    </row>
    <row r="1096" spans="1:4" hidden="1">
      <c r="A1096" s="57" t="s">
        <v>2571</v>
      </c>
      <c r="B1096" s="57" t="s">
        <v>2572</v>
      </c>
      <c r="C1096" s="57" t="s">
        <v>3462</v>
      </c>
      <c r="D1096" s="57"/>
    </row>
    <row r="1097" spans="1:4" hidden="1">
      <c r="A1097" s="57" t="s">
        <v>2573</v>
      </c>
      <c r="B1097" s="57" t="s">
        <v>2574</v>
      </c>
      <c r="C1097" s="57" t="s">
        <v>3462</v>
      </c>
      <c r="D1097" s="57"/>
    </row>
    <row r="1098" spans="1:4" hidden="1">
      <c r="A1098" s="57" t="s">
        <v>2575</v>
      </c>
      <c r="B1098" s="57" t="s">
        <v>1034</v>
      </c>
      <c r="C1098" s="57" t="s">
        <v>3462</v>
      </c>
      <c r="D1098" s="57"/>
    </row>
    <row r="1099" spans="1:4" hidden="1">
      <c r="A1099" s="57" t="s">
        <v>711</v>
      </c>
      <c r="B1099" s="57" t="s">
        <v>2576</v>
      </c>
      <c r="C1099" s="57" t="s">
        <v>3462</v>
      </c>
      <c r="D1099" s="57"/>
    </row>
    <row r="1100" spans="1:4" hidden="1">
      <c r="A1100" s="57" t="s">
        <v>2577</v>
      </c>
      <c r="B1100" s="57" t="s">
        <v>2578</v>
      </c>
      <c r="C1100" s="57" t="s">
        <v>3462</v>
      </c>
      <c r="D1100" s="57"/>
    </row>
    <row r="1101" spans="1:4" hidden="1">
      <c r="A1101" s="57" t="s">
        <v>589</v>
      </c>
      <c r="B1101" s="57" t="s">
        <v>590</v>
      </c>
      <c r="C1101" s="57" t="s">
        <v>3462</v>
      </c>
      <c r="D1101" s="57"/>
    </row>
    <row r="1102" spans="1:4" hidden="1">
      <c r="A1102" s="57" t="s">
        <v>2579</v>
      </c>
      <c r="B1102" s="57" t="s">
        <v>2580</v>
      </c>
      <c r="C1102" s="57" t="s">
        <v>3462</v>
      </c>
      <c r="D1102" s="57"/>
    </row>
    <row r="1103" spans="1:4" hidden="1">
      <c r="A1103" s="57" t="s">
        <v>712</v>
      </c>
      <c r="B1103" s="57" t="s">
        <v>2581</v>
      </c>
      <c r="C1103" s="57" t="s">
        <v>3462</v>
      </c>
      <c r="D1103" s="57"/>
    </row>
    <row r="1104" spans="1:4" hidden="1">
      <c r="A1104" s="57" t="s">
        <v>616</v>
      </c>
      <c r="B1104" s="57" t="s">
        <v>617</v>
      </c>
      <c r="C1104" s="57" t="s">
        <v>3462</v>
      </c>
      <c r="D1104" s="57"/>
    </row>
    <row r="1105" spans="1:4" hidden="1">
      <c r="A1105" s="57" t="s">
        <v>2582</v>
      </c>
      <c r="B1105" s="57" t="s">
        <v>2583</v>
      </c>
      <c r="C1105" s="57" t="s">
        <v>3462</v>
      </c>
      <c r="D1105" s="57"/>
    </row>
    <row r="1106" spans="1:4" hidden="1">
      <c r="A1106" s="57" t="s">
        <v>2584</v>
      </c>
      <c r="B1106" s="57" t="s">
        <v>2585</v>
      </c>
      <c r="C1106" s="57" t="s">
        <v>3462</v>
      </c>
      <c r="D1106" s="57"/>
    </row>
    <row r="1107" spans="1:4" hidden="1">
      <c r="A1107" s="57" t="s">
        <v>2586</v>
      </c>
      <c r="B1107" s="57" t="s">
        <v>2587</v>
      </c>
      <c r="C1107" s="57" t="s">
        <v>3462</v>
      </c>
      <c r="D1107" s="57"/>
    </row>
    <row r="1108" spans="1:4" hidden="1">
      <c r="A1108" s="57" t="s">
        <v>2588</v>
      </c>
      <c r="B1108" s="57" t="s">
        <v>2589</v>
      </c>
      <c r="C1108" s="57" t="s">
        <v>3462</v>
      </c>
      <c r="D1108" s="57"/>
    </row>
    <row r="1109" spans="1:4" hidden="1">
      <c r="A1109" s="57" t="s">
        <v>714</v>
      </c>
      <c r="B1109" s="57" t="s">
        <v>2590</v>
      </c>
      <c r="C1109" s="57" t="s">
        <v>3462</v>
      </c>
      <c r="D1109" s="57"/>
    </row>
    <row r="1110" spans="1:4" hidden="1">
      <c r="A1110" s="57" t="s">
        <v>2591</v>
      </c>
      <c r="B1110" s="57" t="s">
        <v>2592</v>
      </c>
      <c r="C1110" s="57" t="s">
        <v>1677</v>
      </c>
      <c r="D1110" s="57"/>
    </row>
    <row r="1111" spans="1:4" hidden="1">
      <c r="A1111" s="57" t="s">
        <v>2593</v>
      </c>
      <c r="B1111" s="57" t="s">
        <v>2594</v>
      </c>
      <c r="C1111" s="57" t="s">
        <v>3462</v>
      </c>
      <c r="D1111" s="57"/>
    </row>
    <row r="1112" spans="1:4" hidden="1">
      <c r="A1112" s="57" t="s">
        <v>717</v>
      </c>
      <c r="B1112" s="57" t="s">
        <v>2595</v>
      </c>
      <c r="C1112" s="57" t="s">
        <v>3462</v>
      </c>
      <c r="D1112" s="57"/>
    </row>
    <row r="1113" spans="1:4" hidden="1">
      <c r="A1113" s="57" t="s">
        <v>2596</v>
      </c>
      <c r="B1113" s="57"/>
      <c r="C1113" s="57" t="s">
        <v>3462</v>
      </c>
      <c r="D1113" s="57"/>
    </row>
    <row r="1114" spans="1:4" hidden="1">
      <c r="A1114" s="57" t="s">
        <v>2597</v>
      </c>
      <c r="B1114" s="57"/>
      <c r="C1114" s="57" t="s">
        <v>3462</v>
      </c>
      <c r="D1114" s="57"/>
    </row>
    <row r="1115" spans="1:4" hidden="1">
      <c r="A1115" s="57" t="s">
        <v>2598</v>
      </c>
      <c r="B1115" s="57"/>
      <c r="C1115" s="57" t="s">
        <v>3462</v>
      </c>
      <c r="D1115" s="57"/>
    </row>
    <row r="1116" spans="1:4" hidden="1">
      <c r="A1116" s="57" t="s">
        <v>2599</v>
      </c>
      <c r="B1116" s="57" t="s">
        <v>2600</v>
      </c>
      <c r="C1116" s="57" t="s">
        <v>3462</v>
      </c>
      <c r="D1116" s="57"/>
    </row>
    <row r="1117" spans="1:4" hidden="1">
      <c r="A1117" s="57" t="s">
        <v>577</v>
      </c>
      <c r="B1117" s="57" t="s">
        <v>578</v>
      </c>
      <c r="C1117" s="57" t="s">
        <v>3462</v>
      </c>
      <c r="D1117" s="57"/>
    </row>
    <row r="1118" spans="1:4" hidden="1">
      <c r="A1118" s="57" t="s">
        <v>2601</v>
      </c>
      <c r="B1118" s="57" t="s">
        <v>2602</v>
      </c>
      <c r="C1118" s="57" t="s">
        <v>3462</v>
      </c>
      <c r="D1118" s="57"/>
    </row>
    <row r="1119" spans="1:4" hidden="1">
      <c r="A1119" s="57" t="s">
        <v>2603</v>
      </c>
      <c r="B1119" s="57" t="s">
        <v>2604</v>
      </c>
      <c r="C1119" s="57" t="s">
        <v>3462</v>
      </c>
      <c r="D1119" s="57"/>
    </row>
    <row r="1120" spans="1:4" hidden="1">
      <c r="A1120" s="57" t="s">
        <v>713</v>
      </c>
      <c r="B1120" s="57" t="s">
        <v>2605</v>
      </c>
      <c r="C1120" s="57" t="s">
        <v>3462</v>
      </c>
      <c r="D1120" s="57"/>
    </row>
    <row r="1121" spans="1:4" hidden="1">
      <c r="A1121" s="57" t="s">
        <v>2606</v>
      </c>
      <c r="B1121" s="57" t="s">
        <v>2607</v>
      </c>
      <c r="C1121" s="57" t="s">
        <v>3462</v>
      </c>
      <c r="D1121" s="57"/>
    </row>
    <row r="1122" spans="1:4" hidden="1">
      <c r="A1122" s="57" t="s">
        <v>2608</v>
      </c>
      <c r="B1122" s="57" t="s">
        <v>2609</v>
      </c>
      <c r="C1122" s="57" t="s">
        <v>3462</v>
      </c>
      <c r="D1122" s="57"/>
    </row>
    <row r="1123" spans="1:4" hidden="1">
      <c r="A1123" s="57" t="s">
        <v>715</v>
      </c>
      <c r="B1123" s="57" t="s">
        <v>2610</v>
      </c>
      <c r="C1123" s="57" t="s">
        <v>3462</v>
      </c>
      <c r="D1123" s="57"/>
    </row>
    <row r="1124" spans="1:4" hidden="1">
      <c r="A1124" s="57" t="s">
        <v>2611</v>
      </c>
      <c r="B1124" s="57" t="s">
        <v>2612</v>
      </c>
      <c r="C1124" s="57" t="s">
        <v>3462</v>
      </c>
      <c r="D1124" s="57"/>
    </row>
    <row r="1125" spans="1:4" hidden="1">
      <c r="A1125" s="57" t="s">
        <v>2613</v>
      </c>
      <c r="B1125" s="57" t="s">
        <v>2614</v>
      </c>
      <c r="C1125" s="57" t="s">
        <v>3462</v>
      </c>
      <c r="D1125" s="57"/>
    </row>
    <row r="1126" spans="1:4" hidden="1">
      <c r="A1126" s="57" t="s">
        <v>2615</v>
      </c>
      <c r="B1126" s="57" t="s">
        <v>2616</v>
      </c>
      <c r="C1126" s="57" t="s">
        <v>3462</v>
      </c>
      <c r="D1126" s="57"/>
    </row>
    <row r="1127" spans="1:4" hidden="1">
      <c r="A1127" s="57" t="s">
        <v>2617</v>
      </c>
      <c r="B1127" s="57" t="s">
        <v>2618</v>
      </c>
      <c r="C1127" s="57" t="s">
        <v>3462</v>
      </c>
      <c r="D1127" s="57"/>
    </row>
    <row r="1128" spans="1:4" hidden="1">
      <c r="A1128" s="57" t="s">
        <v>2619</v>
      </c>
      <c r="B1128" s="57" t="s">
        <v>2620</v>
      </c>
      <c r="C1128" s="57" t="s">
        <v>3462</v>
      </c>
      <c r="D1128" s="57"/>
    </row>
    <row r="1129" spans="1:4" hidden="1">
      <c r="A1129" s="57" t="s">
        <v>2621</v>
      </c>
      <c r="B1129" s="57" t="s">
        <v>2622</v>
      </c>
      <c r="C1129" s="57" t="s">
        <v>3462</v>
      </c>
      <c r="D1129" s="57"/>
    </row>
    <row r="1130" spans="1:4" hidden="1">
      <c r="A1130" s="57" t="s">
        <v>719</v>
      </c>
      <c r="B1130" s="57" t="s">
        <v>2623</v>
      </c>
      <c r="C1130" s="57" t="s">
        <v>3462</v>
      </c>
      <c r="D1130" s="57"/>
    </row>
    <row r="1131" spans="1:4" hidden="1">
      <c r="A1131" s="57" t="s">
        <v>2624</v>
      </c>
      <c r="B1131" s="57" t="s">
        <v>2625</v>
      </c>
      <c r="C1131" s="57" t="s">
        <v>3462</v>
      </c>
      <c r="D1131" s="57"/>
    </row>
    <row r="1132" spans="1:4" hidden="1">
      <c r="A1132" s="57" t="s">
        <v>2626</v>
      </c>
      <c r="B1132" s="57" t="s">
        <v>2627</v>
      </c>
      <c r="C1132" s="57" t="s">
        <v>3462</v>
      </c>
      <c r="D1132" s="57"/>
    </row>
    <row r="1133" spans="1:4" hidden="1">
      <c r="A1133" s="57" t="s">
        <v>718</v>
      </c>
      <c r="B1133" s="57" t="s">
        <v>2628</v>
      </c>
      <c r="C1133" s="57" t="s">
        <v>3462</v>
      </c>
      <c r="D1133" s="57"/>
    </row>
    <row r="1134" spans="1:4" hidden="1">
      <c r="A1134" s="57" t="s">
        <v>2629</v>
      </c>
      <c r="B1134" s="57"/>
      <c r="C1134" s="57" t="s">
        <v>2630</v>
      </c>
      <c r="D1134" s="57"/>
    </row>
    <row r="1135" spans="1:4" hidden="1">
      <c r="A1135" s="57" t="s">
        <v>672</v>
      </c>
      <c r="B1135" s="57" t="s">
        <v>2631</v>
      </c>
      <c r="C1135" s="57" t="s">
        <v>2630</v>
      </c>
      <c r="D1135" s="57"/>
    </row>
    <row r="1136" spans="1:4" hidden="1">
      <c r="A1136" s="57" t="s">
        <v>682</v>
      </c>
      <c r="B1136" s="57" t="s">
        <v>2632</v>
      </c>
      <c r="C1136" s="57" t="s">
        <v>2630</v>
      </c>
      <c r="D1136" s="57"/>
    </row>
    <row r="1137" spans="1:4" hidden="1">
      <c r="A1137" s="57" t="s">
        <v>684</v>
      </c>
      <c r="B1137" s="57" t="s">
        <v>2633</v>
      </c>
      <c r="C1137" s="57" t="s">
        <v>2630</v>
      </c>
      <c r="D1137" s="57"/>
    </row>
    <row r="1138" spans="1:4" hidden="1">
      <c r="A1138" s="57" t="s">
        <v>687</v>
      </c>
      <c r="B1138" s="57" t="s">
        <v>2634</v>
      </c>
      <c r="C1138" s="57" t="s">
        <v>2630</v>
      </c>
      <c r="D1138" s="57"/>
    </row>
    <row r="1139" spans="1:4" hidden="1">
      <c r="A1139" s="57" t="s">
        <v>2635</v>
      </c>
      <c r="B1139" s="57" t="s">
        <v>2636</v>
      </c>
      <c r="C1139" s="57" t="s">
        <v>2630</v>
      </c>
      <c r="D1139" s="57"/>
    </row>
    <row r="1140" spans="1:4" hidden="1">
      <c r="A1140" s="57" t="s">
        <v>2637</v>
      </c>
      <c r="B1140" s="57" t="s">
        <v>2638</v>
      </c>
      <c r="C1140" s="57" t="s">
        <v>2630</v>
      </c>
      <c r="D1140" s="57"/>
    </row>
    <row r="1141" spans="1:4" hidden="1">
      <c r="A1141" s="57" t="s">
        <v>692</v>
      </c>
      <c r="B1141" s="57" t="s">
        <v>2639</v>
      </c>
      <c r="C1141" s="57" t="s">
        <v>2630</v>
      </c>
      <c r="D1141" s="57"/>
    </row>
    <row r="1142" spans="1:4" hidden="1">
      <c r="A1142" s="57" t="s">
        <v>2640</v>
      </c>
      <c r="B1142" s="57" t="s">
        <v>2641</v>
      </c>
      <c r="C1142" s="57" t="s">
        <v>2630</v>
      </c>
      <c r="D1142" s="57"/>
    </row>
    <row r="1143" spans="1:4" hidden="1">
      <c r="A1143" s="57" t="s">
        <v>676</v>
      </c>
      <c r="B1143" s="57" t="s">
        <v>2642</v>
      </c>
      <c r="C1143" s="57" t="s">
        <v>2630</v>
      </c>
      <c r="D1143" s="57"/>
    </row>
    <row r="1144" spans="1:4" hidden="1">
      <c r="A1144" s="57" t="s">
        <v>683</v>
      </c>
      <c r="B1144" s="57" t="s">
        <v>2643</v>
      </c>
      <c r="C1144" s="57" t="s">
        <v>2630</v>
      </c>
      <c r="D1144" s="57"/>
    </row>
    <row r="1145" spans="1:4" hidden="1">
      <c r="A1145" s="57" t="s">
        <v>646</v>
      </c>
      <c r="B1145" s="57" t="s">
        <v>2644</v>
      </c>
      <c r="C1145" s="57" t="s">
        <v>2630</v>
      </c>
      <c r="D1145" s="57"/>
    </row>
    <row r="1146" spans="1:4" hidden="1">
      <c r="A1146" s="57" t="s">
        <v>2645</v>
      </c>
      <c r="B1146" s="57" t="s">
        <v>2646</v>
      </c>
      <c r="C1146" s="57" t="s">
        <v>2630</v>
      </c>
      <c r="D1146" s="57"/>
    </row>
    <row r="1147" spans="1:4" hidden="1">
      <c r="A1147" s="57" t="s">
        <v>647</v>
      </c>
      <c r="B1147" s="57" t="s">
        <v>2647</v>
      </c>
      <c r="C1147" s="57" t="s">
        <v>2630</v>
      </c>
      <c r="D1147" s="57"/>
    </row>
    <row r="1148" spans="1:4" hidden="1">
      <c r="A1148" s="57" t="s">
        <v>544</v>
      </c>
      <c r="B1148" s="57" t="s">
        <v>2648</v>
      </c>
      <c r="C1148" s="57" t="s">
        <v>228</v>
      </c>
      <c r="D1148" s="57" t="str">
        <f>_xlfn.XLOOKUP(A1148, '[3]Channel Sales'!$B$4:$B$1529,'[3]Channel Sales'!$E$4:$E$1529, "ESP")</f>
        <v>N3</v>
      </c>
    </row>
    <row r="1149" spans="1:4" hidden="1">
      <c r="A1149" s="57" t="s">
        <v>353</v>
      </c>
      <c r="B1149" s="57" t="s">
        <v>354</v>
      </c>
      <c r="C1149" s="57" t="s">
        <v>228</v>
      </c>
      <c r="D1149" s="57" t="str">
        <f>_xlfn.XLOOKUP(A1149, '[3]Channel Sales'!$B$4:$B$1529,'[3]Channel Sales'!$E$4:$E$1529, "ESP")</f>
        <v>N2</v>
      </c>
    </row>
    <row r="1150" spans="1:4" hidden="1">
      <c r="A1150" s="57" t="s">
        <v>2649</v>
      </c>
      <c r="B1150" s="57" t="s">
        <v>2650</v>
      </c>
      <c r="C1150" s="57" t="s">
        <v>228</v>
      </c>
      <c r="D1150" s="57" t="str">
        <f>_xlfn.XLOOKUP(A1150, '[3]Channel Sales'!$B$4:$B$1529,'[3]Channel Sales'!$E$4:$E$1529, "ESP")</f>
        <v>N2</v>
      </c>
    </row>
    <row r="1151" spans="1:4" hidden="1">
      <c r="A1151" s="57" t="s">
        <v>2651</v>
      </c>
      <c r="B1151" s="57" t="s">
        <v>2652</v>
      </c>
      <c r="C1151" s="57" t="s">
        <v>2630</v>
      </c>
      <c r="D1151" s="57"/>
    </row>
    <row r="1152" spans="1:4" hidden="1">
      <c r="A1152" s="57" t="s">
        <v>2653</v>
      </c>
      <c r="B1152" s="57" t="s">
        <v>2654</v>
      </c>
      <c r="C1152" s="57" t="s">
        <v>2630</v>
      </c>
      <c r="D1152" s="57"/>
    </row>
    <row r="1153" spans="1:4" hidden="1">
      <c r="A1153" s="57" t="s">
        <v>656</v>
      </c>
      <c r="B1153" s="57"/>
      <c r="C1153" s="57" t="s">
        <v>2630</v>
      </c>
      <c r="D1153" s="57"/>
    </row>
    <row r="1154" spans="1:4">
      <c r="A1154" s="57" t="s">
        <v>565</v>
      </c>
      <c r="B1154" s="57"/>
      <c r="C1154" s="57" t="s">
        <v>2689</v>
      </c>
      <c r="D1154" s="57"/>
    </row>
    <row r="1155" spans="1:4">
      <c r="A1155" s="57" t="s">
        <v>562</v>
      </c>
      <c r="B1155" s="57"/>
      <c r="C1155" s="57" t="s">
        <v>2689</v>
      </c>
      <c r="D1155" s="57"/>
    </row>
    <row r="1156" spans="1:4" hidden="1">
      <c r="A1156" s="57" t="s">
        <v>2655</v>
      </c>
      <c r="B1156" s="57"/>
      <c r="C1156" s="57" t="s">
        <v>3462</v>
      </c>
      <c r="D1156" s="57" t="str">
        <f>_xlfn.XLOOKUP(A1156, '[3]Channel Sales'!$B$4:$B$1529,'[3]Channel Sales'!$E$4:$E$1529, "ESP")</f>
        <v>N1</v>
      </c>
    </row>
    <row r="1157" spans="1:4" hidden="1">
      <c r="A1157" s="57" t="s">
        <v>2656</v>
      </c>
      <c r="B1157" s="57"/>
      <c r="C1157" s="57" t="s">
        <v>2630</v>
      </c>
      <c r="D1157" s="57"/>
    </row>
    <row r="1158" spans="1:4" hidden="1">
      <c r="A1158" s="57" t="s">
        <v>2657</v>
      </c>
      <c r="B1158" s="57"/>
      <c r="C1158" s="57" t="s">
        <v>2630</v>
      </c>
      <c r="D1158" s="57"/>
    </row>
    <row r="1159" spans="1:4" hidden="1">
      <c r="A1159" s="57" t="s">
        <v>2658</v>
      </c>
      <c r="B1159" s="57" t="s">
        <v>2659</v>
      </c>
      <c r="C1159" s="57" t="s">
        <v>3462</v>
      </c>
      <c r="D1159" s="57" t="str">
        <f>_xlfn.XLOOKUP(A1159, '[3]Channel Sales'!$B$4:$B$1529,'[3]Channel Sales'!$E$4:$E$1529, "ESP")</f>
        <v/>
      </c>
    </row>
    <row r="1160" spans="1:4" hidden="1">
      <c r="A1160" s="57" t="s">
        <v>2660</v>
      </c>
      <c r="B1160" s="57" t="s">
        <v>2661</v>
      </c>
      <c r="C1160" s="57" t="s">
        <v>3462</v>
      </c>
      <c r="D1160" s="57" t="str">
        <f>_xlfn.XLOOKUP(A1160, '[3]Channel Sales'!$B$4:$B$1529,'[3]Channel Sales'!$E$4:$E$1529, "ESP")</f>
        <v>NORTH</v>
      </c>
    </row>
    <row r="1161" spans="1:4" hidden="1">
      <c r="A1161" s="57" t="s">
        <v>2662</v>
      </c>
      <c r="B1161" s="57" t="s">
        <v>2663</v>
      </c>
      <c r="C1161" s="57" t="s">
        <v>3462</v>
      </c>
      <c r="D1161" s="57" t="str">
        <f>_xlfn.XLOOKUP(A1161, '[3]Channel Sales'!$B$4:$B$1529,'[3]Channel Sales'!$E$4:$E$1529, "ESP")</f>
        <v/>
      </c>
    </row>
    <row r="1162" spans="1:4" hidden="1">
      <c r="A1162" s="57" t="s">
        <v>2664</v>
      </c>
      <c r="B1162" s="57" t="s">
        <v>2665</v>
      </c>
      <c r="C1162" s="57" t="s">
        <v>3462</v>
      </c>
      <c r="D1162" s="57" t="str">
        <f>_xlfn.XLOOKUP(A1162, '[3]Channel Sales'!$B$4:$B$1529,'[3]Channel Sales'!$E$4:$E$1529, "ESP")</f>
        <v/>
      </c>
    </row>
    <row r="1163" spans="1:4" hidden="1">
      <c r="A1163" s="57" t="s">
        <v>2666</v>
      </c>
      <c r="B1163" s="57" t="s">
        <v>2667</v>
      </c>
      <c r="C1163" s="57" t="s">
        <v>3462</v>
      </c>
      <c r="D1163" s="57" t="str">
        <f>_xlfn.XLOOKUP(A1163, '[3]Channel Sales'!$B$4:$B$1529,'[3]Channel Sales'!$E$4:$E$1529, "ESP")</f>
        <v/>
      </c>
    </row>
    <row r="1164" spans="1:4" hidden="1">
      <c r="A1164" s="57" t="s">
        <v>2668</v>
      </c>
      <c r="B1164" s="57" t="s">
        <v>2669</v>
      </c>
      <c r="C1164" s="57" t="s">
        <v>3462</v>
      </c>
      <c r="D1164" s="57" t="str">
        <f>_xlfn.XLOOKUP(A1164, '[3]Channel Sales'!$B$4:$B$1529,'[3]Channel Sales'!$E$4:$E$1529, "ESP")</f>
        <v>SOUTH</v>
      </c>
    </row>
    <row r="1165" spans="1:4" hidden="1">
      <c r="A1165" s="57" t="s">
        <v>2670</v>
      </c>
      <c r="B1165" s="57" t="s">
        <v>2671</v>
      </c>
      <c r="C1165" s="57" t="s">
        <v>3462</v>
      </c>
      <c r="D1165" s="57" t="str">
        <f>_xlfn.XLOOKUP(A1165, '[3]Channel Sales'!$B$4:$B$1529,'[3]Channel Sales'!$E$4:$E$1529, "ESP")</f>
        <v/>
      </c>
    </row>
    <row r="1166" spans="1:4" hidden="1">
      <c r="A1166" s="57" t="s">
        <v>2672</v>
      </c>
      <c r="B1166" s="57" t="s">
        <v>2673</v>
      </c>
      <c r="C1166" s="57" t="s">
        <v>3462</v>
      </c>
      <c r="D1166" s="57" t="str">
        <f>_xlfn.XLOOKUP(A1166, '[3]Channel Sales'!$B$4:$B$1529,'[3]Channel Sales'!$E$4:$E$1529, "ESP")</f>
        <v>LAGOS OAG</v>
      </c>
    </row>
    <row r="1167" spans="1:4" hidden="1">
      <c r="A1167" s="57" t="s">
        <v>2674</v>
      </c>
      <c r="B1167" s="57" t="s">
        <v>2675</v>
      </c>
      <c r="C1167" s="57" t="s">
        <v>3462</v>
      </c>
      <c r="D1167" s="57" t="str">
        <f>_xlfn.XLOOKUP(A1167, '[3]Channel Sales'!$B$4:$B$1529,'[3]Channel Sales'!$E$4:$E$1529, "ESP")</f>
        <v>LAGOS MFG</v>
      </c>
    </row>
    <row r="1168" spans="1:4" hidden="1">
      <c r="A1168" s="57" t="s">
        <v>2676</v>
      </c>
      <c r="B1168" s="57" t="s">
        <v>2677</v>
      </c>
      <c r="C1168" s="57" t="s">
        <v>3462</v>
      </c>
      <c r="D1168" s="57" t="str">
        <f>_xlfn.XLOOKUP(A1168, '[3]Channel Sales'!$B$4:$B$1529,'[3]Channel Sales'!$E$4:$E$1529, "ESP")</f>
        <v/>
      </c>
    </row>
    <row r="1169" spans="1:4" hidden="1">
      <c r="A1169" s="57" t="s">
        <v>2678</v>
      </c>
      <c r="B1169" s="57" t="s">
        <v>2679</v>
      </c>
      <c r="C1169" s="57" t="s">
        <v>3462</v>
      </c>
      <c r="D1169" s="57" t="str">
        <f>_xlfn.XLOOKUP(A1169, '[3]Channel Sales'!$B$4:$B$1529,'[3]Channel Sales'!$E$4:$E$1529, "ESP")</f>
        <v>N1</v>
      </c>
    </row>
    <row r="1170" spans="1:4" hidden="1">
      <c r="A1170" s="57" t="s">
        <v>2680</v>
      </c>
      <c r="B1170" s="57" t="s">
        <v>2681</v>
      </c>
      <c r="C1170" s="57" t="s">
        <v>3462</v>
      </c>
      <c r="D1170" s="57">
        <f>_xlfn.XLOOKUP(A1170, '[3]Channel Sales'!$B$4:$B$1529,'[3]Channel Sales'!$E$4:$E$1529, "ESP")</f>
        <v>0</v>
      </c>
    </row>
    <row r="1171" spans="1:4" hidden="1">
      <c r="A1171" s="57" t="s">
        <v>2682</v>
      </c>
      <c r="B1171" s="57" t="s">
        <v>2683</v>
      </c>
      <c r="C1171" s="57" t="s">
        <v>3462</v>
      </c>
      <c r="D1171" s="57" t="str">
        <f>_xlfn.XLOOKUP(A1171, '[3]Channel Sales'!$B$4:$B$1529,'[3]Channel Sales'!$E$4:$E$1529, "ESP")</f>
        <v>SOUTH</v>
      </c>
    </row>
    <row r="1172" spans="1:4" hidden="1">
      <c r="A1172" s="57" t="s">
        <v>2684</v>
      </c>
      <c r="B1172" s="57" t="s">
        <v>2685</v>
      </c>
      <c r="C1172" s="57" t="s">
        <v>3462</v>
      </c>
      <c r="D1172" s="57" t="str">
        <f>_xlfn.XLOOKUP(A1172, '[3]Channel Sales'!$B$4:$B$1529,'[3]Channel Sales'!$E$4:$E$1529, "ESP")</f>
        <v>LAGOS FIN</v>
      </c>
    </row>
    <row r="1173" spans="1:4" hidden="1">
      <c r="A1173" s="57" t="s">
        <v>2686</v>
      </c>
      <c r="B1173" s="57"/>
      <c r="C1173" s="57" t="s">
        <v>3462</v>
      </c>
      <c r="D1173" s="57">
        <f>_xlfn.XLOOKUP(A1173, '[3]Channel Sales'!$B$4:$B$1529,'[3]Channel Sales'!$E$4:$E$1529, "ESP")</f>
        <v>0</v>
      </c>
    </row>
    <row r="1174" spans="1:4">
      <c r="A1174" s="57" t="s">
        <v>2687</v>
      </c>
      <c r="B1174" s="57" t="s">
        <v>2688</v>
      </c>
      <c r="C1174" s="57" t="s">
        <v>2689</v>
      </c>
      <c r="D1174" s="57" t="str">
        <f>_xlfn.XLOOKUP(A1174, '[3]Channel Sales'!$B$4:$B$1529,'[3]Channel Sales'!$E$4:$E$1529, "ESP")</f>
        <v/>
      </c>
    </row>
    <row r="1175" spans="1:4">
      <c r="A1175" s="57" t="s">
        <v>2690</v>
      </c>
      <c r="B1175" s="57" t="s">
        <v>2691</v>
      </c>
      <c r="C1175" s="57" t="s">
        <v>2689</v>
      </c>
      <c r="D1175" s="57" t="str">
        <f>_xlfn.XLOOKUP(A1175, '[3]Channel Sales'!$B$4:$B$1529,'[3]Channel Sales'!$E$4:$E$1529, "ESP")</f>
        <v/>
      </c>
    </row>
    <row r="1176" spans="1:4">
      <c r="A1176" s="57" t="s">
        <v>2692</v>
      </c>
      <c r="B1176" s="57" t="s">
        <v>2693</v>
      </c>
      <c r="C1176" s="57" t="s">
        <v>2689</v>
      </c>
      <c r="D1176" s="57" t="str">
        <f>_xlfn.XLOOKUP(A1176, '[3]Channel Sales'!$B$4:$B$1529,'[3]Channel Sales'!$E$4:$E$1529, "ESP")</f>
        <v/>
      </c>
    </row>
    <row r="1177" spans="1:4" hidden="1">
      <c r="A1177" s="57" t="s">
        <v>2694</v>
      </c>
      <c r="B1177" s="57" t="s">
        <v>2695</v>
      </c>
      <c r="C1177" s="57" t="s">
        <v>3462</v>
      </c>
      <c r="D1177" s="57" t="str">
        <f>_xlfn.XLOOKUP(A1177, '[3]Channel Sales'!$B$4:$B$1529,'[3]Channel Sales'!$E$4:$E$1529, "ESP")</f>
        <v>N</v>
      </c>
    </row>
    <row r="1178" spans="1:4" hidden="1">
      <c r="A1178" s="57" t="s">
        <v>2696</v>
      </c>
      <c r="B1178" s="57" t="s">
        <v>2697</v>
      </c>
      <c r="C1178" s="57" t="s">
        <v>3462</v>
      </c>
      <c r="D1178" s="57" t="str">
        <f>_xlfn.XLOOKUP(A1178, '[3]Channel Sales'!$B$4:$B$1529,'[3]Channel Sales'!$E$4:$E$1529, "ESP")</f>
        <v>N</v>
      </c>
    </row>
    <row r="1179" spans="1:4" hidden="1">
      <c r="A1179" s="57" t="s">
        <v>720</v>
      </c>
      <c r="B1179" s="57" t="s">
        <v>2698</v>
      </c>
      <c r="C1179" s="57" t="s">
        <v>3462</v>
      </c>
      <c r="D1179" s="57" t="str">
        <f>_xlfn.XLOOKUP(A1179, '[3]Channel Sales'!$B$4:$B$1529,'[3]Channel Sales'!$E$4:$E$1529, "ESP")</f>
        <v>L</v>
      </c>
    </row>
    <row r="1180" spans="1:4" hidden="1">
      <c r="A1180" s="57" t="s">
        <v>583</v>
      </c>
      <c r="B1180" s="57" t="s">
        <v>584</v>
      </c>
      <c r="C1180" s="57" t="s">
        <v>3462</v>
      </c>
      <c r="D1180" s="57" t="str">
        <f>_xlfn.XLOOKUP(A1180, '[3]Channel Sales'!$B$4:$B$1529,'[3]Channel Sales'!$E$4:$E$1529, "ESP")</f>
        <v>L</v>
      </c>
    </row>
    <row r="1181" spans="1:4">
      <c r="A1181" s="57" t="s">
        <v>2699</v>
      </c>
      <c r="B1181" s="57" t="s">
        <v>2700</v>
      </c>
      <c r="C1181" s="57" t="s">
        <v>2689</v>
      </c>
      <c r="D1181" s="57" t="str">
        <f>_xlfn.XLOOKUP(A1181, '[3]Channel Sales'!$B$4:$B$1529,'[3]Channel Sales'!$E$4:$E$1529, "ESP")</f>
        <v/>
      </c>
    </row>
    <row r="1182" spans="1:4" hidden="1">
      <c r="A1182" s="57" t="s">
        <v>2701</v>
      </c>
      <c r="B1182" s="57" t="s">
        <v>2702</v>
      </c>
      <c r="C1182" s="57" t="s">
        <v>1677</v>
      </c>
      <c r="D1182" s="57"/>
    </row>
    <row r="1183" spans="1:4" hidden="1">
      <c r="A1183" s="57" t="s">
        <v>2703</v>
      </c>
      <c r="B1183" s="57"/>
      <c r="C1183" s="57" t="s">
        <v>3462</v>
      </c>
      <c r="D1183" s="57" t="str">
        <f>_xlfn.XLOOKUP(A1183, '[3]Channel Sales'!$B$4:$B$1529,'[3]Channel Sales'!$E$4:$E$1529, "ESP")</f>
        <v/>
      </c>
    </row>
    <row r="1184" spans="1:4" hidden="1">
      <c r="A1184" s="57" t="s">
        <v>2704</v>
      </c>
      <c r="B1184" s="57"/>
      <c r="C1184" s="57" t="s">
        <v>3462</v>
      </c>
      <c r="D1184" s="57">
        <f>_xlfn.XLOOKUP(A1184, '[3]Channel Sales'!$B$4:$B$1529,'[3]Channel Sales'!$E$4:$E$1529, "ESP")</f>
        <v>0</v>
      </c>
    </row>
    <row r="1185" spans="1:4" hidden="1">
      <c r="A1185" s="57" t="s">
        <v>2705</v>
      </c>
      <c r="B1185" s="57"/>
      <c r="C1185" s="57" t="s">
        <v>3462</v>
      </c>
      <c r="D1185" s="57">
        <f>_xlfn.XLOOKUP(A1185, '[3]Channel Sales'!$B$4:$B$1529,'[3]Channel Sales'!$E$4:$E$1529, "ESP")</f>
        <v>0</v>
      </c>
    </row>
    <row r="1186" spans="1:4" hidden="1">
      <c r="A1186" s="57" t="s">
        <v>2706</v>
      </c>
      <c r="B1186" s="57"/>
      <c r="C1186" s="57" t="s">
        <v>3462</v>
      </c>
      <c r="D1186" s="57" t="str">
        <f>_xlfn.XLOOKUP(A1186, '[3]Channel Sales'!$B$4:$B$1529,'[3]Channel Sales'!$E$4:$E$1529, "ESP")</f>
        <v/>
      </c>
    </row>
    <row r="1187" spans="1:4" hidden="1">
      <c r="A1187" s="57" t="s">
        <v>2707</v>
      </c>
      <c r="B1187" s="57"/>
      <c r="C1187" s="57" t="s">
        <v>3462</v>
      </c>
      <c r="D1187" s="57">
        <f>_xlfn.XLOOKUP(A1187, '[3]Channel Sales'!$B$4:$B$1529,'[3]Channel Sales'!$E$4:$E$1529, "ESP")</f>
        <v>0</v>
      </c>
    </row>
    <row r="1188" spans="1:4" hidden="1">
      <c r="A1188" s="57" t="s">
        <v>2708</v>
      </c>
      <c r="B1188" s="57"/>
      <c r="C1188" s="57" t="s">
        <v>3462</v>
      </c>
      <c r="D1188" s="57">
        <f>_xlfn.XLOOKUP(A1188, '[3]Channel Sales'!$B$4:$B$1529,'[3]Channel Sales'!$E$4:$E$1529, "ESP")</f>
        <v>0</v>
      </c>
    </row>
    <row r="1189" spans="1:4" hidden="1">
      <c r="A1189" s="57" t="s">
        <v>2709</v>
      </c>
      <c r="B1189" s="57"/>
      <c r="C1189" s="57" t="s">
        <v>3462</v>
      </c>
      <c r="D1189" s="57">
        <f>_xlfn.XLOOKUP(A1189, '[3]Channel Sales'!$B$4:$B$1529,'[3]Channel Sales'!$E$4:$E$1529, "ESP")</f>
        <v>0</v>
      </c>
    </row>
    <row r="1190" spans="1:4" hidden="1">
      <c r="A1190" s="57" t="s">
        <v>2710</v>
      </c>
      <c r="B1190" s="57"/>
      <c r="C1190" s="57" t="s">
        <v>3462</v>
      </c>
      <c r="D1190" s="57">
        <f>_xlfn.XLOOKUP(A1190, '[3]Channel Sales'!$B$4:$B$1529,'[3]Channel Sales'!$E$4:$E$1529, "ESP")</f>
        <v>0</v>
      </c>
    </row>
    <row r="1191" spans="1:4" hidden="1">
      <c r="A1191" s="57" t="s">
        <v>2711</v>
      </c>
      <c r="B1191" s="57"/>
      <c r="C1191" s="57" t="s">
        <v>3462</v>
      </c>
      <c r="D1191" s="57">
        <f>_xlfn.XLOOKUP(A1191, '[3]Channel Sales'!$B$4:$B$1529,'[3]Channel Sales'!$E$4:$E$1529, "ESP")</f>
        <v>0</v>
      </c>
    </row>
    <row r="1192" spans="1:4">
      <c r="A1192" s="57" t="s">
        <v>2712</v>
      </c>
      <c r="B1192" s="57" t="s">
        <v>2713</v>
      </c>
      <c r="C1192" s="57" t="s">
        <v>2689</v>
      </c>
      <c r="D1192" s="57" t="str">
        <f>_xlfn.XLOOKUP(A1192, '[3]Channel Sales'!$B$4:$B$1529,'[3]Channel Sales'!$E$4:$E$1529, "ESP")</f>
        <v/>
      </c>
    </row>
    <row r="1193" spans="1:4" hidden="1">
      <c r="A1193" s="57" t="s">
        <v>705</v>
      </c>
      <c r="B1193" s="57" t="s">
        <v>2455</v>
      </c>
      <c r="C1193" s="57" t="s">
        <v>3462</v>
      </c>
      <c r="D1193" s="57"/>
    </row>
    <row r="1194" spans="1:4" hidden="1">
      <c r="A1194" s="57" t="s">
        <v>2714</v>
      </c>
      <c r="B1194" s="57" t="s">
        <v>2715</v>
      </c>
      <c r="C1194" s="57" t="s">
        <v>177</v>
      </c>
      <c r="D1194" s="57" t="str">
        <f>_xlfn.XLOOKUP(A1194, '[3]Channel Sales'!$B$4:$B$1529,'[3]Channel Sales'!$E$4:$E$1529, "ESP")</f>
        <v/>
      </c>
    </row>
    <row r="1195" spans="1:4" hidden="1">
      <c r="A1195" s="57" t="s">
        <v>2716</v>
      </c>
      <c r="B1195" s="57" t="s">
        <v>344</v>
      </c>
      <c r="C1195" s="57" t="s">
        <v>228</v>
      </c>
      <c r="D1195" s="57" t="str">
        <f>_xlfn.XLOOKUP(A1195, '[3]Channel Sales'!$B$4:$B$1529,'[3]Channel Sales'!$E$4:$E$1529, "ESP")</f>
        <v>N1</v>
      </c>
    </row>
    <row r="1196" spans="1:4" hidden="1">
      <c r="A1196" s="57" t="s">
        <v>2717</v>
      </c>
      <c r="B1196" s="57" t="s">
        <v>2718</v>
      </c>
      <c r="C1196" s="57" t="s">
        <v>228</v>
      </c>
      <c r="D1196" s="57" t="str">
        <f>_xlfn.XLOOKUP(A1196, '[3]Channel Sales'!$B$4:$B$1529,'[3]Channel Sales'!$E$4:$E$1529, "ESP")</f>
        <v>SS</v>
      </c>
    </row>
    <row r="1197" spans="1:4" hidden="1">
      <c r="A1197" s="57" t="s">
        <v>2719</v>
      </c>
      <c r="B1197" s="57"/>
      <c r="C1197" s="57" t="s">
        <v>1677</v>
      </c>
      <c r="D1197" s="57"/>
    </row>
    <row r="1198" spans="1:4" hidden="1">
      <c r="A1198" s="57" t="s">
        <v>2720</v>
      </c>
      <c r="B1198" s="57"/>
      <c r="C1198" s="57" t="s">
        <v>1677</v>
      </c>
      <c r="D1198" s="57"/>
    </row>
    <row r="1199" spans="1:4" hidden="1">
      <c r="A1199" s="57" t="s">
        <v>2721</v>
      </c>
      <c r="B1199" s="57"/>
      <c r="C1199" s="57" t="s">
        <v>1677</v>
      </c>
      <c r="D1199" s="57"/>
    </row>
    <row r="1200" spans="1:4" hidden="1">
      <c r="A1200" s="57" t="s">
        <v>2722</v>
      </c>
      <c r="B1200" s="57"/>
      <c r="C1200" s="57" t="s">
        <v>1677</v>
      </c>
      <c r="D1200" s="57"/>
    </row>
    <row r="1201" spans="1:4" hidden="1">
      <c r="A1201" s="57" t="s">
        <v>2723</v>
      </c>
      <c r="B1201" s="57"/>
      <c r="C1201" s="57" t="s">
        <v>1677</v>
      </c>
      <c r="D1201" s="57"/>
    </row>
    <row r="1202" spans="1:4" hidden="1">
      <c r="A1202" s="57" t="s">
        <v>2724</v>
      </c>
      <c r="B1202" s="57"/>
      <c r="C1202" s="57" t="s">
        <v>1677</v>
      </c>
      <c r="D1202" s="57"/>
    </row>
    <row r="1203" spans="1:4">
      <c r="A1203" s="57" t="s">
        <v>2725</v>
      </c>
      <c r="B1203" s="57"/>
      <c r="C1203" s="57" t="s">
        <v>2726</v>
      </c>
      <c r="D1203" s="57">
        <f>_xlfn.XLOOKUP(A1203, '[3]Channel Sales'!$B$4:$B$1529,'[3]Channel Sales'!$E$4:$E$1529, "ESP")</f>
        <v>0</v>
      </c>
    </row>
    <row r="1204" spans="1:4" hidden="1">
      <c r="A1204" s="57" t="s">
        <v>2727</v>
      </c>
      <c r="B1204" s="57"/>
      <c r="C1204" s="57" t="s">
        <v>2630</v>
      </c>
      <c r="D1204" s="57"/>
    </row>
    <row r="1205" spans="1:4">
      <c r="A1205" s="57" t="s">
        <v>2728</v>
      </c>
      <c r="B1205" s="57"/>
      <c r="C1205" s="57" t="s">
        <v>2726</v>
      </c>
      <c r="D1205" s="57">
        <f>_xlfn.XLOOKUP(A1205, '[3]Channel Sales'!$B$4:$B$1529,'[3]Channel Sales'!$E$4:$E$1529, "ESP")</f>
        <v>0</v>
      </c>
    </row>
    <row r="1206" spans="1:4" hidden="1">
      <c r="A1206" s="57" t="s">
        <v>657</v>
      </c>
      <c r="B1206" s="57"/>
      <c r="C1206" s="57" t="s">
        <v>3462</v>
      </c>
      <c r="D1206" s="57">
        <f>_xlfn.XLOOKUP(A1206, '[3]Channel Sales'!$B$4:$B$1529,'[3]Channel Sales'!$E$4:$E$1529, "ESP")</f>
        <v>0</v>
      </c>
    </row>
    <row r="1207" spans="1:4" hidden="1">
      <c r="A1207" s="57" t="s">
        <v>658</v>
      </c>
      <c r="B1207" s="57"/>
      <c r="C1207" s="57" t="s">
        <v>3462</v>
      </c>
      <c r="D1207" s="57">
        <f>_xlfn.XLOOKUP(A1207, '[3]Channel Sales'!$B$4:$B$1529,'[3]Channel Sales'!$E$4:$E$1529, "ESP")</f>
        <v>0</v>
      </c>
    </row>
    <row r="1208" spans="1:4" hidden="1">
      <c r="A1208" s="57" t="s">
        <v>2729</v>
      </c>
      <c r="B1208" s="57"/>
      <c r="C1208" s="57" t="s">
        <v>3462</v>
      </c>
      <c r="D1208" s="57">
        <f>_xlfn.XLOOKUP(A1208, '[3]Channel Sales'!$B$4:$B$1529,'[3]Channel Sales'!$E$4:$E$1529, "ESP")</f>
        <v>0</v>
      </c>
    </row>
    <row r="1209" spans="1:4" hidden="1">
      <c r="A1209" s="57" t="s">
        <v>2730</v>
      </c>
      <c r="B1209" s="57"/>
      <c r="C1209" s="57" t="s">
        <v>3462</v>
      </c>
      <c r="D1209" s="57">
        <f>_xlfn.XLOOKUP(A1209, '[3]Channel Sales'!$B$4:$B$1529,'[3]Channel Sales'!$E$4:$E$1529, "ESP")</f>
        <v>0</v>
      </c>
    </row>
    <row r="1210" spans="1:4" hidden="1">
      <c r="A1210" s="57" t="s">
        <v>2731</v>
      </c>
      <c r="B1210" s="57"/>
      <c r="C1210" s="57" t="s">
        <v>3462</v>
      </c>
      <c r="D1210" s="57">
        <f>_xlfn.XLOOKUP(A1210, '[3]Channel Sales'!$B$4:$B$1529,'[3]Channel Sales'!$E$4:$E$1529, "ESP")</f>
        <v>0</v>
      </c>
    </row>
    <row r="1211" spans="1:4" hidden="1">
      <c r="A1211" s="57" t="s">
        <v>2732</v>
      </c>
      <c r="B1211" s="57"/>
      <c r="C1211" s="57" t="s">
        <v>3462</v>
      </c>
      <c r="D1211" s="57">
        <f>_xlfn.XLOOKUP(A1211, '[3]Channel Sales'!$B$4:$B$1529,'[3]Channel Sales'!$E$4:$E$1529, "ESP")</f>
        <v>0</v>
      </c>
    </row>
    <row r="1212" spans="1:4" hidden="1">
      <c r="A1212" s="57" t="s">
        <v>2733</v>
      </c>
      <c r="B1212" s="57"/>
      <c r="C1212" s="57" t="s">
        <v>3462</v>
      </c>
      <c r="D1212" s="57">
        <f>_xlfn.XLOOKUP(A1212, '[3]Channel Sales'!$B$4:$B$1529,'[3]Channel Sales'!$E$4:$E$1529, "ESP")</f>
        <v>0</v>
      </c>
    </row>
    <row r="1213" spans="1:4" hidden="1">
      <c r="A1213" s="57" t="s">
        <v>2734</v>
      </c>
      <c r="B1213" s="57"/>
      <c r="C1213" s="57" t="s">
        <v>3462</v>
      </c>
      <c r="D1213" s="57">
        <f>_xlfn.XLOOKUP(A1213, '[3]Channel Sales'!$B$4:$B$1529,'[3]Channel Sales'!$E$4:$E$1529, "ESP")</f>
        <v>0</v>
      </c>
    </row>
    <row r="1214" spans="1:4" hidden="1">
      <c r="A1214" s="57" t="s">
        <v>2735</v>
      </c>
      <c r="B1214" s="57"/>
      <c r="C1214" s="57" t="s">
        <v>3462</v>
      </c>
      <c r="D1214" s="57">
        <f>_xlfn.XLOOKUP(A1214, '[3]Channel Sales'!$B$4:$B$1529,'[3]Channel Sales'!$E$4:$E$1529, "ESP")</f>
        <v>0</v>
      </c>
    </row>
    <row r="1215" spans="1:4" hidden="1">
      <c r="A1215" s="57" t="s">
        <v>2736</v>
      </c>
      <c r="B1215" s="57"/>
      <c r="C1215" s="57" t="s">
        <v>3462</v>
      </c>
      <c r="D1215" s="57">
        <f>_xlfn.XLOOKUP(A1215, '[3]Channel Sales'!$B$4:$B$1529,'[3]Channel Sales'!$E$4:$E$1529, "ESP")</f>
        <v>0</v>
      </c>
    </row>
    <row r="1216" spans="1:4" hidden="1">
      <c r="A1216" s="57" t="s">
        <v>2737</v>
      </c>
      <c r="B1216" s="57"/>
      <c r="C1216" s="57" t="s">
        <v>3462</v>
      </c>
      <c r="D1216" s="57">
        <f>_xlfn.XLOOKUP(A1216, '[3]Channel Sales'!$B$4:$B$1529,'[3]Channel Sales'!$E$4:$E$1529, "ESP")</f>
        <v>0</v>
      </c>
    </row>
    <row r="1217" spans="1:4" hidden="1">
      <c r="A1217" s="57" t="s">
        <v>2738</v>
      </c>
      <c r="B1217" s="57"/>
      <c r="C1217" s="57" t="s">
        <v>3462</v>
      </c>
      <c r="D1217" s="57">
        <f>_xlfn.XLOOKUP(A1217, '[3]Channel Sales'!$B$4:$B$1529,'[3]Channel Sales'!$E$4:$E$1529, "ESP")</f>
        <v>0</v>
      </c>
    </row>
    <row r="1218" spans="1:4" hidden="1">
      <c r="A1218" s="57" t="s">
        <v>2739</v>
      </c>
      <c r="B1218" s="57"/>
      <c r="C1218" s="57" t="s">
        <v>3462</v>
      </c>
      <c r="D1218" s="57">
        <f>_xlfn.XLOOKUP(A1218, '[3]Channel Sales'!$B$4:$B$1529,'[3]Channel Sales'!$E$4:$E$1529, "ESP")</f>
        <v>0</v>
      </c>
    </row>
    <row r="1219" spans="1:4" hidden="1">
      <c r="A1219" s="57" t="s">
        <v>659</v>
      </c>
      <c r="B1219" s="57"/>
      <c r="C1219" s="57" t="s">
        <v>3462</v>
      </c>
      <c r="D1219" s="57">
        <f>_xlfn.XLOOKUP(A1219, '[3]Channel Sales'!$B$4:$B$1529,'[3]Channel Sales'!$E$4:$E$1529, "ESP")</f>
        <v>0</v>
      </c>
    </row>
    <row r="1220" spans="1:4" hidden="1">
      <c r="A1220" s="57" t="s">
        <v>2740</v>
      </c>
      <c r="B1220" s="57"/>
      <c r="C1220" s="57" t="s">
        <v>3462</v>
      </c>
      <c r="D1220" s="57">
        <f>_xlfn.XLOOKUP(A1220, '[3]Channel Sales'!$B$4:$B$1529,'[3]Channel Sales'!$E$4:$E$1529, "ESP")</f>
        <v>0</v>
      </c>
    </row>
    <row r="1221" spans="1:4" hidden="1">
      <c r="A1221" s="57" t="s">
        <v>2741</v>
      </c>
      <c r="B1221" s="57"/>
      <c r="C1221" s="57" t="s">
        <v>3462</v>
      </c>
      <c r="D1221" s="57">
        <f>_xlfn.XLOOKUP(A1221, '[3]Channel Sales'!$B$4:$B$1529,'[3]Channel Sales'!$E$4:$E$1529, "ESP")</f>
        <v>0</v>
      </c>
    </row>
    <row r="1222" spans="1:4" hidden="1">
      <c r="A1222" s="57" t="s">
        <v>2742</v>
      </c>
      <c r="B1222" s="57"/>
      <c r="C1222" s="57" t="s">
        <v>3462</v>
      </c>
      <c r="D1222" s="57">
        <f>_xlfn.XLOOKUP(A1222, '[3]Channel Sales'!$B$4:$B$1529,'[3]Channel Sales'!$E$4:$E$1529, "ESP")</f>
        <v>0</v>
      </c>
    </row>
    <row r="1223" spans="1:4" hidden="1">
      <c r="A1223" s="57" t="s">
        <v>2743</v>
      </c>
      <c r="B1223" s="57"/>
      <c r="C1223" s="57" t="s">
        <v>2630</v>
      </c>
      <c r="D1223" s="57"/>
    </row>
    <row r="1224" spans="1:4" hidden="1">
      <c r="A1224" s="57" t="s">
        <v>2744</v>
      </c>
      <c r="B1224" s="57"/>
      <c r="C1224" s="57" t="s">
        <v>2630</v>
      </c>
      <c r="D1224" s="57"/>
    </row>
    <row r="1225" spans="1:4" hidden="1">
      <c r="A1225" s="57" t="s">
        <v>2745</v>
      </c>
      <c r="B1225" s="57"/>
      <c r="C1225" s="57" t="s">
        <v>2630</v>
      </c>
      <c r="D1225" s="57"/>
    </row>
    <row r="1226" spans="1:4" hidden="1">
      <c r="A1226" s="57" t="s">
        <v>671</v>
      </c>
      <c r="B1226" s="57"/>
      <c r="C1226" s="57" t="s">
        <v>2630</v>
      </c>
      <c r="D1226" s="57"/>
    </row>
    <row r="1227" spans="1:4" hidden="1">
      <c r="A1227" s="57" t="s">
        <v>674</v>
      </c>
      <c r="B1227" s="57"/>
      <c r="C1227" s="57" t="s">
        <v>2630</v>
      </c>
      <c r="D1227" s="57"/>
    </row>
    <row r="1228" spans="1:4">
      <c r="A1228" s="57" t="s">
        <v>2746</v>
      </c>
      <c r="B1228" s="57"/>
      <c r="C1228" s="57" t="s">
        <v>2726</v>
      </c>
      <c r="D1228" s="57" t="str">
        <f>_xlfn.XLOOKUP(A1228, '[3]Channel Sales'!$B$4:$B$1529,'[3]Channel Sales'!$E$4:$E$1529, "ESP")</f>
        <v/>
      </c>
    </row>
    <row r="1229" spans="1:4">
      <c r="A1229" s="57" t="s">
        <v>677</v>
      </c>
      <c r="B1229" s="57"/>
      <c r="C1229" s="57" t="s">
        <v>2726</v>
      </c>
      <c r="D1229" s="57" t="str">
        <f>_xlfn.XLOOKUP(A1229, '[3]Channel Sales'!$B$4:$B$1529,'[3]Channel Sales'!$E$4:$E$1529, "ESP")</f>
        <v/>
      </c>
    </row>
    <row r="1230" spans="1:4" hidden="1">
      <c r="A1230" s="57" t="s">
        <v>2747</v>
      </c>
      <c r="B1230" s="57"/>
      <c r="C1230" s="57" t="s">
        <v>2630</v>
      </c>
      <c r="D1230" s="57"/>
    </row>
    <row r="1231" spans="1:4" hidden="1">
      <c r="A1231" s="57" t="s">
        <v>2748</v>
      </c>
      <c r="B1231" s="57"/>
      <c r="C1231" s="57" t="s">
        <v>2630</v>
      </c>
      <c r="D1231" s="57"/>
    </row>
    <row r="1232" spans="1:4" hidden="1">
      <c r="A1232" s="57" t="s">
        <v>632</v>
      </c>
      <c r="B1232" s="57"/>
      <c r="C1232" s="57" t="s">
        <v>2630</v>
      </c>
      <c r="D1232" s="57"/>
    </row>
    <row r="1233" spans="1:4" hidden="1">
      <c r="A1233" s="57" t="s">
        <v>679</v>
      </c>
      <c r="B1233" s="57"/>
      <c r="C1233" s="57" t="s">
        <v>2630</v>
      </c>
      <c r="D1233" s="57"/>
    </row>
    <row r="1234" spans="1:4" hidden="1">
      <c r="A1234" s="57" t="s">
        <v>680</v>
      </c>
      <c r="B1234" s="57"/>
      <c r="C1234" s="57" t="s">
        <v>2630</v>
      </c>
      <c r="D1234" s="57"/>
    </row>
    <row r="1235" spans="1:4" hidden="1">
      <c r="A1235" s="57" t="s">
        <v>681</v>
      </c>
      <c r="B1235" s="57"/>
      <c r="C1235" s="57" t="s">
        <v>2630</v>
      </c>
      <c r="D1235" s="57"/>
    </row>
    <row r="1236" spans="1:4" hidden="1">
      <c r="A1236" s="57" t="s">
        <v>2749</v>
      </c>
      <c r="B1236" s="57"/>
      <c r="C1236" s="57" t="s">
        <v>2630</v>
      </c>
      <c r="D1236" s="57"/>
    </row>
    <row r="1237" spans="1:4" hidden="1">
      <c r="A1237" s="57" t="s">
        <v>638</v>
      </c>
      <c r="B1237" s="57"/>
      <c r="C1237" s="57" t="s">
        <v>2630</v>
      </c>
      <c r="D1237" s="57"/>
    </row>
    <row r="1238" spans="1:4" hidden="1">
      <c r="A1238" s="57" t="s">
        <v>2750</v>
      </c>
      <c r="B1238" s="57"/>
      <c r="C1238" s="57" t="s">
        <v>2630</v>
      </c>
      <c r="D1238" s="57"/>
    </row>
    <row r="1239" spans="1:4" hidden="1">
      <c r="A1239" s="57" t="s">
        <v>2751</v>
      </c>
      <c r="B1239" s="57"/>
      <c r="C1239" s="57" t="s">
        <v>2630</v>
      </c>
      <c r="D1239" s="57"/>
    </row>
    <row r="1240" spans="1:4" hidden="1">
      <c r="A1240" s="57" t="s">
        <v>631</v>
      </c>
      <c r="B1240" s="57"/>
      <c r="C1240" s="57" t="s">
        <v>2630</v>
      </c>
      <c r="D1240" s="57"/>
    </row>
    <row r="1241" spans="1:4" hidden="1">
      <c r="A1241" s="57" t="s">
        <v>686</v>
      </c>
      <c r="B1241" s="57"/>
      <c r="C1241" s="57" t="s">
        <v>2630</v>
      </c>
      <c r="D1241" s="57"/>
    </row>
    <row r="1242" spans="1:4" hidden="1">
      <c r="A1242" s="57" t="s">
        <v>633</v>
      </c>
      <c r="B1242" s="57"/>
      <c r="C1242" s="57" t="s">
        <v>2630</v>
      </c>
      <c r="D1242" s="57"/>
    </row>
    <row r="1243" spans="1:4" hidden="1">
      <c r="A1243" s="57" t="s">
        <v>637</v>
      </c>
      <c r="B1243" s="57"/>
      <c r="C1243" s="57" t="s">
        <v>2630</v>
      </c>
      <c r="D1243" s="57"/>
    </row>
    <row r="1244" spans="1:4" hidden="1">
      <c r="A1244" s="57" t="s">
        <v>650</v>
      </c>
      <c r="B1244" s="57"/>
      <c r="C1244" s="57" t="s">
        <v>2630</v>
      </c>
      <c r="D1244" s="57"/>
    </row>
    <row r="1245" spans="1:4" hidden="1">
      <c r="A1245" s="57" t="s">
        <v>636</v>
      </c>
      <c r="B1245" s="57"/>
      <c r="C1245" s="57" t="s">
        <v>2630</v>
      </c>
      <c r="D1245" s="57"/>
    </row>
    <row r="1246" spans="1:4" hidden="1">
      <c r="A1246" s="57" t="s">
        <v>2752</v>
      </c>
      <c r="B1246" s="57"/>
      <c r="C1246" s="57" t="s">
        <v>2630</v>
      </c>
      <c r="D1246" s="57"/>
    </row>
    <row r="1247" spans="1:4" hidden="1">
      <c r="A1247" s="57" t="s">
        <v>2753</v>
      </c>
      <c r="B1247" s="57"/>
      <c r="C1247" s="57" t="s">
        <v>2630</v>
      </c>
      <c r="D1247" s="57"/>
    </row>
    <row r="1248" spans="1:4" hidden="1">
      <c r="A1248" s="57" t="s">
        <v>2754</v>
      </c>
      <c r="B1248" s="57"/>
      <c r="C1248" s="57" t="s">
        <v>2630</v>
      </c>
      <c r="D1248" s="57"/>
    </row>
    <row r="1249" spans="1:4" hidden="1">
      <c r="A1249" s="57" t="s">
        <v>628</v>
      </c>
      <c r="B1249" s="57"/>
      <c r="C1249" s="57" t="s">
        <v>2630</v>
      </c>
      <c r="D1249" s="57"/>
    </row>
    <row r="1250" spans="1:4" hidden="1">
      <c r="A1250" s="57" t="s">
        <v>2755</v>
      </c>
      <c r="B1250" s="57"/>
      <c r="C1250" s="57" t="s">
        <v>2630</v>
      </c>
      <c r="D1250" s="57"/>
    </row>
    <row r="1251" spans="1:4" hidden="1">
      <c r="A1251" s="57" t="s">
        <v>2756</v>
      </c>
      <c r="B1251" s="57"/>
      <c r="C1251" s="57" t="s">
        <v>2630</v>
      </c>
      <c r="D1251" s="57"/>
    </row>
    <row r="1252" spans="1:4" hidden="1">
      <c r="A1252" s="57" t="s">
        <v>2757</v>
      </c>
      <c r="B1252" s="57"/>
      <c r="C1252" s="57" t="s">
        <v>2630</v>
      </c>
      <c r="D1252" s="57"/>
    </row>
    <row r="1253" spans="1:4" hidden="1">
      <c r="A1253" s="57" t="s">
        <v>2758</v>
      </c>
      <c r="B1253" s="57"/>
      <c r="C1253" s="57" t="s">
        <v>2630</v>
      </c>
      <c r="D1253" s="57"/>
    </row>
    <row r="1254" spans="1:4" hidden="1">
      <c r="A1254" s="57" t="s">
        <v>2759</v>
      </c>
      <c r="B1254" s="57"/>
      <c r="C1254" s="57" t="s">
        <v>2630</v>
      </c>
      <c r="D1254" s="57"/>
    </row>
    <row r="1255" spans="1:4" hidden="1">
      <c r="A1255" s="57" t="s">
        <v>2760</v>
      </c>
      <c r="B1255" s="57"/>
      <c r="C1255" s="57" t="s">
        <v>2630</v>
      </c>
      <c r="D1255" s="57"/>
    </row>
    <row r="1256" spans="1:4" hidden="1">
      <c r="A1256" s="57" t="s">
        <v>2761</v>
      </c>
      <c r="B1256" s="57"/>
      <c r="C1256" s="57" t="s">
        <v>2630</v>
      </c>
      <c r="D1256" s="57"/>
    </row>
    <row r="1257" spans="1:4" hidden="1">
      <c r="A1257" s="57" t="s">
        <v>2762</v>
      </c>
      <c r="B1257" s="57"/>
      <c r="C1257" s="57" t="s">
        <v>2630</v>
      </c>
      <c r="D1257" s="57"/>
    </row>
    <row r="1258" spans="1:4" hidden="1">
      <c r="A1258" s="57" t="s">
        <v>2763</v>
      </c>
      <c r="B1258" s="57"/>
      <c r="C1258" s="57" t="s">
        <v>2630</v>
      </c>
      <c r="D1258" s="57"/>
    </row>
    <row r="1259" spans="1:4" hidden="1">
      <c r="A1259" s="57" t="s">
        <v>675</v>
      </c>
      <c r="B1259" s="57"/>
      <c r="C1259" s="57" t="s">
        <v>2630</v>
      </c>
      <c r="D1259" s="57"/>
    </row>
    <row r="1260" spans="1:4" hidden="1">
      <c r="A1260" s="57" t="s">
        <v>2764</v>
      </c>
      <c r="B1260" s="57"/>
      <c r="C1260" s="57" t="s">
        <v>2630</v>
      </c>
      <c r="D1260" s="57"/>
    </row>
    <row r="1261" spans="1:4" hidden="1">
      <c r="A1261" s="57" t="s">
        <v>2765</v>
      </c>
      <c r="B1261" s="57"/>
      <c r="C1261" s="57" t="s">
        <v>2630</v>
      </c>
      <c r="D1261" s="57"/>
    </row>
    <row r="1262" spans="1:4" hidden="1">
      <c r="A1262" s="57" t="s">
        <v>2766</v>
      </c>
      <c r="B1262" s="57"/>
      <c r="C1262" s="57" t="s">
        <v>2630</v>
      </c>
      <c r="D1262" s="57"/>
    </row>
    <row r="1263" spans="1:4" hidden="1">
      <c r="A1263" s="57" t="s">
        <v>2767</v>
      </c>
      <c r="B1263" s="57"/>
      <c r="C1263" s="57" t="s">
        <v>2630</v>
      </c>
      <c r="D1263" s="57"/>
    </row>
    <row r="1264" spans="1:4" hidden="1">
      <c r="A1264" s="57" t="s">
        <v>2768</v>
      </c>
      <c r="B1264" s="57"/>
      <c r="C1264" s="57" t="s">
        <v>2630</v>
      </c>
      <c r="D1264" s="57"/>
    </row>
    <row r="1265" spans="1:4" hidden="1">
      <c r="A1265" s="57" t="s">
        <v>2769</v>
      </c>
      <c r="B1265" s="57"/>
      <c r="C1265" s="57" t="s">
        <v>2630</v>
      </c>
      <c r="D1265" s="57"/>
    </row>
    <row r="1266" spans="1:4" hidden="1">
      <c r="A1266" s="57" t="s">
        <v>2770</v>
      </c>
      <c r="B1266" s="57"/>
      <c r="C1266" s="57" t="s">
        <v>2630</v>
      </c>
      <c r="D1266" s="57"/>
    </row>
    <row r="1267" spans="1:4" hidden="1">
      <c r="A1267" s="57" t="s">
        <v>639</v>
      </c>
      <c r="B1267" s="57"/>
      <c r="C1267" s="57" t="s">
        <v>2630</v>
      </c>
      <c r="D1267" s="57"/>
    </row>
    <row r="1268" spans="1:4" hidden="1">
      <c r="A1268" s="57" t="s">
        <v>2771</v>
      </c>
      <c r="B1268" s="57"/>
      <c r="C1268" s="57" t="s">
        <v>2630</v>
      </c>
      <c r="D1268" s="57"/>
    </row>
    <row r="1269" spans="1:4" hidden="1">
      <c r="A1269" s="57" t="s">
        <v>688</v>
      </c>
      <c r="B1269" s="57"/>
      <c r="C1269" s="57" t="s">
        <v>2630</v>
      </c>
      <c r="D1269" s="57"/>
    </row>
    <row r="1270" spans="1:4" hidden="1">
      <c r="A1270" s="57" t="s">
        <v>2772</v>
      </c>
      <c r="B1270" s="57"/>
      <c r="C1270" s="57" t="s">
        <v>2630</v>
      </c>
      <c r="D1270" s="57"/>
    </row>
    <row r="1271" spans="1:4" hidden="1">
      <c r="A1271" s="57" t="s">
        <v>2773</v>
      </c>
      <c r="B1271" s="57"/>
      <c r="C1271" s="57" t="s">
        <v>2630</v>
      </c>
      <c r="D1271" s="57"/>
    </row>
    <row r="1272" spans="1:4" hidden="1">
      <c r="A1272" s="57" t="s">
        <v>2774</v>
      </c>
      <c r="B1272" s="57"/>
      <c r="C1272" s="57" t="s">
        <v>2630</v>
      </c>
      <c r="D1272" s="57"/>
    </row>
    <row r="1273" spans="1:4" hidden="1">
      <c r="A1273" s="57" t="s">
        <v>689</v>
      </c>
      <c r="B1273" s="57"/>
      <c r="C1273" s="57" t="s">
        <v>2630</v>
      </c>
      <c r="D1273" s="57"/>
    </row>
    <row r="1274" spans="1:4" hidden="1">
      <c r="A1274" s="57" t="s">
        <v>2775</v>
      </c>
      <c r="B1274" s="57"/>
      <c r="C1274" s="57" t="s">
        <v>2630</v>
      </c>
      <c r="D1274" s="57"/>
    </row>
    <row r="1275" spans="1:4" hidden="1">
      <c r="A1275" s="57" t="s">
        <v>645</v>
      </c>
      <c r="B1275" s="57"/>
      <c r="C1275" s="57" t="s">
        <v>2630</v>
      </c>
      <c r="D1275" s="57"/>
    </row>
    <row r="1276" spans="1:4" hidden="1">
      <c r="A1276" s="57" t="s">
        <v>643</v>
      </c>
      <c r="B1276" s="57"/>
      <c r="C1276" s="57" t="s">
        <v>2630</v>
      </c>
      <c r="D1276" s="57"/>
    </row>
    <row r="1277" spans="1:4" hidden="1">
      <c r="A1277" s="57" t="s">
        <v>691</v>
      </c>
      <c r="B1277" s="57"/>
      <c r="C1277" s="57" t="s">
        <v>2630</v>
      </c>
      <c r="D1277" s="57"/>
    </row>
    <row r="1278" spans="1:4" hidden="1">
      <c r="A1278" s="57" t="s">
        <v>2776</v>
      </c>
      <c r="B1278" s="57"/>
      <c r="C1278" s="57" t="s">
        <v>2630</v>
      </c>
      <c r="D1278" s="57"/>
    </row>
    <row r="1279" spans="1:4" hidden="1">
      <c r="A1279" s="57" t="s">
        <v>2777</v>
      </c>
      <c r="B1279" s="57"/>
      <c r="C1279" s="57" t="s">
        <v>2630</v>
      </c>
      <c r="D1279" s="57"/>
    </row>
    <row r="1280" spans="1:4" hidden="1">
      <c r="A1280" s="57" t="s">
        <v>630</v>
      </c>
      <c r="B1280" s="57"/>
      <c r="C1280" s="57" t="s">
        <v>2630</v>
      </c>
      <c r="D1280" s="57"/>
    </row>
    <row r="1281" spans="1:4" hidden="1">
      <c r="A1281" s="57" t="s">
        <v>2778</v>
      </c>
      <c r="B1281" s="57"/>
      <c r="C1281" s="57" t="s">
        <v>2630</v>
      </c>
      <c r="D1281" s="57"/>
    </row>
    <row r="1282" spans="1:4" hidden="1">
      <c r="A1282" s="57" t="s">
        <v>648</v>
      </c>
      <c r="B1282" s="57"/>
      <c r="C1282" s="57" t="s">
        <v>2630</v>
      </c>
      <c r="D1282" s="57"/>
    </row>
    <row r="1283" spans="1:4" hidden="1">
      <c r="A1283" s="57" t="s">
        <v>2779</v>
      </c>
      <c r="B1283" s="57"/>
      <c r="C1283" s="57" t="s">
        <v>2630</v>
      </c>
      <c r="D1283" s="57"/>
    </row>
    <row r="1284" spans="1:4" hidden="1">
      <c r="A1284" s="57" t="s">
        <v>2780</v>
      </c>
      <c r="B1284" s="57"/>
      <c r="C1284" s="57" t="s">
        <v>2630</v>
      </c>
      <c r="D1284" s="57"/>
    </row>
    <row r="1285" spans="1:4" hidden="1">
      <c r="A1285" s="57" t="s">
        <v>2781</v>
      </c>
      <c r="B1285" s="57"/>
      <c r="C1285" s="57" t="s">
        <v>2630</v>
      </c>
      <c r="D1285" s="57"/>
    </row>
    <row r="1286" spans="1:4" hidden="1">
      <c r="A1286" s="57" t="s">
        <v>2782</v>
      </c>
      <c r="B1286" s="57"/>
      <c r="C1286" s="57" t="s">
        <v>2630</v>
      </c>
      <c r="D1286" s="57"/>
    </row>
    <row r="1287" spans="1:4" hidden="1">
      <c r="A1287" s="57" t="s">
        <v>2783</v>
      </c>
      <c r="B1287" s="57"/>
      <c r="C1287" s="57" t="s">
        <v>2630</v>
      </c>
      <c r="D1287" s="57"/>
    </row>
    <row r="1288" spans="1:4" hidden="1">
      <c r="A1288" s="57" t="s">
        <v>625</v>
      </c>
      <c r="B1288" s="57"/>
      <c r="C1288" s="57" t="s">
        <v>2630</v>
      </c>
      <c r="D1288" s="57"/>
    </row>
    <row r="1289" spans="1:4" hidden="1">
      <c r="A1289" s="57" t="s">
        <v>2784</v>
      </c>
      <c r="B1289" s="57"/>
      <c r="C1289" s="57" t="s">
        <v>2630</v>
      </c>
      <c r="D1289" s="57"/>
    </row>
    <row r="1290" spans="1:4" hidden="1">
      <c r="A1290" s="57" t="s">
        <v>635</v>
      </c>
      <c r="B1290" s="57"/>
      <c r="C1290" s="57" t="s">
        <v>2630</v>
      </c>
      <c r="D1290" s="57"/>
    </row>
    <row r="1291" spans="1:4" hidden="1">
      <c r="A1291" s="57" t="s">
        <v>2785</v>
      </c>
      <c r="B1291" s="57"/>
      <c r="C1291" s="57" t="s">
        <v>2630</v>
      </c>
      <c r="D1291" s="57"/>
    </row>
    <row r="1292" spans="1:4" hidden="1">
      <c r="A1292" s="57" t="s">
        <v>2786</v>
      </c>
      <c r="B1292" s="57"/>
      <c r="C1292" s="57" t="s">
        <v>2630</v>
      </c>
      <c r="D1292" s="57"/>
    </row>
    <row r="1293" spans="1:4" hidden="1">
      <c r="A1293" s="57" t="s">
        <v>2787</v>
      </c>
      <c r="B1293" s="57"/>
      <c r="C1293" s="57" t="s">
        <v>2630</v>
      </c>
      <c r="D1293" s="57"/>
    </row>
    <row r="1294" spans="1:4" hidden="1">
      <c r="A1294" s="57" t="s">
        <v>2788</v>
      </c>
      <c r="B1294" s="57"/>
      <c r="C1294" s="57" t="s">
        <v>2630</v>
      </c>
      <c r="D1294" s="57"/>
    </row>
    <row r="1295" spans="1:4">
      <c r="A1295" s="57" t="s">
        <v>566</v>
      </c>
      <c r="B1295" s="57"/>
      <c r="C1295" s="57" t="s">
        <v>2689</v>
      </c>
      <c r="D1295" s="57"/>
    </row>
    <row r="1296" spans="1:4">
      <c r="A1296" s="57" t="s">
        <v>2789</v>
      </c>
      <c r="B1296" s="57"/>
      <c r="C1296" s="57" t="s">
        <v>2689</v>
      </c>
      <c r="D1296" s="57"/>
    </row>
    <row r="1297" spans="1:4">
      <c r="A1297" s="57" t="s">
        <v>619</v>
      </c>
      <c r="B1297" s="57"/>
      <c r="C1297" s="57" t="s">
        <v>2689</v>
      </c>
      <c r="D1297" s="57"/>
    </row>
    <row r="1298" spans="1:4">
      <c r="A1298" s="57" t="s">
        <v>596</v>
      </c>
      <c r="B1298" s="57"/>
      <c r="C1298" s="57" t="s">
        <v>2689</v>
      </c>
      <c r="D1298" s="57"/>
    </row>
    <row r="1299" spans="1:4">
      <c r="A1299" s="57" t="s">
        <v>585</v>
      </c>
      <c r="B1299" s="57"/>
      <c r="C1299" s="57" t="s">
        <v>2689</v>
      </c>
      <c r="D1299" s="57"/>
    </row>
    <row r="1300" spans="1:4" hidden="1">
      <c r="A1300" s="57" t="s">
        <v>2790</v>
      </c>
      <c r="B1300" s="57"/>
      <c r="C1300" s="57" t="s">
        <v>3462</v>
      </c>
      <c r="D1300" s="57"/>
    </row>
    <row r="1301" spans="1:4" hidden="1">
      <c r="A1301" s="57" t="s">
        <v>2791</v>
      </c>
      <c r="B1301" s="57"/>
      <c r="C1301" s="57" t="s">
        <v>2630</v>
      </c>
      <c r="D1301" s="57"/>
    </row>
    <row r="1302" spans="1:4" hidden="1">
      <c r="A1302" s="57" t="s">
        <v>2792</v>
      </c>
      <c r="B1302" s="57"/>
      <c r="C1302" s="57" t="s">
        <v>2630</v>
      </c>
      <c r="D1302" s="57"/>
    </row>
    <row r="1303" spans="1:4" hidden="1">
      <c r="A1303" s="57" t="s">
        <v>2793</v>
      </c>
      <c r="B1303" s="57"/>
      <c r="C1303" s="57" t="s">
        <v>2630</v>
      </c>
      <c r="D1303" s="57"/>
    </row>
    <row r="1304" spans="1:4" hidden="1">
      <c r="A1304" s="57" t="s">
        <v>2794</v>
      </c>
      <c r="B1304" s="57"/>
      <c r="C1304" s="57" t="s">
        <v>2630</v>
      </c>
      <c r="D1304" s="57"/>
    </row>
    <row r="1305" spans="1:4" hidden="1">
      <c r="A1305" s="57" t="s">
        <v>2795</v>
      </c>
      <c r="B1305" s="57"/>
      <c r="C1305" s="57" t="s">
        <v>2630</v>
      </c>
      <c r="D1305" s="57"/>
    </row>
    <row r="1306" spans="1:4" hidden="1">
      <c r="A1306" s="57" t="s">
        <v>2796</v>
      </c>
      <c r="B1306" s="57"/>
      <c r="C1306" s="57" t="s">
        <v>2630</v>
      </c>
      <c r="D1306" s="57"/>
    </row>
    <row r="1307" spans="1:4" hidden="1">
      <c r="A1307" s="57" t="s">
        <v>2797</v>
      </c>
      <c r="B1307" s="57"/>
      <c r="C1307" s="57" t="s">
        <v>2630</v>
      </c>
      <c r="D1307" s="57"/>
    </row>
    <row r="1308" spans="1:4" hidden="1">
      <c r="A1308" s="57" t="s">
        <v>2798</v>
      </c>
      <c r="B1308" s="57"/>
      <c r="C1308" s="57" t="s">
        <v>2630</v>
      </c>
      <c r="D1308" s="57"/>
    </row>
    <row r="1309" spans="1:4" hidden="1">
      <c r="A1309" s="57" t="s">
        <v>2799</v>
      </c>
      <c r="B1309" s="57"/>
      <c r="C1309" s="57" t="s">
        <v>2630</v>
      </c>
      <c r="D1309" s="57"/>
    </row>
    <row r="1310" spans="1:4" hidden="1">
      <c r="A1310" s="57" t="s">
        <v>2800</v>
      </c>
      <c r="B1310" s="57"/>
      <c r="C1310" s="57" t="s">
        <v>2630</v>
      </c>
      <c r="D1310" s="57"/>
    </row>
    <row r="1311" spans="1:4" hidden="1">
      <c r="A1311" s="57" t="s">
        <v>2801</v>
      </c>
      <c r="B1311" s="57"/>
      <c r="C1311" s="57" t="s">
        <v>2630</v>
      </c>
      <c r="D1311" s="57"/>
    </row>
    <row r="1312" spans="1:4" hidden="1">
      <c r="A1312" s="57" t="s">
        <v>2802</v>
      </c>
      <c r="B1312" s="57"/>
      <c r="C1312" s="57" t="s">
        <v>2630</v>
      </c>
      <c r="D1312" s="57"/>
    </row>
    <row r="1313" spans="1:4" hidden="1">
      <c r="A1313" s="57" t="s">
        <v>2803</v>
      </c>
      <c r="B1313" s="57"/>
      <c r="C1313" s="57" t="s">
        <v>2630</v>
      </c>
      <c r="D1313" s="57"/>
    </row>
    <row r="1314" spans="1:4" hidden="1">
      <c r="A1314" s="57" t="s">
        <v>2804</v>
      </c>
      <c r="B1314" s="57" t="s">
        <v>2805</v>
      </c>
      <c r="C1314" s="57" t="s">
        <v>3462</v>
      </c>
      <c r="D1314" s="57"/>
    </row>
    <row r="1315" spans="1:4" hidden="1">
      <c r="A1315" s="57" t="s">
        <v>2806</v>
      </c>
      <c r="B1315" s="57"/>
      <c r="C1315" s="57" t="s">
        <v>2630</v>
      </c>
      <c r="D1315" s="57"/>
    </row>
    <row r="1316" spans="1:4" hidden="1">
      <c r="A1316" s="57" t="s">
        <v>2807</v>
      </c>
      <c r="B1316" s="57"/>
      <c r="C1316" s="57" t="s">
        <v>2630</v>
      </c>
      <c r="D1316" s="57"/>
    </row>
    <row r="1317" spans="1:4" hidden="1">
      <c r="A1317" s="57" t="s">
        <v>2808</v>
      </c>
      <c r="B1317" s="57"/>
      <c r="C1317" s="57" t="s">
        <v>2630</v>
      </c>
      <c r="D1317" s="57"/>
    </row>
    <row r="1318" spans="1:4" hidden="1">
      <c r="A1318" s="57" t="s">
        <v>2809</v>
      </c>
      <c r="B1318" s="57"/>
      <c r="C1318" s="57" t="s">
        <v>2630</v>
      </c>
      <c r="D1318" s="57"/>
    </row>
    <row r="1319" spans="1:4" hidden="1">
      <c r="A1319" s="57" t="s">
        <v>2810</v>
      </c>
      <c r="B1319" s="57"/>
      <c r="C1319" s="57" t="s">
        <v>2630</v>
      </c>
      <c r="D1319" s="57"/>
    </row>
    <row r="1320" spans="1:4" hidden="1">
      <c r="A1320" s="57" t="s">
        <v>2811</v>
      </c>
      <c r="B1320" s="57"/>
      <c r="C1320" s="57" t="s">
        <v>2630</v>
      </c>
      <c r="D1320" s="57"/>
    </row>
    <row r="1321" spans="1:4" hidden="1">
      <c r="A1321" s="57" t="s">
        <v>2812</v>
      </c>
      <c r="B1321" s="57"/>
      <c r="C1321" s="57" t="s">
        <v>2630</v>
      </c>
      <c r="D1321" s="57"/>
    </row>
    <row r="1322" spans="1:4" hidden="1">
      <c r="A1322" s="57" t="s">
        <v>736</v>
      </c>
      <c r="B1322" s="57"/>
      <c r="C1322" s="57" t="s">
        <v>2630</v>
      </c>
      <c r="D1322" s="57"/>
    </row>
    <row r="1323" spans="1:4" hidden="1">
      <c r="A1323" s="57" t="s">
        <v>737</v>
      </c>
      <c r="B1323" s="57"/>
      <c r="C1323" s="57" t="s">
        <v>2630</v>
      </c>
      <c r="D1323" s="57"/>
    </row>
    <row r="1324" spans="1:4" hidden="1">
      <c r="A1324" s="57" t="s">
        <v>2813</v>
      </c>
      <c r="B1324" s="57"/>
      <c r="C1324" s="57" t="s">
        <v>2630</v>
      </c>
      <c r="D1324" s="57"/>
    </row>
    <row r="1325" spans="1:4" hidden="1">
      <c r="A1325" s="57" t="s">
        <v>2814</v>
      </c>
      <c r="B1325" s="57"/>
      <c r="C1325" s="57" t="s">
        <v>2630</v>
      </c>
      <c r="D1325" s="57"/>
    </row>
    <row r="1326" spans="1:4" hidden="1">
      <c r="A1326" s="57" t="s">
        <v>2815</v>
      </c>
      <c r="B1326" s="57"/>
      <c r="C1326" s="57" t="s">
        <v>2630</v>
      </c>
      <c r="D1326" s="57"/>
    </row>
    <row r="1327" spans="1:4" hidden="1">
      <c r="A1327" s="57" t="s">
        <v>2816</v>
      </c>
      <c r="B1327" s="57"/>
      <c r="C1327" s="57" t="s">
        <v>2630</v>
      </c>
      <c r="D1327" s="57"/>
    </row>
    <row r="1328" spans="1:4" hidden="1">
      <c r="A1328" s="57" t="s">
        <v>738</v>
      </c>
      <c r="B1328" s="57"/>
      <c r="C1328" s="57" t="s">
        <v>2630</v>
      </c>
      <c r="D1328" s="57"/>
    </row>
    <row r="1329" spans="1:4" hidden="1">
      <c r="A1329" s="57" t="s">
        <v>2817</v>
      </c>
      <c r="B1329" s="57"/>
      <c r="C1329" s="57" t="s">
        <v>2630</v>
      </c>
      <c r="D1329" s="57"/>
    </row>
    <row r="1330" spans="1:4" hidden="1">
      <c r="A1330" s="57" t="s">
        <v>2818</v>
      </c>
      <c r="B1330" s="57"/>
      <c r="C1330" s="57" t="s">
        <v>2630</v>
      </c>
      <c r="D1330" s="57"/>
    </row>
    <row r="1331" spans="1:4" hidden="1">
      <c r="A1331" s="57" t="s">
        <v>2819</v>
      </c>
      <c r="B1331" s="57"/>
      <c r="C1331" s="57" t="s">
        <v>2630</v>
      </c>
      <c r="D1331" s="57"/>
    </row>
    <row r="1332" spans="1:4" hidden="1">
      <c r="A1332" s="57" t="s">
        <v>739</v>
      </c>
      <c r="B1332" s="57"/>
      <c r="C1332" s="57" t="s">
        <v>2630</v>
      </c>
      <c r="D1332" s="57"/>
    </row>
    <row r="1333" spans="1:4" hidden="1">
      <c r="A1333" s="57" t="s">
        <v>2820</v>
      </c>
      <c r="B1333" s="57"/>
      <c r="C1333" s="57" t="s">
        <v>2630</v>
      </c>
      <c r="D1333" s="57"/>
    </row>
    <row r="1334" spans="1:4" hidden="1">
      <c r="A1334" s="57" t="s">
        <v>2821</v>
      </c>
      <c r="B1334" s="57"/>
      <c r="C1334" s="57" t="s">
        <v>2630</v>
      </c>
      <c r="D1334" s="57"/>
    </row>
    <row r="1335" spans="1:4" hidden="1">
      <c r="A1335" s="57" t="s">
        <v>599</v>
      </c>
      <c r="B1335" s="57"/>
      <c r="C1335" s="57" t="s">
        <v>2630</v>
      </c>
      <c r="D1335" s="57"/>
    </row>
    <row r="1336" spans="1:4" hidden="1">
      <c r="A1336" s="57" t="s">
        <v>2822</v>
      </c>
      <c r="B1336" s="57"/>
      <c r="C1336" s="57" t="s">
        <v>2630</v>
      </c>
      <c r="D1336" s="57"/>
    </row>
    <row r="1337" spans="1:4" hidden="1">
      <c r="A1337" s="57" t="s">
        <v>740</v>
      </c>
      <c r="B1337" s="57"/>
      <c r="C1337" s="57" t="s">
        <v>2630</v>
      </c>
      <c r="D1337" s="57"/>
    </row>
    <row r="1338" spans="1:4" hidden="1">
      <c r="A1338" s="57" t="s">
        <v>2823</v>
      </c>
      <c r="B1338" s="57"/>
      <c r="C1338" s="57" t="s">
        <v>2630</v>
      </c>
      <c r="D1338" s="57"/>
    </row>
    <row r="1339" spans="1:4" hidden="1">
      <c r="A1339" s="57" t="s">
        <v>2824</v>
      </c>
      <c r="B1339" s="57"/>
      <c r="C1339" s="57" t="s">
        <v>2630</v>
      </c>
      <c r="D1339" s="57"/>
    </row>
    <row r="1340" spans="1:4" hidden="1">
      <c r="A1340" s="57" t="s">
        <v>693</v>
      </c>
      <c r="B1340" s="57"/>
      <c r="C1340" s="57" t="s">
        <v>2630</v>
      </c>
      <c r="D1340" s="57"/>
    </row>
    <row r="1341" spans="1:4" hidden="1">
      <c r="A1341" s="57" t="s">
        <v>2825</v>
      </c>
      <c r="B1341" s="57"/>
      <c r="C1341" s="57" t="s">
        <v>1677</v>
      </c>
      <c r="D1341" s="57"/>
    </row>
    <row r="1342" spans="1:4" hidden="1">
      <c r="A1342" s="57" t="s">
        <v>2826</v>
      </c>
      <c r="B1342" s="57"/>
      <c r="C1342" s="57" t="s">
        <v>1677</v>
      </c>
      <c r="D1342" s="57"/>
    </row>
    <row r="1343" spans="1:4" hidden="1">
      <c r="A1343" s="57" t="s">
        <v>2827</v>
      </c>
      <c r="B1343" s="57"/>
      <c r="C1343" s="57" t="s">
        <v>2630</v>
      </c>
      <c r="D1343" s="57"/>
    </row>
    <row r="1344" spans="1:4" hidden="1">
      <c r="A1344" s="57" t="s">
        <v>2828</v>
      </c>
      <c r="B1344" s="57"/>
      <c r="C1344" s="57" t="s">
        <v>2630</v>
      </c>
      <c r="D1344" s="57"/>
    </row>
    <row r="1345" spans="1:4" hidden="1">
      <c r="A1345" s="57" t="s">
        <v>2829</v>
      </c>
      <c r="B1345" s="57"/>
      <c r="C1345" s="57" t="s">
        <v>2630</v>
      </c>
      <c r="D1345" s="57"/>
    </row>
    <row r="1346" spans="1:4" hidden="1">
      <c r="A1346" s="57" t="s">
        <v>2830</v>
      </c>
      <c r="B1346" s="57"/>
      <c r="C1346" s="57" t="s">
        <v>2630</v>
      </c>
      <c r="D1346" s="57"/>
    </row>
    <row r="1347" spans="1:4" hidden="1">
      <c r="A1347" s="57" t="s">
        <v>2831</v>
      </c>
      <c r="B1347" s="57"/>
      <c r="C1347" s="57" t="s">
        <v>2630</v>
      </c>
      <c r="D1347" s="57"/>
    </row>
    <row r="1348" spans="1:4" hidden="1">
      <c r="A1348" s="57" t="s">
        <v>2832</v>
      </c>
      <c r="B1348" s="57"/>
      <c r="C1348" s="57" t="s">
        <v>2630</v>
      </c>
      <c r="D1348" s="57"/>
    </row>
    <row r="1349" spans="1:4" hidden="1">
      <c r="A1349" s="57" t="s">
        <v>2833</v>
      </c>
      <c r="B1349" s="57"/>
      <c r="C1349" s="57" t="s">
        <v>2630</v>
      </c>
      <c r="D1349" s="57"/>
    </row>
    <row r="1350" spans="1:4" hidden="1">
      <c r="A1350" s="57" t="s">
        <v>2834</v>
      </c>
      <c r="B1350" s="57"/>
      <c r="C1350" s="57" t="s">
        <v>2630</v>
      </c>
      <c r="D1350" s="57"/>
    </row>
    <row r="1351" spans="1:4" hidden="1">
      <c r="A1351" s="57" t="s">
        <v>2835</v>
      </c>
      <c r="B1351" s="57"/>
      <c r="C1351" s="57" t="s">
        <v>2630</v>
      </c>
      <c r="D1351" s="57"/>
    </row>
    <row r="1352" spans="1:4">
      <c r="A1352" s="57" t="s">
        <v>30</v>
      </c>
      <c r="B1352" s="57" t="s">
        <v>2689</v>
      </c>
      <c r="C1352" s="57" t="s">
        <v>2689</v>
      </c>
      <c r="D1352" s="57" t="str">
        <f>_xlfn.XLOOKUP(A1352, '[3]Channel Sales'!$B$4:$B$1529,'[3]Channel Sales'!$E$4:$E$1529, "ESP")</f>
        <v>UNDEFINED</v>
      </c>
    </row>
    <row r="1353" spans="1:4" hidden="1">
      <c r="A1353" s="57" t="s">
        <v>627</v>
      </c>
      <c r="B1353" s="57"/>
      <c r="C1353" s="57" t="s">
        <v>2630</v>
      </c>
      <c r="D1353" s="57"/>
    </row>
    <row r="1354" spans="1:4" hidden="1">
      <c r="A1354" s="57" t="s">
        <v>2836</v>
      </c>
      <c r="B1354" s="57"/>
      <c r="C1354" s="57" t="s">
        <v>2630</v>
      </c>
      <c r="D1354" s="57"/>
    </row>
    <row r="1355" spans="1:4" hidden="1">
      <c r="A1355" s="57" t="s">
        <v>2837</v>
      </c>
      <c r="B1355" s="57"/>
      <c r="C1355" s="57" t="s">
        <v>2630</v>
      </c>
      <c r="D1355" s="57"/>
    </row>
    <row r="1356" spans="1:4" hidden="1">
      <c r="A1356" s="57" t="s">
        <v>2838</v>
      </c>
      <c r="B1356" s="57"/>
      <c r="C1356" s="57" t="s">
        <v>2630</v>
      </c>
      <c r="D1356" s="57"/>
    </row>
    <row r="1357" spans="1:4" hidden="1">
      <c r="A1357" s="57" t="s">
        <v>2839</v>
      </c>
      <c r="B1357" s="57"/>
      <c r="C1357" s="57" t="s">
        <v>2630</v>
      </c>
      <c r="D1357" s="57"/>
    </row>
    <row r="1358" spans="1:4" hidden="1">
      <c r="A1358" s="57" t="s">
        <v>2840</v>
      </c>
      <c r="B1358" s="57"/>
      <c r="C1358" s="57" t="s">
        <v>2630</v>
      </c>
      <c r="D1358" s="57"/>
    </row>
    <row r="1359" spans="1:4" hidden="1">
      <c r="A1359" s="57" t="s">
        <v>2841</v>
      </c>
      <c r="B1359" s="57"/>
      <c r="C1359" s="57" t="s">
        <v>2630</v>
      </c>
      <c r="D1359" s="57"/>
    </row>
    <row r="1360" spans="1:4" hidden="1">
      <c r="A1360" s="57" t="s">
        <v>2842</v>
      </c>
      <c r="B1360" s="57"/>
      <c r="C1360" s="57" t="s">
        <v>2630</v>
      </c>
      <c r="D1360" s="57"/>
    </row>
    <row r="1361" spans="1:4" hidden="1">
      <c r="A1361" s="57" t="s">
        <v>2843</v>
      </c>
      <c r="B1361" s="57"/>
      <c r="C1361" s="57" t="s">
        <v>2630</v>
      </c>
      <c r="D1361" s="57"/>
    </row>
    <row r="1362" spans="1:4" hidden="1">
      <c r="A1362" s="57" t="s">
        <v>2844</v>
      </c>
      <c r="B1362" s="57"/>
      <c r="C1362" s="57" t="s">
        <v>2630</v>
      </c>
      <c r="D1362" s="57"/>
    </row>
    <row r="1363" spans="1:4" hidden="1">
      <c r="A1363" s="57" t="s">
        <v>2845</v>
      </c>
      <c r="B1363" s="57"/>
      <c r="C1363" s="57" t="s">
        <v>1677</v>
      </c>
      <c r="D1363" s="57"/>
    </row>
    <row r="1364" spans="1:4" hidden="1">
      <c r="A1364" s="57" t="s">
        <v>2846</v>
      </c>
      <c r="B1364" s="57"/>
      <c r="C1364" s="57" t="s">
        <v>2630</v>
      </c>
      <c r="D1364" s="57"/>
    </row>
    <row r="1365" spans="1:4" hidden="1">
      <c r="A1365" s="57" t="s">
        <v>2847</v>
      </c>
      <c r="B1365" s="57"/>
      <c r="C1365" s="57" t="s">
        <v>2630</v>
      </c>
      <c r="D1365" s="57"/>
    </row>
    <row r="1366" spans="1:4" hidden="1">
      <c r="A1366" s="57" t="s">
        <v>2848</v>
      </c>
      <c r="B1366" s="57"/>
      <c r="C1366" s="57" t="s">
        <v>2630</v>
      </c>
      <c r="D1366" s="57"/>
    </row>
    <row r="1367" spans="1:4" hidden="1">
      <c r="A1367" s="57" t="s">
        <v>2849</v>
      </c>
      <c r="B1367" s="57"/>
      <c r="C1367" s="57" t="s">
        <v>2630</v>
      </c>
      <c r="D1367" s="57"/>
    </row>
    <row r="1368" spans="1:4" hidden="1">
      <c r="A1368" s="57" t="s">
        <v>2850</v>
      </c>
      <c r="B1368" s="57"/>
      <c r="C1368" s="57" t="s">
        <v>2630</v>
      </c>
      <c r="D1368" s="57"/>
    </row>
    <row r="1369" spans="1:4" hidden="1">
      <c r="A1369" s="57" t="s">
        <v>2851</v>
      </c>
      <c r="B1369" s="57" t="s">
        <v>2852</v>
      </c>
      <c r="C1369" s="57" t="s">
        <v>228</v>
      </c>
      <c r="D1369" s="57" t="str">
        <f>_xlfn.XLOOKUP(A1369, '[3]Channel Sales'!$B$4:$B$1529,'[3]Channel Sales'!$E$4:$E$1529, "ESP")</f>
        <v>LS</v>
      </c>
    </row>
    <row r="1370" spans="1:4" hidden="1">
      <c r="A1370" s="57" t="s">
        <v>2853</v>
      </c>
      <c r="B1370" s="57"/>
      <c r="C1370" s="57" t="s">
        <v>2630</v>
      </c>
      <c r="D1370" s="57"/>
    </row>
    <row r="1371" spans="1:4" hidden="1">
      <c r="A1371" s="57" t="s">
        <v>2854</v>
      </c>
      <c r="B1371" s="57"/>
      <c r="C1371" s="57" t="s">
        <v>2630</v>
      </c>
      <c r="D1371" s="57"/>
    </row>
    <row r="1372" spans="1:4" hidden="1">
      <c r="A1372" s="57" t="s">
        <v>602</v>
      </c>
      <c r="B1372" s="57"/>
      <c r="C1372" s="57" t="s">
        <v>2630</v>
      </c>
      <c r="D1372" s="57"/>
    </row>
    <row r="1373" spans="1:4" hidden="1">
      <c r="A1373" s="57" t="s">
        <v>2855</v>
      </c>
      <c r="B1373" s="57"/>
      <c r="C1373" s="57" t="s">
        <v>2630</v>
      </c>
      <c r="D1373" s="57"/>
    </row>
    <row r="1374" spans="1:4" hidden="1">
      <c r="A1374" s="57" t="s">
        <v>670</v>
      </c>
      <c r="B1374" s="57"/>
      <c r="C1374" s="57" t="s">
        <v>2630</v>
      </c>
      <c r="D1374" s="57"/>
    </row>
    <row r="1375" spans="1:4" hidden="1">
      <c r="A1375" s="57" t="s">
        <v>2856</v>
      </c>
      <c r="B1375" s="57"/>
      <c r="C1375" s="57" t="s">
        <v>2630</v>
      </c>
      <c r="D1375" s="57"/>
    </row>
    <row r="1376" spans="1:4" hidden="1">
      <c r="A1376" s="57" t="s">
        <v>708</v>
      </c>
      <c r="B1376" s="57" t="s">
        <v>2857</v>
      </c>
      <c r="C1376" s="57" t="s">
        <v>3462</v>
      </c>
      <c r="D1376" s="57"/>
    </row>
    <row r="1377" spans="1:4" hidden="1">
      <c r="A1377" s="57" t="s">
        <v>2858</v>
      </c>
      <c r="B1377" s="57" t="s">
        <v>2859</v>
      </c>
      <c r="C1377" s="57" t="s">
        <v>3462</v>
      </c>
      <c r="D1377" s="57"/>
    </row>
    <row r="1378" spans="1:4" hidden="1">
      <c r="A1378" s="57" t="s">
        <v>2860</v>
      </c>
      <c r="B1378" s="57"/>
      <c r="C1378" s="57" t="s">
        <v>3462</v>
      </c>
      <c r="D1378" s="57" t="str">
        <f>_xlfn.XLOOKUP(A1378, '[3]Channel Sales'!$B$4:$B$1529,'[3]Channel Sales'!$E$4:$E$1529, "ESP")</f>
        <v>LS</v>
      </c>
    </row>
    <row r="1379" spans="1:4" hidden="1">
      <c r="A1379" s="57" t="s">
        <v>2861</v>
      </c>
      <c r="B1379" s="57" t="s">
        <v>2862</v>
      </c>
      <c r="C1379" s="57" t="s">
        <v>3462</v>
      </c>
      <c r="D1379" s="57"/>
    </row>
    <row r="1380" spans="1:4" hidden="1">
      <c r="A1380" s="57" t="s">
        <v>2863</v>
      </c>
      <c r="B1380" s="57" t="s">
        <v>2864</v>
      </c>
      <c r="C1380" s="57" t="s">
        <v>3462</v>
      </c>
      <c r="D1380" s="57"/>
    </row>
    <row r="1381" spans="1:4" hidden="1">
      <c r="A1381" s="57" t="s">
        <v>2865</v>
      </c>
      <c r="B1381" s="57" t="s">
        <v>2866</v>
      </c>
      <c r="C1381" s="57" t="s">
        <v>1677</v>
      </c>
      <c r="D1381" s="57"/>
    </row>
    <row r="1382" spans="1:4" hidden="1">
      <c r="A1382" s="57" t="s">
        <v>2867</v>
      </c>
      <c r="B1382" s="57" t="s">
        <v>2868</v>
      </c>
      <c r="C1382" s="57" t="s">
        <v>1677</v>
      </c>
      <c r="D1382" s="57"/>
    </row>
    <row r="1383" spans="1:4" hidden="1">
      <c r="A1383" s="57" t="s">
        <v>2869</v>
      </c>
      <c r="B1383" s="57" t="s">
        <v>2870</v>
      </c>
      <c r="C1383" s="57" t="s">
        <v>1677</v>
      </c>
      <c r="D1383" s="57"/>
    </row>
    <row r="1384" spans="1:4" hidden="1">
      <c r="A1384" s="57" t="s">
        <v>2871</v>
      </c>
      <c r="B1384" s="57" t="s">
        <v>2872</v>
      </c>
      <c r="C1384" s="57" t="s">
        <v>1677</v>
      </c>
      <c r="D1384" s="57"/>
    </row>
    <row r="1385" spans="1:4" hidden="1">
      <c r="A1385" s="57" t="s">
        <v>2873</v>
      </c>
      <c r="B1385" s="57" t="s">
        <v>2874</v>
      </c>
      <c r="C1385" s="57" t="s">
        <v>1677</v>
      </c>
      <c r="D1385" s="57"/>
    </row>
    <row r="1386" spans="1:4" hidden="1">
      <c r="A1386" s="57" t="s">
        <v>2875</v>
      </c>
      <c r="B1386" s="57"/>
      <c r="C1386" s="57" t="s">
        <v>2630</v>
      </c>
      <c r="D1386" s="57"/>
    </row>
    <row r="1387" spans="1:4" hidden="1">
      <c r="A1387" s="57" t="s">
        <v>2876</v>
      </c>
      <c r="B1387" s="57"/>
      <c r="C1387" s="57" t="s">
        <v>2630</v>
      </c>
      <c r="D1387" s="57"/>
    </row>
    <row r="1388" spans="1:4" hidden="1">
      <c r="A1388" s="57" t="s">
        <v>2877</v>
      </c>
      <c r="B1388" s="57"/>
      <c r="C1388" s="57" t="s">
        <v>2630</v>
      </c>
      <c r="D1388" s="57"/>
    </row>
    <row r="1389" spans="1:4" hidden="1">
      <c r="A1389" s="57" t="s">
        <v>690</v>
      </c>
      <c r="B1389" s="57"/>
      <c r="C1389" s="57" t="s">
        <v>2630</v>
      </c>
      <c r="D1389" s="57"/>
    </row>
    <row r="1390" spans="1:4" hidden="1">
      <c r="A1390" s="57" t="s">
        <v>2878</v>
      </c>
      <c r="B1390" s="57"/>
      <c r="C1390" s="57" t="s">
        <v>2630</v>
      </c>
      <c r="D1390" s="57"/>
    </row>
    <row r="1391" spans="1:4" hidden="1">
      <c r="A1391" s="57" t="s">
        <v>649</v>
      </c>
      <c r="B1391" s="57"/>
      <c r="C1391" s="57" t="s">
        <v>2630</v>
      </c>
      <c r="D1391" s="57"/>
    </row>
    <row r="1392" spans="1:4" hidden="1">
      <c r="A1392" s="57" t="s">
        <v>2879</v>
      </c>
      <c r="B1392" s="57"/>
      <c r="C1392" s="57" t="s">
        <v>2630</v>
      </c>
      <c r="D1392" s="57"/>
    </row>
    <row r="1393" spans="1:4" hidden="1">
      <c r="A1393" s="57" t="s">
        <v>2880</v>
      </c>
      <c r="B1393" s="57"/>
      <c r="C1393" s="57" t="s">
        <v>2630</v>
      </c>
      <c r="D1393" s="57"/>
    </row>
    <row r="1394" spans="1:4" hidden="1">
      <c r="A1394" s="57" t="s">
        <v>2881</v>
      </c>
      <c r="B1394" s="57"/>
      <c r="C1394" s="57" t="s">
        <v>2630</v>
      </c>
      <c r="D1394" s="57"/>
    </row>
    <row r="1395" spans="1:4" hidden="1">
      <c r="A1395" s="57" t="s">
        <v>2882</v>
      </c>
      <c r="B1395" s="57"/>
      <c r="C1395" s="57" t="s">
        <v>2630</v>
      </c>
      <c r="D1395" s="57"/>
    </row>
    <row r="1396" spans="1:4" hidden="1">
      <c r="A1396" s="57" t="s">
        <v>571</v>
      </c>
      <c r="B1396" s="57" t="s">
        <v>572</v>
      </c>
      <c r="C1396" s="57" t="s">
        <v>3462</v>
      </c>
      <c r="D1396" s="57"/>
    </row>
    <row r="1397" spans="1:4" hidden="1">
      <c r="A1397" s="57" t="s">
        <v>588</v>
      </c>
      <c r="B1397" s="57"/>
      <c r="C1397" s="57" t="s">
        <v>3462</v>
      </c>
      <c r="D1397" s="57"/>
    </row>
    <row r="1398" spans="1:4" hidden="1">
      <c r="A1398" s="57" t="s">
        <v>2883</v>
      </c>
      <c r="B1398" s="57"/>
      <c r="C1398" s="57" t="s">
        <v>3462</v>
      </c>
      <c r="D1398" s="57"/>
    </row>
    <row r="1399" spans="1:4" hidden="1">
      <c r="A1399" s="57" t="s">
        <v>2884</v>
      </c>
      <c r="B1399" s="57"/>
      <c r="C1399" s="57" t="s">
        <v>3462</v>
      </c>
      <c r="D1399" s="57"/>
    </row>
    <row r="1400" spans="1:4" hidden="1">
      <c r="A1400" s="57" t="s">
        <v>724</v>
      </c>
      <c r="B1400" s="57"/>
      <c r="C1400" s="57" t="s">
        <v>3462</v>
      </c>
      <c r="D1400" s="57"/>
    </row>
    <row r="1401" spans="1:4" hidden="1">
      <c r="A1401" s="57" t="s">
        <v>579</v>
      </c>
      <c r="B1401" s="57"/>
      <c r="C1401" s="57" t="s">
        <v>3462</v>
      </c>
      <c r="D1401" s="57"/>
    </row>
    <row r="1402" spans="1:4" hidden="1">
      <c r="A1402" s="57" t="s">
        <v>2885</v>
      </c>
      <c r="B1402" s="57"/>
      <c r="C1402" s="57" t="s">
        <v>3462</v>
      </c>
      <c r="D1402" s="57"/>
    </row>
    <row r="1403" spans="1:4" hidden="1">
      <c r="A1403" s="57" t="s">
        <v>2886</v>
      </c>
      <c r="B1403" s="57"/>
      <c r="C1403" s="57" t="s">
        <v>3462</v>
      </c>
      <c r="D1403" s="57"/>
    </row>
    <row r="1404" spans="1:4" hidden="1">
      <c r="A1404" s="57" t="s">
        <v>2887</v>
      </c>
      <c r="B1404" s="57" t="s">
        <v>2888</v>
      </c>
      <c r="C1404" s="57" t="s">
        <v>228</v>
      </c>
      <c r="D1404" s="57" t="str">
        <f>_xlfn.XLOOKUP(A1404, '[3]Channel Sales'!$B$4:$B$1529,'[3]Channel Sales'!$E$4:$E$1529, "ESP")</f>
        <v>LS</v>
      </c>
    </row>
    <row r="1405" spans="1:4" hidden="1">
      <c r="A1405" s="57" t="s">
        <v>2889</v>
      </c>
      <c r="B1405" s="57"/>
      <c r="C1405" s="57" t="s">
        <v>2630</v>
      </c>
      <c r="D1405" s="57"/>
    </row>
    <row r="1406" spans="1:4" hidden="1">
      <c r="A1406" s="57" t="s">
        <v>2890</v>
      </c>
      <c r="B1406" s="57"/>
      <c r="C1406" s="57" t="s">
        <v>2630</v>
      </c>
      <c r="D1406" s="57"/>
    </row>
    <row r="1407" spans="1:4" hidden="1">
      <c r="A1407" s="57" t="s">
        <v>2891</v>
      </c>
      <c r="B1407" s="57"/>
      <c r="C1407" s="57" t="s">
        <v>2630</v>
      </c>
      <c r="D1407" s="57"/>
    </row>
    <row r="1408" spans="1:4" hidden="1">
      <c r="A1408" s="57" t="s">
        <v>2892</v>
      </c>
      <c r="B1408" s="57"/>
      <c r="C1408" s="57" t="s">
        <v>2630</v>
      </c>
      <c r="D1408" s="57"/>
    </row>
    <row r="1409" spans="1:4" hidden="1">
      <c r="A1409" s="57" t="s">
        <v>2893</v>
      </c>
      <c r="B1409" s="57"/>
      <c r="C1409" s="57" t="s">
        <v>2630</v>
      </c>
      <c r="D1409" s="57"/>
    </row>
    <row r="1410" spans="1:4" hidden="1">
      <c r="A1410" s="57" t="s">
        <v>2894</v>
      </c>
      <c r="B1410" s="57"/>
      <c r="C1410" s="57" t="s">
        <v>2630</v>
      </c>
      <c r="D1410" s="57"/>
    </row>
    <row r="1411" spans="1:4" hidden="1">
      <c r="A1411" s="57" t="s">
        <v>2895</v>
      </c>
      <c r="B1411" s="57"/>
      <c r="C1411" s="57" t="s">
        <v>2630</v>
      </c>
      <c r="D1411" s="57"/>
    </row>
    <row r="1412" spans="1:4" hidden="1">
      <c r="A1412" s="57" t="s">
        <v>2896</v>
      </c>
      <c r="B1412" s="57"/>
      <c r="C1412" s="57" t="s">
        <v>2630</v>
      </c>
      <c r="D1412" s="57"/>
    </row>
    <row r="1413" spans="1:4" hidden="1">
      <c r="A1413" s="57" t="s">
        <v>2897</v>
      </c>
      <c r="B1413" s="57"/>
      <c r="C1413" s="57" t="s">
        <v>2630</v>
      </c>
      <c r="D1413" s="57"/>
    </row>
    <row r="1414" spans="1:4" hidden="1">
      <c r="A1414" s="57" t="s">
        <v>2898</v>
      </c>
      <c r="B1414" s="57"/>
      <c r="C1414" s="57" t="s">
        <v>2630</v>
      </c>
      <c r="D1414" s="57"/>
    </row>
    <row r="1415" spans="1:4" hidden="1">
      <c r="A1415" s="57" t="s">
        <v>629</v>
      </c>
      <c r="B1415" s="57"/>
      <c r="C1415" s="57" t="s">
        <v>2630</v>
      </c>
      <c r="D1415" s="57"/>
    </row>
    <row r="1416" spans="1:4" hidden="1">
      <c r="A1416" s="57" t="s">
        <v>2899</v>
      </c>
      <c r="B1416" s="57"/>
      <c r="C1416" s="57" t="s">
        <v>2630</v>
      </c>
      <c r="D1416" s="57"/>
    </row>
    <row r="1417" spans="1:4" hidden="1">
      <c r="A1417" s="57" t="s">
        <v>2900</v>
      </c>
      <c r="B1417" s="57"/>
      <c r="C1417" s="57" t="s">
        <v>2630</v>
      </c>
      <c r="D1417" s="57"/>
    </row>
    <row r="1418" spans="1:4" hidden="1">
      <c r="A1418" s="57" t="s">
        <v>2901</v>
      </c>
      <c r="B1418" s="57"/>
      <c r="C1418" s="57" t="s">
        <v>2630</v>
      </c>
      <c r="D1418" s="57"/>
    </row>
    <row r="1419" spans="1:4" hidden="1">
      <c r="A1419" s="57" t="s">
        <v>2902</v>
      </c>
      <c r="B1419" s="57"/>
      <c r="C1419" s="57" t="s">
        <v>2630</v>
      </c>
      <c r="D1419" s="57"/>
    </row>
    <row r="1420" spans="1:4" hidden="1">
      <c r="A1420" s="57" t="s">
        <v>2903</v>
      </c>
      <c r="B1420" s="57"/>
      <c r="C1420" s="57" t="s">
        <v>2630</v>
      </c>
      <c r="D1420" s="57"/>
    </row>
    <row r="1421" spans="1:4" hidden="1">
      <c r="A1421" s="57" t="s">
        <v>2904</v>
      </c>
      <c r="B1421" s="57"/>
      <c r="C1421" s="57" t="s">
        <v>2630</v>
      </c>
      <c r="D1421" s="57"/>
    </row>
    <row r="1422" spans="1:4" hidden="1">
      <c r="A1422" s="57" t="s">
        <v>2905</v>
      </c>
      <c r="B1422" s="57"/>
      <c r="C1422" s="57" t="s">
        <v>228</v>
      </c>
      <c r="D1422" s="57" t="str">
        <f>_xlfn.XLOOKUP(A1422, '[3]Channel Sales'!$B$4:$B$1529,'[3]Channel Sales'!$E$4:$E$1529, "ESP")</f>
        <v>LN</v>
      </c>
    </row>
    <row r="1423" spans="1:4" hidden="1">
      <c r="A1423" s="57" t="s">
        <v>155</v>
      </c>
      <c r="B1423" s="57"/>
      <c r="C1423" s="57" t="s">
        <v>228</v>
      </c>
      <c r="D1423" s="57" t="str">
        <f>_xlfn.XLOOKUP(A1423, '[3]Channel Sales'!$B$4:$B$1529,'[3]Channel Sales'!$E$4:$E$1529, "ESP")</f>
        <v>LN</v>
      </c>
    </row>
    <row r="1424" spans="1:4" hidden="1">
      <c r="A1424" s="57" t="s">
        <v>261</v>
      </c>
      <c r="B1424" s="57"/>
      <c r="C1424" s="57" t="s">
        <v>228</v>
      </c>
      <c r="D1424" s="57" t="str">
        <f>_xlfn.XLOOKUP(A1424, '[3]Channel Sales'!$B$4:$B$1529,'[3]Channel Sales'!$E$4:$E$1529, "ESP")</f>
        <v>LN</v>
      </c>
    </row>
    <row r="1425" spans="1:4" hidden="1">
      <c r="A1425" s="57" t="s">
        <v>2906</v>
      </c>
      <c r="B1425" s="57" t="s">
        <v>2907</v>
      </c>
      <c r="C1425" s="57" t="s">
        <v>228</v>
      </c>
      <c r="D1425" s="57" t="str">
        <f>_xlfn.XLOOKUP(A1425, '[3]Channel Sales'!$B$4:$B$1529,'[3]Channel Sales'!$E$4:$E$1529, "ESP")</f>
        <v>LS</v>
      </c>
    </row>
    <row r="1426" spans="1:4" hidden="1">
      <c r="A1426" s="57" t="s">
        <v>2908</v>
      </c>
      <c r="B1426" s="57" t="s">
        <v>2909</v>
      </c>
      <c r="C1426" s="57" t="s">
        <v>228</v>
      </c>
      <c r="D1426" s="57" t="str">
        <f>_xlfn.XLOOKUP(A1426, '[3]Channel Sales'!$B$4:$B$1529,'[3]Channel Sales'!$E$4:$E$1529, "ESP")</f>
        <v>LS</v>
      </c>
    </row>
    <row r="1427" spans="1:4" hidden="1">
      <c r="A1427" s="57" t="s">
        <v>2910</v>
      </c>
      <c r="B1427" s="57" t="s">
        <v>2911</v>
      </c>
      <c r="C1427" s="57" t="s">
        <v>228</v>
      </c>
      <c r="D1427" s="57" t="str">
        <f>_xlfn.XLOOKUP(A1427, '[3]Channel Sales'!$B$4:$B$1529,'[3]Channel Sales'!$E$4:$E$1529, "ESP")</f>
        <v>LN</v>
      </c>
    </row>
    <row r="1428" spans="1:4" hidden="1">
      <c r="A1428" s="57" t="s">
        <v>2912</v>
      </c>
      <c r="B1428" s="57" t="s">
        <v>2913</v>
      </c>
      <c r="C1428" s="57" t="s">
        <v>228</v>
      </c>
      <c r="D1428" s="57" t="str">
        <f>_xlfn.XLOOKUP(A1428, '[3]Channel Sales'!$B$4:$B$1529,'[3]Channel Sales'!$E$4:$E$1529, "ESP")</f>
        <v>LS</v>
      </c>
    </row>
    <row r="1429" spans="1:4" hidden="1">
      <c r="A1429" s="57" t="s">
        <v>2914</v>
      </c>
      <c r="B1429" s="57" t="s">
        <v>2915</v>
      </c>
      <c r="C1429" s="57" t="s">
        <v>228</v>
      </c>
      <c r="D1429" s="57" t="str">
        <f>_xlfn.XLOOKUP(A1429, '[3]Channel Sales'!$B$4:$B$1529,'[3]Channel Sales'!$E$4:$E$1529, "ESP")</f>
        <v>LS</v>
      </c>
    </row>
    <row r="1430" spans="1:4" hidden="1">
      <c r="A1430" s="57" t="s">
        <v>2916</v>
      </c>
      <c r="B1430" s="57"/>
      <c r="C1430" s="57" t="s">
        <v>2630</v>
      </c>
      <c r="D1430" s="57"/>
    </row>
    <row r="1431" spans="1:4" hidden="1">
      <c r="A1431" s="57" t="s">
        <v>2917</v>
      </c>
      <c r="B1431" s="57"/>
      <c r="C1431" s="57" t="s">
        <v>2630</v>
      </c>
      <c r="D1431" s="57"/>
    </row>
    <row r="1432" spans="1:4" hidden="1">
      <c r="A1432" s="57" t="s">
        <v>2918</v>
      </c>
      <c r="B1432" s="57"/>
      <c r="C1432" s="57" t="s">
        <v>2630</v>
      </c>
      <c r="D1432" s="57"/>
    </row>
    <row r="1433" spans="1:4" hidden="1">
      <c r="A1433" s="57" t="s">
        <v>2919</v>
      </c>
      <c r="B1433" s="57"/>
      <c r="C1433" s="57" t="s">
        <v>2630</v>
      </c>
      <c r="D1433" s="57"/>
    </row>
    <row r="1434" spans="1:4" hidden="1">
      <c r="A1434" s="57" t="s">
        <v>2920</v>
      </c>
      <c r="B1434" s="57"/>
      <c r="C1434" s="57" t="s">
        <v>2630</v>
      </c>
      <c r="D1434" s="57"/>
    </row>
    <row r="1435" spans="1:4" hidden="1">
      <c r="A1435" s="57" t="s">
        <v>2921</v>
      </c>
      <c r="B1435" s="57"/>
      <c r="C1435" s="57" t="s">
        <v>2630</v>
      </c>
      <c r="D1435" s="57"/>
    </row>
    <row r="1436" spans="1:4" hidden="1">
      <c r="A1436" s="57" t="s">
        <v>2922</v>
      </c>
      <c r="B1436" s="57"/>
      <c r="C1436" s="57" t="s">
        <v>2630</v>
      </c>
      <c r="D1436" s="57"/>
    </row>
    <row r="1437" spans="1:4" hidden="1">
      <c r="A1437" s="57" t="s">
        <v>2923</v>
      </c>
      <c r="B1437" s="57"/>
      <c r="C1437" s="57" t="s">
        <v>2630</v>
      </c>
      <c r="D1437" s="57"/>
    </row>
    <row r="1438" spans="1:4" hidden="1">
      <c r="A1438" s="57" t="s">
        <v>669</v>
      </c>
      <c r="B1438" s="57"/>
      <c r="C1438" s="57" t="s">
        <v>2630</v>
      </c>
      <c r="D1438" s="57"/>
    </row>
    <row r="1439" spans="1:4" hidden="1">
      <c r="A1439" s="57" t="s">
        <v>2924</v>
      </c>
      <c r="B1439" s="57" t="s">
        <v>2925</v>
      </c>
      <c r="C1439" s="57" t="s">
        <v>228</v>
      </c>
      <c r="D1439" s="57" t="str">
        <f>_xlfn.XLOOKUP(A1439, '[3]Channel Sales'!$B$4:$B$1529,'[3]Channel Sales'!$E$4:$E$1529, "ESP")</f>
        <v>LS</v>
      </c>
    </row>
    <row r="1440" spans="1:4" hidden="1">
      <c r="A1440" s="57" t="s">
        <v>728</v>
      </c>
      <c r="B1440" s="57" t="s">
        <v>2926</v>
      </c>
      <c r="C1440" s="57" t="s">
        <v>228</v>
      </c>
      <c r="D1440" s="57" t="str">
        <f>_xlfn.XLOOKUP(A1440, '[3]Channel Sales'!$B$4:$B$1529,'[3]Channel Sales'!$E$4:$E$1529, "ESP")</f>
        <v>LN</v>
      </c>
    </row>
    <row r="1441" spans="1:4" hidden="1">
      <c r="A1441" s="57" t="s">
        <v>2927</v>
      </c>
      <c r="B1441" s="57" t="s">
        <v>2928</v>
      </c>
      <c r="C1441" s="57" t="s">
        <v>228</v>
      </c>
      <c r="D1441" s="57" t="str">
        <f>_xlfn.XLOOKUP(A1441, '[3]Channel Sales'!$B$4:$B$1529,'[3]Channel Sales'!$E$4:$E$1529, "ESP")</f>
        <v>LN</v>
      </c>
    </row>
    <row r="1442" spans="1:4" hidden="1">
      <c r="A1442" s="57" t="s">
        <v>729</v>
      </c>
      <c r="B1442" s="57" t="s">
        <v>2929</v>
      </c>
      <c r="C1442" s="57" t="s">
        <v>228</v>
      </c>
      <c r="D1442" s="57" t="str">
        <f>_xlfn.XLOOKUP(A1442, '[3]Channel Sales'!$B$4:$B$1529,'[3]Channel Sales'!$E$4:$E$1529, "ESP")</f>
        <v>LN</v>
      </c>
    </row>
    <row r="1443" spans="1:4" hidden="1">
      <c r="A1443" s="57" t="s">
        <v>2930</v>
      </c>
      <c r="B1443" s="57" t="s">
        <v>2581</v>
      </c>
      <c r="C1443" s="57" t="s">
        <v>228</v>
      </c>
      <c r="D1443" s="57" t="str">
        <f>_xlfn.XLOOKUP(A1443, '[3]Channel Sales'!$B$4:$B$1529,'[3]Channel Sales'!$E$4:$E$1529, "ESP")</f>
        <v>LN</v>
      </c>
    </row>
    <row r="1444" spans="1:4" hidden="1">
      <c r="A1444" s="57" t="s">
        <v>2931</v>
      </c>
      <c r="B1444" s="57"/>
      <c r="C1444" s="57" t="s">
        <v>228</v>
      </c>
      <c r="D1444" s="57" t="str">
        <f>_xlfn.XLOOKUP(A1444, '[3]Channel Sales'!$B$4:$B$1529,'[3]Channel Sales'!$E$4:$E$1529, "ESP")</f>
        <v>LN</v>
      </c>
    </row>
    <row r="1445" spans="1:4" hidden="1">
      <c r="A1445" s="57" t="s">
        <v>2932</v>
      </c>
      <c r="B1445" s="57" t="s">
        <v>2933</v>
      </c>
      <c r="C1445" s="57" t="s">
        <v>228</v>
      </c>
      <c r="D1445" s="57" t="str">
        <f>_xlfn.XLOOKUP(A1445, '[3]Channel Sales'!$B$4:$B$1529,'[3]Channel Sales'!$E$4:$E$1529, "ESP")</f>
        <v>LN</v>
      </c>
    </row>
    <row r="1446" spans="1:4" hidden="1">
      <c r="A1446" s="57" t="s">
        <v>351</v>
      </c>
      <c r="B1446" s="57"/>
      <c r="C1446" s="57" t="s">
        <v>228</v>
      </c>
      <c r="D1446" s="57" t="str">
        <f>_xlfn.XLOOKUP(A1446, '[3]Channel Sales'!$B$4:$B$1529,'[3]Channel Sales'!$E$4:$E$1529, "ESP")</f>
        <v>N2</v>
      </c>
    </row>
    <row r="1447" spans="1:4" hidden="1">
      <c r="A1447" s="57" t="s">
        <v>355</v>
      </c>
      <c r="B1447" s="57"/>
      <c r="C1447" s="57" t="s">
        <v>228</v>
      </c>
      <c r="D1447" s="57" t="str">
        <f>_xlfn.XLOOKUP(A1447, '[3]Channel Sales'!$B$4:$B$1529,'[3]Channel Sales'!$E$4:$E$1529, "ESP")</f>
        <v>N3</v>
      </c>
    </row>
    <row r="1448" spans="1:4" hidden="1">
      <c r="A1448" s="57" t="s">
        <v>2934</v>
      </c>
      <c r="B1448" s="57" t="s">
        <v>2935</v>
      </c>
      <c r="C1448" s="57" t="s">
        <v>228</v>
      </c>
      <c r="D1448" s="57" t="str">
        <f>_xlfn.XLOOKUP(A1448, '[3]Channel Sales'!$B$4:$B$1529,'[3]Channel Sales'!$E$4:$E$1529, "ESP")</f>
        <v>LN</v>
      </c>
    </row>
    <row r="1449" spans="1:4" hidden="1">
      <c r="A1449" s="57" t="s">
        <v>2936</v>
      </c>
      <c r="B1449" s="57" t="s">
        <v>2937</v>
      </c>
      <c r="C1449" s="57" t="s">
        <v>228</v>
      </c>
      <c r="D1449" s="57" t="str">
        <f>_xlfn.XLOOKUP(A1449, '[3]Channel Sales'!$B$4:$B$1529,'[3]Channel Sales'!$E$4:$E$1529, "ESP")</f>
        <v>LN</v>
      </c>
    </row>
    <row r="1450" spans="1:4" hidden="1">
      <c r="A1450" s="57" t="s">
        <v>406</v>
      </c>
      <c r="B1450" s="57" t="s">
        <v>407</v>
      </c>
      <c r="C1450" s="57" t="s">
        <v>228</v>
      </c>
      <c r="D1450" s="57" t="str">
        <f>_xlfn.XLOOKUP(A1450, '[3]Channel Sales'!$B$4:$B$1529,'[3]Channel Sales'!$E$4:$E$1529, "ESP")</f>
        <v>SS</v>
      </c>
    </row>
    <row r="1451" spans="1:4" hidden="1">
      <c r="A1451" s="57" t="s">
        <v>403</v>
      </c>
      <c r="B1451" s="57" t="s">
        <v>404</v>
      </c>
      <c r="C1451" s="57" t="s">
        <v>228</v>
      </c>
      <c r="D1451" s="57" t="str">
        <f>_xlfn.XLOOKUP(A1451, '[3]Channel Sales'!$B$4:$B$1529,'[3]Channel Sales'!$E$4:$E$1529, "ESP")</f>
        <v>SS</v>
      </c>
    </row>
    <row r="1452" spans="1:4" hidden="1">
      <c r="A1452" s="57" t="s">
        <v>2938</v>
      </c>
      <c r="B1452" s="57" t="s">
        <v>2939</v>
      </c>
      <c r="C1452" s="57" t="s">
        <v>228</v>
      </c>
      <c r="D1452" s="57" t="str">
        <f>_xlfn.XLOOKUP(A1452, '[3]Channel Sales'!$B$4:$B$1529,'[3]Channel Sales'!$E$4:$E$1529, "ESP")</f>
        <v>SS</v>
      </c>
    </row>
    <row r="1453" spans="1:4" hidden="1">
      <c r="A1453" s="57" t="s">
        <v>408</v>
      </c>
      <c r="B1453" s="57" t="s">
        <v>409</v>
      </c>
      <c r="C1453" s="57" t="s">
        <v>228</v>
      </c>
      <c r="D1453" s="57" t="str">
        <f>_xlfn.XLOOKUP(A1453, '[3]Channel Sales'!$B$4:$B$1529,'[3]Channel Sales'!$E$4:$E$1529, "ESP")</f>
        <v>SS</v>
      </c>
    </row>
    <row r="1454" spans="1:4" hidden="1">
      <c r="A1454" s="57" t="s">
        <v>390</v>
      </c>
      <c r="B1454" s="57" t="s">
        <v>391</v>
      </c>
      <c r="C1454" s="57" t="s">
        <v>228</v>
      </c>
      <c r="D1454" s="57" t="str">
        <f>_xlfn.XLOOKUP(A1454, '[3]Channel Sales'!$B$4:$B$1529,'[3]Channel Sales'!$E$4:$E$1529, "ESP")</f>
        <v>SE</v>
      </c>
    </row>
    <row r="1455" spans="1:4" hidden="1">
      <c r="A1455" s="57" t="s">
        <v>2940</v>
      </c>
      <c r="B1455" s="57" t="s">
        <v>2941</v>
      </c>
      <c r="C1455" s="57" t="s">
        <v>228</v>
      </c>
      <c r="D1455" s="57" t="str">
        <f>_xlfn.XLOOKUP(A1455, '[3]Channel Sales'!$B$4:$B$1529,'[3]Channel Sales'!$E$4:$E$1529, "ESP")</f>
        <v>SS</v>
      </c>
    </row>
    <row r="1456" spans="1:4" hidden="1">
      <c r="A1456" s="57" t="s">
        <v>2942</v>
      </c>
      <c r="B1456" s="57" t="s">
        <v>2943</v>
      </c>
      <c r="C1456" s="57" t="s">
        <v>228</v>
      </c>
      <c r="D1456" s="57" t="str">
        <f>_xlfn.XLOOKUP(A1456, '[3]Channel Sales'!$B$4:$B$1529,'[3]Channel Sales'!$E$4:$E$1529, "ESP")</f>
        <v>LS</v>
      </c>
    </row>
    <row r="1457" spans="1:4" hidden="1">
      <c r="A1457" s="57" t="s">
        <v>2944</v>
      </c>
      <c r="B1457" s="57" t="s">
        <v>2945</v>
      </c>
      <c r="C1457" s="57" t="s">
        <v>228</v>
      </c>
      <c r="D1457" s="57" t="str">
        <f>_xlfn.XLOOKUP(A1457, '[3]Channel Sales'!$B$4:$B$1529,'[3]Channel Sales'!$E$4:$E$1529, "ESP")</f>
        <v>LS</v>
      </c>
    </row>
    <row r="1458" spans="1:4" hidden="1">
      <c r="A1458" s="57" t="s">
        <v>329</v>
      </c>
      <c r="B1458" s="57" t="s">
        <v>330</v>
      </c>
      <c r="C1458" s="57" t="s">
        <v>228</v>
      </c>
      <c r="D1458" s="57" t="str">
        <f>_xlfn.XLOOKUP(A1458, '[3]Channel Sales'!$B$4:$B$1529,'[3]Channel Sales'!$E$4:$E$1529, "ESP")</f>
        <v>N1</v>
      </c>
    </row>
    <row r="1459" spans="1:4" hidden="1">
      <c r="A1459" s="57" t="s">
        <v>331</v>
      </c>
      <c r="B1459" s="57" t="s">
        <v>332</v>
      </c>
      <c r="C1459" s="57" t="s">
        <v>228</v>
      </c>
      <c r="D1459" s="57" t="str">
        <f>_xlfn.XLOOKUP(A1459, '[3]Channel Sales'!$B$4:$B$1529,'[3]Channel Sales'!$E$4:$E$1529, "ESP")</f>
        <v>N1</v>
      </c>
    </row>
    <row r="1460" spans="1:4" hidden="1">
      <c r="A1460" s="57" t="s">
        <v>110</v>
      </c>
      <c r="B1460" s="57" t="s">
        <v>111</v>
      </c>
      <c r="C1460" s="57" t="s">
        <v>228</v>
      </c>
      <c r="D1460" s="57" t="str">
        <f>_xlfn.XLOOKUP(A1460, '[3]Channel Sales'!$B$4:$B$1529,'[3]Channel Sales'!$E$4:$E$1529, "ESP")</f>
        <v>SS</v>
      </c>
    </row>
    <row r="1461" spans="1:4" hidden="1">
      <c r="A1461" s="57" t="s">
        <v>2946</v>
      </c>
      <c r="B1461" s="57" t="s">
        <v>2947</v>
      </c>
      <c r="C1461" s="57" t="s">
        <v>228</v>
      </c>
      <c r="D1461" s="57" t="str">
        <f>_xlfn.XLOOKUP(A1461, '[3]Channel Sales'!$B$4:$B$1529,'[3]Channel Sales'!$E$4:$E$1529, "ESP")</f>
        <v>SW</v>
      </c>
    </row>
    <row r="1462" spans="1:4" hidden="1">
      <c r="A1462" s="57" t="s">
        <v>359</v>
      </c>
      <c r="B1462" s="57" t="s">
        <v>2948</v>
      </c>
      <c r="C1462" s="57" t="s">
        <v>228</v>
      </c>
      <c r="D1462" s="57" t="str">
        <f>_xlfn.XLOOKUP(A1462, '[3]Channel Sales'!$B$4:$B$1529,'[3]Channel Sales'!$E$4:$E$1529, "ESP")</f>
        <v>N3</v>
      </c>
    </row>
    <row r="1463" spans="1:4" hidden="1">
      <c r="A1463" s="57" t="s">
        <v>93</v>
      </c>
      <c r="B1463" s="57" t="s">
        <v>412</v>
      </c>
      <c r="C1463" s="57" t="s">
        <v>228</v>
      </c>
      <c r="D1463" s="57" t="str">
        <f>_xlfn.XLOOKUP(A1463, '[3]Channel Sales'!$B$4:$B$1529,'[3]Channel Sales'!$E$4:$E$1529, "ESP")</f>
        <v>SS</v>
      </c>
    </row>
    <row r="1464" spans="1:4" hidden="1">
      <c r="A1464" s="57" t="s">
        <v>2949</v>
      </c>
      <c r="B1464" s="57"/>
      <c r="C1464" s="57" t="s">
        <v>3462</v>
      </c>
      <c r="D1464" s="57">
        <f>_xlfn.XLOOKUP(A1464, '[3]Channel Sales'!$B$4:$B$1529,'[3]Channel Sales'!$E$4:$E$1529, "ESP")</f>
        <v>0</v>
      </c>
    </row>
    <row r="1465" spans="1:4" hidden="1">
      <c r="A1465" s="57" t="s">
        <v>2950</v>
      </c>
      <c r="B1465" s="57"/>
      <c r="C1465" s="57" t="s">
        <v>3462</v>
      </c>
      <c r="D1465" s="57">
        <f>_xlfn.XLOOKUP(A1465, '[3]Channel Sales'!$B$4:$B$1529,'[3]Channel Sales'!$E$4:$E$1529, "ESP")</f>
        <v>0</v>
      </c>
    </row>
    <row r="1466" spans="1:4" hidden="1">
      <c r="A1466" s="57" t="s">
        <v>2951</v>
      </c>
      <c r="B1466" s="57"/>
      <c r="C1466" s="57" t="s">
        <v>2630</v>
      </c>
      <c r="D1466" s="57"/>
    </row>
    <row r="1467" spans="1:4" hidden="1">
      <c r="A1467" s="57" t="s">
        <v>2952</v>
      </c>
      <c r="B1467" s="57"/>
      <c r="C1467" s="57" t="s">
        <v>2630</v>
      </c>
      <c r="D1467" s="57"/>
    </row>
    <row r="1468" spans="1:4" hidden="1">
      <c r="A1468" s="57" t="s">
        <v>2953</v>
      </c>
      <c r="B1468" s="57" t="s">
        <v>2954</v>
      </c>
      <c r="C1468" s="57" t="s">
        <v>228</v>
      </c>
      <c r="D1468" s="57" t="str">
        <f>_xlfn.XLOOKUP(A1468, '[3]Channel Sales'!$B$4:$B$1529,'[3]Channel Sales'!$E$4:$E$1529, "ESP")</f>
        <v>LS</v>
      </c>
    </row>
    <row r="1469" spans="1:4" hidden="1">
      <c r="A1469" s="57" t="s">
        <v>2955</v>
      </c>
      <c r="B1469" s="57"/>
      <c r="C1469" s="57" t="s">
        <v>2630</v>
      </c>
      <c r="D1469" s="57"/>
    </row>
    <row r="1470" spans="1:4" hidden="1">
      <c r="A1470" s="57" t="s">
        <v>2956</v>
      </c>
      <c r="B1470" s="57" t="s">
        <v>2957</v>
      </c>
      <c r="C1470" s="57" t="s">
        <v>3462</v>
      </c>
      <c r="D1470" s="57"/>
    </row>
    <row r="1471" spans="1:4" hidden="1">
      <c r="A1471" s="57" t="s">
        <v>644</v>
      </c>
      <c r="B1471" s="57" t="s">
        <v>2958</v>
      </c>
      <c r="C1471" s="57" t="s">
        <v>2630</v>
      </c>
      <c r="D1471" s="57"/>
    </row>
    <row r="1472" spans="1:4" hidden="1">
      <c r="A1472" s="57" t="s">
        <v>668</v>
      </c>
      <c r="B1472" s="57" t="s">
        <v>2959</v>
      </c>
      <c r="C1472" s="57" t="s">
        <v>2630</v>
      </c>
      <c r="D1472" s="57"/>
    </row>
    <row r="1473" spans="1:4" hidden="1">
      <c r="A1473" s="57" t="s">
        <v>618</v>
      </c>
      <c r="B1473" s="57" t="s">
        <v>2960</v>
      </c>
      <c r="C1473" s="57" t="s">
        <v>2630</v>
      </c>
      <c r="D1473" s="57"/>
    </row>
    <row r="1474" spans="1:4" hidden="1">
      <c r="A1474" s="57" t="s">
        <v>640</v>
      </c>
      <c r="B1474" s="57" t="s">
        <v>2961</v>
      </c>
      <c r="C1474" s="57" t="s">
        <v>2630</v>
      </c>
      <c r="D1474" s="57"/>
    </row>
    <row r="1475" spans="1:4" hidden="1">
      <c r="A1475" s="57" t="s">
        <v>626</v>
      </c>
      <c r="B1475" s="57" t="s">
        <v>2962</v>
      </c>
      <c r="C1475" s="57" t="s">
        <v>2630</v>
      </c>
      <c r="D1475" s="57"/>
    </row>
    <row r="1476" spans="1:4" hidden="1">
      <c r="A1476" s="57" t="s">
        <v>673</v>
      </c>
      <c r="B1476" s="57" t="s">
        <v>2963</v>
      </c>
      <c r="C1476" s="57" t="s">
        <v>2630</v>
      </c>
      <c r="D1476" s="57"/>
    </row>
    <row r="1477" spans="1:4" hidden="1">
      <c r="A1477" s="57" t="s">
        <v>2964</v>
      </c>
      <c r="B1477" s="57" t="s">
        <v>2965</v>
      </c>
      <c r="C1477" s="57" t="s">
        <v>2630</v>
      </c>
      <c r="D1477" s="57"/>
    </row>
    <row r="1478" spans="1:4" hidden="1">
      <c r="A1478" s="57" t="s">
        <v>2966</v>
      </c>
      <c r="B1478" s="57" t="s">
        <v>2967</v>
      </c>
      <c r="C1478" s="57" t="s">
        <v>2630</v>
      </c>
      <c r="D1478" s="57"/>
    </row>
    <row r="1479" spans="1:4" hidden="1">
      <c r="A1479" s="57" t="s">
        <v>678</v>
      </c>
      <c r="B1479" s="57"/>
      <c r="C1479" s="57" t="s">
        <v>2630</v>
      </c>
      <c r="D1479" s="57"/>
    </row>
    <row r="1480" spans="1:4" hidden="1">
      <c r="A1480" s="57" t="s">
        <v>685</v>
      </c>
      <c r="B1480" s="57"/>
      <c r="C1480" s="57" t="s">
        <v>2630</v>
      </c>
      <c r="D1480" s="57"/>
    </row>
    <row r="1481" spans="1:4" hidden="1">
      <c r="A1481" s="57" t="s">
        <v>2968</v>
      </c>
      <c r="B1481" s="57"/>
      <c r="C1481" s="57" t="s">
        <v>2630</v>
      </c>
      <c r="D1481" s="57"/>
    </row>
    <row r="1482" spans="1:4" hidden="1">
      <c r="A1482" s="57" t="s">
        <v>727</v>
      </c>
      <c r="B1482" s="57"/>
      <c r="C1482" s="57" t="s">
        <v>2630</v>
      </c>
      <c r="D1482" s="57"/>
    </row>
    <row r="1483" spans="1:4" hidden="1">
      <c r="A1483" s="57" t="s">
        <v>361</v>
      </c>
      <c r="B1483" s="57" t="s">
        <v>2969</v>
      </c>
      <c r="C1483" s="57" t="s">
        <v>228</v>
      </c>
      <c r="D1483" s="57" t="str">
        <f>_xlfn.XLOOKUP(A1483, '[3]Channel Sales'!$B$4:$B$1529,'[3]Channel Sales'!$E$4:$E$1529, "ESP")</f>
        <v>N3</v>
      </c>
    </row>
    <row r="1484" spans="1:4" hidden="1">
      <c r="A1484" s="57" t="s">
        <v>2970</v>
      </c>
      <c r="B1484" s="57" t="s">
        <v>2971</v>
      </c>
      <c r="C1484" s="57" t="s">
        <v>228</v>
      </c>
      <c r="D1484" s="57" t="str">
        <f>_xlfn.XLOOKUP(A1484, '[3]Channel Sales'!$B$4:$B$1529,'[3]Channel Sales'!$E$4:$E$1529, "ESP")</f>
        <v>SW</v>
      </c>
    </row>
    <row r="1485" spans="1:4" hidden="1">
      <c r="A1485" s="57" t="s">
        <v>2972</v>
      </c>
      <c r="B1485" s="57"/>
      <c r="C1485" s="57" t="s">
        <v>2630</v>
      </c>
      <c r="D1485" s="57"/>
    </row>
    <row r="1486" spans="1:4" hidden="1">
      <c r="A1486" s="57" t="s">
        <v>634</v>
      </c>
      <c r="B1486" s="57"/>
      <c r="C1486" s="57" t="s">
        <v>2630</v>
      </c>
      <c r="D1486" s="57"/>
    </row>
    <row r="1487" spans="1:4" hidden="1">
      <c r="A1487" s="57" t="s">
        <v>2973</v>
      </c>
      <c r="B1487" s="57"/>
      <c r="C1487" s="57" t="s">
        <v>228</v>
      </c>
      <c r="D1487" s="57" t="str">
        <f>_xlfn.XLOOKUP(A1487, '[3]Channel Sales'!$B$4:$B$1529,'[3]Channel Sales'!$E$4:$E$1529, "ESP")</f>
        <v>LN</v>
      </c>
    </row>
    <row r="1488" spans="1:4" hidden="1">
      <c r="A1488" s="57" t="s">
        <v>730</v>
      </c>
      <c r="B1488" s="57" t="s">
        <v>2974</v>
      </c>
      <c r="C1488" s="57" t="s">
        <v>228</v>
      </c>
      <c r="D1488" s="57" t="str">
        <f>_xlfn.XLOOKUP(A1488, '[3]Channel Sales'!$B$4:$B$1529,'[3]Channel Sales'!$E$4:$E$1529, "ESP")</f>
        <v>N2</v>
      </c>
    </row>
    <row r="1489" spans="1:4" hidden="1">
      <c r="A1489" s="57" t="s">
        <v>2975</v>
      </c>
      <c r="B1489" s="57" t="s">
        <v>2976</v>
      </c>
      <c r="C1489" s="57" t="s">
        <v>177</v>
      </c>
      <c r="D1489" s="57" t="str">
        <f>_xlfn.XLOOKUP(A1489, '[3]Channel Sales'!$B$4:$B$1529,'[3]Channel Sales'!$E$4:$E$1529, "ESP")</f>
        <v>SS</v>
      </c>
    </row>
    <row r="1490" spans="1:4" hidden="1">
      <c r="A1490" s="57" t="s">
        <v>2977</v>
      </c>
      <c r="B1490" s="57" t="s">
        <v>2978</v>
      </c>
      <c r="C1490" s="57" t="s">
        <v>228</v>
      </c>
      <c r="D1490" s="57" t="str">
        <f>_xlfn.XLOOKUP(A1490, '[3]Channel Sales'!$B$4:$B$1529,'[3]Channel Sales'!$E$4:$E$1529, "ESP")</f>
        <v>SE</v>
      </c>
    </row>
    <row r="1491" spans="1:4" hidden="1">
      <c r="A1491" s="57" t="s">
        <v>2979</v>
      </c>
      <c r="B1491" s="57" t="s">
        <v>2980</v>
      </c>
      <c r="C1491" s="57" t="s">
        <v>228</v>
      </c>
      <c r="D1491" s="57" t="str">
        <f>_xlfn.XLOOKUP(A1491, '[3]Channel Sales'!$B$4:$B$1529,'[3]Channel Sales'!$E$4:$E$1529, "ESP")</f>
        <v>SE</v>
      </c>
    </row>
    <row r="1492" spans="1:4" hidden="1">
      <c r="A1492" s="57" t="s">
        <v>612</v>
      </c>
      <c r="B1492" s="57"/>
      <c r="C1492" s="57" t="s">
        <v>3462</v>
      </c>
      <c r="D1492" s="57"/>
    </row>
    <row r="1493" spans="1:4" hidden="1">
      <c r="A1493" s="57" t="s">
        <v>575</v>
      </c>
      <c r="B1493" s="57"/>
      <c r="C1493" s="57" t="s">
        <v>3462</v>
      </c>
      <c r="D1493" s="57"/>
    </row>
    <row r="1494" spans="1:4" hidden="1">
      <c r="A1494" s="57" t="s">
        <v>726</v>
      </c>
      <c r="B1494" s="57"/>
      <c r="C1494" s="57" t="s">
        <v>3462</v>
      </c>
      <c r="D1494" s="57"/>
    </row>
    <row r="1495" spans="1:4" hidden="1">
      <c r="A1495" s="57" t="s">
        <v>2981</v>
      </c>
      <c r="B1495" s="57"/>
      <c r="C1495" s="57" t="s">
        <v>3462</v>
      </c>
      <c r="D1495" s="57"/>
    </row>
    <row r="1496" spans="1:4" hidden="1">
      <c r="A1496" s="57" t="s">
        <v>620</v>
      </c>
      <c r="B1496" s="57"/>
      <c r="C1496" s="57" t="s">
        <v>3462</v>
      </c>
      <c r="D1496" s="57"/>
    </row>
    <row r="1497" spans="1:4" hidden="1">
      <c r="A1497" s="57" t="s">
        <v>2982</v>
      </c>
      <c r="B1497" s="57"/>
      <c r="C1497" s="57" t="s">
        <v>3462</v>
      </c>
      <c r="D1497" s="57"/>
    </row>
    <row r="1498" spans="1:4" hidden="1">
      <c r="A1498" s="57" t="s">
        <v>2983</v>
      </c>
      <c r="B1498" s="57"/>
      <c r="C1498" s="57" t="s">
        <v>3462</v>
      </c>
      <c r="D1498" s="57"/>
    </row>
    <row r="1499" spans="1:4" hidden="1">
      <c r="A1499" s="57" t="s">
        <v>100</v>
      </c>
      <c r="B1499" s="57" t="s">
        <v>101</v>
      </c>
      <c r="C1499" s="57" t="s">
        <v>228</v>
      </c>
      <c r="D1499" s="57" t="str">
        <f>_xlfn.XLOOKUP(A1499, '[3]Channel Sales'!$B$4:$B$1529,'[3]Channel Sales'!$E$4:$E$1529, "ESP")</f>
        <v>LS</v>
      </c>
    </row>
    <row r="1500" spans="1:4" hidden="1">
      <c r="A1500" s="57" t="s">
        <v>2984</v>
      </c>
      <c r="B1500" s="57" t="s">
        <v>2985</v>
      </c>
      <c r="C1500" s="57" t="s">
        <v>228</v>
      </c>
      <c r="D1500" s="57" t="str">
        <f>_xlfn.XLOOKUP(A1500, '[3]Channel Sales'!$B$4:$B$1529,'[3]Channel Sales'!$E$4:$E$1529, "ESP")</f>
        <v>LS</v>
      </c>
    </row>
    <row r="1501" spans="1:4" hidden="1">
      <c r="A1501" s="57" t="s">
        <v>2986</v>
      </c>
      <c r="B1501" s="57"/>
      <c r="C1501" s="57" t="s">
        <v>3462</v>
      </c>
      <c r="D1501" s="57">
        <f>_xlfn.XLOOKUP(A1501, '[3]Channel Sales'!$B$4:$B$1529,'[3]Channel Sales'!$E$4:$E$1529, "ESP")</f>
        <v>0</v>
      </c>
    </row>
    <row r="1502" spans="1:4" hidden="1">
      <c r="A1502" s="57" t="s">
        <v>2987</v>
      </c>
      <c r="B1502" s="57"/>
      <c r="C1502" s="57" t="s">
        <v>3462</v>
      </c>
      <c r="D1502" s="57">
        <f>_xlfn.XLOOKUP(A1502, '[3]Channel Sales'!$B$4:$B$1529,'[3]Channel Sales'!$E$4:$E$1529, "ESP")</f>
        <v>0</v>
      </c>
    </row>
    <row r="1503" spans="1:4" hidden="1">
      <c r="A1503" s="57" t="s">
        <v>660</v>
      </c>
      <c r="B1503" s="57"/>
      <c r="C1503" s="57" t="s">
        <v>3462</v>
      </c>
      <c r="D1503" s="57">
        <f>_xlfn.XLOOKUP(A1503, '[3]Channel Sales'!$B$4:$B$1529,'[3]Channel Sales'!$E$4:$E$1529, "ESP")</f>
        <v>0</v>
      </c>
    </row>
    <row r="1504" spans="1:4" hidden="1">
      <c r="A1504" s="57" t="s">
        <v>2988</v>
      </c>
      <c r="B1504" s="57"/>
      <c r="C1504" s="57" t="s">
        <v>3462</v>
      </c>
      <c r="D1504" s="57">
        <f>_xlfn.XLOOKUP(A1504, '[3]Channel Sales'!$B$4:$B$1529,'[3]Channel Sales'!$E$4:$E$1529, "ESP")</f>
        <v>0</v>
      </c>
    </row>
    <row r="1505" spans="1:4" hidden="1">
      <c r="A1505" s="57" t="s">
        <v>2989</v>
      </c>
      <c r="B1505" s="57"/>
      <c r="C1505" s="57" t="s">
        <v>177</v>
      </c>
      <c r="D1505" s="57" t="str">
        <f>_xlfn.XLOOKUP(A1505, '[3]Channel Sales'!$B$4:$B$1529,'[3]Channel Sales'!$E$4:$E$1529, "ESP")</f>
        <v>LN</v>
      </c>
    </row>
    <row r="1506" spans="1:4" hidden="1">
      <c r="A1506" s="57" t="s">
        <v>2990</v>
      </c>
      <c r="B1506" s="57" t="s">
        <v>2991</v>
      </c>
      <c r="C1506" s="57" t="s">
        <v>2630</v>
      </c>
      <c r="D1506" s="57"/>
    </row>
    <row r="1507" spans="1:4" hidden="1">
      <c r="A1507" s="57" t="s">
        <v>2992</v>
      </c>
      <c r="B1507" s="57"/>
      <c r="C1507" s="57" t="s">
        <v>2630</v>
      </c>
      <c r="D1507" s="57"/>
    </row>
    <row r="1508" spans="1:4" hidden="1">
      <c r="A1508" s="57" t="s">
        <v>2993</v>
      </c>
      <c r="B1508" s="57"/>
      <c r="C1508" s="57" t="s">
        <v>2630</v>
      </c>
      <c r="D1508" s="57"/>
    </row>
    <row r="1509" spans="1:4" hidden="1">
      <c r="A1509" s="57" t="s">
        <v>725</v>
      </c>
      <c r="B1509" s="57"/>
      <c r="C1509" s="57" t="s">
        <v>3462</v>
      </c>
      <c r="D1509" s="57"/>
    </row>
    <row r="1510" spans="1:4" hidden="1">
      <c r="A1510" s="57" t="s">
        <v>2994</v>
      </c>
      <c r="B1510" s="57"/>
      <c r="C1510" s="57" t="s">
        <v>3462</v>
      </c>
      <c r="D1510" s="57"/>
    </row>
    <row r="1511" spans="1:4" hidden="1">
      <c r="A1511" s="57" t="s">
        <v>2995</v>
      </c>
      <c r="B1511" s="57"/>
      <c r="C1511" s="57" t="s">
        <v>3462</v>
      </c>
      <c r="D1511" s="57"/>
    </row>
    <row r="1512" spans="1:4" hidden="1">
      <c r="A1512" s="57" t="s">
        <v>2996</v>
      </c>
      <c r="B1512" s="57"/>
      <c r="C1512" s="57" t="s">
        <v>3462</v>
      </c>
      <c r="D1512" s="57"/>
    </row>
    <row r="1513" spans="1:4" hidden="1">
      <c r="A1513" s="57" t="s">
        <v>334</v>
      </c>
      <c r="B1513" s="57" t="s">
        <v>335</v>
      </c>
      <c r="C1513" s="57" t="s">
        <v>228</v>
      </c>
      <c r="D1513" s="57" t="str">
        <f>_xlfn.XLOOKUP(A1513, '[3]Channel Sales'!$B$4:$B$1529,'[3]Channel Sales'!$E$4:$E$1529, "ESP")</f>
        <v>N1</v>
      </c>
    </row>
    <row r="1514" spans="1:4" hidden="1">
      <c r="A1514" s="57" t="s">
        <v>542</v>
      </c>
      <c r="B1514" s="57" t="s">
        <v>2997</v>
      </c>
      <c r="C1514" s="57" t="s">
        <v>228</v>
      </c>
      <c r="D1514" s="57" t="str">
        <f>_xlfn.XLOOKUP(A1514, '[3]Channel Sales'!$B$4:$B$1529,'[3]Channel Sales'!$E$4:$E$1529, "ESP")</f>
        <v>N1</v>
      </c>
    </row>
    <row r="1515" spans="1:4" hidden="1">
      <c r="A1515" s="57" t="s">
        <v>313</v>
      </c>
      <c r="B1515" s="57" t="s">
        <v>314</v>
      </c>
      <c r="C1515" s="57" t="s">
        <v>228</v>
      </c>
      <c r="D1515" s="57" t="str">
        <f>_xlfn.XLOOKUP(A1515, '[3]Channel Sales'!$B$4:$B$1529,'[3]Channel Sales'!$E$4:$E$1529, "ESP")</f>
        <v>LS</v>
      </c>
    </row>
    <row r="1516" spans="1:4" hidden="1">
      <c r="A1516" s="57" t="s">
        <v>2998</v>
      </c>
      <c r="B1516" s="57" t="s">
        <v>2999</v>
      </c>
      <c r="C1516" s="57" t="s">
        <v>228</v>
      </c>
      <c r="D1516" s="57" t="str">
        <f>_xlfn.XLOOKUP(A1516, '[3]Channel Sales'!$B$4:$B$1529,'[3]Channel Sales'!$E$4:$E$1529, "ESP")</f>
        <v>N2</v>
      </c>
    </row>
    <row r="1517" spans="1:4" hidden="1">
      <c r="A1517" s="57" t="s">
        <v>317</v>
      </c>
      <c r="B1517" s="57" t="s">
        <v>318</v>
      </c>
      <c r="C1517" s="57" t="s">
        <v>228</v>
      </c>
      <c r="D1517" s="57" t="str">
        <f>_xlfn.XLOOKUP(A1517, '[3]Channel Sales'!$B$4:$B$1529,'[3]Channel Sales'!$E$4:$E$1529, "ESP")</f>
        <v>LS</v>
      </c>
    </row>
    <row r="1518" spans="1:4" hidden="1">
      <c r="A1518" s="57" t="s">
        <v>3000</v>
      </c>
      <c r="B1518" s="57"/>
      <c r="C1518" s="57" t="s">
        <v>2630</v>
      </c>
      <c r="D1518" s="57"/>
    </row>
    <row r="1519" spans="1:4" hidden="1">
      <c r="A1519" s="57" t="s">
        <v>3001</v>
      </c>
      <c r="B1519" s="57"/>
      <c r="C1519" s="57" t="s">
        <v>228</v>
      </c>
      <c r="D1519" s="57" t="str">
        <f>_xlfn.XLOOKUP(A1519, '[3]Channel Sales'!$B$4:$B$1529,'[3]Channel Sales'!$E$4:$E$1529, "ESP")</f>
        <v>SW</v>
      </c>
    </row>
    <row r="1520" spans="1:4" hidden="1">
      <c r="A1520" s="57" t="s">
        <v>263</v>
      </c>
      <c r="B1520" s="57" t="s">
        <v>264</v>
      </c>
      <c r="C1520" s="57" t="s">
        <v>228</v>
      </c>
      <c r="D1520" s="57" t="str">
        <f>_xlfn.XLOOKUP(A1520, '[3]Channel Sales'!$B$4:$B$1529,'[3]Channel Sales'!$E$4:$E$1529, "ESP")</f>
        <v>LN</v>
      </c>
    </row>
    <row r="1521" spans="1:4" hidden="1">
      <c r="A1521" s="57" t="s">
        <v>239</v>
      </c>
      <c r="B1521" s="57" t="s">
        <v>240</v>
      </c>
      <c r="C1521" s="57" t="s">
        <v>228</v>
      </c>
      <c r="D1521" s="57" t="str">
        <f>_xlfn.XLOOKUP(A1521, '[3]Channel Sales'!$B$4:$B$1529,'[3]Channel Sales'!$E$4:$E$1529, "ESP")</f>
        <v>LN</v>
      </c>
    </row>
    <row r="1522" spans="1:4" hidden="1">
      <c r="A1522" s="57" t="s">
        <v>3002</v>
      </c>
      <c r="B1522" s="57" t="s">
        <v>3003</v>
      </c>
      <c r="C1522" s="57" t="s">
        <v>228</v>
      </c>
      <c r="D1522" s="57" t="str">
        <f>_xlfn.XLOOKUP(A1522, '[3]Channel Sales'!$B$4:$B$1529,'[3]Channel Sales'!$E$4:$E$1529, "ESP")</f>
        <v>LN</v>
      </c>
    </row>
    <row r="1523" spans="1:4" hidden="1">
      <c r="A1523" s="57" t="s">
        <v>3004</v>
      </c>
      <c r="B1523" s="57" t="s">
        <v>3005</v>
      </c>
      <c r="C1523" s="57" t="s">
        <v>228</v>
      </c>
      <c r="D1523" s="57" t="str">
        <f>_xlfn.XLOOKUP(A1523, '[3]Channel Sales'!$B$4:$B$1529,'[3]Channel Sales'!$E$4:$E$1529, "ESP")</f>
        <v>LN</v>
      </c>
    </row>
    <row r="1524" spans="1:4" hidden="1">
      <c r="A1524" s="57" t="s">
        <v>363</v>
      </c>
      <c r="B1524" s="57"/>
      <c r="C1524" s="57" t="s">
        <v>228</v>
      </c>
      <c r="D1524" s="57" t="str">
        <f>_xlfn.XLOOKUP(A1524, '[3]Channel Sales'!$B$4:$B$1529,'[3]Channel Sales'!$E$4:$E$1529, "ESP")</f>
        <v>N3</v>
      </c>
    </row>
    <row r="1525" spans="1:4" hidden="1">
      <c r="A1525" s="57" t="s">
        <v>3006</v>
      </c>
      <c r="B1525" s="57"/>
      <c r="C1525" s="57" t="s">
        <v>2630</v>
      </c>
      <c r="D1525" s="57"/>
    </row>
    <row r="1526" spans="1:4" hidden="1">
      <c r="A1526" s="57" t="s">
        <v>3007</v>
      </c>
      <c r="B1526" s="57" t="s">
        <v>3008</v>
      </c>
      <c r="C1526" s="57" t="s">
        <v>228</v>
      </c>
      <c r="D1526" s="57" t="str">
        <f>_xlfn.XLOOKUP(A1526, '[3]Channel Sales'!$B$4:$B$1529,'[3]Channel Sales'!$E$4:$E$1529, "ESP")</f>
        <v>N2</v>
      </c>
    </row>
    <row r="1527" spans="1:4" hidden="1">
      <c r="A1527" s="57" t="s">
        <v>3009</v>
      </c>
      <c r="B1527" s="57"/>
      <c r="C1527" s="57" t="s">
        <v>2630</v>
      </c>
      <c r="D1527" s="57"/>
    </row>
    <row r="1528" spans="1:4">
      <c r="A1528" s="57" t="s">
        <v>2726</v>
      </c>
      <c r="B1528" s="57" t="s">
        <v>2726</v>
      </c>
      <c r="C1528" s="57" t="s">
        <v>2726</v>
      </c>
      <c r="D1528" s="57" t="str">
        <f>_xlfn.XLOOKUP(A1528, '[3]Channel Sales'!$B$4:$B$1529,'[3]Channel Sales'!$E$4:$E$1529, "ESP")</f>
        <v>ESP</v>
      </c>
    </row>
  </sheetData>
  <autoFilter ref="A1:D1528" xr:uid="{6E8C36B4-B59B-4513-B1E0-A5C4BC544758}">
    <filterColumn colId="2">
      <filters>
        <filter val="UNDEFINED"/>
      </filters>
    </filterColumn>
  </autoFilter>
  <phoneticPr fontId="9" type="noConversion"/>
  <conditionalFormatting sqref="A1">
    <cfRule type="duplicateValues" dxfId="7" priority="2"/>
  </conditionalFormatting>
  <conditionalFormatting sqref="A1:A1528">
    <cfRule type="duplicateValues" dxfId="6" priority="1"/>
  </conditionalFormatting>
  <conditionalFormatting sqref="A2:A1528">
    <cfRule type="duplicateValues" dxfId="5" priority="8"/>
  </conditionalFormatting>
  <conditionalFormatting sqref="A1:D1 A1065:A1078 A1079:B1360 A1361:A1528 A2:B1064">
    <cfRule type="duplicateValues" dxfId="4" priority="6"/>
  </conditionalFormatting>
  <conditionalFormatting sqref="B1079:B1360 B2:B1064">
    <cfRule type="duplicateValues" dxfId="3" priority="5"/>
  </conditionalFormatting>
  <conditionalFormatting sqref="B1361:B1362">
    <cfRule type="duplicateValues" dxfId="2" priority="3"/>
  </conditionalFormatting>
  <conditionalFormatting sqref="B1363">
    <cfRule type="duplicateValues" dxfId="1" priority="4"/>
  </conditionalFormatting>
  <conditionalFormatting sqref="B1364:B1528">
    <cfRule type="duplicateValues" dxfId="0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D249-584C-45D9-97A6-DBEE7D0ACE92}">
  <dimension ref="A1:Y98"/>
  <sheetViews>
    <sheetView topLeftCell="E1" zoomScaleNormal="16614" zoomScaleSheetLayoutView="11631" workbookViewId="0">
      <selection activeCell="P22" sqref="P18:P22"/>
    </sheetView>
  </sheetViews>
  <sheetFormatPr defaultRowHeight="12.5"/>
  <cols>
    <col min="13" max="13" width="9.54296875" bestFit="1" customWidth="1"/>
    <col min="14" max="14" width="10.54296875" customWidth="1"/>
    <col min="15" max="15" width="15.81640625" bestFit="1" customWidth="1"/>
    <col min="16" max="16" width="12.453125" bestFit="1" customWidth="1"/>
    <col min="17" max="17" width="14.08984375" bestFit="1" customWidth="1"/>
    <col min="21" max="21" width="12.90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8" t="s">
        <v>12</v>
      </c>
      <c r="N1" s="48" t="s">
        <v>13</v>
      </c>
      <c r="O1" t="s">
        <v>14</v>
      </c>
      <c r="P1" t="s">
        <v>15</v>
      </c>
      <c r="Q1" s="48" t="s">
        <v>16</v>
      </c>
      <c r="R1" t="s">
        <v>17</v>
      </c>
      <c r="S1" t="s">
        <v>18</v>
      </c>
      <c r="T1" t="s">
        <v>19</v>
      </c>
      <c r="U1" s="48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50000299907</v>
      </c>
      <c r="B2">
        <v>1</v>
      </c>
      <c r="C2" t="s">
        <v>25</v>
      </c>
      <c r="D2">
        <v>400000291622</v>
      </c>
      <c r="E2" t="s">
        <v>27</v>
      </c>
      <c r="F2" t="s">
        <v>526</v>
      </c>
      <c r="G2" t="s">
        <v>526</v>
      </c>
      <c r="H2" t="s">
        <v>30</v>
      </c>
      <c r="I2" t="s">
        <v>526</v>
      </c>
      <c r="J2" t="s">
        <v>32</v>
      </c>
      <c r="K2" t="s">
        <v>33</v>
      </c>
      <c r="L2" t="s">
        <v>34</v>
      </c>
      <c r="M2" s="1">
        <v>45440</v>
      </c>
      <c r="N2" s="1">
        <v>45440</v>
      </c>
      <c r="O2" t="s">
        <v>35</v>
      </c>
      <c r="P2" t="s">
        <v>25</v>
      </c>
      <c r="Q2" t="s">
        <v>548</v>
      </c>
      <c r="R2" t="s">
        <v>37</v>
      </c>
      <c r="S2">
        <f>T2*U2</f>
        <v>621415</v>
      </c>
      <c r="T2">
        <v>0.92500000000000004</v>
      </c>
      <c r="U2" s="2">
        <v>671800</v>
      </c>
      <c r="V2" t="s">
        <v>38</v>
      </c>
      <c r="W2" t="s">
        <v>39</v>
      </c>
      <c r="X2" t="s">
        <v>40</v>
      </c>
      <c r="Y2" t="s">
        <v>25</v>
      </c>
    </row>
    <row r="3" spans="1:25">
      <c r="A3">
        <v>50000299907</v>
      </c>
      <c r="B3">
        <v>1</v>
      </c>
      <c r="C3" t="s">
        <v>25</v>
      </c>
      <c r="D3">
        <v>400000291623</v>
      </c>
      <c r="E3" t="s">
        <v>27</v>
      </c>
      <c r="F3" t="s">
        <v>526</v>
      </c>
      <c r="G3" t="s">
        <v>526</v>
      </c>
      <c r="H3" t="s">
        <v>30</v>
      </c>
      <c r="I3" t="s">
        <v>526</v>
      </c>
      <c r="J3" t="s">
        <v>32</v>
      </c>
      <c r="K3" t="s">
        <v>33</v>
      </c>
      <c r="L3" t="s">
        <v>34</v>
      </c>
      <c r="M3" s="1">
        <v>45440</v>
      </c>
      <c r="N3" s="1">
        <v>45440</v>
      </c>
      <c r="O3" t="s">
        <v>35</v>
      </c>
      <c r="P3" t="s">
        <v>25</v>
      </c>
      <c r="Q3" t="s">
        <v>549</v>
      </c>
      <c r="R3" t="s">
        <v>37</v>
      </c>
      <c r="S3">
        <f>T3*U3</f>
        <v>3885</v>
      </c>
      <c r="T3">
        <v>0.92500000000000004</v>
      </c>
      <c r="U3" s="2">
        <v>4200</v>
      </c>
      <c r="V3" t="s">
        <v>45</v>
      </c>
      <c r="W3" t="s">
        <v>39</v>
      </c>
      <c r="X3" t="s">
        <v>40</v>
      </c>
      <c r="Y3" t="s">
        <v>25</v>
      </c>
    </row>
    <row r="4" spans="1:25">
      <c r="A4">
        <v>50000299907</v>
      </c>
      <c r="B4">
        <v>1</v>
      </c>
      <c r="C4" t="s">
        <v>25</v>
      </c>
      <c r="D4">
        <v>400000291624</v>
      </c>
      <c r="E4" t="s">
        <v>27</v>
      </c>
      <c r="F4" t="s">
        <v>526</v>
      </c>
      <c r="G4" t="s">
        <v>526</v>
      </c>
      <c r="H4" t="s">
        <v>30</v>
      </c>
      <c r="I4" t="s">
        <v>526</v>
      </c>
      <c r="J4" t="s">
        <v>32</v>
      </c>
      <c r="K4" t="s">
        <v>33</v>
      </c>
      <c r="L4" t="s">
        <v>34</v>
      </c>
      <c r="M4" s="1">
        <v>45440</v>
      </c>
      <c r="N4" s="1">
        <v>45440</v>
      </c>
      <c r="O4" t="s">
        <v>35</v>
      </c>
      <c r="P4" t="s">
        <v>25</v>
      </c>
      <c r="Q4" t="s">
        <v>51</v>
      </c>
      <c r="R4" t="s">
        <v>37</v>
      </c>
      <c r="S4">
        <f>T4*U4</f>
        <v>1965176.375</v>
      </c>
      <c r="T4">
        <v>0.92500000000000004</v>
      </c>
      <c r="U4" s="2">
        <v>2124515</v>
      </c>
      <c r="V4" t="s">
        <v>550</v>
      </c>
      <c r="W4" t="s">
        <v>39</v>
      </c>
      <c r="X4" t="s">
        <v>40</v>
      </c>
      <c r="Y4" t="s">
        <v>25</v>
      </c>
    </row>
    <row r="5" spans="1:25">
      <c r="A5">
        <v>50000299907</v>
      </c>
      <c r="B5">
        <v>1</v>
      </c>
      <c r="C5" t="s">
        <v>25</v>
      </c>
      <c r="D5">
        <v>400000291625</v>
      </c>
      <c r="E5" t="s">
        <v>27</v>
      </c>
      <c r="F5" t="s">
        <v>526</v>
      </c>
      <c r="G5" t="s">
        <v>526</v>
      </c>
      <c r="H5" t="s">
        <v>30</v>
      </c>
      <c r="I5" t="s">
        <v>526</v>
      </c>
      <c r="J5" t="s">
        <v>32</v>
      </c>
      <c r="K5" t="s">
        <v>33</v>
      </c>
      <c r="L5" t="s">
        <v>34</v>
      </c>
      <c r="M5" s="1">
        <v>45440</v>
      </c>
      <c r="N5" s="1">
        <v>45440</v>
      </c>
      <c r="O5" t="s">
        <v>35</v>
      </c>
      <c r="P5" t="s">
        <v>25</v>
      </c>
      <c r="Q5" t="s">
        <v>552</v>
      </c>
      <c r="R5" t="s">
        <v>37</v>
      </c>
      <c r="S5">
        <f>T5*U5</f>
        <v>449457.5</v>
      </c>
      <c r="T5">
        <v>0.92500000000000004</v>
      </c>
      <c r="U5" s="2">
        <v>485900</v>
      </c>
      <c r="V5" t="s">
        <v>551</v>
      </c>
      <c r="W5" t="s">
        <v>39</v>
      </c>
      <c r="X5" t="s">
        <v>40</v>
      </c>
      <c r="Y5" t="s">
        <v>25</v>
      </c>
    </row>
    <row r="6" spans="1:25">
      <c r="M6" s="1"/>
      <c r="N6" s="1"/>
    </row>
    <row r="7" spans="1:25">
      <c r="M7" s="1"/>
      <c r="N7" s="1"/>
    </row>
    <row r="8" spans="1:25">
      <c r="M8" s="1"/>
      <c r="N8" s="1"/>
      <c r="Y8" s="1"/>
    </row>
    <row r="9" spans="1:25">
      <c r="M9" s="1"/>
      <c r="N9" s="1"/>
      <c r="Y9" s="1"/>
    </row>
    <row r="10" spans="1:25">
      <c r="M10" s="1"/>
      <c r="N10" s="1"/>
      <c r="Y10" s="1"/>
    </row>
    <row r="11" spans="1:25">
      <c r="A11" t="s">
        <v>141</v>
      </c>
      <c r="B11" t="s">
        <v>527</v>
      </c>
      <c r="C11" t="s">
        <v>142</v>
      </c>
      <c r="D11" s="1">
        <v>45413</v>
      </c>
      <c r="E11" s="1">
        <v>45413</v>
      </c>
      <c r="F11" t="s">
        <v>37</v>
      </c>
      <c r="G11" t="s">
        <v>526</v>
      </c>
      <c r="H11" t="s">
        <v>526</v>
      </c>
      <c r="I11" t="s">
        <v>149</v>
      </c>
      <c r="J11" t="s">
        <v>150</v>
      </c>
      <c r="K11" t="s">
        <v>151</v>
      </c>
      <c r="L11" t="s">
        <v>152</v>
      </c>
      <c r="M11" s="1">
        <v>45413</v>
      </c>
      <c r="N11" t="s">
        <v>25</v>
      </c>
      <c r="O11" t="s">
        <v>25</v>
      </c>
      <c r="P11" t="s">
        <v>528</v>
      </c>
      <c r="Q11">
        <v>21754455</v>
      </c>
      <c r="R11">
        <v>0</v>
      </c>
      <c r="S11">
        <v>5000800</v>
      </c>
      <c r="T11" s="1">
        <v>45422.646643518521</v>
      </c>
      <c r="U11" t="s">
        <v>25</v>
      </c>
      <c r="V11" t="s">
        <v>25</v>
      </c>
      <c r="W11" t="s">
        <v>25</v>
      </c>
      <c r="X11">
        <v>5000800</v>
      </c>
      <c r="Y11" s="1"/>
    </row>
    <row r="12" spans="1:25" ht="13" customHeight="1">
      <c r="A12" t="s">
        <v>147</v>
      </c>
      <c r="B12" t="s">
        <v>525</v>
      </c>
      <c r="C12" t="s">
        <v>142</v>
      </c>
      <c r="D12" s="1">
        <v>45413</v>
      </c>
      <c r="E12" s="1">
        <v>45413</v>
      </c>
      <c r="F12" t="s">
        <v>37</v>
      </c>
      <c r="G12" t="s">
        <v>525</v>
      </c>
      <c r="H12" t="s">
        <v>525</v>
      </c>
      <c r="I12" t="s">
        <v>558</v>
      </c>
      <c r="J12" t="s">
        <v>144</v>
      </c>
      <c r="K12" t="s">
        <v>145</v>
      </c>
      <c r="L12" t="s">
        <v>146</v>
      </c>
      <c r="M12" s="1">
        <v>45413</v>
      </c>
      <c r="N12" t="s">
        <v>25</v>
      </c>
      <c r="O12" t="s">
        <v>25</v>
      </c>
      <c r="P12" t="s">
        <v>148</v>
      </c>
      <c r="Q12">
        <v>2645644.38</v>
      </c>
      <c r="R12">
        <v>0</v>
      </c>
      <c r="S12">
        <v>5000000</v>
      </c>
      <c r="T12" s="1"/>
      <c r="U12" t="s">
        <v>25</v>
      </c>
      <c r="V12" t="s">
        <v>25</v>
      </c>
      <c r="W12" t="s">
        <v>25</v>
      </c>
      <c r="X12">
        <v>5000000</v>
      </c>
    </row>
    <row r="13" spans="1:25">
      <c r="A13" t="s">
        <v>147</v>
      </c>
      <c r="B13" t="s">
        <v>525</v>
      </c>
      <c r="C13" t="s">
        <v>142</v>
      </c>
      <c r="D13" s="1">
        <v>45413</v>
      </c>
      <c r="E13" s="1">
        <v>45413</v>
      </c>
      <c r="F13" t="s">
        <v>37</v>
      </c>
      <c r="G13" t="s">
        <v>525</v>
      </c>
      <c r="H13" t="s">
        <v>525</v>
      </c>
      <c r="I13" t="s">
        <v>558</v>
      </c>
      <c r="J13" t="s">
        <v>144</v>
      </c>
      <c r="K13" t="s">
        <v>145</v>
      </c>
      <c r="L13" t="s">
        <v>556</v>
      </c>
      <c r="M13" s="1">
        <v>45414</v>
      </c>
      <c r="N13" t="s">
        <v>25</v>
      </c>
      <c r="O13" t="s">
        <v>25</v>
      </c>
      <c r="P13" t="s">
        <v>148</v>
      </c>
      <c r="Q13">
        <v>799925</v>
      </c>
      <c r="R13">
        <v>0</v>
      </c>
      <c r="S13">
        <v>5000000</v>
      </c>
      <c r="T13" s="1"/>
      <c r="U13" t="s">
        <v>25</v>
      </c>
      <c r="V13" t="s">
        <v>25</v>
      </c>
      <c r="W13" t="s">
        <v>25</v>
      </c>
      <c r="X13">
        <v>5000001</v>
      </c>
    </row>
    <row r="14" spans="1:25">
      <c r="A14" t="s">
        <v>147</v>
      </c>
      <c r="B14" t="s">
        <v>525</v>
      </c>
      <c r="C14" t="s">
        <v>142</v>
      </c>
      <c r="D14" s="1">
        <v>45413</v>
      </c>
      <c r="E14" s="1">
        <v>45413</v>
      </c>
      <c r="F14" t="s">
        <v>37</v>
      </c>
      <c r="G14" t="s">
        <v>525</v>
      </c>
      <c r="H14" t="s">
        <v>525</v>
      </c>
      <c r="I14" t="s">
        <v>558</v>
      </c>
      <c r="J14" t="s">
        <v>144</v>
      </c>
      <c r="K14" t="s">
        <v>145</v>
      </c>
      <c r="L14" t="s">
        <v>557</v>
      </c>
      <c r="M14" s="1">
        <v>45415</v>
      </c>
      <c r="N14" t="s">
        <v>25</v>
      </c>
      <c r="O14" t="s">
        <v>25</v>
      </c>
      <c r="P14" t="s">
        <v>148</v>
      </c>
      <c r="Q14">
        <v>568030</v>
      </c>
      <c r="R14">
        <v>0</v>
      </c>
      <c r="S14">
        <v>5000000</v>
      </c>
      <c r="T14" s="1"/>
      <c r="U14" t="s">
        <v>25</v>
      </c>
      <c r="V14" t="s">
        <v>25</v>
      </c>
      <c r="W14" t="s">
        <v>25</v>
      </c>
      <c r="X14">
        <v>5000002</v>
      </c>
    </row>
    <row r="15" spans="1:25">
      <c r="M15" s="1"/>
      <c r="N15" s="1"/>
      <c r="Y15" s="1"/>
    </row>
    <row r="16" spans="1:25">
      <c r="M16" s="1"/>
      <c r="N16" s="1"/>
      <c r="Y16" s="1"/>
    </row>
    <row r="17" spans="13:25">
      <c r="M17" s="1"/>
      <c r="N17" s="1"/>
      <c r="Q17" s="63"/>
      <c r="R17" s="63"/>
      <c r="S17" s="63"/>
      <c r="T17" s="64"/>
      <c r="U17" s="63"/>
      <c r="Y17" s="1"/>
    </row>
    <row r="18" spans="13:25" ht="14">
      <c r="M18" s="1"/>
      <c r="N18" s="1"/>
      <c r="O18" s="51">
        <v>5654325.4199999999</v>
      </c>
      <c r="P18" s="49">
        <v>3108124.52</v>
      </c>
      <c r="Q18" s="63"/>
    </row>
    <row r="19" spans="13:25" ht="14">
      <c r="M19" s="1"/>
      <c r="N19" s="1"/>
      <c r="O19" s="51">
        <v>5407392.3899999997</v>
      </c>
      <c r="P19" s="49">
        <v>207943.76</v>
      </c>
      <c r="Q19" s="64"/>
      <c r="Y19" s="1"/>
    </row>
    <row r="20" spans="13:25" ht="14">
      <c r="M20" s="1"/>
      <c r="N20" s="1"/>
      <c r="O20" s="51">
        <v>4376318.5599999996</v>
      </c>
      <c r="P20" s="49">
        <v>925189.25</v>
      </c>
      <c r="Q20" s="63"/>
      <c r="Y20" s="1"/>
    </row>
    <row r="21" spans="13:25" ht="14">
      <c r="M21" s="1"/>
      <c r="N21" s="1"/>
      <c r="O21" s="51">
        <v>4404201.45</v>
      </c>
      <c r="P21" s="49">
        <v>583757.34</v>
      </c>
    </row>
    <row r="22" spans="13:25" ht="14">
      <c r="M22" s="1"/>
      <c r="N22" s="1"/>
      <c r="O22" s="51">
        <v>4649661.66</v>
      </c>
      <c r="P22" s="49">
        <v>5388660.4299999997</v>
      </c>
      <c r="Y22" s="1"/>
    </row>
    <row r="23" spans="13:25" ht="14">
      <c r="M23" s="1"/>
      <c r="N23" s="1"/>
      <c r="O23" s="51">
        <v>2908859.51</v>
      </c>
      <c r="P23" s="49">
        <v>1474721.18</v>
      </c>
      <c r="Y23" s="1"/>
    </row>
    <row r="24" spans="13:25" ht="14">
      <c r="M24" s="1"/>
      <c r="N24" s="1"/>
      <c r="O24" s="50">
        <v>4787155.7</v>
      </c>
      <c r="P24" s="49">
        <v>558733.36</v>
      </c>
      <c r="Y24" s="1"/>
    </row>
    <row r="25" spans="13:25" ht="14">
      <c r="M25" s="1"/>
      <c r="N25" s="1"/>
      <c r="O25" s="50">
        <v>4338762.47</v>
      </c>
      <c r="P25" s="49">
        <v>134636.49</v>
      </c>
      <c r="Y25" s="1"/>
    </row>
    <row r="26" spans="13:25" ht="14">
      <c r="M26" s="1"/>
      <c r="N26" s="1"/>
      <c r="O26" s="50">
        <v>4261792.9000000004</v>
      </c>
      <c r="P26" s="49">
        <v>253344.57</v>
      </c>
      <c r="Y26" s="1"/>
    </row>
    <row r="27" spans="13:25" ht="14">
      <c r="M27" s="1"/>
      <c r="N27" s="1"/>
      <c r="O27" s="50">
        <v>3239102.45</v>
      </c>
      <c r="P27" s="49">
        <f>SUM(P18:P26)</f>
        <v>12635110.9</v>
      </c>
    </row>
    <row r="28" spans="13:25" ht="14">
      <c r="M28" s="1"/>
      <c r="N28" s="1"/>
      <c r="O28" s="50">
        <v>3343744.89</v>
      </c>
    </row>
    <row r="29" spans="13:25">
      <c r="M29" s="1"/>
      <c r="N29" s="1"/>
      <c r="O29" s="49">
        <v>3953455.34</v>
      </c>
    </row>
    <row r="30" spans="13:25">
      <c r="M30" s="1"/>
      <c r="N30" s="1"/>
      <c r="O30" s="49">
        <v>5602807.29</v>
      </c>
    </row>
    <row r="31" spans="13:25">
      <c r="M31" s="1"/>
      <c r="N31" s="1"/>
      <c r="O31" s="49">
        <v>3263393.56</v>
      </c>
    </row>
    <row r="32" spans="13:25">
      <c r="M32" s="1"/>
      <c r="N32" s="1"/>
      <c r="O32" s="49">
        <v>3401357.02</v>
      </c>
    </row>
    <row r="33" spans="13:25">
      <c r="M33" s="1"/>
      <c r="N33" s="1"/>
      <c r="O33" s="49">
        <v>5692941.6500000004</v>
      </c>
      <c r="Y33" s="1"/>
    </row>
    <row r="34" spans="13:25">
      <c r="M34" s="1"/>
      <c r="N34" s="1"/>
      <c r="O34" s="49">
        <v>4372938.38</v>
      </c>
      <c r="Y34" s="1"/>
    </row>
    <row r="35" spans="13:25">
      <c r="M35" s="1"/>
      <c r="N35" s="1"/>
      <c r="O35" s="49">
        <v>5909030.6500000004</v>
      </c>
      <c r="Y35" s="1"/>
    </row>
    <row r="36" spans="13:25">
      <c r="M36" s="1"/>
      <c r="N36" s="1"/>
      <c r="O36" s="49">
        <v>15536145.470000001</v>
      </c>
      <c r="Y36" s="1"/>
    </row>
    <row r="37" spans="13:25">
      <c r="M37" s="1"/>
      <c r="N37" s="1"/>
      <c r="O37" s="49">
        <v>3896670.96</v>
      </c>
      <c r="Y37" s="1"/>
    </row>
    <row r="38" spans="13:25">
      <c r="M38" s="1"/>
      <c r="N38" s="1"/>
      <c r="O38" s="49">
        <v>2868529.05</v>
      </c>
      <c r="Y38" s="1"/>
    </row>
    <row r="39" spans="13:25">
      <c r="M39" s="1"/>
      <c r="N39" s="1"/>
      <c r="O39" s="49">
        <f>SUM(O18:O38)</f>
        <v>101868586.77</v>
      </c>
      <c r="Y39" s="1"/>
    </row>
    <row r="40" spans="13:25">
      <c r="M40" s="1"/>
      <c r="N40" s="1"/>
      <c r="O40" s="49"/>
      <c r="Y40" s="1"/>
    </row>
    <row r="41" spans="13:25">
      <c r="M41" s="1"/>
      <c r="N41" s="1"/>
      <c r="O41" s="49"/>
    </row>
    <row r="42" spans="13:25">
      <c r="M42" s="1"/>
      <c r="N42" s="1"/>
      <c r="O42" s="49"/>
    </row>
    <row r="43" spans="13:25">
      <c r="M43" s="1"/>
      <c r="N43" s="1"/>
      <c r="O43" s="49"/>
    </row>
    <row r="44" spans="13:25">
      <c r="M44" s="1"/>
      <c r="N44" s="1"/>
      <c r="O44" s="49"/>
    </row>
    <row r="45" spans="13:25">
      <c r="M45" s="1"/>
      <c r="N45" s="1"/>
      <c r="O45" s="49"/>
    </row>
    <row r="46" spans="13:25">
      <c r="M46" s="1"/>
      <c r="N46" s="1"/>
      <c r="O46" s="49"/>
    </row>
    <row r="47" spans="13:25">
      <c r="M47" s="1"/>
      <c r="N47" s="1"/>
      <c r="O47" s="49"/>
    </row>
    <row r="48" spans="13:25">
      <c r="M48" s="1"/>
      <c r="N48" s="1"/>
      <c r="O48" s="49"/>
    </row>
    <row r="49" spans="13:25">
      <c r="M49" s="1"/>
      <c r="N49" s="1"/>
      <c r="O49" s="49"/>
    </row>
    <row r="50" spans="13:25">
      <c r="M50" s="1"/>
      <c r="N50" s="1"/>
      <c r="O50" s="49"/>
    </row>
    <row r="51" spans="13:25">
      <c r="M51" s="1"/>
      <c r="N51" s="1"/>
      <c r="O51" s="49"/>
    </row>
    <row r="52" spans="13:25">
      <c r="M52" s="1"/>
      <c r="N52" s="1"/>
      <c r="O52" s="49"/>
      <c r="Y52" s="1"/>
    </row>
    <row r="53" spans="13:25">
      <c r="M53" s="1"/>
      <c r="N53" s="1"/>
      <c r="O53" s="49"/>
    </row>
    <row r="54" spans="13:25">
      <c r="M54" s="1"/>
      <c r="N54" s="1"/>
      <c r="O54" s="49"/>
    </row>
    <row r="55" spans="13:25">
      <c r="M55" s="1"/>
      <c r="N55" s="1"/>
      <c r="O55" s="49"/>
    </row>
    <row r="56" spans="13:25">
      <c r="M56" s="1"/>
      <c r="N56" s="1"/>
      <c r="O56" s="49"/>
      <c r="Y56" s="1"/>
    </row>
    <row r="57" spans="13:25">
      <c r="M57" s="1"/>
      <c r="N57" s="1"/>
      <c r="O57" s="49"/>
      <c r="Y57" s="1"/>
    </row>
    <row r="58" spans="13:25">
      <c r="M58" s="1"/>
      <c r="N58" s="1"/>
      <c r="O58" s="49"/>
      <c r="Y58" s="1"/>
    </row>
    <row r="59" spans="13:25">
      <c r="M59" s="1"/>
      <c r="N59" s="1"/>
      <c r="O59" s="49"/>
    </row>
    <row r="60" spans="13:25">
      <c r="M60" s="1"/>
      <c r="N60" s="1"/>
    </row>
    <row r="61" spans="13:25">
      <c r="M61" s="1"/>
      <c r="N61" s="1"/>
      <c r="Y61" s="1"/>
    </row>
    <row r="62" spans="13:25">
      <c r="M62" s="1"/>
      <c r="N62" s="1"/>
      <c r="Y62" s="1"/>
    </row>
    <row r="63" spans="13:25">
      <c r="M63" s="1"/>
      <c r="N63" s="1"/>
      <c r="Y63" s="1"/>
    </row>
    <row r="64" spans="13:25">
      <c r="M64" s="1"/>
      <c r="N64" s="1"/>
    </row>
    <row r="65" spans="13:25">
      <c r="M65" s="1"/>
      <c r="N65" s="1"/>
      <c r="Y65" s="1"/>
    </row>
    <row r="66" spans="13:25">
      <c r="M66" s="1"/>
      <c r="N66" s="1"/>
      <c r="Y66" s="1"/>
    </row>
    <row r="67" spans="13:25">
      <c r="M67" s="1"/>
      <c r="N67" s="1"/>
      <c r="Y67" s="1"/>
    </row>
    <row r="68" spans="13:25">
      <c r="M68" s="1"/>
      <c r="N68" s="1"/>
      <c r="Y68" s="1"/>
    </row>
    <row r="69" spans="13:25">
      <c r="M69" s="1"/>
      <c r="N69" s="1"/>
    </row>
    <row r="70" spans="13:25">
      <c r="M70" s="1"/>
      <c r="N70" s="1"/>
    </row>
    <row r="71" spans="13:25">
      <c r="M71" s="1"/>
      <c r="N71" s="1"/>
    </row>
    <row r="72" spans="13:25">
      <c r="M72" s="1"/>
      <c r="N72" s="1"/>
    </row>
    <row r="73" spans="13:25">
      <c r="M73" s="1"/>
      <c r="N73" s="1"/>
    </row>
    <row r="74" spans="13:25">
      <c r="M74" s="1"/>
      <c r="N74" s="1"/>
    </row>
    <row r="75" spans="13:25">
      <c r="M75" s="1"/>
      <c r="N75" s="1"/>
    </row>
    <row r="76" spans="13:25">
      <c r="M76" s="1"/>
      <c r="N76" s="1"/>
    </row>
    <row r="77" spans="13:25">
      <c r="M77" s="1"/>
      <c r="N77" s="1"/>
    </row>
    <row r="78" spans="13:25">
      <c r="M78" s="1"/>
      <c r="N78" s="1"/>
    </row>
    <row r="79" spans="13:25">
      <c r="M79" s="1"/>
      <c r="N79" s="1"/>
    </row>
    <row r="80" spans="13:25">
      <c r="M80" s="1"/>
      <c r="N80" s="1"/>
    </row>
    <row r="81" spans="13:25">
      <c r="M81" s="1"/>
      <c r="N81" s="1"/>
    </row>
    <row r="82" spans="13:25">
      <c r="M82" s="1"/>
      <c r="N82" s="1"/>
    </row>
    <row r="83" spans="13:25">
      <c r="M83" s="1"/>
      <c r="N83" s="1"/>
      <c r="Y83" s="1"/>
    </row>
    <row r="84" spans="13:25">
      <c r="M84" s="1"/>
      <c r="N84" s="1"/>
      <c r="Y84" s="1"/>
    </row>
    <row r="85" spans="13:25">
      <c r="M85" s="1"/>
      <c r="N85" s="1"/>
    </row>
    <row r="86" spans="13:25">
      <c r="M86" s="1"/>
      <c r="N86" s="1"/>
    </row>
    <row r="87" spans="13:25">
      <c r="M87" s="1"/>
      <c r="N87" s="1"/>
    </row>
    <row r="88" spans="13:25">
      <c r="M88" s="1"/>
      <c r="N88" s="1"/>
    </row>
    <row r="89" spans="13:25">
      <c r="M89" s="1"/>
      <c r="N89" s="1"/>
    </row>
    <row r="90" spans="13:25">
      <c r="M90" s="1"/>
      <c r="N90" s="1"/>
    </row>
    <row r="91" spans="13:25">
      <c r="M91" s="1"/>
      <c r="N91" s="1"/>
    </row>
    <row r="92" spans="13:25">
      <c r="M92" s="1"/>
      <c r="N92" s="1"/>
    </row>
    <row r="93" spans="13:25">
      <c r="M93" s="1"/>
      <c r="N93" s="1"/>
      <c r="Y93" s="1"/>
    </row>
    <row r="94" spans="13:25">
      <c r="M94" s="1"/>
      <c r="N94" s="1"/>
      <c r="Y94" s="1"/>
    </row>
    <row r="95" spans="13:25">
      <c r="M95" s="1"/>
      <c r="N95" s="1"/>
      <c r="Y95" s="1"/>
    </row>
    <row r="96" spans="13:25">
      <c r="M96" s="1"/>
      <c r="N96" s="1"/>
      <c r="Y96" s="1"/>
    </row>
    <row r="97" spans="13:14">
      <c r="M97" s="1"/>
      <c r="N97" s="1"/>
    </row>
    <row r="98" spans="13:14">
      <c r="M98" s="1"/>
      <c r="N98" s="1"/>
    </row>
  </sheetData>
  <autoFilter ref="A1:Y150" xr:uid="{D1589A2C-87E4-498C-8122-1AF245CDC0F7}"/>
  <phoneticPr fontId="9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94b5c-dd4d-4892-bc5b-2a388bc914e2}" enabled="1" method="Privileged" siteId="{2f2105c9-ac89-4578-89dd-1341e163d4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ERP Sales </vt:lpstr>
      <vt:lpstr>Cash Coll</vt:lpstr>
      <vt:lpstr>Target</vt:lpstr>
      <vt:lpstr>Activation</vt:lpstr>
      <vt:lpstr>Activation Channel</vt:lpstr>
      <vt:lpstr>Retail Sales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Micheal Alabi</cp:lastModifiedBy>
  <dcterms:created xsi:type="dcterms:W3CDTF">2024-05-09T20:47:28Z</dcterms:created>
  <dcterms:modified xsi:type="dcterms:W3CDTF">2025-02-06T12:18:57Z</dcterms:modified>
</cp:coreProperties>
</file>