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tul DS\Python\Mar\extra imp topics\Gini &amp; KS\"/>
    </mc:Choice>
  </mc:AlternateContent>
  <xr:revisionPtr revIDLastSave="0" documentId="13_ncr:1_{A84135E8-0727-4AAB-A144-7B21A79561B7}" xr6:coauthVersionLast="46" xr6:coauthVersionMax="46" xr10:uidLastSave="{00000000-0000-0000-0000-000000000000}"/>
  <bookViews>
    <workbookView xWindow="-110" yWindow="-110" windowWidth="19420" windowHeight="10420" xr2:uid="{3F6240C4-640D-49FD-8CB1-BF294051E0EC}"/>
  </bookViews>
  <sheets>
    <sheet name="Gini_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5" i="1"/>
  <c r="L6" i="1"/>
  <c r="L7" i="1"/>
  <c r="L8" i="1"/>
  <c r="L9" i="1"/>
  <c r="L10" i="1"/>
  <c r="L11" i="1"/>
  <c r="L12" i="1"/>
  <c r="L4" i="1"/>
  <c r="L3" i="1"/>
  <c r="K4" i="1"/>
  <c r="K5" i="1"/>
  <c r="K6" i="1"/>
  <c r="K7" i="1"/>
  <c r="K8" i="1"/>
  <c r="K9" i="1"/>
  <c r="K10" i="1"/>
  <c r="K11" i="1"/>
  <c r="K12" i="1"/>
  <c r="K3" i="1"/>
  <c r="J5" i="1"/>
  <c r="J6" i="1" s="1"/>
  <c r="J7" i="1" s="1"/>
  <c r="J8" i="1" s="1"/>
  <c r="J9" i="1" s="1"/>
  <c r="J10" i="1" s="1"/>
  <c r="J11" i="1" s="1"/>
  <c r="J12" i="1" s="1"/>
  <c r="J4" i="1"/>
  <c r="J3" i="1"/>
  <c r="I5" i="1"/>
  <c r="I6" i="1" s="1"/>
  <c r="I7" i="1" s="1"/>
  <c r="I8" i="1" s="1"/>
  <c r="I9" i="1" s="1"/>
  <c r="I10" i="1" s="1"/>
  <c r="I11" i="1" s="1"/>
  <c r="I12" i="1" s="1"/>
  <c r="I4" i="1"/>
  <c r="I3" i="1"/>
  <c r="H4" i="1"/>
  <c r="H5" i="1"/>
  <c r="H6" i="1"/>
  <c r="H7" i="1"/>
  <c r="H8" i="1"/>
  <c r="H9" i="1"/>
  <c r="H10" i="1"/>
  <c r="H11" i="1"/>
  <c r="H12" i="1"/>
  <c r="F4" i="1"/>
  <c r="F5" i="1"/>
  <c r="F6" i="1"/>
  <c r="F7" i="1"/>
  <c r="F8" i="1"/>
  <c r="F9" i="1"/>
  <c r="F10" i="1"/>
  <c r="F11" i="1"/>
  <c r="F12" i="1"/>
  <c r="G4" i="1"/>
  <c r="G5" i="1"/>
  <c r="G6" i="1"/>
  <c r="G7" i="1"/>
  <c r="G8" i="1"/>
  <c r="G9" i="1"/>
  <c r="G10" i="1"/>
  <c r="G11" i="1"/>
  <c r="G12" i="1"/>
  <c r="G3" i="1"/>
  <c r="F3" i="1"/>
  <c r="E4" i="1"/>
  <c r="E13" i="1" s="1"/>
  <c r="E5" i="1"/>
  <c r="E6" i="1"/>
  <c r="E7" i="1"/>
  <c r="E8" i="1"/>
  <c r="E9" i="1"/>
  <c r="E10" i="1"/>
  <c r="E11" i="1"/>
  <c r="E12" i="1"/>
  <c r="E3" i="1"/>
  <c r="D13" i="1"/>
  <c r="F13" i="1" l="1"/>
  <c r="H3" i="1" l="1"/>
</calcChain>
</file>

<file path=xl/sharedStrings.xml><?xml version="1.0" encoding="utf-8"?>
<sst xmlns="http://schemas.openxmlformats.org/spreadsheetml/2006/main" count="31" uniqueCount="31">
  <si>
    <t>KS</t>
  </si>
  <si>
    <t>Predicted probability</t>
  </si>
  <si>
    <t>Risk Bands</t>
  </si>
  <si>
    <t>Bad rate%</t>
  </si>
  <si>
    <t xml:space="preserve">Total bad </t>
  </si>
  <si>
    <t>Total Good</t>
  </si>
  <si>
    <t>750-800</t>
  </si>
  <si>
    <t>650-700</t>
  </si>
  <si>
    <t>600-650</t>
  </si>
  <si>
    <t>500-550</t>
  </si>
  <si>
    <t>300-350</t>
  </si>
  <si>
    <t>350-400</t>
  </si>
  <si>
    <t>400-450</t>
  </si>
  <si>
    <t>450-500</t>
  </si>
  <si>
    <t>550-600</t>
  </si>
  <si>
    <t>700-750</t>
  </si>
  <si>
    <t>20%-15%</t>
  </si>
  <si>
    <t>less than 1%</t>
  </si>
  <si>
    <t>bet 2 to 4%</t>
  </si>
  <si>
    <t>bet 4 to6%</t>
  </si>
  <si>
    <t>bet 6 to8%</t>
  </si>
  <si>
    <t>bet 8% to 10%</t>
  </si>
  <si>
    <t>bet 10% to 12%</t>
  </si>
  <si>
    <t>bet 12% to 14%</t>
  </si>
  <si>
    <t>bet 14% to 15%</t>
  </si>
  <si>
    <t>Grand Total</t>
  </si>
  <si>
    <t xml:space="preserve">Total bad% </t>
  </si>
  <si>
    <t>Total Good%</t>
  </si>
  <si>
    <t>Cumulative%of bad</t>
  </si>
  <si>
    <t>Cumulative% of good</t>
  </si>
  <si>
    <t>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</si>
</sst>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9" fontId="0" fillId="2" borderId="1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NumberFormat="1" applyFill="1" applyBorder="1"/>
    <xf numFmtId="9" fontId="0" fillId="3" borderId="3" xfId="1" applyFont="1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9" fontId="0" fillId="0" borderId="8" xfId="1" applyFont="1" applyBorder="1"/>
    <xf numFmtId="0" fontId="0" fillId="2" borderId="9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816FC-B939-41B2-86A2-18AAFC70647A}">
  <dimension ref="A1:L13"/>
  <sheetViews>
    <sheetView tabSelected="1" workbookViewId="0">
      <selection activeCell="L13" sqref="L13"/>
    </sheetView>
  </sheetViews>
  <sheetFormatPr defaultRowHeight="14.5" x14ac:dyDescent="0.35"/>
  <cols>
    <col min="1" max="1" width="9.6328125" bestFit="1" customWidth="1"/>
    <col min="2" max="2" width="18.26953125" bestFit="1" customWidth="1"/>
    <col min="3" max="3" width="9.26953125" bestFit="1" customWidth="1"/>
    <col min="4" max="4" width="10.6328125" style="1" bestFit="1" customWidth="1"/>
    <col min="5" max="5" width="9.08984375" bestFit="1" customWidth="1"/>
    <col min="6" max="6" width="10" bestFit="1" customWidth="1"/>
    <col min="7" max="7" width="10.54296875" bestFit="1" customWidth="1"/>
    <col min="8" max="8" width="11.453125" style="6" bestFit="1" customWidth="1"/>
    <col min="9" max="9" width="17.1796875" bestFit="1" customWidth="1"/>
    <col min="10" max="10" width="18.6328125" bestFit="1" customWidth="1"/>
  </cols>
  <sheetData>
    <row r="1" spans="1:12" ht="15" thickBot="1" x14ac:dyDescent="0.4"/>
    <row r="2" spans="1:12" x14ac:dyDescent="0.35">
      <c r="A2" s="8" t="s">
        <v>2</v>
      </c>
      <c r="B2" s="9" t="s">
        <v>1</v>
      </c>
      <c r="C2" s="9" t="s">
        <v>3</v>
      </c>
      <c r="D2" s="10" t="s">
        <v>25</v>
      </c>
      <c r="E2" s="9" t="s">
        <v>4</v>
      </c>
      <c r="F2" s="9" t="s">
        <v>5</v>
      </c>
      <c r="G2" s="9" t="s">
        <v>26</v>
      </c>
      <c r="H2" s="11" t="s">
        <v>27</v>
      </c>
      <c r="I2" s="9" t="s">
        <v>28</v>
      </c>
      <c r="J2" s="9" t="s">
        <v>29</v>
      </c>
      <c r="K2" s="9" t="s">
        <v>0</v>
      </c>
      <c r="L2" s="12" t="s">
        <v>30</v>
      </c>
    </row>
    <row r="3" spans="1:12" x14ac:dyDescent="0.35">
      <c r="A3" s="13" t="s">
        <v>10</v>
      </c>
      <c r="B3" s="2" t="s">
        <v>16</v>
      </c>
      <c r="C3" s="2">
        <v>0.25</v>
      </c>
      <c r="D3" s="3">
        <v>500</v>
      </c>
      <c r="E3" s="4">
        <f>C3*D3</f>
        <v>125</v>
      </c>
      <c r="F3" s="4">
        <f>D3-E3</f>
        <v>375</v>
      </c>
      <c r="G3" s="5">
        <f>E3/$E$13</f>
        <v>0.26041666666666669</v>
      </c>
      <c r="H3" s="5">
        <f>F3/$F$13</f>
        <v>8.2964601769911508E-2</v>
      </c>
      <c r="I3" s="2">
        <f>SUM(G3)</f>
        <v>0.26041666666666669</v>
      </c>
      <c r="J3" s="2">
        <f>SUM(H3)</f>
        <v>8.2964601769911508E-2</v>
      </c>
      <c r="K3" s="2">
        <f>I3-J3</f>
        <v>0.17745206489675519</v>
      </c>
      <c r="L3" s="14">
        <f>I3*J3*0.5</f>
        <v>1.0802682522123895E-2</v>
      </c>
    </row>
    <row r="4" spans="1:12" x14ac:dyDescent="0.35">
      <c r="A4" s="13" t="s">
        <v>11</v>
      </c>
      <c r="B4" s="4" t="s">
        <v>24</v>
      </c>
      <c r="C4" s="2">
        <v>0.2</v>
      </c>
      <c r="D4" s="3">
        <v>500</v>
      </c>
      <c r="E4" s="4">
        <f t="shared" ref="E4:E12" si="0">C4*D4</f>
        <v>100</v>
      </c>
      <c r="F4" s="4">
        <f t="shared" ref="F4:F12" si="1">D4-E4</f>
        <v>400</v>
      </c>
      <c r="G4" s="5">
        <f t="shared" ref="G4:G12" si="2">E4/$E$13</f>
        <v>0.20833333333333334</v>
      </c>
      <c r="H4" s="5">
        <f t="shared" ref="H4:H12" si="3">F4/$F$13</f>
        <v>8.8495575221238937E-2</v>
      </c>
      <c r="I4" s="2">
        <f>SUM(G4+I3)</f>
        <v>0.46875</v>
      </c>
      <c r="J4" s="2">
        <f>SUM(H4+J3)</f>
        <v>0.17146017699115046</v>
      </c>
      <c r="K4" s="2">
        <f t="shared" ref="K4:K12" si="4">I4-J4</f>
        <v>0.29728982300884954</v>
      </c>
      <c r="L4" s="14">
        <f>(I4-I3)*(J4+J3)*0.5</f>
        <v>2.650258112094395E-2</v>
      </c>
    </row>
    <row r="5" spans="1:12" x14ac:dyDescent="0.35">
      <c r="A5" s="13" t="s">
        <v>12</v>
      </c>
      <c r="B5" s="4" t="s">
        <v>23</v>
      </c>
      <c r="C5" s="2">
        <v>0.15</v>
      </c>
      <c r="D5" s="3">
        <v>500</v>
      </c>
      <c r="E5" s="4">
        <f t="shared" si="0"/>
        <v>75</v>
      </c>
      <c r="F5" s="4">
        <f t="shared" si="1"/>
        <v>425</v>
      </c>
      <c r="G5" s="5">
        <f t="shared" si="2"/>
        <v>0.15625</v>
      </c>
      <c r="H5" s="5">
        <f t="shared" si="3"/>
        <v>9.4026548672566365E-2</v>
      </c>
      <c r="I5" s="2">
        <f t="shared" ref="I5:I12" si="5">SUM(G5+I4)</f>
        <v>0.625</v>
      </c>
      <c r="J5" s="2">
        <f t="shared" ref="J5:J12" si="6">SUM(H5+J4)</f>
        <v>0.26548672566371684</v>
      </c>
      <c r="K5" s="7">
        <f t="shared" si="4"/>
        <v>0.35951327433628316</v>
      </c>
      <c r="L5" s="14">
        <f t="shared" ref="L5:L12" si="7">(I5-I4)*(J5+J4)*0.5</f>
        <v>3.4136476769911508E-2</v>
      </c>
    </row>
    <row r="6" spans="1:12" x14ac:dyDescent="0.35">
      <c r="A6" s="13" t="s">
        <v>13</v>
      </c>
      <c r="B6" s="4" t="s">
        <v>22</v>
      </c>
      <c r="C6" s="2">
        <v>0.1</v>
      </c>
      <c r="D6" s="3">
        <v>500</v>
      </c>
      <c r="E6" s="4">
        <f t="shared" si="0"/>
        <v>50</v>
      </c>
      <c r="F6" s="4">
        <f t="shared" si="1"/>
        <v>450</v>
      </c>
      <c r="G6" s="5">
        <f t="shared" si="2"/>
        <v>0.10416666666666667</v>
      </c>
      <c r="H6" s="5">
        <f t="shared" si="3"/>
        <v>9.9557522123893807E-2</v>
      </c>
      <c r="I6" s="2">
        <f t="shared" si="5"/>
        <v>0.72916666666666663</v>
      </c>
      <c r="J6" s="2">
        <f t="shared" si="6"/>
        <v>0.36504424778761063</v>
      </c>
      <c r="K6" s="2">
        <f t="shared" si="4"/>
        <v>0.364122418879056</v>
      </c>
      <c r="L6" s="14">
        <f t="shared" si="7"/>
        <v>3.2840154867256624E-2</v>
      </c>
    </row>
    <row r="7" spans="1:12" x14ac:dyDescent="0.35">
      <c r="A7" s="13" t="s">
        <v>9</v>
      </c>
      <c r="B7" s="4" t="s">
        <v>21</v>
      </c>
      <c r="C7" s="2">
        <v>0.08</v>
      </c>
      <c r="D7" s="3">
        <v>500</v>
      </c>
      <c r="E7" s="4">
        <f t="shared" si="0"/>
        <v>40</v>
      </c>
      <c r="F7" s="4">
        <f t="shared" si="1"/>
        <v>460</v>
      </c>
      <c r="G7" s="5">
        <f t="shared" si="2"/>
        <v>8.3333333333333329E-2</v>
      </c>
      <c r="H7" s="5">
        <f t="shared" si="3"/>
        <v>0.10176991150442478</v>
      </c>
      <c r="I7" s="2">
        <f t="shared" si="5"/>
        <v>0.8125</v>
      </c>
      <c r="J7" s="2">
        <f t="shared" si="6"/>
        <v>0.4668141592920354</v>
      </c>
      <c r="K7" s="2">
        <f t="shared" si="4"/>
        <v>0.3456858407079646</v>
      </c>
      <c r="L7" s="14">
        <f t="shared" si="7"/>
        <v>3.4660766961651934E-2</v>
      </c>
    </row>
    <row r="8" spans="1:12" x14ac:dyDescent="0.35">
      <c r="A8" s="13" t="s">
        <v>14</v>
      </c>
      <c r="B8" s="4" t="s">
        <v>20</v>
      </c>
      <c r="C8" s="2">
        <v>7.0000000000000007E-2</v>
      </c>
      <c r="D8" s="3">
        <v>500</v>
      </c>
      <c r="E8" s="4">
        <f t="shared" si="0"/>
        <v>35</v>
      </c>
      <c r="F8" s="4">
        <f t="shared" si="1"/>
        <v>465</v>
      </c>
      <c r="G8" s="5">
        <f t="shared" si="2"/>
        <v>7.2916666666666671E-2</v>
      </c>
      <c r="H8" s="5">
        <f t="shared" si="3"/>
        <v>0.10287610619469026</v>
      </c>
      <c r="I8" s="2">
        <f t="shared" si="5"/>
        <v>0.88541666666666663</v>
      </c>
      <c r="J8" s="2">
        <f t="shared" si="6"/>
        <v>0.56969026548672563</v>
      </c>
      <c r="K8" s="2">
        <f t="shared" si="4"/>
        <v>0.315726401179941</v>
      </c>
      <c r="L8" s="14">
        <f t="shared" si="7"/>
        <v>3.7789223820058976E-2</v>
      </c>
    </row>
    <row r="9" spans="1:12" x14ac:dyDescent="0.35">
      <c r="A9" s="13" t="s">
        <v>8</v>
      </c>
      <c r="B9" s="4" t="s">
        <v>19</v>
      </c>
      <c r="C9" s="2">
        <v>0.05</v>
      </c>
      <c r="D9" s="3">
        <v>500</v>
      </c>
      <c r="E9" s="4">
        <f t="shared" si="0"/>
        <v>25</v>
      </c>
      <c r="F9" s="4">
        <f t="shared" si="1"/>
        <v>475</v>
      </c>
      <c r="G9" s="5">
        <f t="shared" si="2"/>
        <v>5.2083333333333336E-2</v>
      </c>
      <c r="H9" s="5">
        <f t="shared" si="3"/>
        <v>0.10508849557522124</v>
      </c>
      <c r="I9" s="2">
        <f t="shared" si="5"/>
        <v>0.9375</v>
      </c>
      <c r="J9" s="2">
        <f t="shared" si="6"/>
        <v>0.6747787610619469</v>
      </c>
      <c r="K9" s="2">
        <f t="shared" si="4"/>
        <v>0.2627212389380531</v>
      </c>
      <c r="L9" s="14">
        <f t="shared" si="7"/>
        <v>3.2408047566371709E-2</v>
      </c>
    </row>
    <row r="10" spans="1:12" x14ac:dyDescent="0.35">
      <c r="A10" s="13" t="s">
        <v>7</v>
      </c>
      <c r="B10" s="4" t="s">
        <v>18</v>
      </c>
      <c r="C10" s="2">
        <v>0.03</v>
      </c>
      <c r="D10" s="3">
        <v>500</v>
      </c>
      <c r="E10" s="4">
        <f t="shared" si="0"/>
        <v>15</v>
      </c>
      <c r="F10" s="4">
        <f t="shared" si="1"/>
        <v>485</v>
      </c>
      <c r="G10" s="5">
        <f t="shared" si="2"/>
        <v>3.125E-2</v>
      </c>
      <c r="H10" s="5">
        <f t="shared" si="3"/>
        <v>0.10730088495575221</v>
      </c>
      <c r="I10" s="2">
        <f t="shared" si="5"/>
        <v>0.96875</v>
      </c>
      <c r="J10" s="2">
        <f t="shared" si="6"/>
        <v>0.78207964601769908</v>
      </c>
      <c r="K10" s="2">
        <f t="shared" si="4"/>
        <v>0.18667035398230092</v>
      </c>
      <c r="L10" s="14">
        <f t="shared" si="7"/>
        <v>2.2763412610619468E-2</v>
      </c>
    </row>
    <row r="11" spans="1:12" x14ac:dyDescent="0.35">
      <c r="A11" s="13" t="s">
        <v>15</v>
      </c>
      <c r="B11" s="4" t="s">
        <v>17</v>
      </c>
      <c r="C11" s="2">
        <v>0.02</v>
      </c>
      <c r="D11" s="3">
        <v>500</v>
      </c>
      <c r="E11" s="4">
        <f t="shared" si="0"/>
        <v>10</v>
      </c>
      <c r="F11" s="4">
        <f t="shared" si="1"/>
        <v>490</v>
      </c>
      <c r="G11" s="5">
        <f t="shared" si="2"/>
        <v>2.0833333333333332E-2</v>
      </c>
      <c r="H11" s="5">
        <f t="shared" si="3"/>
        <v>0.1084070796460177</v>
      </c>
      <c r="I11" s="2">
        <f t="shared" si="5"/>
        <v>0.98958333333333337</v>
      </c>
      <c r="J11" s="2">
        <f t="shared" si="6"/>
        <v>0.89048672566371678</v>
      </c>
      <c r="K11" s="2">
        <f t="shared" si="4"/>
        <v>9.9096607669616588E-2</v>
      </c>
      <c r="L11" s="14">
        <f t="shared" si="7"/>
        <v>1.7422566371681446E-2</v>
      </c>
    </row>
    <row r="12" spans="1:12" x14ac:dyDescent="0.35">
      <c r="A12" s="13" t="s">
        <v>6</v>
      </c>
      <c r="B12" s="2">
        <v>0</v>
      </c>
      <c r="C12" s="2">
        <v>0.01</v>
      </c>
      <c r="D12" s="3">
        <v>500</v>
      </c>
      <c r="E12" s="4">
        <f t="shared" si="0"/>
        <v>5</v>
      </c>
      <c r="F12" s="4">
        <f t="shared" si="1"/>
        <v>495</v>
      </c>
      <c r="G12" s="5">
        <f t="shared" si="2"/>
        <v>1.0416666666666666E-2</v>
      </c>
      <c r="H12" s="5">
        <f t="shared" si="3"/>
        <v>0.10951327433628319</v>
      </c>
      <c r="I12" s="2">
        <f t="shared" si="5"/>
        <v>1</v>
      </c>
      <c r="J12" s="2">
        <f t="shared" si="6"/>
        <v>1</v>
      </c>
      <c r="K12" s="2">
        <f t="shared" si="4"/>
        <v>0</v>
      </c>
      <c r="L12" s="14">
        <f t="shared" si="7"/>
        <v>9.8462850294984902E-3</v>
      </c>
    </row>
    <row r="13" spans="1:12" ht="15" thickBot="1" x14ac:dyDescent="0.4">
      <c r="A13" s="15"/>
      <c r="B13" s="16"/>
      <c r="C13" s="16"/>
      <c r="D13" s="17">
        <f>SUM(D3:D12)</f>
        <v>5000</v>
      </c>
      <c r="E13" s="16">
        <f>SUM(E3:E12)</f>
        <v>480</v>
      </c>
      <c r="F13" s="16">
        <f>SUM(F3:F12)</f>
        <v>4520</v>
      </c>
      <c r="G13" s="16"/>
      <c r="H13" s="18"/>
      <c r="I13" s="16"/>
      <c r="J13" s="16"/>
      <c r="K13" s="16"/>
      <c r="L13" s="19">
        <f>2*(0.5 - SUM(L3:L12))</f>
        <v>0.4816556047197641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Gini_KS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Deepshikha Bhalerao</dc:creator>
  <cp:lastModifiedBy>Deepshikha Bhalerao</cp:lastModifiedBy>
  <dcterms:created xsi:type="dcterms:W3CDTF">2022-03-17T14:20:52Z</dcterms:created>
  <dcterms:modified xsi:type="dcterms:W3CDTF">2022-04-30T11:54:41Z</dcterms:modified>
</cp:coreProperties>
</file>