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ects" sheetId="1" r:id="rId4"/>
    <sheet state="visible" name="benthic" sheetId="2" r:id="rId5"/>
    <sheet state="visible" name="seagrass quadrants" sheetId="3" r:id="rId6"/>
    <sheet state="visible" name="seagrass organisms" sheetId="4" r:id="rId7"/>
    <sheet state="visible" name="fish" sheetId="5" r:id="rId8"/>
    <sheet state="visible" name="lookups_benthic" sheetId="6" r:id="rId9"/>
    <sheet state="visible" name="lookups_fish" sheetId="7" r:id="rId10"/>
  </sheets>
  <definedNames/>
  <calcPr/>
</workbook>
</file>

<file path=xl/sharedStrings.xml><?xml version="1.0" encoding="utf-8"?>
<sst xmlns="http://schemas.openxmlformats.org/spreadsheetml/2006/main" count="1714" uniqueCount="557">
  <si>
    <t>Date</t>
  </si>
  <si>
    <t>Type</t>
  </si>
  <si>
    <t>Surveyor</t>
  </si>
  <si>
    <t>Transect</t>
  </si>
  <si>
    <t>Start depth (m)</t>
  </si>
  <si>
    <t>End depth (m)</t>
  </si>
  <si>
    <t xml:space="preserve">gps </t>
  </si>
  <si>
    <t>gps markers</t>
  </si>
  <si>
    <t>Start latitute</t>
  </si>
  <si>
    <t>Start longitude</t>
  </si>
  <si>
    <t>End latitute</t>
  </si>
  <si>
    <t>End longitude</t>
  </si>
  <si>
    <t>Sendimentation</t>
  </si>
  <si>
    <t>Epiphytes</t>
  </si>
  <si>
    <t>Notes</t>
  </si>
  <si>
    <t>Seagrass</t>
  </si>
  <si>
    <t>GRB</t>
  </si>
  <si>
    <t>Mini</t>
  </si>
  <si>
    <t>52, 53</t>
  </si>
  <si>
    <t>H</t>
  </si>
  <si>
    <t>M/L</t>
  </si>
  <si>
    <t>55, 56</t>
  </si>
  <si>
    <t>57, 58</t>
  </si>
  <si>
    <t>59, 60</t>
  </si>
  <si>
    <t>61, 62</t>
  </si>
  <si>
    <t>Fish</t>
  </si>
  <si>
    <t>Ridge/sand</t>
  </si>
  <si>
    <t>Rock/sand</t>
  </si>
  <si>
    <t>Rock</t>
  </si>
  <si>
    <t>Benthic</t>
  </si>
  <si>
    <t>Species/type</t>
  </si>
  <si>
    <t>Species_code</t>
  </si>
  <si>
    <t>Count</t>
  </si>
  <si>
    <t>Species</t>
  </si>
  <si>
    <t>Category</t>
  </si>
  <si>
    <t>Porites furcata</t>
  </si>
  <si>
    <t>PFUR</t>
  </si>
  <si>
    <t>Siderastrea siderea</t>
  </si>
  <si>
    <t>SSID</t>
  </si>
  <si>
    <t>Porites astreoides</t>
  </si>
  <si>
    <t>PAST</t>
  </si>
  <si>
    <t>Cliona varians</t>
  </si>
  <si>
    <t>CVAR</t>
  </si>
  <si>
    <t>Condylactis gigantea</t>
  </si>
  <si>
    <t>CGIG</t>
  </si>
  <si>
    <t>Echinometra lucunter</t>
  </si>
  <si>
    <t>ELUC</t>
  </si>
  <si>
    <t>Encrusting sponges</t>
  </si>
  <si>
    <t>ESPO</t>
  </si>
  <si>
    <t>Tedania ignis</t>
  </si>
  <si>
    <t>TIGN</t>
  </si>
  <si>
    <t>Green sponge</t>
  </si>
  <si>
    <t>SPO</t>
  </si>
  <si>
    <t>Black sponge</t>
  </si>
  <si>
    <t>Encrusting sponge</t>
  </si>
  <si>
    <t>Hermodice carunculata</t>
  </si>
  <si>
    <t>HCAR</t>
  </si>
  <si>
    <t>Quadrant</t>
  </si>
  <si>
    <t>Code</t>
  </si>
  <si>
    <t>Percent</t>
  </si>
  <si>
    <t>San</t>
  </si>
  <si>
    <t>sfil</t>
  </si>
  <si>
    <t>hsti</t>
  </si>
  <si>
    <t>hwri</t>
  </si>
  <si>
    <t>hal</t>
  </si>
  <si>
    <t>san</t>
  </si>
  <si>
    <t>ttes</t>
  </si>
  <si>
    <t>pen</t>
  </si>
  <si>
    <t>Organism</t>
  </si>
  <si>
    <t>n/a</t>
  </si>
  <si>
    <t>transect</t>
  </si>
  <si>
    <t>spp code</t>
  </si>
  <si>
    <t>number</t>
  </si>
  <si>
    <t>phase</t>
  </si>
  <si>
    <t>com name</t>
  </si>
  <si>
    <t>spp name</t>
  </si>
  <si>
    <t>family</t>
  </si>
  <si>
    <t>func group</t>
  </si>
  <si>
    <t>yfm</t>
  </si>
  <si>
    <t>sdv</t>
  </si>
  <si>
    <t>sld</t>
  </si>
  <si>
    <t>beau</t>
  </si>
  <si>
    <t>ocs</t>
  </si>
  <si>
    <t>grs</t>
  </si>
  <si>
    <t>cod</t>
  </si>
  <si>
    <t>bdb</t>
  </si>
  <si>
    <t>rbp</t>
  </si>
  <si>
    <t>4eb</t>
  </si>
  <si>
    <t>frg</t>
  </si>
  <si>
    <t>sms</t>
  </si>
  <si>
    <t>sgm</t>
  </si>
  <si>
    <t>lfd</t>
  </si>
  <si>
    <t>jvp</t>
  </si>
  <si>
    <t>lsq</t>
  </si>
  <si>
    <t>sgf</t>
  </si>
  <si>
    <t>Status</t>
  </si>
  <si>
    <t>SAN</t>
  </si>
  <si>
    <t>Sand</t>
  </si>
  <si>
    <t>Bare substrate</t>
  </si>
  <si>
    <t>Native</t>
  </si>
  <si>
    <t>HB</t>
  </si>
  <si>
    <t>Hard bottom</t>
  </si>
  <si>
    <t>RUB</t>
  </si>
  <si>
    <t>Rubble</t>
  </si>
  <si>
    <t>SIL</t>
  </si>
  <si>
    <t>Sand / Silt</t>
  </si>
  <si>
    <t>TTES</t>
  </si>
  <si>
    <t>Thalassia testudinum</t>
  </si>
  <si>
    <t>SFIL</t>
  </si>
  <si>
    <t>Syringodium filiforme</t>
  </si>
  <si>
    <t>HWRI</t>
  </si>
  <si>
    <t>Halodule wrightii</t>
  </si>
  <si>
    <t>HDEC</t>
  </si>
  <si>
    <t>Halophila decipiens</t>
  </si>
  <si>
    <t>HSTI</t>
  </si>
  <si>
    <t>Halophila stipulacea</t>
  </si>
  <si>
    <t>Invasive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</si>
  <si>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</si>
  <si>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</si>
  <si>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</si>
  <si>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</si>
  <si>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</si>
  <si>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</si>
  <si>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</si>
  <si>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</si>
  <si>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</si>
  <si>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</si>
  <si>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</si>
  <si>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</si>
  <si>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</si>
  <si>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</si>
  <si>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</si>
  <si>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</si>
  <si>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</si>
  <si>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</si>
  <si>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</si>
  <si>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</si>
  <si>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</si>
  <si>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</si>
  <si>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</si>
  <si>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VVEN</t>
  </si>
  <si>
    <t>Ventricaria ventricosa</t>
  </si>
  <si>
    <t>DCAV</t>
  </si>
  <si>
    <t>Dictyosphaeria cavernosa</t>
  </si>
  <si>
    <t>DAS</t>
  </si>
  <si>
    <t>Dasya spp.</t>
  </si>
  <si>
    <t>SAR</t>
  </si>
  <si>
    <t>Sargassum spp.</t>
  </si>
  <si>
    <t>Sponges &amp; soft coral</t>
  </si>
  <si>
    <t>GOR</t>
  </si>
  <si>
    <t>Stony coral</t>
  </si>
  <si>
    <t>PPOR</t>
  </si>
  <si>
    <t>Porites porites</t>
  </si>
  <si>
    <t>SRAD</t>
  </si>
  <si>
    <t>Siderastrea radians</t>
  </si>
  <si>
    <t>FFRA</t>
  </si>
  <si>
    <t>Favia fragum</t>
  </si>
  <si>
    <t>MARE</t>
  </si>
  <si>
    <t>Manicina areolata</t>
  </si>
  <si>
    <t>Invertebrate</t>
  </si>
  <si>
    <t>AGIG</t>
  </si>
  <si>
    <t>Aliger gigas</t>
  </si>
  <si>
    <t>code</t>
  </si>
  <si>
    <t>common.name</t>
  </si>
  <si>
    <t>species.name</t>
  </si>
  <si>
    <t>functional.group</t>
  </si>
  <si>
    <t>a</t>
  </si>
  <si>
    <t>b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</si>
  <si>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</si>
  <si>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</si>
  <si>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</si>
  <si>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</si>
  <si>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</si>
  <si>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</si>
  <si>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</si>
  <si>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</si>
  <si>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</si>
  <si>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</si>
  <si>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</si>
  <si>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</si>
  <si>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</si>
  <si>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</si>
  <si>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</si>
  <si>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</si>
  <si>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</si>
  <si>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</si>
  <si>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</si>
  <si>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</si>
  <si>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</si>
  <si>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</si>
  <si>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</si>
  <si>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</si>
  <si>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</si>
  <si>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</si>
  <si>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</si>
  <si>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</si>
  <si>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</si>
  <si>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</si>
  <si>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</si>
  <si>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</si>
  <si>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</si>
  <si>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</si>
  <si>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</si>
  <si>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</si>
  <si>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</si>
  <si>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</si>
  <si>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</si>
  <si>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</si>
  <si>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</si>
  <si>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</si>
  <si>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</si>
  <si>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</si>
  <si>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</si>
  <si>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</si>
  <si>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</si>
  <si>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</si>
  <si>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</si>
  <si>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</si>
  <si>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</si>
  <si>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</si>
  <si>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</si>
  <si>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</si>
  <si>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</si>
  <si>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</si>
  <si>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</si>
  <si>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</si>
  <si>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</si>
  <si>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</si>
  <si>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</si>
  <si>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</si>
  <si>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</si>
  <si>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</si>
  <si>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</si>
  <si>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</si>
  <si>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</si>
  <si>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</si>
  <si>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</si>
  <si>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</si>
  <si>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</si>
  <si>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</si>
  <si>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</si>
  <si>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</si>
  <si>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</si>
  <si>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</si>
  <si>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</si>
  <si>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</si>
  <si>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</si>
  <si>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</si>
  <si>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</si>
  <si>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</si>
  <si>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</si>
  <si>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</si>
  <si>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</si>
  <si>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</si>
  <si>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</si>
  <si>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</si>
  <si>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</si>
  <si>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</si>
  <si>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</si>
  <si>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</si>
  <si>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</si>
  <si>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</si>
  <si>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</si>
  <si>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</si>
  <si>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</si>
  <si>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</si>
  <si>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</si>
  <si>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</si>
  <si>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</si>
  <si>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</si>
  <si>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</si>
  <si>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</si>
  <si>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</si>
  <si>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</si>
  <si>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</si>
  <si>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</si>
  <si>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</si>
  <si>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</si>
  <si>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</si>
  <si>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</si>
  <si>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</si>
  <si>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</si>
  <si>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</si>
  <si>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</si>
  <si>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</si>
  <si>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</si>
  <si>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</si>
  <si>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</si>
  <si>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</si>
  <si>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</si>
  <si>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</si>
  <si>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</si>
  <si>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</si>
  <si>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</si>
  <si>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</si>
  <si>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</si>
  <si>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</si>
  <si>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</si>
  <si>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</si>
  <si>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</si>
  <si>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</si>
  <si>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</si>
  <si>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</si>
  <si>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</si>
  <si>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</si>
  <si>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</si>
  <si>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</si>
  <si>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</si>
  <si>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</si>
  <si>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</si>
  <si>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</si>
  <si>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</si>
  <si>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</si>
  <si>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</si>
  <si>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</si>
  <si>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</si>
  <si>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</si>
  <si>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</si>
  <si>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</si>
  <si>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</si>
  <si>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</si>
  <si>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</si>
  <si>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</si>
  <si>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</si>
  <si>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</si>
  <si>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</si>
  <si>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</si>
  <si>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</si>
  <si>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</si>
  <si>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</si>
  <si>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</si>
  <si>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</si>
  <si>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</si>
  <si>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</si>
  <si>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stg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</si>
  <si>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</si>
  <si>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</si>
  <si>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</si>
  <si>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</si>
  <si>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</si>
  <si>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</si>
  <si>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</si>
  <si>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</si>
  <si>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</si>
  <si>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</si>
  <si>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</si>
  <si>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</si>
  <si>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</si>
  <si>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</si>
  <si>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</si>
  <si>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</si>
  <si>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</si>
  <si>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</si>
  <si>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</si>
  <si>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</si>
  <si>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</si>
  <si>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</si>
  <si>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</si>
  <si>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</si>
  <si>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</si>
  <si>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</si>
  <si>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</si>
  <si>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</si>
  <si>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</si>
  <si>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</si>
  <si>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</si>
  <si>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</si>
  <si>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</si>
  <si>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</si>
  <si>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</si>
  <si>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</si>
  <si>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</si>
  <si>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</si>
  <si>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</si>
  <si>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Longspine squirrelfish</t>
  </si>
  <si>
    <t>Holocentrus rufus</t>
  </si>
  <si>
    <t>ham</t>
  </si>
  <si>
    <t>Hamlet spp.</t>
  </si>
  <si>
    <t>Hypoplectrus puella</t>
  </si>
  <si>
    <t>bec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</si>
  <si>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</si>
  <si>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</si>
  <si>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</si>
  <si>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</si>
  <si>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</si>
  <si>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</si>
  <si>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</si>
  <si>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</si>
  <si>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</si>
  <si>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</si>
  <si>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</si>
  <si>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</si>
  <si>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</si>
  <si>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</si>
  <si>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</si>
  <si>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</si>
  <si>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</si>
  <si>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</si>
  <si>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</si>
  <si>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</si>
  <si>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</si>
  <si>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</si>
  <si>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</si>
  <si>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</si>
  <si>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</si>
  <si>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</si>
  <si>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</si>
  <si>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</si>
  <si>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</si>
  <si>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</si>
  <si>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</si>
  <si>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</si>
  <si>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</si>
  <si>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</si>
  <si>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</si>
  <si>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</si>
  <si>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</si>
  <si>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</si>
  <si>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</si>
  <si>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</si>
  <si>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</si>
  <si>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</si>
  <si>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</si>
  <si>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</si>
  <si>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</si>
  <si>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</si>
  <si>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</si>
  <si>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</si>
  <si>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</si>
  <si>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</si>
  <si>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</si>
  <si>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</si>
  <si>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</si>
  <si>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</si>
  <si>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</si>
  <si>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</si>
  <si>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</si>
  <si>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>Myripristis jacobus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</si>
  <si>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</si>
  <si>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</si>
  <si>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</si>
  <si>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</si>
  <si>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</si>
  <si>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</si>
  <si>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</si>
  <si>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</si>
  <si>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</si>
  <si>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</si>
  <si>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</si>
  <si>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</si>
  <si>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</si>
  <si>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</si>
  <si>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</si>
  <si>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</si>
  <si>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</si>
  <si>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</si>
  <si>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</si>
  <si>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</si>
  <si>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</si>
  <si>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</si>
  <si>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</si>
  <si>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</si>
  <si>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</si>
  <si>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</si>
  <si>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</si>
  <si>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</si>
  <si>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</si>
  <si>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</si>
  <si>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</si>
  <si>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</si>
  <si>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</si>
  <si>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Scarus iserti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</si>
  <si>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</si>
  <si>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</si>
  <si>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</si>
  <si>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</si>
  <si>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</si>
  <si>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</si>
  <si>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</si>
  <si>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</si>
  <si>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</si>
  <si>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</si>
  <si>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</si>
  <si>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</si>
  <si>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</si>
  <si>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</si>
  <si>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</si>
  <si>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</si>
  <si>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</si>
  <si>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</si>
  <si>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</si>
  <si>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</si>
  <si>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</si>
  <si>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</si>
  <si>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</si>
  <si>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</si>
  <si>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</si>
  <si>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</si>
  <si>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</si>
  <si>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</si>
  <si>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</si>
  <si>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</si>
  <si>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</si>
  <si>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</si>
  <si>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</si>
  <si>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</si>
  <si>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</si>
  <si>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</si>
  <si>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</si>
  <si>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</si>
  <si>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</si>
  <si>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</si>
  <si>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</si>
  <si>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</si>
  <si>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</si>
  <si>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</si>
  <si>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Cocoa Damselfish</t>
  </si>
  <si>
    <t>Stegastes variabilis</t>
  </si>
  <si>
    <t>Sand diver</t>
  </si>
  <si>
    <t>Synodus intermedius</t>
  </si>
  <si>
    <t>Synodontidae</t>
  </si>
  <si>
    <t>bhw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</si>
  <si>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</si>
  <si>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</si>
  <si>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</si>
  <si>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</si>
  <si>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</si>
  <si>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</si>
  <si>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 juv.</t>
  </si>
  <si>
    <t>rsil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</si>
  <si>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</si>
  <si>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</si>
  <si>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</si>
  <si>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</si>
  <si>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</si>
  <si>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</si>
  <si>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</si>
  <si>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</si>
  <si>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</si>
  <si>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</si>
  <si>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</si>
  <si>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</si>
  <si>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</si>
  <si>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</si>
  <si>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</si>
  <si>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</si>
  <si>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</si>
  <si>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rlb</t>
  </si>
  <si>
    <t>Redlip blenny</t>
  </si>
  <si>
    <t>Ophioblennius atlanticus</t>
  </si>
  <si>
    <t>Blenniidae</t>
  </si>
  <si>
    <t>nsg</t>
  </si>
  <si>
    <t>Night sergeant</t>
  </si>
  <si>
    <t>Abudefduf taurus</t>
  </si>
  <si>
    <t>rfc</t>
  </si>
  <si>
    <t>Reef croaker</t>
  </si>
  <si>
    <t>Odontoscion dentex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</si>
</sst>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1" fillId="0" fontId="8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readingOrder="0" shrinkToFit="0" wrapText="0"/>
    </xf>
    <xf borderId="0" fillId="2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8" width="12.0"/>
    <col customWidth="1" min="9" max="1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45464.0</v>
      </c>
      <c r="B2" s="3" t="s">
        <v>15</v>
      </c>
      <c r="C2" s="3" t="s">
        <v>16</v>
      </c>
      <c r="D2" s="3">
        <v>1.0</v>
      </c>
      <c r="E2" s="3">
        <v>1.0</v>
      </c>
      <c r="F2" s="3">
        <v>2.0</v>
      </c>
      <c r="G2" s="3" t="s">
        <v>17</v>
      </c>
      <c r="H2" s="4" t="s">
        <v>18</v>
      </c>
      <c r="M2" s="3" t="s">
        <v>19</v>
      </c>
      <c r="N2" s="3" t="s">
        <v>20</v>
      </c>
    </row>
    <row r="3">
      <c r="A3" s="2">
        <v>45464.0</v>
      </c>
      <c r="B3" s="3" t="s">
        <v>15</v>
      </c>
      <c r="C3" s="3" t="s">
        <v>16</v>
      </c>
      <c r="D3" s="3">
        <v>2.0</v>
      </c>
      <c r="E3" s="3">
        <v>1.7</v>
      </c>
      <c r="F3" s="3">
        <v>2.4</v>
      </c>
      <c r="G3" s="3" t="s">
        <v>17</v>
      </c>
      <c r="H3" s="4" t="s">
        <v>21</v>
      </c>
      <c r="M3" s="3" t="s">
        <v>19</v>
      </c>
      <c r="N3" s="3" t="s">
        <v>20</v>
      </c>
    </row>
    <row r="4">
      <c r="A4" s="2">
        <v>45464.0</v>
      </c>
      <c r="B4" s="3" t="s">
        <v>15</v>
      </c>
      <c r="C4" s="3" t="s">
        <v>16</v>
      </c>
      <c r="D4" s="3">
        <v>3.0</v>
      </c>
      <c r="E4" s="3">
        <v>1.9</v>
      </c>
      <c r="F4" s="3">
        <v>2.6</v>
      </c>
      <c r="G4" s="3" t="s">
        <v>17</v>
      </c>
      <c r="H4" s="4" t="s">
        <v>22</v>
      </c>
      <c r="M4" s="3" t="s">
        <v>19</v>
      </c>
      <c r="N4" s="3" t="s">
        <v>20</v>
      </c>
    </row>
    <row r="5">
      <c r="A5" s="2">
        <v>45464.0</v>
      </c>
      <c r="B5" s="3" t="s">
        <v>15</v>
      </c>
      <c r="C5" s="3" t="s">
        <v>16</v>
      </c>
      <c r="D5" s="3">
        <v>4.0</v>
      </c>
      <c r="E5" s="3">
        <v>2.3</v>
      </c>
      <c r="F5" s="3">
        <v>2.5</v>
      </c>
      <c r="G5" s="3" t="s">
        <v>17</v>
      </c>
      <c r="H5" s="4" t="s">
        <v>23</v>
      </c>
      <c r="M5" s="3" t="s">
        <v>19</v>
      </c>
      <c r="N5" s="3" t="s">
        <v>20</v>
      </c>
    </row>
    <row r="6">
      <c r="A6" s="2">
        <v>45464.0</v>
      </c>
      <c r="B6" s="3" t="s">
        <v>15</v>
      </c>
      <c r="C6" s="3" t="s">
        <v>16</v>
      </c>
      <c r="D6" s="3">
        <v>5.0</v>
      </c>
      <c r="E6" s="3">
        <v>2.1</v>
      </c>
      <c r="F6" s="3">
        <v>2.4</v>
      </c>
      <c r="G6" s="3" t="s">
        <v>17</v>
      </c>
      <c r="H6" s="4" t="s">
        <v>24</v>
      </c>
      <c r="M6" s="3" t="s">
        <v>19</v>
      </c>
      <c r="N6" s="3" t="s">
        <v>20</v>
      </c>
    </row>
    <row r="7">
      <c r="A7" s="2">
        <v>45467.0</v>
      </c>
      <c r="B7" s="3" t="s">
        <v>25</v>
      </c>
      <c r="C7" s="3" t="s">
        <v>16</v>
      </c>
      <c r="D7" s="3">
        <v>1.0</v>
      </c>
      <c r="E7" s="3">
        <v>0.5</v>
      </c>
      <c r="F7" s="3">
        <v>0.5</v>
      </c>
      <c r="G7" s="3" t="s">
        <v>17</v>
      </c>
      <c r="H7" s="3">
        <v>65.0</v>
      </c>
      <c r="M7" s="3" t="s">
        <v>19</v>
      </c>
      <c r="N7" s="3" t="s">
        <v>26</v>
      </c>
    </row>
    <row r="8">
      <c r="A8" s="2">
        <v>45467.0</v>
      </c>
      <c r="B8" s="3" t="s">
        <v>25</v>
      </c>
      <c r="C8" s="3" t="s">
        <v>16</v>
      </c>
      <c r="D8" s="3">
        <v>2.0</v>
      </c>
      <c r="E8" s="3">
        <v>1.0</v>
      </c>
      <c r="F8" s="3">
        <v>1.0</v>
      </c>
      <c r="G8" s="3" t="s">
        <v>17</v>
      </c>
      <c r="H8" s="3">
        <v>66.0</v>
      </c>
      <c r="M8" s="3" t="s">
        <v>19</v>
      </c>
      <c r="N8" s="3" t="s">
        <v>26</v>
      </c>
    </row>
    <row r="9">
      <c r="A9" s="2">
        <v>45467.0</v>
      </c>
      <c r="B9" s="3" t="s">
        <v>25</v>
      </c>
      <c r="C9" s="3" t="s">
        <v>16</v>
      </c>
      <c r="D9" s="3">
        <v>3.0</v>
      </c>
      <c r="E9" s="3">
        <v>1.2</v>
      </c>
      <c r="F9" s="3">
        <v>1.2</v>
      </c>
      <c r="G9" s="3" t="s">
        <v>17</v>
      </c>
      <c r="H9" s="3">
        <v>67.0</v>
      </c>
      <c r="M9" s="3" t="s">
        <v>19</v>
      </c>
      <c r="N9" s="3" t="s">
        <v>27</v>
      </c>
    </row>
    <row r="10">
      <c r="A10" s="2">
        <v>45467.0</v>
      </c>
      <c r="B10" s="3" t="s">
        <v>25</v>
      </c>
      <c r="C10" s="3" t="s">
        <v>16</v>
      </c>
      <c r="D10" s="3">
        <v>4.0</v>
      </c>
      <c r="E10" s="3">
        <v>0.9</v>
      </c>
      <c r="F10" s="3">
        <v>0.9</v>
      </c>
      <c r="G10" s="3" t="s">
        <v>17</v>
      </c>
      <c r="H10" s="3">
        <v>68.0</v>
      </c>
      <c r="M10" s="3" t="s">
        <v>19</v>
      </c>
      <c r="N10" s="3" t="s">
        <v>27</v>
      </c>
    </row>
    <row r="11">
      <c r="A11" s="2">
        <v>45467.0</v>
      </c>
      <c r="B11" s="3" t="s">
        <v>25</v>
      </c>
      <c r="C11" s="3" t="s">
        <v>16</v>
      </c>
      <c r="D11" s="3">
        <v>5.0</v>
      </c>
      <c r="E11" s="3">
        <v>1.3</v>
      </c>
      <c r="F11" s="3">
        <v>1.3</v>
      </c>
      <c r="G11" s="3" t="s">
        <v>17</v>
      </c>
      <c r="H11" s="3">
        <v>69.0</v>
      </c>
      <c r="M11" s="3" t="s">
        <v>19</v>
      </c>
      <c r="N11" s="3" t="s">
        <v>28</v>
      </c>
    </row>
    <row r="12">
      <c r="A12" s="2">
        <v>45467.0</v>
      </c>
      <c r="B12" s="3" t="s">
        <v>25</v>
      </c>
      <c r="C12" s="3" t="s">
        <v>16</v>
      </c>
      <c r="D12" s="3">
        <v>6.0</v>
      </c>
      <c r="E12" s="3">
        <v>1.3</v>
      </c>
      <c r="F12" s="3">
        <v>1.3</v>
      </c>
      <c r="G12" s="3" t="s">
        <v>17</v>
      </c>
      <c r="H12" s="3">
        <v>70.0</v>
      </c>
      <c r="M12" s="3" t="s">
        <v>19</v>
      </c>
      <c r="N12" s="3" t="s">
        <v>28</v>
      </c>
    </row>
    <row r="13">
      <c r="A13" s="2">
        <v>45467.0</v>
      </c>
      <c r="B13" s="3" t="s">
        <v>25</v>
      </c>
      <c r="C13" s="3" t="s">
        <v>16</v>
      </c>
      <c r="D13" s="3">
        <v>7.0</v>
      </c>
      <c r="E13" s="3">
        <v>1.5</v>
      </c>
      <c r="F13" s="3">
        <v>1.5</v>
      </c>
      <c r="G13" s="3" t="s">
        <v>17</v>
      </c>
      <c r="H13" s="3">
        <v>71.0</v>
      </c>
      <c r="M13" s="3" t="s">
        <v>19</v>
      </c>
      <c r="N13" s="3" t="s">
        <v>28</v>
      </c>
    </row>
    <row r="14">
      <c r="A14" s="2">
        <v>45467.0</v>
      </c>
      <c r="B14" s="3" t="s">
        <v>25</v>
      </c>
      <c r="C14" s="3" t="s">
        <v>16</v>
      </c>
      <c r="D14" s="3">
        <v>8.0</v>
      </c>
      <c r="E14" s="3">
        <v>1.5</v>
      </c>
      <c r="F14" s="3">
        <v>1.5</v>
      </c>
      <c r="G14" s="3" t="s">
        <v>17</v>
      </c>
      <c r="H14" s="3">
        <v>72.0</v>
      </c>
      <c r="M14" s="3" t="s">
        <v>19</v>
      </c>
      <c r="N14" s="3" t="s">
        <v>27</v>
      </c>
    </row>
    <row r="15">
      <c r="A15" s="2">
        <v>45467.0</v>
      </c>
      <c r="B15" s="3" t="s">
        <v>25</v>
      </c>
      <c r="C15" s="3" t="s">
        <v>16</v>
      </c>
      <c r="D15" s="3">
        <v>9.0</v>
      </c>
      <c r="E15" s="3">
        <v>1.0</v>
      </c>
      <c r="F15" s="3">
        <v>1.0</v>
      </c>
      <c r="G15" s="3" t="s">
        <v>17</v>
      </c>
      <c r="H15" s="3">
        <v>73.0</v>
      </c>
      <c r="M15" s="3" t="s">
        <v>19</v>
      </c>
      <c r="N15" s="3" t="s">
        <v>28</v>
      </c>
    </row>
    <row r="16">
      <c r="A16" s="2">
        <v>45467.0</v>
      </c>
      <c r="B16" s="3" t="s">
        <v>29</v>
      </c>
      <c r="C16" s="3" t="s">
        <v>16</v>
      </c>
      <c r="D16" s="3">
        <v>1.0</v>
      </c>
      <c r="E16" s="3">
        <v>1.0</v>
      </c>
      <c r="F16" s="3">
        <v>1.0</v>
      </c>
      <c r="M16" s="3" t="s">
        <v>19</v>
      </c>
      <c r="N16" s="3" t="s">
        <v>27</v>
      </c>
    </row>
    <row r="17">
      <c r="A17" s="2">
        <v>45467.0</v>
      </c>
      <c r="B17" s="3" t="s">
        <v>29</v>
      </c>
      <c r="C17" s="3" t="s">
        <v>16</v>
      </c>
      <c r="D17" s="3">
        <v>2.0</v>
      </c>
      <c r="E17" s="3">
        <v>0.6</v>
      </c>
      <c r="F17" s="3">
        <v>0.6</v>
      </c>
      <c r="M17" s="3" t="s">
        <v>19</v>
      </c>
      <c r="N17" s="3" t="s">
        <v>28</v>
      </c>
    </row>
    <row r="18">
      <c r="A18" s="2">
        <v>45467.0</v>
      </c>
      <c r="B18" s="3" t="s">
        <v>29</v>
      </c>
      <c r="C18" s="3" t="s">
        <v>16</v>
      </c>
      <c r="D18" s="3">
        <v>3.0</v>
      </c>
      <c r="E18" s="3">
        <v>1.3</v>
      </c>
      <c r="F18" s="3">
        <v>1.3</v>
      </c>
      <c r="M18" s="3" t="s">
        <v>19</v>
      </c>
      <c r="N18" s="3" t="s">
        <v>28</v>
      </c>
    </row>
    <row r="19">
      <c r="A19" s="2">
        <v>45467.0</v>
      </c>
      <c r="B19" s="3" t="s">
        <v>29</v>
      </c>
      <c r="C19" s="3" t="s">
        <v>16</v>
      </c>
      <c r="D19" s="3">
        <v>4.0</v>
      </c>
      <c r="E19" s="3">
        <v>1.4</v>
      </c>
      <c r="F19" s="3">
        <v>1.4</v>
      </c>
      <c r="M19" s="3" t="s">
        <v>19</v>
      </c>
      <c r="N19" s="3" t="s">
        <v>28</v>
      </c>
    </row>
    <row r="20">
      <c r="A20" s="2">
        <v>45467.0</v>
      </c>
      <c r="B20" s="3" t="s">
        <v>29</v>
      </c>
      <c r="C20" s="3" t="s">
        <v>16</v>
      </c>
      <c r="D20" s="3">
        <v>5.0</v>
      </c>
      <c r="E20" s="3">
        <v>0.8</v>
      </c>
      <c r="F20" s="3">
        <v>0.8</v>
      </c>
      <c r="M20" s="3" t="s">
        <v>19</v>
      </c>
      <c r="N20" s="3" t="s">
        <v>28</v>
      </c>
    </row>
    <row r="21">
      <c r="A21" s="2">
        <v>45467.0</v>
      </c>
      <c r="B21" s="3" t="s">
        <v>29</v>
      </c>
      <c r="C21" s="3" t="s">
        <v>16</v>
      </c>
      <c r="D21" s="3">
        <v>6.0</v>
      </c>
      <c r="E21" s="3">
        <v>1.0</v>
      </c>
      <c r="F21" s="3">
        <v>1.0</v>
      </c>
      <c r="M21" s="3" t="s">
        <v>19</v>
      </c>
      <c r="N21" s="3" t="s">
        <v>28</v>
      </c>
    </row>
    <row r="22">
      <c r="A22" s="2">
        <v>45467.0</v>
      </c>
      <c r="B22" s="3" t="s">
        <v>29</v>
      </c>
      <c r="C22" s="3" t="s">
        <v>16</v>
      </c>
      <c r="D22" s="3">
        <v>7.0</v>
      </c>
      <c r="E22" s="3">
        <v>0.5</v>
      </c>
      <c r="F22" s="3">
        <v>0.5</v>
      </c>
      <c r="M22" s="3" t="s">
        <v>19</v>
      </c>
      <c r="N22" s="3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>
      <c r="A2" s="2">
        <v>45467.0</v>
      </c>
      <c r="B2" s="3" t="s">
        <v>16</v>
      </c>
      <c r="C2" s="3">
        <v>1.0</v>
      </c>
      <c r="D2" s="5" t="s">
        <v>35</v>
      </c>
      <c r="E2" s="5" t="s">
        <v>36</v>
      </c>
      <c r="F2" s="3">
        <v>6.0</v>
      </c>
      <c r="G2" s="6" t="str">
        <f>VLOOKUP(E2,lookups_benthic!$A$2:$C$202,2,0)</f>
        <v>Porites furcata</v>
      </c>
      <c r="H2" s="6" t="str">
        <f>VLOOKUP(E2,lookups_benthic!$A$2:$C$202,3,0)</f>
        <v>Stony coral</v>
      </c>
    </row>
    <row r="3">
      <c r="A3" s="2">
        <v>45467.0</v>
      </c>
      <c r="B3" s="3" t="s">
        <v>16</v>
      </c>
      <c r="C3" s="3">
        <v>1.0</v>
      </c>
      <c r="D3" s="3" t="s">
        <v>37</v>
      </c>
      <c r="E3" s="3" t="s">
        <v>38</v>
      </c>
      <c r="F3" s="3">
        <v>22.0</v>
      </c>
      <c r="G3" s="6" t="str">
        <f>VLOOKUP(E3,lookups_benthic!$A$2:$C$202,2,0)</f>
        <v>Siderastrea siderea</v>
      </c>
      <c r="H3" s="6" t="str">
        <f>VLOOKUP(E3,lookups_benthic!$A$2:$C$202,3,0)</f>
        <v>Stony coral</v>
      </c>
    </row>
    <row r="4">
      <c r="A4" s="2">
        <v>45467.0</v>
      </c>
      <c r="B4" s="3" t="s">
        <v>16</v>
      </c>
      <c r="C4" s="3">
        <v>1.0</v>
      </c>
      <c r="D4" s="3" t="s">
        <v>39</v>
      </c>
      <c r="E4" s="3" t="s">
        <v>40</v>
      </c>
      <c r="F4" s="3">
        <v>2.0</v>
      </c>
      <c r="G4" s="6" t="str">
        <f>VLOOKUP(E4,lookups_benthic!$A$2:$C$202,2,0)</f>
        <v>Porites astreoides</v>
      </c>
      <c r="H4" s="6" t="str">
        <f>VLOOKUP(E4,lookups_benthic!$A$2:$C$202,3,0)</f>
        <v>Stony coral</v>
      </c>
    </row>
    <row r="5">
      <c r="A5" s="2">
        <v>45467.0</v>
      </c>
      <c r="B5" s="3" t="s">
        <v>16</v>
      </c>
      <c r="C5" s="3">
        <v>1.0</v>
      </c>
      <c r="D5" s="3" t="s">
        <v>41</v>
      </c>
      <c r="E5" s="3" t="s">
        <v>42</v>
      </c>
      <c r="F5" s="3">
        <v>1.0</v>
      </c>
      <c r="G5" s="6" t="str">
        <f>VLOOKUP(E5,lookups_benthic!$A$2:$C$202,2,0)</f>
        <v>Encrusting sponge</v>
      </c>
      <c r="H5" s="6" t="str">
        <f>VLOOKUP(E5,lookups_benthic!$A$2:$C$202,3,0)</f>
        <v>Sponges &amp; soft coral</v>
      </c>
    </row>
    <row r="6">
      <c r="A6" s="2">
        <v>45467.0</v>
      </c>
      <c r="B6" s="3" t="s">
        <v>16</v>
      </c>
      <c r="C6" s="3">
        <v>1.0</v>
      </c>
      <c r="D6" s="3" t="s">
        <v>43</v>
      </c>
      <c r="E6" s="3" t="s">
        <v>44</v>
      </c>
      <c r="F6" s="3">
        <v>1.0</v>
      </c>
      <c r="G6" s="6" t="str">
        <f>VLOOKUP(E6,lookups_benthic!$A$2:$C$202,2,0)</f>
        <v>Condylactis gigantea</v>
      </c>
      <c r="H6" s="6" t="str">
        <f>VLOOKUP(E6,lookups_benthic!$A$2:$C$202,3,0)</f>
        <v>Invertebrate</v>
      </c>
    </row>
    <row r="7">
      <c r="A7" s="2">
        <v>45467.0</v>
      </c>
      <c r="B7" s="3" t="s">
        <v>16</v>
      </c>
      <c r="C7" s="3">
        <v>2.0</v>
      </c>
      <c r="D7" s="3" t="s">
        <v>37</v>
      </c>
      <c r="E7" s="3" t="s">
        <v>38</v>
      </c>
      <c r="F7" s="3">
        <v>28.0</v>
      </c>
      <c r="G7" s="6" t="str">
        <f>VLOOKUP(E7,lookups_benthic!$A$2:$C$202,2,0)</f>
        <v>Siderastrea siderea</v>
      </c>
      <c r="H7" s="6" t="str">
        <f>VLOOKUP(E7,lookups_benthic!$A$2:$C$202,3,0)</f>
        <v>Stony coral</v>
      </c>
    </row>
    <row r="8">
      <c r="A8" s="2">
        <v>45467.0</v>
      </c>
      <c r="B8" s="3" t="s">
        <v>16</v>
      </c>
      <c r="C8" s="3">
        <v>2.0</v>
      </c>
      <c r="D8" s="3" t="s">
        <v>45</v>
      </c>
      <c r="E8" s="3" t="s">
        <v>46</v>
      </c>
      <c r="F8" s="3">
        <v>27.0</v>
      </c>
      <c r="G8" s="6" t="str">
        <f>VLOOKUP(E8,lookups_benthic!$A$2:$C$202,2,0)</f>
        <v>Echinometra lucunter</v>
      </c>
      <c r="H8" s="6" t="str">
        <f>VLOOKUP(E8,lookups_benthic!$A$2:$C$202,3,0)</f>
        <v>Invertebrate</v>
      </c>
    </row>
    <row r="9">
      <c r="A9" s="2">
        <v>45467.0</v>
      </c>
      <c r="B9" s="3" t="s">
        <v>16</v>
      </c>
      <c r="C9" s="3">
        <v>2.0</v>
      </c>
      <c r="D9" s="3" t="s">
        <v>47</v>
      </c>
      <c r="E9" s="3" t="s">
        <v>48</v>
      </c>
      <c r="F9" s="3">
        <v>17.0</v>
      </c>
      <c r="G9" s="6" t="str">
        <f>VLOOKUP(E9,lookups_benthic!$A$2:$C$202,2,0)</f>
        <v>Encrusting sponge</v>
      </c>
      <c r="H9" s="6" t="str">
        <f>VLOOKUP(E9,lookups_benthic!$A$2:$C$202,3,0)</f>
        <v>Sponges &amp; soft coral</v>
      </c>
    </row>
    <row r="10">
      <c r="A10" s="2">
        <v>45467.0</v>
      </c>
      <c r="B10" s="3" t="s">
        <v>16</v>
      </c>
      <c r="C10" s="3">
        <v>2.0</v>
      </c>
      <c r="D10" s="3" t="s">
        <v>43</v>
      </c>
      <c r="E10" s="3" t="s">
        <v>44</v>
      </c>
      <c r="F10" s="3">
        <v>3.0</v>
      </c>
      <c r="G10" s="6" t="str">
        <f>VLOOKUP(E10,lookups_benthic!$A$2:$C$202,2,0)</f>
        <v>Condylactis gigantea</v>
      </c>
      <c r="H10" s="6" t="str">
        <f>VLOOKUP(E10,lookups_benthic!$A$2:$C$202,3,0)</f>
        <v>Invertebrate</v>
      </c>
    </row>
    <row r="11">
      <c r="A11" s="2">
        <v>45467.0</v>
      </c>
      <c r="B11" s="3" t="s">
        <v>16</v>
      </c>
      <c r="C11" s="3">
        <v>2.0</v>
      </c>
      <c r="D11" s="3" t="s">
        <v>49</v>
      </c>
      <c r="E11" s="3" t="s">
        <v>50</v>
      </c>
      <c r="F11" s="3">
        <v>4.0</v>
      </c>
      <c r="G11" s="6" t="str">
        <f>VLOOKUP(E11,lookups_benthic!$A$2:$C$202,2,0)</f>
        <v>Encrusting sponge</v>
      </c>
      <c r="H11" s="6" t="str">
        <f>VLOOKUP(E11,lookups_benthic!$A$2:$C$202,3,0)</f>
        <v>Sponges &amp; soft coral</v>
      </c>
    </row>
    <row r="12">
      <c r="A12" s="2">
        <v>45467.0</v>
      </c>
      <c r="B12" s="3" t="s">
        <v>16</v>
      </c>
      <c r="C12" s="3">
        <v>2.0</v>
      </c>
      <c r="D12" s="3" t="s">
        <v>51</v>
      </c>
      <c r="E12" s="3" t="s">
        <v>52</v>
      </c>
      <c r="F12" s="3">
        <v>1.0</v>
      </c>
      <c r="G12" s="6" t="str">
        <f>VLOOKUP(E12,lookups_benthic!$A$2:$C$202,2,0)</f>
        <v>Encrusting sponge</v>
      </c>
      <c r="H12" s="6" t="str">
        <f>VLOOKUP(E12,lookups_benthic!$A$2:$C$202,3,0)</f>
        <v>Sponges &amp; soft coral</v>
      </c>
    </row>
    <row r="13">
      <c r="A13" s="2">
        <v>45467.0</v>
      </c>
      <c r="B13" s="3" t="s">
        <v>16</v>
      </c>
      <c r="C13" s="3">
        <v>2.0</v>
      </c>
      <c r="D13" s="3" t="s">
        <v>53</v>
      </c>
      <c r="E13" s="3" t="s">
        <v>52</v>
      </c>
      <c r="F13" s="3">
        <v>4.0</v>
      </c>
      <c r="G13" s="6" t="str">
        <f>VLOOKUP(E13,lookups_benthic!$A$2:$C$202,2,0)</f>
        <v>Encrusting sponge</v>
      </c>
      <c r="H13" s="6" t="str">
        <f>VLOOKUP(E13,lookups_benthic!$A$2:$C$202,3,0)</f>
        <v>Sponges &amp; soft coral</v>
      </c>
    </row>
    <row r="14">
      <c r="A14" s="2">
        <v>45467.0</v>
      </c>
      <c r="B14" s="3" t="s">
        <v>16</v>
      </c>
      <c r="C14" s="3">
        <v>3.0</v>
      </c>
      <c r="D14" s="3" t="s">
        <v>37</v>
      </c>
      <c r="E14" s="3" t="s">
        <v>38</v>
      </c>
      <c r="F14" s="3">
        <v>32.0</v>
      </c>
      <c r="G14" s="6" t="str">
        <f>VLOOKUP(E14,lookups_benthic!$A$2:$C$202,2,0)</f>
        <v>Siderastrea siderea</v>
      </c>
      <c r="H14" s="6" t="str">
        <f>VLOOKUP(E14,lookups_benthic!$A$2:$C$202,3,0)</f>
        <v>Stony coral</v>
      </c>
    </row>
    <row r="15">
      <c r="A15" s="2">
        <v>45467.0</v>
      </c>
      <c r="B15" s="3" t="s">
        <v>16</v>
      </c>
      <c r="C15" s="3">
        <v>3.0</v>
      </c>
      <c r="D15" s="3" t="s">
        <v>35</v>
      </c>
      <c r="E15" s="3" t="s">
        <v>36</v>
      </c>
      <c r="F15" s="3">
        <v>8.0</v>
      </c>
      <c r="G15" s="6" t="str">
        <f>VLOOKUP(E15,lookups_benthic!$A$2:$C$202,2,0)</f>
        <v>Porites furcata</v>
      </c>
      <c r="H15" s="6" t="str">
        <f>VLOOKUP(E15,lookups_benthic!$A$2:$C$202,3,0)</f>
        <v>Stony coral</v>
      </c>
    </row>
    <row r="16">
      <c r="A16" s="2">
        <v>45467.0</v>
      </c>
      <c r="B16" s="3" t="s">
        <v>16</v>
      </c>
      <c r="C16" s="3">
        <v>3.0</v>
      </c>
      <c r="D16" s="3" t="s">
        <v>43</v>
      </c>
      <c r="E16" s="3" t="s">
        <v>44</v>
      </c>
      <c r="F16" s="3">
        <v>1.0</v>
      </c>
      <c r="G16" s="6" t="str">
        <f>VLOOKUP(E16,lookups_benthic!$A$2:$C$202,2,0)</f>
        <v>Condylactis gigantea</v>
      </c>
      <c r="H16" s="6" t="str">
        <f>VLOOKUP(E16,lookups_benthic!$A$2:$C$202,3,0)</f>
        <v>Invertebrate</v>
      </c>
    </row>
    <row r="17">
      <c r="A17" s="2">
        <v>45467.0</v>
      </c>
      <c r="B17" s="3" t="s">
        <v>16</v>
      </c>
      <c r="C17" s="3">
        <v>3.0</v>
      </c>
      <c r="D17" s="3" t="s">
        <v>49</v>
      </c>
      <c r="E17" s="3" t="s">
        <v>50</v>
      </c>
      <c r="F17" s="3">
        <v>1.0</v>
      </c>
      <c r="G17" s="6" t="str">
        <f>VLOOKUP(E17,lookups_benthic!$A$2:$C$202,2,0)</f>
        <v>Encrusting sponge</v>
      </c>
      <c r="H17" s="6" t="str">
        <f>VLOOKUP(E17,lookups_benthic!$A$2:$C$202,3,0)</f>
        <v>Sponges &amp; soft coral</v>
      </c>
    </row>
    <row r="18">
      <c r="A18" s="2">
        <v>45467.0</v>
      </c>
      <c r="B18" s="3" t="s">
        <v>16</v>
      </c>
      <c r="C18" s="3">
        <v>3.0</v>
      </c>
      <c r="D18" s="3" t="s">
        <v>53</v>
      </c>
      <c r="E18" s="3" t="s">
        <v>52</v>
      </c>
      <c r="F18" s="3">
        <v>2.0</v>
      </c>
      <c r="G18" s="6" t="str">
        <f>VLOOKUP(E18,lookups_benthic!$A$2:$C$202,2,0)</f>
        <v>Encrusting sponge</v>
      </c>
      <c r="H18" s="6" t="str">
        <f>VLOOKUP(E18,lookups_benthic!$A$2:$C$202,3,0)</f>
        <v>Sponges &amp; soft coral</v>
      </c>
    </row>
    <row r="19">
      <c r="A19" s="2">
        <v>45467.0</v>
      </c>
      <c r="B19" s="3" t="s">
        <v>16</v>
      </c>
      <c r="C19" s="3">
        <v>3.0</v>
      </c>
      <c r="D19" s="3" t="s">
        <v>39</v>
      </c>
      <c r="E19" s="3" t="s">
        <v>40</v>
      </c>
      <c r="F19" s="3">
        <v>1.0</v>
      </c>
      <c r="G19" s="6" t="str">
        <f>VLOOKUP(E19,lookups_benthic!$A$2:$C$202,2,0)</f>
        <v>Porites astreoides</v>
      </c>
      <c r="H19" s="6" t="str">
        <f>VLOOKUP(E19,lookups_benthic!$A$2:$C$202,3,0)</f>
        <v>Stony coral</v>
      </c>
    </row>
    <row r="20">
      <c r="A20" s="2">
        <v>45467.0</v>
      </c>
      <c r="B20" s="3" t="s">
        <v>16</v>
      </c>
      <c r="C20" s="3">
        <v>4.0</v>
      </c>
      <c r="D20" s="3" t="s">
        <v>37</v>
      </c>
      <c r="E20" s="3" t="s">
        <v>38</v>
      </c>
      <c r="F20" s="3">
        <v>33.0</v>
      </c>
      <c r="G20" s="6" t="str">
        <f>VLOOKUP(E20,lookups_benthic!$A$2:$C$202,2,0)</f>
        <v>Siderastrea siderea</v>
      </c>
      <c r="H20" s="6" t="str">
        <f>VLOOKUP(E20,lookups_benthic!$A$2:$C$202,3,0)</f>
        <v>Stony coral</v>
      </c>
    </row>
    <row r="21">
      <c r="A21" s="2">
        <v>45467.0</v>
      </c>
      <c r="B21" s="3" t="s">
        <v>16</v>
      </c>
      <c r="C21" s="3">
        <v>4.0</v>
      </c>
      <c r="D21" s="3" t="s">
        <v>35</v>
      </c>
      <c r="E21" s="3" t="s">
        <v>36</v>
      </c>
      <c r="F21" s="3">
        <v>2.0</v>
      </c>
      <c r="G21" s="6" t="str">
        <f>VLOOKUP(E21,lookups_benthic!$A$2:$C$202,2,0)</f>
        <v>Porites furcata</v>
      </c>
      <c r="H21" s="6" t="str">
        <f>VLOOKUP(E21,lookups_benthic!$A$2:$C$202,3,0)</f>
        <v>Stony coral</v>
      </c>
    </row>
    <row r="22">
      <c r="A22" s="2">
        <v>45467.0</v>
      </c>
      <c r="B22" s="3" t="s">
        <v>16</v>
      </c>
      <c r="C22" s="3">
        <v>4.0</v>
      </c>
      <c r="D22" s="3" t="s">
        <v>39</v>
      </c>
      <c r="E22" s="3" t="s">
        <v>40</v>
      </c>
      <c r="F22" s="3">
        <v>2.0</v>
      </c>
      <c r="G22" s="6" t="str">
        <f>VLOOKUP(E22,lookups_benthic!$A$2:$C$202,2,0)</f>
        <v>Porites astreoides</v>
      </c>
      <c r="H22" s="6" t="str">
        <f>VLOOKUP(E22,lookups_benthic!$A$2:$C$202,3,0)</f>
        <v>Stony coral</v>
      </c>
    </row>
    <row r="23">
      <c r="A23" s="2">
        <v>45467.0</v>
      </c>
      <c r="B23" s="3" t="s">
        <v>16</v>
      </c>
      <c r="C23" s="3">
        <v>4.0</v>
      </c>
      <c r="D23" s="3" t="s">
        <v>41</v>
      </c>
      <c r="E23" s="3" t="s">
        <v>42</v>
      </c>
      <c r="F23" s="3">
        <v>3.0</v>
      </c>
      <c r="G23" s="6" t="str">
        <f>VLOOKUP(E23,lookups_benthic!$A$2:$C$202,2,0)</f>
        <v>Encrusting sponge</v>
      </c>
      <c r="H23" s="6" t="str">
        <f>VLOOKUP(E23,lookups_benthic!$A$2:$C$202,3,0)</f>
        <v>Sponges &amp; soft coral</v>
      </c>
    </row>
    <row r="24">
      <c r="A24" s="2">
        <v>45467.0</v>
      </c>
      <c r="B24" s="3" t="s">
        <v>16</v>
      </c>
      <c r="C24" s="3">
        <v>4.0</v>
      </c>
      <c r="D24" s="3" t="s">
        <v>49</v>
      </c>
      <c r="E24" s="3" t="s">
        <v>50</v>
      </c>
      <c r="F24" s="3">
        <v>1.0</v>
      </c>
      <c r="G24" s="6" t="str">
        <f>VLOOKUP(E24,lookups_benthic!$A$2:$C$202,2,0)</f>
        <v>Encrusting sponge</v>
      </c>
      <c r="H24" s="6" t="str">
        <f>VLOOKUP(E24,lookups_benthic!$A$2:$C$202,3,0)</f>
        <v>Sponges &amp; soft coral</v>
      </c>
    </row>
    <row r="25">
      <c r="A25" s="2">
        <v>45467.0</v>
      </c>
      <c r="B25" s="3" t="s">
        <v>16</v>
      </c>
      <c r="C25" s="3">
        <v>5.0</v>
      </c>
      <c r="D25" s="3" t="s">
        <v>37</v>
      </c>
      <c r="E25" s="3" t="s">
        <v>38</v>
      </c>
      <c r="F25" s="3">
        <v>55.0</v>
      </c>
      <c r="G25" s="6" t="str">
        <f>VLOOKUP(E25,lookups_benthic!$A$2:$C$202,2,0)</f>
        <v>Siderastrea siderea</v>
      </c>
      <c r="H25" s="6" t="str">
        <f>VLOOKUP(E25,lookups_benthic!$A$2:$C$202,3,0)</f>
        <v>Stony coral</v>
      </c>
    </row>
    <row r="26">
      <c r="A26" s="2">
        <v>45467.0</v>
      </c>
      <c r="B26" s="3" t="s">
        <v>16</v>
      </c>
      <c r="C26" s="3">
        <v>5.0</v>
      </c>
      <c r="D26" s="3" t="s">
        <v>35</v>
      </c>
      <c r="E26" s="3" t="s">
        <v>36</v>
      </c>
      <c r="F26" s="3">
        <v>2.0</v>
      </c>
      <c r="G26" s="6" t="str">
        <f>VLOOKUP(E26,lookups_benthic!$A$2:$C$202,2,0)</f>
        <v>Porites furcata</v>
      </c>
      <c r="H26" s="6" t="str">
        <f>VLOOKUP(E26,lookups_benthic!$A$2:$C$202,3,0)</f>
        <v>Stony coral</v>
      </c>
    </row>
    <row r="27">
      <c r="A27" s="2">
        <v>45467.0</v>
      </c>
      <c r="B27" s="3" t="s">
        <v>16</v>
      </c>
      <c r="C27" s="3">
        <v>5.0</v>
      </c>
      <c r="D27" s="3" t="s">
        <v>39</v>
      </c>
      <c r="E27" s="3" t="s">
        <v>40</v>
      </c>
      <c r="F27" s="3">
        <v>4.0</v>
      </c>
      <c r="G27" s="6" t="str">
        <f>VLOOKUP(E27,lookups_benthic!$A$2:$C$202,2,0)</f>
        <v>Porites astreoides</v>
      </c>
      <c r="H27" s="6" t="str">
        <f>VLOOKUP(E27,lookups_benthic!$A$2:$C$202,3,0)</f>
        <v>Stony coral</v>
      </c>
    </row>
    <row r="28">
      <c r="A28" s="2">
        <v>45467.0</v>
      </c>
      <c r="B28" s="3" t="s">
        <v>16</v>
      </c>
      <c r="C28" s="3">
        <v>5.0</v>
      </c>
      <c r="D28" s="3" t="s">
        <v>54</v>
      </c>
      <c r="E28" s="3" t="s">
        <v>48</v>
      </c>
      <c r="F28" s="3">
        <v>2.0</v>
      </c>
      <c r="G28" s="6" t="str">
        <f>VLOOKUP(E28,lookups_benthic!$A$2:$C$202,2,0)</f>
        <v>Encrusting sponge</v>
      </c>
      <c r="H28" s="6" t="str">
        <f>VLOOKUP(E28,lookups_benthic!$A$2:$C$202,3,0)</f>
        <v>Sponges &amp; soft coral</v>
      </c>
    </row>
    <row r="29">
      <c r="A29" s="2">
        <v>45467.0</v>
      </c>
      <c r="B29" s="3" t="s">
        <v>16</v>
      </c>
      <c r="C29" s="3">
        <v>5.0</v>
      </c>
      <c r="D29" s="3" t="s">
        <v>45</v>
      </c>
      <c r="E29" s="3" t="s">
        <v>46</v>
      </c>
      <c r="F29" s="3">
        <v>9.0</v>
      </c>
      <c r="G29" s="6" t="str">
        <f>VLOOKUP(E29,lookups_benthic!$A$2:$C$202,2,0)</f>
        <v>Echinometra lucunter</v>
      </c>
      <c r="H29" s="6" t="str">
        <f>VLOOKUP(E29,lookups_benthic!$A$2:$C$202,3,0)</f>
        <v>Invertebrate</v>
      </c>
    </row>
    <row r="30">
      <c r="A30" s="2">
        <v>45467.0</v>
      </c>
      <c r="B30" s="3" t="s">
        <v>16</v>
      </c>
      <c r="C30" s="3">
        <v>5.0</v>
      </c>
      <c r="D30" s="3" t="s">
        <v>53</v>
      </c>
      <c r="E30" s="3" t="s">
        <v>52</v>
      </c>
      <c r="F30" s="3">
        <v>2.0</v>
      </c>
      <c r="G30" s="6" t="str">
        <f>VLOOKUP(E30,lookups_benthic!$A$2:$C$202,2,0)</f>
        <v>Encrusting sponge</v>
      </c>
      <c r="H30" s="6" t="str">
        <f>VLOOKUP(E30,lookups_benthic!$A$2:$C$202,3,0)</f>
        <v>Sponges &amp; soft coral</v>
      </c>
    </row>
    <row r="31">
      <c r="A31" s="2">
        <v>45467.0</v>
      </c>
      <c r="B31" s="3" t="s">
        <v>16</v>
      </c>
      <c r="C31" s="3">
        <v>5.0</v>
      </c>
      <c r="D31" s="3" t="s">
        <v>49</v>
      </c>
      <c r="E31" s="3" t="s">
        <v>50</v>
      </c>
      <c r="F31" s="3">
        <v>1.0</v>
      </c>
      <c r="G31" s="6" t="str">
        <f>VLOOKUP(E31,lookups_benthic!$A$2:$C$202,2,0)</f>
        <v>Encrusting sponge</v>
      </c>
      <c r="H31" s="6" t="str">
        <f>VLOOKUP(E31,lookups_benthic!$A$2:$C$202,3,0)</f>
        <v>Sponges &amp; soft coral</v>
      </c>
    </row>
    <row r="32">
      <c r="A32" s="2">
        <v>45467.0</v>
      </c>
      <c r="B32" s="3" t="s">
        <v>16</v>
      </c>
      <c r="C32" s="3">
        <v>5.0</v>
      </c>
      <c r="D32" s="3" t="s">
        <v>55</v>
      </c>
      <c r="E32" s="3" t="s">
        <v>56</v>
      </c>
      <c r="F32" s="3">
        <v>1.0</v>
      </c>
      <c r="G32" s="6" t="str">
        <f>VLOOKUP(E32,lookups_benthic!$A$2:$C$202,2,0)</f>
        <v>Hermodice carunculata</v>
      </c>
      <c r="H32" s="6" t="str">
        <f>VLOOKUP(E32,lookups_benthic!$A$2:$C$202,3,0)</f>
        <v>Invertebrate</v>
      </c>
    </row>
    <row r="33">
      <c r="A33" s="2">
        <v>45467.0</v>
      </c>
      <c r="B33" s="3" t="s">
        <v>16</v>
      </c>
      <c r="C33" s="3">
        <v>5.0</v>
      </c>
      <c r="D33" s="3" t="s">
        <v>51</v>
      </c>
      <c r="E33" s="3" t="s">
        <v>52</v>
      </c>
      <c r="F33" s="3">
        <v>1.0</v>
      </c>
      <c r="G33" s="6" t="str">
        <f>VLOOKUP(E33,lookups_benthic!$A$2:$C$202,2,0)</f>
        <v>Encrusting sponge</v>
      </c>
      <c r="H33" s="6" t="str">
        <f>VLOOKUP(E33,lookups_benthic!$A$2:$C$202,3,0)</f>
        <v>Sponges &amp; soft coral</v>
      </c>
    </row>
    <row r="34">
      <c r="A34" s="2">
        <v>45467.0</v>
      </c>
      <c r="B34" s="3" t="s">
        <v>16</v>
      </c>
      <c r="C34" s="3">
        <v>6.0</v>
      </c>
      <c r="D34" s="3" t="s">
        <v>37</v>
      </c>
      <c r="E34" s="3" t="s">
        <v>38</v>
      </c>
      <c r="F34" s="3">
        <v>45.0</v>
      </c>
      <c r="G34" s="6" t="str">
        <f>VLOOKUP(E34,lookups_benthic!$A$2:$C$202,2,0)</f>
        <v>Siderastrea siderea</v>
      </c>
      <c r="H34" s="6" t="str">
        <f>VLOOKUP(E34,lookups_benthic!$A$2:$C$202,3,0)</f>
        <v>Stony coral</v>
      </c>
    </row>
    <row r="35">
      <c r="A35" s="2">
        <v>45467.0</v>
      </c>
      <c r="B35" s="3" t="s">
        <v>16</v>
      </c>
      <c r="C35" s="3">
        <v>6.0</v>
      </c>
      <c r="D35" s="3" t="s">
        <v>35</v>
      </c>
      <c r="E35" s="3" t="s">
        <v>36</v>
      </c>
      <c r="F35" s="3">
        <v>1.0</v>
      </c>
      <c r="G35" s="6" t="str">
        <f>VLOOKUP(E35,lookups_benthic!$A$2:$C$202,2,0)</f>
        <v>Porites furcata</v>
      </c>
      <c r="H35" s="6" t="str">
        <f>VLOOKUP(E35,lookups_benthic!$A$2:$C$202,3,0)</f>
        <v>Stony coral</v>
      </c>
    </row>
    <row r="36">
      <c r="A36" s="2">
        <v>45467.0</v>
      </c>
      <c r="B36" s="3" t="s">
        <v>16</v>
      </c>
      <c r="C36" s="3">
        <v>6.0</v>
      </c>
      <c r="D36" s="3" t="s">
        <v>45</v>
      </c>
      <c r="E36" s="3" t="s">
        <v>46</v>
      </c>
      <c r="F36" s="3">
        <v>1.0</v>
      </c>
      <c r="G36" s="6" t="str">
        <f>VLOOKUP(E36,lookups_benthic!$A$2:$C$202,2,0)</f>
        <v>Echinometra lucunter</v>
      </c>
      <c r="H36" s="6" t="str">
        <f>VLOOKUP(E36,lookups_benthic!$A$2:$C$202,3,0)</f>
        <v>Invertebrate</v>
      </c>
    </row>
    <row r="37">
      <c r="A37" s="2">
        <v>45467.0</v>
      </c>
      <c r="B37" s="3" t="s">
        <v>16</v>
      </c>
      <c r="C37" s="3">
        <v>6.0</v>
      </c>
      <c r="D37" s="3" t="s">
        <v>41</v>
      </c>
      <c r="E37" s="3" t="s">
        <v>42</v>
      </c>
      <c r="F37" s="3">
        <v>1.0</v>
      </c>
      <c r="G37" s="6" t="str">
        <f>VLOOKUP(E37,lookups_benthic!$A$2:$C$202,2,0)</f>
        <v>Encrusting sponge</v>
      </c>
      <c r="H37" s="6" t="str">
        <f>VLOOKUP(E37,lookups_benthic!$A$2:$C$202,3,0)</f>
        <v>Sponges &amp; soft coral</v>
      </c>
    </row>
    <row r="38">
      <c r="A38" s="2">
        <v>45467.0</v>
      </c>
      <c r="B38" s="3" t="s">
        <v>16</v>
      </c>
      <c r="C38" s="3">
        <v>6.0</v>
      </c>
      <c r="D38" s="3" t="s">
        <v>51</v>
      </c>
      <c r="E38" s="3" t="s">
        <v>52</v>
      </c>
      <c r="F38" s="3">
        <v>1.0</v>
      </c>
      <c r="G38" s="6" t="str">
        <f>VLOOKUP(E38,lookups_benthic!$A$2:$C$202,2,0)</f>
        <v>Encrusting sponge</v>
      </c>
      <c r="H38" s="6" t="str">
        <f>VLOOKUP(E38,lookups_benthic!$A$2:$C$202,3,0)</f>
        <v>Sponges &amp; soft coral</v>
      </c>
    </row>
    <row r="39">
      <c r="A39" s="2">
        <v>45467.0</v>
      </c>
      <c r="B39" s="3" t="s">
        <v>16</v>
      </c>
      <c r="C39" s="3">
        <v>7.0</v>
      </c>
      <c r="D39" s="3" t="s">
        <v>37</v>
      </c>
      <c r="E39" s="3" t="s">
        <v>38</v>
      </c>
      <c r="F39" s="3">
        <v>72.0</v>
      </c>
      <c r="G39" s="6" t="str">
        <f>VLOOKUP(E39,lookups_benthic!$A$2:$C$202,2,0)</f>
        <v>Siderastrea siderea</v>
      </c>
      <c r="H39" s="6" t="str">
        <f>VLOOKUP(E39,lookups_benthic!$A$2:$C$202,3,0)</f>
        <v>Stony coral</v>
      </c>
    </row>
    <row r="40">
      <c r="A40" s="2">
        <v>45467.0</v>
      </c>
      <c r="B40" s="3" t="s">
        <v>16</v>
      </c>
      <c r="C40" s="3">
        <v>7.0</v>
      </c>
      <c r="D40" s="3" t="s">
        <v>45</v>
      </c>
      <c r="E40" s="3" t="s">
        <v>46</v>
      </c>
      <c r="F40" s="3">
        <v>13.0</v>
      </c>
      <c r="G40" s="6" t="str">
        <f>VLOOKUP(E40,lookups_benthic!$A$2:$C$202,2,0)</f>
        <v>Echinometra lucunter</v>
      </c>
      <c r="H40" s="6" t="str">
        <f>VLOOKUP(E40,lookups_benthic!$A$2:$C$202,3,0)</f>
        <v>Invertebrate</v>
      </c>
    </row>
    <row r="41">
      <c r="A41" s="2">
        <v>45467.0</v>
      </c>
      <c r="B41" s="3" t="s">
        <v>16</v>
      </c>
      <c r="C41" s="3">
        <v>7.0</v>
      </c>
      <c r="D41" s="3" t="s">
        <v>41</v>
      </c>
      <c r="E41" s="3" t="s">
        <v>42</v>
      </c>
      <c r="F41" s="3">
        <v>1.0</v>
      </c>
      <c r="G41" s="6" t="str">
        <f>VLOOKUP(E41,lookups_benthic!$A$2:$C$202,2,0)</f>
        <v>Encrusting sponge</v>
      </c>
      <c r="H41" s="6" t="str">
        <f>VLOOKUP(E41,lookups_benthic!$A$2:$C$202,3,0)</f>
        <v>Sponges &amp; soft coral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9.75"/>
    <col customWidth="1" min="4" max="4" width="9.0"/>
    <col customWidth="1" min="5" max="5" width="6.13"/>
    <col customWidth="1" min="6" max="6" width="8.88"/>
    <col customWidth="1" min="7" max="7" width="21.63"/>
  </cols>
  <sheetData>
    <row r="1">
      <c r="A1" s="1" t="s">
        <v>0</v>
      </c>
      <c r="B1" s="1" t="s">
        <v>2</v>
      </c>
      <c r="C1" s="1" t="s">
        <v>3</v>
      </c>
      <c r="D1" s="1" t="s">
        <v>57</v>
      </c>
      <c r="E1" s="1" t="s">
        <v>58</v>
      </c>
      <c r="F1" s="1" t="s">
        <v>59</v>
      </c>
      <c r="G1" s="1" t="s">
        <v>33</v>
      </c>
      <c r="H1" s="1" t="s">
        <v>34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">
        <v>45464.0</v>
      </c>
      <c r="B2" s="3" t="s">
        <v>16</v>
      </c>
      <c r="C2" s="3">
        <v>1.0</v>
      </c>
      <c r="D2" s="3">
        <v>1.0</v>
      </c>
      <c r="E2" s="3" t="s">
        <v>60</v>
      </c>
      <c r="F2" s="3">
        <v>40.0</v>
      </c>
      <c r="G2" s="8" t="str">
        <f>VLOOKUP(E2,lookups_benthic!$2:$112,2,FALSE)</f>
        <v>Sand</v>
      </c>
      <c r="H2" s="8" t="str">
        <f>VLOOKUP(E2,lookups_benthic!$2:$112,3,FALSE)</f>
        <v>Bare substrate</v>
      </c>
    </row>
    <row r="3">
      <c r="A3" s="2">
        <v>45464.0</v>
      </c>
      <c r="B3" s="3" t="s">
        <v>16</v>
      </c>
      <c r="C3" s="3">
        <v>1.0</v>
      </c>
      <c r="D3" s="3">
        <v>1.0</v>
      </c>
      <c r="E3" s="3" t="s">
        <v>61</v>
      </c>
      <c r="F3" s="3">
        <v>20.0</v>
      </c>
      <c r="G3" s="8" t="str">
        <f>VLOOKUP(E3,lookups_benthic!$2:$112,2,FALSE)</f>
        <v>Syringodium filiforme</v>
      </c>
      <c r="H3" s="8" t="str">
        <f>VLOOKUP(E3,lookups_benthic!$2:$112,3,FALSE)</f>
        <v>Seagrass</v>
      </c>
    </row>
    <row r="4">
      <c r="A4" s="2">
        <v>45464.0</v>
      </c>
      <c r="B4" s="3" t="s">
        <v>16</v>
      </c>
      <c r="C4" s="3">
        <v>1.0</v>
      </c>
      <c r="D4" s="3">
        <v>1.0</v>
      </c>
      <c r="E4" s="3" t="s">
        <v>62</v>
      </c>
      <c r="F4" s="3">
        <v>40.0</v>
      </c>
      <c r="G4" s="8" t="str">
        <f>VLOOKUP(E4,lookups_benthic!$2:$112,2,FALSE)</f>
        <v>Halophila stipulacea</v>
      </c>
      <c r="H4" s="8" t="str">
        <f>VLOOKUP(E4,lookups_benthic!$2:$112,3,FALSE)</f>
        <v>Seagrass</v>
      </c>
    </row>
    <row r="5">
      <c r="A5" s="2">
        <v>45464.0</v>
      </c>
      <c r="B5" s="3" t="s">
        <v>16</v>
      </c>
      <c r="C5" s="3">
        <v>1.0</v>
      </c>
      <c r="D5" s="3">
        <v>2.0</v>
      </c>
      <c r="E5" s="3" t="s">
        <v>62</v>
      </c>
      <c r="F5" s="3">
        <v>50.0</v>
      </c>
      <c r="G5" s="8" t="str">
        <f>VLOOKUP(E5,lookups_benthic!$2:$112,2,FALSE)</f>
        <v>Halophila stipulacea</v>
      </c>
      <c r="H5" s="8" t="str">
        <f>VLOOKUP(E5,lookups_benthic!$2:$112,3,FALSE)</f>
        <v>Seagrass</v>
      </c>
    </row>
    <row r="6">
      <c r="A6" s="2">
        <v>45464.0</v>
      </c>
      <c r="B6" s="3" t="s">
        <v>16</v>
      </c>
      <c r="C6" s="3">
        <v>1.0</v>
      </c>
      <c r="D6" s="3">
        <v>2.0</v>
      </c>
      <c r="E6" s="3" t="s">
        <v>61</v>
      </c>
      <c r="F6" s="3">
        <v>15.0</v>
      </c>
      <c r="G6" s="8" t="str">
        <f>VLOOKUP(E6,lookups_benthic!$2:$112,2,FALSE)</f>
        <v>Syringodium filiforme</v>
      </c>
      <c r="H6" s="8" t="str">
        <f>VLOOKUP(E6,lookups_benthic!$2:$112,3,FALSE)</f>
        <v>Seagrass</v>
      </c>
    </row>
    <row r="7">
      <c r="A7" s="2">
        <v>45464.0</v>
      </c>
      <c r="B7" s="3" t="s">
        <v>16</v>
      </c>
      <c r="C7" s="3">
        <v>1.0</v>
      </c>
      <c r="D7" s="3">
        <v>2.0</v>
      </c>
      <c r="E7" s="3" t="s">
        <v>63</v>
      </c>
      <c r="F7" s="3">
        <v>35.0</v>
      </c>
      <c r="G7" s="8" t="str">
        <f>VLOOKUP(E7,lookups_benthic!$2:$112,2,FALSE)</f>
        <v>Halodule wrightii</v>
      </c>
      <c r="H7" s="8" t="str">
        <f>VLOOKUP(E7,lookups_benthic!$2:$112,3,FALSE)</f>
        <v>Seagrass</v>
      </c>
    </row>
    <row r="8">
      <c r="A8" s="2">
        <v>45464.0</v>
      </c>
      <c r="B8" s="3" t="s">
        <v>16</v>
      </c>
      <c r="C8" s="3">
        <v>1.0</v>
      </c>
      <c r="D8" s="3">
        <v>3.0</v>
      </c>
      <c r="E8" s="3" t="s">
        <v>64</v>
      </c>
      <c r="F8" s="3">
        <v>5.0</v>
      </c>
      <c r="G8" s="8" t="str">
        <f>VLOOKUP(E8,lookups_benthic!$2:$112,2,FALSE)</f>
        <v>Halimeda spp.</v>
      </c>
      <c r="H8" s="8" t="str">
        <f>VLOOKUP(E8,lookups_benthic!$2:$112,3,FALSE)</f>
        <v>Algae</v>
      </c>
    </row>
    <row r="9">
      <c r="A9" s="2">
        <v>45464.0</v>
      </c>
      <c r="B9" s="3" t="s">
        <v>16</v>
      </c>
      <c r="C9" s="3">
        <v>1.0</v>
      </c>
      <c r="D9" s="3">
        <v>3.0</v>
      </c>
      <c r="E9" s="3" t="s">
        <v>65</v>
      </c>
      <c r="F9" s="3">
        <v>15.0</v>
      </c>
      <c r="G9" s="8" t="str">
        <f>VLOOKUP(E9,lookups_benthic!$2:$112,2,FALSE)</f>
        <v>Sand</v>
      </c>
      <c r="H9" s="8" t="str">
        <f>VLOOKUP(E9,lookups_benthic!$2:$112,3,FALSE)</f>
        <v>Bare substrate</v>
      </c>
    </row>
    <row r="10">
      <c r="A10" s="2">
        <v>45464.0</v>
      </c>
      <c r="B10" s="3" t="s">
        <v>16</v>
      </c>
      <c r="C10" s="3">
        <v>1.0</v>
      </c>
      <c r="D10" s="3">
        <v>3.0</v>
      </c>
      <c r="E10" s="3" t="s">
        <v>63</v>
      </c>
      <c r="F10" s="3">
        <v>80.0</v>
      </c>
      <c r="G10" s="8" t="str">
        <f>VLOOKUP(E10,lookups_benthic!$2:$112,2,FALSE)</f>
        <v>Halodule wrightii</v>
      </c>
      <c r="H10" s="8" t="str">
        <f>VLOOKUP(E10,lookups_benthic!$2:$112,3,FALSE)</f>
        <v>Seagrass</v>
      </c>
    </row>
    <row r="11">
      <c r="A11" s="2">
        <v>45464.0</v>
      </c>
      <c r="B11" s="3" t="s">
        <v>16</v>
      </c>
      <c r="C11" s="3">
        <v>1.0</v>
      </c>
      <c r="D11" s="3">
        <v>4.0</v>
      </c>
      <c r="E11" s="3" t="s">
        <v>63</v>
      </c>
      <c r="F11" s="3">
        <v>25.0</v>
      </c>
      <c r="G11" s="8" t="str">
        <f>VLOOKUP(E11,lookups_benthic!$2:$112,2,FALSE)</f>
        <v>Halodule wrightii</v>
      </c>
      <c r="H11" s="8" t="str">
        <f>VLOOKUP(E11,lookups_benthic!$2:$112,3,FALSE)</f>
        <v>Seagrass</v>
      </c>
    </row>
    <row r="12">
      <c r="A12" s="2">
        <v>45464.0</v>
      </c>
      <c r="B12" s="3" t="s">
        <v>16</v>
      </c>
      <c r="C12" s="3">
        <v>1.0</v>
      </c>
      <c r="D12" s="3">
        <v>4.0</v>
      </c>
      <c r="E12" s="3" t="s">
        <v>66</v>
      </c>
      <c r="F12" s="3">
        <v>25.0</v>
      </c>
      <c r="G12" s="8" t="str">
        <f>VLOOKUP(E12,lookups_benthic!$2:$112,2,FALSE)</f>
        <v>Thalassia testudinum</v>
      </c>
      <c r="H12" s="8" t="str">
        <f>VLOOKUP(E12,lookups_benthic!$2:$112,3,FALSE)</f>
        <v>Seagrass</v>
      </c>
    </row>
    <row r="13">
      <c r="A13" s="2">
        <v>45464.0</v>
      </c>
      <c r="B13" s="3" t="s">
        <v>16</v>
      </c>
      <c r="C13" s="3">
        <v>1.0</v>
      </c>
      <c r="D13" s="3">
        <v>4.0</v>
      </c>
      <c r="E13" s="3" t="s">
        <v>67</v>
      </c>
      <c r="F13" s="3">
        <v>4.0</v>
      </c>
      <c r="G13" s="8" t="str">
        <f>VLOOKUP(E13,lookups_benthic!$2:$112,2,FALSE)</f>
        <v>Penicillus spp.</v>
      </c>
      <c r="H13" s="8" t="str">
        <f>VLOOKUP(E13,lookups_benthic!$2:$112,3,FALSE)</f>
        <v>Algae</v>
      </c>
    </row>
    <row r="14">
      <c r="A14" s="2">
        <v>45464.0</v>
      </c>
      <c r="B14" s="3" t="s">
        <v>16</v>
      </c>
      <c r="C14" s="3">
        <v>1.0</v>
      </c>
      <c r="D14" s="3">
        <v>4.0</v>
      </c>
      <c r="E14" s="3" t="s">
        <v>64</v>
      </c>
      <c r="F14" s="3">
        <v>3.0</v>
      </c>
      <c r="G14" s="8" t="str">
        <f>VLOOKUP(E14,lookups_benthic!$2:$112,2,FALSE)</f>
        <v>Halimeda spp.</v>
      </c>
      <c r="H14" s="8" t="str">
        <f>VLOOKUP(E14,lookups_benthic!$2:$112,3,FALSE)</f>
        <v>Algae</v>
      </c>
    </row>
    <row r="15">
      <c r="A15" s="2">
        <v>45464.0</v>
      </c>
      <c r="B15" s="3" t="s">
        <v>16</v>
      </c>
      <c r="C15" s="3">
        <v>1.0</v>
      </c>
      <c r="D15" s="3">
        <v>4.0</v>
      </c>
      <c r="E15" s="3" t="s">
        <v>61</v>
      </c>
      <c r="F15" s="3">
        <v>5.0</v>
      </c>
      <c r="G15" s="8" t="str">
        <f>VLOOKUP(E15,lookups_benthic!$2:$112,2,FALSE)</f>
        <v>Syringodium filiforme</v>
      </c>
      <c r="H15" s="8" t="str">
        <f>VLOOKUP(E15,lookups_benthic!$2:$112,3,FALSE)</f>
        <v>Seagrass</v>
      </c>
    </row>
    <row r="16">
      <c r="A16" s="2">
        <v>45464.0</v>
      </c>
      <c r="B16" s="3" t="s">
        <v>16</v>
      </c>
      <c r="C16" s="3">
        <v>1.0</v>
      </c>
      <c r="D16" s="3">
        <v>4.0</v>
      </c>
      <c r="E16" s="3" t="s">
        <v>65</v>
      </c>
      <c r="F16" s="3">
        <v>38.0</v>
      </c>
      <c r="G16" s="8" t="str">
        <f>VLOOKUP(E16,lookups_benthic!$2:$112,2,FALSE)</f>
        <v>Sand</v>
      </c>
      <c r="H16" s="8" t="str">
        <f>VLOOKUP(E16,lookups_benthic!$2:$112,3,FALSE)</f>
        <v>Bare substrate</v>
      </c>
    </row>
    <row r="17">
      <c r="A17" s="2">
        <v>45464.0</v>
      </c>
      <c r="B17" s="3" t="s">
        <v>16</v>
      </c>
      <c r="C17" s="3">
        <v>1.0</v>
      </c>
      <c r="D17" s="3">
        <v>5.0</v>
      </c>
      <c r="E17" s="3" t="s">
        <v>66</v>
      </c>
      <c r="F17" s="3">
        <v>70.0</v>
      </c>
      <c r="G17" s="8" t="str">
        <f>VLOOKUP(E17,lookups_benthic!$2:$112,2,FALSE)</f>
        <v>Thalassia testudinum</v>
      </c>
      <c r="H17" s="8" t="str">
        <f>VLOOKUP(E17,lookups_benthic!$2:$112,3,FALSE)</f>
        <v>Seagrass</v>
      </c>
    </row>
    <row r="18">
      <c r="A18" s="2">
        <v>45464.0</v>
      </c>
      <c r="B18" s="3" t="s">
        <v>16</v>
      </c>
      <c r="C18" s="3">
        <v>1.0</v>
      </c>
      <c r="D18" s="3">
        <v>5.0</v>
      </c>
      <c r="E18" s="3" t="s">
        <v>61</v>
      </c>
      <c r="F18" s="3">
        <v>5.0</v>
      </c>
      <c r="G18" s="8" t="str">
        <f>VLOOKUP(E18,lookups_benthic!$2:$112,2,FALSE)</f>
        <v>Syringodium filiforme</v>
      </c>
      <c r="H18" s="8" t="str">
        <f>VLOOKUP(E18,lookups_benthic!$2:$112,3,FALSE)</f>
        <v>Seagrass</v>
      </c>
    </row>
    <row r="19">
      <c r="A19" s="2">
        <v>45464.0</v>
      </c>
      <c r="B19" s="3" t="s">
        <v>16</v>
      </c>
      <c r="C19" s="3">
        <v>1.0</v>
      </c>
      <c r="D19" s="3">
        <v>5.0</v>
      </c>
      <c r="E19" s="3" t="s">
        <v>65</v>
      </c>
      <c r="F19" s="3">
        <v>25.0</v>
      </c>
      <c r="G19" s="8" t="str">
        <f>VLOOKUP(E19,lookups_benthic!$2:$112,2,FALSE)</f>
        <v>Sand</v>
      </c>
      <c r="H19" s="8" t="str">
        <f>VLOOKUP(E19,lookups_benthic!$2:$112,3,FALSE)</f>
        <v>Bare substrate</v>
      </c>
    </row>
    <row r="20">
      <c r="A20" s="2">
        <v>45464.0</v>
      </c>
      <c r="B20" s="3" t="s">
        <v>16</v>
      </c>
      <c r="C20" s="3">
        <v>1.0</v>
      </c>
      <c r="D20" s="3">
        <v>6.0</v>
      </c>
      <c r="E20" s="3" t="s">
        <v>66</v>
      </c>
      <c r="F20" s="3">
        <v>45.0</v>
      </c>
      <c r="G20" s="8" t="str">
        <f>VLOOKUP(E20,lookups_benthic!$2:$112,2,FALSE)</f>
        <v>Thalassia testudinum</v>
      </c>
      <c r="H20" s="8" t="str">
        <f>VLOOKUP(E20,lookups_benthic!$2:$112,3,FALSE)</f>
        <v>Seagrass</v>
      </c>
    </row>
    <row r="21">
      <c r="A21" s="2">
        <v>45464.0</v>
      </c>
      <c r="B21" s="3" t="s">
        <v>16</v>
      </c>
      <c r="C21" s="3">
        <v>1.0</v>
      </c>
      <c r="D21" s="3">
        <v>6.0</v>
      </c>
      <c r="E21" s="3" t="s">
        <v>61</v>
      </c>
      <c r="F21" s="3">
        <v>10.0</v>
      </c>
      <c r="G21" s="8" t="str">
        <f>VLOOKUP(E21,lookups_benthic!$2:$112,2,FALSE)</f>
        <v>Syringodium filiforme</v>
      </c>
      <c r="H21" s="8" t="str">
        <f>VLOOKUP(E21,lookups_benthic!$2:$112,3,FALSE)</f>
        <v>Seagrass</v>
      </c>
    </row>
    <row r="22">
      <c r="A22" s="2">
        <v>45464.0</v>
      </c>
      <c r="B22" s="3" t="s">
        <v>16</v>
      </c>
      <c r="C22" s="3">
        <v>1.0</v>
      </c>
      <c r="D22" s="3">
        <v>6.0</v>
      </c>
      <c r="E22" s="3" t="s">
        <v>64</v>
      </c>
      <c r="F22" s="3">
        <v>25.0</v>
      </c>
      <c r="G22" s="8" t="str">
        <f>VLOOKUP(E22,lookups_benthic!$2:$112,2,FALSE)</f>
        <v>Halimeda spp.</v>
      </c>
      <c r="H22" s="8" t="str">
        <f>VLOOKUP(E22,lookups_benthic!$2:$112,3,FALSE)</f>
        <v>Algae</v>
      </c>
    </row>
    <row r="23">
      <c r="A23" s="2">
        <v>45464.0</v>
      </c>
      <c r="B23" s="3" t="s">
        <v>16</v>
      </c>
      <c r="C23" s="3">
        <v>1.0</v>
      </c>
      <c r="D23" s="3">
        <v>6.0</v>
      </c>
      <c r="E23" s="3" t="s">
        <v>65</v>
      </c>
      <c r="F23" s="3">
        <v>20.0</v>
      </c>
      <c r="G23" s="8" t="str">
        <f>VLOOKUP(E23,lookups_benthic!$2:$112,2,FALSE)</f>
        <v>Sand</v>
      </c>
      <c r="H23" s="8" t="str">
        <f>VLOOKUP(E23,lookups_benthic!$2:$112,3,FALSE)</f>
        <v>Bare substrate</v>
      </c>
    </row>
    <row r="24">
      <c r="A24" s="2">
        <v>45464.0</v>
      </c>
      <c r="B24" s="3" t="s">
        <v>16</v>
      </c>
      <c r="C24" s="3">
        <v>1.0</v>
      </c>
      <c r="D24" s="3">
        <v>7.0</v>
      </c>
      <c r="E24" s="3" t="s">
        <v>66</v>
      </c>
      <c r="F24" s="3">
        <v>80.0</v>
      </c>
      <c r="G24" s="8" t="str">
        <f>VLOOKUP(E24,lookups_benthic!$2:$112,2,FALSE)</f>
        <v>Thalassia testudinum</v>
      </c>
      <c r="H24" s="8" t="str">
        <f>VLOOKUP(E24,lookups_benthic!$2:$112,3,FALSE)</f>
        <v>Seagrass</v>
      </c>
    </row>
    <row r="25">
      <c r="A25" s="2">
        <v>45464.0</v>
      </c>
      <c r="B25" s="3" t="s">
        <v>16</v>
      </c>
      <c r="C25" s="3">
        <v>1.0</v>
      </c>
      <c r="D25" s="3">
        <v>7.0</v>
      </c>
      <c r="E25" s="3" t="s">
        <v>61</v>
      </c>
      <c r="F25" s="3">
        <v>10.0</v>
      </c>
      <c r="G25" s="8" t="str">
        <f>VLOOKUP(E25,lookups_benthic!$2:$112,2,FALSE)</f>
        <v>Syringodium filiforme</v>
      </c>
      <c r="H25" s="8" t="str">
        <f>VLOOKUP(E25,lookups_benthic!$2:$112,3,FALSE)</f>
        <v>Seagrass</v>
      </c>
    </row>
    <row r="26">
      <c r="A26" s="2">
        <v>45464.0</v>
      </c>
      <c r="B26" s="3" t="s">
        <v>16</v>
      </c>
      <c r="C26" s="3">
        <v>1.0</v>
      </c>
      <c r="D26" s="3">
        <v>7.0</v>
      </c>
      <c r="E26" s="3" t="s">
        <v>64</v>
      </c>
      <c r="F26" s="3">
        <v>10.0</v>
      </c>
      <c r="G26" s="8" t="str">
        <f>VLOOKUP(E26,lookups_benthic!$2:$112,2,FALSE)</f>
        <v>Halimeda spp.</v>
      </c>
      <c r="H26" s="8" t="str">
        <f>VLOOKUP(E26,lookups_benthic!$2:$112,3,FALSE)</f>
        <v>Algae</v>
      </c>
    </row>
    <row r="27">
      <c r="A27" s="2">
        <v>45464.0</v>
      </c>
      <c r="B27" s="3" t="s">
        <v>16</v>
      </c>
      <c r="C27" s="3">
        <v>1.0</v>
      </c>
      <c r="D27" s="3">
        <v>8.0</v>
      </c>
      <c r="E27" s="3" t="s">
        <v>66</v>
      </c>
      <c r="F27" s="3">
        <v>85.0</v>
      </c>
      <c r="G27" s="8" t="str">
        <f>VLOOKUP(E27,lookups_benthic!$2:$112,2,FALSE)</f>
        <v>Thalassia testudinum</v>
      </c>
      <c r="H27" s="8" t="str">
        <f>VLOOKUP(E27,lookups_benthic!$2:$112,3,FALSE)</f>
        <v>Seagrass</v>
      </c>
    </row>
    <row r="28">
      <c r="A28" s="2">
        <v>45464.0</v>
      </c>
      <c r="B28" s="3" t="s">
        <v>16</v>
      </c>
      <c r="C28" s="3">
        <v>1.0</v>
      </c>
      <c r="D28" s="3">
        <v>8.0</v>
      </c>
      <c r="E28" s="3" t="s">
        <v>61</v>
      </c>
      <c r="F28" s="3">
        <v>5.0</v>
      </c>
      <c r="G28" s="8" t="str">
        <f>VLOOKUP(E28,lookups_benthic!$2:$112,2,FALSE)</f>
        <v>Syringodium filiforme</v>
      </c>
      <c r="H28" s="8" t="str">
        <f>VLOOKUP(E28,lookups_benthic!$2:$112,3,FALSE)</f>
        <v>Seagrass</v>
      </c>
    </row>
    <row r="29">
      <c r="A29" s="2">
        <v>45464.0</v>
      </c>
      <c r="B29" s="3" t="s">
        <v>16</v>
      </c>
      <c r="C29" s="3">
        <v>1.0</v>
      </c>
      <c r="D29" s="3">
        <v>8.0</v>
      </c>
      <c r="E29" s="3" t="s">
        <v>64</v>
      </c>
      <c r="F29" s="3">
        <v>10.0</v>
      </c>
      <c r="G29" s="8" t="str">
        <f>VLOOKUP(E29,lookups_benthic!$2:$112,2,FALSE)</f>
        <v>Halimeda spp.</v>
      </c>
      <c r="H29" s="8" t="str">
        <f>VLOOKUP(E29,lookups_benthic!$2:$112,3,FALSE)</f>
        <v>Algae</v>
      </c>
    </row>
    <row r="30">
      <c r="A30" s="2">
        <v>45464.0</v>
      </c>
      <c r="B30" s="3" t="s">
        <v>16</v>
      </c>
      <c r="C30" s="3">
        <v>1.0</v>
      </c>
      <c r="D30" s="3">
        <v>9.0</v>
      </c>
      <c r="E30" s="3" t="s">
        <v>66</v>
      </c>
      <c r="F30" s="3">
        <v>80.0</v>
      </c>
      <c r="G30" s="8" t="str">
        <f>VLOOKUP(E30,lookups_benthic!$2:$112,2,FALSE)</f>
        <v>Thalassia testudinum</v>
      </c>
      <c r="H30" s="8" t="str">
        <f>VLOOKUP(E30,lookups_benthic!$2:$112,3,FALSE)</f>
        <v>Seagrass</v>
      </c>
    </row>
    <row r="31">
      <c r="A31" s="2">
        <v>45464.0</v>
      </c>
      <c r="B31" s="3" t="s">
        <v>16</v>
      </c>
      <c r="C31" s="3">
        <v>1.0</v>
      </c>
      <c r="D31" s="3">
        <v>9.0</v>
      </c>
      <c r="E31" s="3" t="s">
        <v>64</v>
      </c>
      <c r="F31" s="3">
        <v>10.0</v>
      </c>
      <c r="G31" s="8" t="str">
        <f>VLOOKUP(E31,lookups_benthic!$2:$112,2,FALSE)</f>
        <v>Halimeda spp.</v>
      </c>
      <c r="H31" s="8" t="str">
        <f>VLOOKUP(E31,lookups_benthic!$2:$112,3,FALSE)</f>
        <v>Algae</v>
      </c>
    </row>
    <row r="32">
      <c r="A32" s="2">
        <v>45464.0</v>
      </c>
      <c r="B32" s="3" t="s">
        <v>16</v>
      </c>
      <c r="C32" s="3">
        <v>1.0</v>
      </c>
      <c r="D32" s="3">
        <v>9.0</v>
      </c>
      <c r="E32" s="3" t="s">
        <v>67</v>
      </c>
      <c r="F32" s="3">
        <v>5.0</v>
      </c>
      <c r="G32" s="8" t="str">
        <f>VLOOKUP(E32,lookups_benthic!$2:$112,2,FALSE)</f>
        <v>Penicillus spp.</v>
      </c>
      <c r="H32" s="8" t="str">
        <f>VLOOKUP(E32,lookups_benthic!$2:$112,3,FALSE)</f>
        <v>Algae</v>
      </c>
    </row>
    <row r="33">
      <c r="A33" s="2">
        <v>45464.0</v>
      </c>
      <c r="B33" s="3" t="s">
        <v>16</v>
      </c>
      <c r="C33" s="3">
        <v>1.0</v>
      </c>
      <c r="D33" s="3">
        <v>9.0</v>
      </c>
      <c r="E33" s="3" t="s">
        <v>61</v>
      </c>
      <c r="F33" s="3">
        <v>5.0</v>
      </c>
      <c r="G33" s="8" t="str">
        <f>VLOOKUP(E33,lookups_benthic!$2:$112,2,FALSE)</f>
        <v>Syringodium filiforme</v>
      </c>
      <c r="H33" s="8" t="str">
        <f>VLOOKUP(E33,lookups_benthic!$2:$112,3,FALSE)</f>
        <v>Seagrass</v>
      </c>
    </row>
    <row r="34">
      <c r="A34" s="2">
        <v>45464.0</v>
      </c>
      <c r="B34" s="3" t="s">
        <v>16</v>
      </c>
      <c r="C34" s="3">
        <v>1.0</v>
      </c>
      <c r="D34" s="3">
        <v>10.0</v>
      </c>
      <c r="E34" s="3" t="s">
        <v>66</v>
      </c>
      <c r="F34" s="3">
        <v>90.0</v>
      </c>
      <c r="G34" s="8" t="str">
        <f>VLOOKUP(E34,lookups_benthic!$2:$112,2,FALSE)</f>
        <v>Thalassia testudinum</v>
      </c>
      <c r="H34" s="8" t="str">
        <f>VLOOKUP(E34,lookups_benthic!$2:$112,3,FALSE)</f>
        <v>Seagrass</v>
      </c>
    </row>
    <row r="35">
      <c r="A35" s="2">
        <v>45464.0</v>
      </c>
      <c r="B35" s="3" t="s">
        <v>16</v>
      </c>
      <c r="C35" s="3">
        <v>1.0</v>
      </c>
      <c r="D35" s="3">
        <v>10.0</v>
      </c>
      <c r="E35" s="3" t="s">
        <v>61</v>
      </c>
      <c r="F35" s="3">
        <v>10.0</v>
      </c>
      <c r="G35" s="8" t="str">
        <f>VLOOKUP(E35,lookups_benthic!$2:$112,2,FALSE)</f>
        <v>Syringodium filiforme</v>
      </c>
      <c r="H35" s="8" t="str">
        <f>VLOOKUP(E35,lookups_benthic!$2:$112,3,FALSE)</f>
        <v>Seagrass</v>
      </c>
    </row>
    <row r="36">
      <c r="A36" s="2">
        <v>45464.0</v>
      </c>
      <c r="B36" s="3" t="s">
        <v>16</v>
      </c>
      <c r="C36" s="3">
        <v>1.0</v>
      </c>
      <c r="D36" s="3">
        <v>11.0</v>
      </c>
      <c r="E36" s="3" t="s">
        <v>66</v>
      </c>
      <c r="F36" s="3">
        <v>50.0</v>
      </c>
      <c r="G36" s="8" t="str">
        <f>VLOOKUP(E36,lookups_benthic!$2:$112,2,FALSE)</f>
        <v>Thalassia testudinum</v>
      </c>
      <c r="H36" s="8" t="str">
        <f>VLOOKUP(E36,lookups_benthic!$2:$112,3,FALSE)</f>
        <v>Seagrass</v>
      </c>
    </row>
    <row r="37">
      <c r="A37" s="2">
        <v>45464.0</v>
      </c>
      <c r="B37" s="3" t="s">
        <v>16</v>
      </c>
      <c r="C37" s="3">
        <v>1.0</v>
      </c>
      <c r="D37" s="3">
        <v>11.0</v>
      </c>
      <c r="E37" s="3" t="s">
        <v>64</v>
      </c>
      <c r="F37" s="3">
        <v>40.0</v>
      </c>
      <c r="G37" s="8" t="str">
        <f>VLOOKUP(E37,lookups_benthic!$2:$112,2,FALSE)</f>
        <v>Halimeda spp.</v>
      </c>
      <c r="H37" s="8" t="str">
        <f>VLOOKUP(E37,lookups_benthic!$2:$112,3,FALSE)</f>
        <v>Algae</v>
      </c>
    </row>
    <row r="38">
      <c r="A38" s="2">
        <v>45464.0</v>
      </c>
      <c r="B38" s="3" t="s">
        <v>16</v>
      </c>
      <c r="C38" s="3">
        <v>1.0</v>
      </c>
      <c r="D38" s="3">
        <v>11.0</v>
      </c>
      <c r="E38" s="3" t="s">
        <v>61</v>
      </c>
      <c r="F38" s="3">
        <v>10.0</v>
      </c>
      <c r="G38" s="8" t="str">
        <f>VLOOKUP(E38,lookups_benthic!$2:$112,2,FALSE)</f>
        <v>Syringodium filiforme</v>
      </c>
      <c r="H38" s="8" t="str">
        <f>VLOOKUP(E38,lookups_benthic!$2:$112,3,FALSE)</f>
        <v>Seagrass</v>
      </c>
    </row>
    <row r="39">
      <c r="A39" s="2">
        <v>45464.0</v>
      </c>
      <c r="B39" s="3" t="s">
        <v>16</v>
      </c>
      <c r="C39" s="3">
        <v>1.0</v>
      </c>
      <c r="D39" s="3">
        <v>12.0</v>
      </c>
      <c r="E39" s="3" t="s">
        <v>66</v>
      </c>
      <c r="F39" s="3">
        <v>50.0</v>
      </c>
      <c r="G39" s="8" t="str">
        <f>VLOOKUP(E39,lookups_benthic!$2:$112,2,FALSE)</f>
        <v>Thalassia testudinum</v>
      </c>
      <c r="H39" s="8" t="str">
        <f>VLOOKUP(E39,lookups_benthic!$2:$112,3,FALSE)</f>
        <v>Seagrass</v>
      </c>
    </row>
    <row r="40">
      <c r="A40" s="2">
        <v>45464.0</v>
      </c>
      <c r="B40" s="3" t="s">
        <v>16</v>
      </c>
      <c r="C40" s="3">
        <v>1.0</v>
      </c>
      <c r="D40" s="3">
        <v>12.0</v>
      </c>
      <c r="E40" s="3" t="s">
        <v>64</v>
      </c>
      <c r="F40" s="3">
        <v>40.0</v>
      </c>
      <c r="G40" s="8" t="str">
        <f>VLOOKUP(E40,lookups_benthic!$2:$112,2,FALSE)</f>
        <v>Halimeda spp.</v>
      </c>
      <c r="H40" s="8" t="str">
        <f>VLOOKUP(E40,lookups_benthic!$2:$112,3,FALSE)</f>
        <v>Algae</v>
      </c>
    </row>
    <row r="41">
      <c r="A41" s="2">
        <v>45464.0</v>
      </c>
      <c r="B41" s="3" t="s">
        <v>16</v>
      </c>
      <c r="C41" s="3">
        <v>1.0</v>
      </c>
      <c r="D41" s="3">
        <v>12.0</v>
      </c>
      <c r="E41" s="3" t="s">
        <v>61</v>
      </c>
      <c r="F41" s="3">
        <v>10.0</v>
      </c>
      <c r="G41" s="8" t="str">
        <f>VLOOKUP(E41,lookups_benthic!$2:$112,2,FALSE)</f>
        <v>Syringodium filiforme</v>
      </c>
      <c r="H41" s="8" t="str">
        <f>VLOOKUP(E41,lookups_benthic!$2:$112,3,FALSE)</f>
        <v>Seagrass</v>
      </c>
    </row>
    <row r="42">
      <c r="A42" s="2">
        <v>45464.0</v>
      </c>
      <c r="B42" s="3" t="s">
        <v>16</v>
      </c>
      <c r="C42" s="3">
        <v>1.0</v>
      </c>
      <c r="D42" s="3">
        <v>13.0</v>
      </c>
      <c r="E42" s="3" t="s">
        <v>66</v>
      </c>
      <c r="F42" s="3">
        <v>60.0</v>
      </c>
      <c r="G42" s="8" t="str">
        <f>VLOOKUP(E42,lookups_benthic!$2:$112,2,FALSE)</f>
        <v>Thalassia testudinum</v>
      </c>
      <c r="H42" s="8" t="str">
        <f>VLOOKUP(E42,lookups_benthic!$2:$112,3,FALSE)</f>
        <v>Seagrass</v>
      </c>
    </row>
    <row r="43">
      <c r="A43" s="2">
        <v>45464.0</v>
      </c>
      <c r="B43" s="3" t="s">
        <v>16</v>
      </c>
      <c r="C43" s="3">
        <v>1.0</v>
      </c>
      <c r="D43" s="3">
        <v>13.0</v>
      </c>
      <c r="E43" s="3" t="s">
        <v>64</v>
      </c>
      <c r="F43" s="3">
        <v>40.0</v>
      </c>
      <c r="G43" s="8" t="str">
        <f>VLOOKUP(E43,lookups_benthic!$2:$112,2,FALSE)</f>
        <v>Halimeda spp.</v>
      </c>
      <c r="H43" s="8" t="str">
        <f>VLOOKUP(E43,lookups_benthic!$2:$112,3,FALSE)</f>
        <v>Algae</v>
      </c>
    </row>
    <row r="44">
      <c r="A44" s="2">
        <v>45464.0</v>
      </c>
      <c r="B44" s="3" t="s">
        <v>16</v>
      </c>
      <c r="C44" s="3">
        <v>1.0</v>
      </c>
      <c r="D44" s="3">
        <v>14.0</v>
      </c>
      <c r="E44" s="3" t="s">
        <v>66</v>
      </c>
      <c r="F44" s="3">
        <v>60.0</v>
      </c>
      <c r="G44" s="8" t="str">
        <f>VLOOKUP(E44,lookups_benthic!$2:$112,2,FALSE)</f>
        <v>Thalassia testudinum</v>
      </c>
      <c r="H44" s="8" t="str">
        <f>VLOOKUP(E44,lookups_benthic!$2:$112,3,FALSE)</f>
        <v>Seagrass</v>
      </c>
    </row>
    <row r="45">
      <c r="A45" s="2">
        <v>45464.0</v>
      </c>
      <c r="B45" s="3" t="s">
        <v>16</v>
      </c>
      <c r="C45" s="3">
        <v>1.0</v>
      </c>
      <c r="D45" s="3">
        <v>14.0</v>
      </c>
      <c r="E45" s="3" t="s">
        <v>64</v>
      </c>
      <c r="F45" s="3">
        <v>25.0</v>
      </c>
      <c r="G45" s="8" t="str">
        <f>VLOOKUP(E45,lookups_benthic!$2:$112,2,FALSE)</f>
        <v>Halimeda spp.</v>
      </c>
      <c r="H45" s="8" t="str">
        <f>VLOOKUP(E45,lookups_benthic!$2:$112,3,FALSE)</f>
        <v>Algae</v>
      </c>
    </row>
    <row r="46">
      <c r="A46" s="2">
        <v>45464.0</v>
      </c>
      <c r="B46" s="3" t="s">
        <v>16</v>
      </c>
      <c r="C46" s="3">
        <v>1.0</v>
      </c>
      <c r="D46" s="3">
        <v>14.0</v>
      </c>
      <c r="E46" s="3" t="s">
        <v>65</v>
      </c>
      <c r="F46" s="3">
        <v>15.0</v>
      </c>
      <c r="G46" s="8" t="str">
        <f>VLOOKUP(E46,lookups_benthic!$2:$112,2,FALSE)</f>
        <v>Sand</v>
      </c>
      <c r="H46" s="8" t="str">
        <f>VLOOKUP(E46,lookups_benthic!$2:$112,3,FALSE)</f>
        <v>Bare substrate</v>
      </c>
    </row>
    <row r="47">
      <c r="A47" s="2">
        <v>45464.0</v>
      </c>
      <c r="B47" s="3" t="s">
        <v>16</v>
      </c>
      <c r="C47" s="3">
        <v>1.0</v>
      </c>
      <c r="D47" s="3">
        <v>15.0</v>
      </c>
      <c r="E47" s="3" t="s">
        <v>66</v>
      </c>
      <c r="F47" s="3">
        <v>80.0</v>
      </c>
      <c r="G47" s="8" t="str">
        <f>VLOOKUP(E47,lookups_benthic!$2:$112,2,FALSE)</f>
        <v>Thalassia testudinum</v>
      </c>
      <c r="H47" s="8" t="str">
        <f>VLOOKUP(E47,lookups_benthic!$2:$112,3,FALSE)</f>
        <v>Seagrass</v>
      </c>
    </row>
    <row r="48">
      <c r="A48" s="2">
        <v>45464.0</v>
      </c>
      <c r="B48" s="3" t="s">
        <v>16</v>
      </c>
      <c r="C48" s="3">
        <v>1.0</v>
      </c>
      <c r="D48" s="3">
        <v>15.0</v>
      </c>
      <c r="E48" s="3" t="s">
        <v>64</v>
      </c>
      <c r="F48" s="3">
        <v>20.0</v>
      </c>
      <c r="G48" s="8" t="str">
        <f>VLOOKUP(E48,lookups_benthic!$2:$112,2,FALSE)</f>
        <v>Halimeda spp.</v>
      </c>
      <c r="H48" s="8" t="str">
        <f>VLOOKUP(E48,lookups_benthic!$2:$112,3,FALSE)</f>
        <v>Algae</v>
      </c>
    </row>
    <row r="49">
      <c r="A49" s="2">
        <v>45464.0</v>
      </c>
      <c r="B49" s="3" t="s">
        <v>16</v>
      </c>
      <c r="C49" s="3">
        <v>1.0</v>
      </c>
      <c r="D49" s="3">
        <v>16.0</v>
      </c>
      <c r="E49" s="3" t="s">
        <v>66</v>
      </c>
      <c r="F49" s="3">
        <v>80.0</v>
      </c>
      <c r="G49" s="8" t="str">
        <f>VLOOKUP(E49,lookups_benthic!$2:$112,2,FALSE)</f>
        <v>Thalassia testudinum</v>
      </c>
      <c r="H49" s="8" t="str">
        <f>VLOOKUP(E49,lookups_benthic!$2:$112,3,FALSE)</f>
        <v>Seagrass</v>
      </c>
    </row>
    <row r="50">
      <c r="A50" s="2">
        <v>45464.0</v>
      </c>
      <c r="B50" s="3" t="s">
        <v>16</v>
      </c>
      <c r="C50" s="3">
        <v>1.0</v>
      </c>
      <c r="D50" s="3">
        <v>16.0</v>
      </c>
      <c r="E50" s="3" t="s">
        <v>64</v>
      </c>
      <c r="F50" s="3">
        <v>15.0</v>
      </c>
      <c r="G50" s="8" t="str">
        <f>VLOOKUP(E50,lookups_benthic!$2:$112,2,FALSE)</f>
        <v>Halimeda spp.</v>
      </c>
      <c r="H50" s="8" t="str">
        <f>VLOOKUP(E50,lookups_benthic!$2:$112,3,FALSE)</f>
        <v>Algae</v>
      </c>
    </row>
    <row r="51">
      <c r="A51" s="2">
        <v>45464.0</v>
      </c>
      <c r="B51" s="3" t="s">
        <v>16</v>
      </c>
      <c r="C51" s="3">
        <v>1.0</v>
      </c>
      <c r="D51" s="3">
        <v>16.0</v>
      </c>
      <c r="E51" s="3" t="s">
        <v>61</v>
      </c>
      <c r="F51" s="3">
        <v>5.0</v>
      </c>
      <c r="G51" s="8" t="str">
        <f>VLOOKUP(E51,lookups_benthic!$2:$112,2,FALSE)</f>
        <v>Syringodium filiforme</v>
      </c>
      <c r="H51" s="8" t="str">
        <f>VLOOKUP(E51,lookups_benthic!$2:$112,3,FALSE)</f>
        <v>Seagrass</v>
      </c>
    </row>
    <row r="52">
      <c r="A52" s="2">
        <v>45464.0</v>
      </c>
      <c r="B52" s="3" t="s">
        <v>16</v>
      </c>
      <c r="C52" s="3">
        <v>1.0</v>
      </c>
      <c r="D52" s="3">
        <v>17.0</v>
      </c>
      <c r="E52" s="3" t="s">
        <v>66</v>
      </c>
      <c r="F52" s="3">
        <v>80.0</v>
      </c>
      <c r="G52" s="8" t="str">
        <f>VLOOKUP(E52,lookups_benthic!$2:$112,2,FALSE)</f>
        <v>Thalassia testudinum</v>
      </c>
      <c r="H52" s="8" t="str">
        <f>VLOOKUP(E52,lookups_benthic!$2:$112,3,FALSE)</f>
        <v>Seagrass</v>
      </c>
    </row>
    <row r="53">
      <c r="A53" s="2">
        <v>45464.0</v>
      </c>
      <c r="B53" s="3" t="s">
        <v>16</v>
      </c>
      <c r="C53" s="3">
        <v>1.0</v>
      </c>
      <c r="D53" s="3">
        <v>17.0</v>
      </c>
      <c r="E53" s="3" t="s">
        <v>61</v>
      </c>
      <c r="F53" s="3">
        <v>5.0</v>
      </c>
      <c r="G53" s="8" t="str">
        <f>VLOOKUP(E53,lookups_benthic!$2:$112,2,FALSE)</f>
        <v>Syringodium filiforme</v>
      </c>
      <c r="H53" s="8" t="str">
        <f>VLOOKUP(E53,lookups_benthic!$2:$112,3,FALSE)</f>
        <v>Seagrass</v>
      </c>
    </row>
    <row r="54">
      <c r="A54" s="2">
        <v>45464.0</v>
      </c>
      <c r="B54" s="3" t="s">
        <v>16</v>
      </c>
      <c r="C54" s="3">
        <v>1.0</v>
      </c>
      <c r="D54" s="3">
        <v>17.0</v>
      </c>
      <c r="E54" s="3" t="s">
        <v>67</v>
      </c>
      <c r="F54" s="3">
        <v>5.0</v>
      </c>
      <c r="G54" s="8" t="str">
        <f>VLOOKUP(E54,lookups_benthic!$2:$112,2,FALSE)</f>
        <v>Penicillus spp.</v>
      </c>
      <c r="H54" s="8" t="str">
        <f>VLOOKUP(E54,lookups_benthic!$2:$112,3,FALSE)</f>
        <v>Algae</v>
      </c>
    </row>
    <row r="55">
      <c r="A55" s="2">
        <v>45464.0</v>
      </c>
      <c r="B55" s="3" t="s">
        <v>16</v>
      </c>
      <c r="C55" s="3">
        <v>1.0</v>
      </c>
      <c r="D55" s="3">
        <v>17.0</v>
      </c>
      <c r="E55" s="3" t="s">
        <v>64</v>
      </c>
      <c r="F55" s="3">
        <v>10.0</v>
      </c>
      <c r="G55" s="8" t="str">
        <f>VLOOKUP(E55,lookups_benthic!$2:$112,2,FALSE)</f>
        <v>Halimeda spp.</v>
      </c>
      <c r="H55" s="8" t="str">
        <f>VLOOKUP(E55,lookups_benthic!$2:$112,3,FALSE)</f>
        <v>Algae</v>
      </c>
    </row>
    <row r="56">
      <c r="A56" s="2">
        <v>45464.0</v>
      </c>
      <c r="B56" s="3" t="s">
        <v>16</v>
      </c>
      <c r="C56" s="3">
        <v>2.0</v>
      </c>
      <c r="D56" s="3">
        <v>1.0</v>
      </c>
      <c r="E56" s="3" t="s">
        <v>66</v>
      </c>
      <c r="F56" s="3">
        <v>80.0</v>
      </c>
      <c r="G56" s="8" t="str">
        <f>VLOOKUP(E56,lookups_benthic!$2:$112,2,FALSE)</f>
        <v>Thalassia testudinum</v>
      </c>
      <c r="H56" s="8" t="str">
        <f>VLOOKUP(E56,lookups_benthic!$2:$112,3,FALSE)</f>
        <v>Seagrass</v>
      </c>
    </row>
    <row r="57">
      <c r="A57" s="2">
        <v>45464.0</v>
      </c>
      <c r="B57" s="3" t="s">
        <v>16</v>
      </c>
      <c r="C57" s="3">
        <v>2.0</v>
      </c>
      <c r="D57" s="3">
        <v>1.0</v>
      </c>
      <c r="E57" s="3" t="s">
        <v>65</v>
      </c>
      <c r="F57" s="3">
        <v>20.0</v>
      </c>
      <c r="G57" s="8" t="str">
        <f>VLOOKUP(E57,lookups_benthic!$2:$112,2,FALSE)</f>
        <v>Sand</v>
      </c>
      <c r="H57" s="8" t="str">
        <f>VLOOKUP(E57,lookups_benthic!$2:$112,3,FALSE)</f>
        <v>Bare substrate</v>
      </c>
    </row>
    <row r="58">
      <c r="A58" s="2">
        <v>45464.0</v>
      </c>
      <c r="B58" s="3" t="s">
        <v>16</v>
      </c>
      <c r="C58" s="3">
        <v>2.0</v>
      </c>
      <c r="D58" s="3">
        <v>2.0</v>
      </c>
      <c r="E58" s="3" t="s">
        <v>64</v>
      </c>
      <c r="F58" s="3">
        <v>20.0</v>
      </c>
      <c r="G58" s="8" t="str">
        <f>VLOOKUP(E58,lookups_benthic!$2:$112,2,FALSE)</f>
        <v>Halimeda spp.</v>
      </c>
      <c r="H58" s="8" t="str">
        <f>VLOOKUP(E58,lookups_benthic!$2:$112,3,FALSE)</f>
        <v>Algae</v>
      </c>
    </row>
    <row r="59">
      <c r="A59" s="2">
        <v>45464.0</v>
      </c>
      <c r="B59" s="3" t="s">
        <v>16</v>
      </c>
      <c r="C59" s="3">
        <v>2.0</v>
      </c>
      <c r="D59" s="3">
        <v>2.0</v>
      </c>
      <c r="E59" s="3" t="s">
        <v>61</v>
      </c>
      <c r="F59" s="3">
        <v>20.0</v>
      </c>
      <c r="G59" s="8" t="str">
        <f>VLOOKUP(E59,lookups_benthic!$2:$112,2,FALSE)</f>
        <v>Syringodium filiforme</v>
      </c>
      <c r="H59" s="8" t="str">
        <f>VLOOKUP(E59,lookups_benthic!$2:$112,3,FALSE)</f>
        <v>Seagrass</v>
      </c>
    </row>
    <row r="60">
      <c r="A60" s="2">
        <v>45464.0</v>
      </c>
      <c r="B60" s="3" t="s">
        <v>16</v>
      </c>
      <c r="C60" s="3">
        <v>2.0</v>
      </c>
      <c r="D60" s="3">
        <v>2.0</v>
      </c>
      <c r="E60" s="3" t="s">
        <v>65</v>
      </c>
      <c r="F60" s="3">
        <v>60.0</v>
      </c>
      <c r="G60" s="8" t="str">
        <f>VLOOKUP(E60,lookups_benthic!$2:$112,2,FALSE)</f>
        <v>Sand</v>
      </c>
      <c r="H60" s="8" t="str">
        <f>VLOOKUP(E60,lookups_benthic!$2:$112,3,FALSE)</f>
        <v>Bare substrate</v>
      </c>
    </row>
    <row r="61">
      <c r="A61" s="2">
        <v>45464.0</v>
      </c>
      <c r="B61" s="3" t="s">
        <v>16</v>
      </c>
      <c r="C61" s="3">
        <v>2.0</v>
      </c>
      <c r="D61" s="3">
        <v>3.0</v>
      </c>
      <c r="E61" s="3" t="s">
        <v>66</v>
      </c>
      <c r="F61" s="3">
        <v>90.0</v>
      </c>
      <c r="G61" s="8" t="str">
        <f>VLOOKUP(E61,lookups_benthic!$2:$112,2,FALSE)</f>
        <v>Thalassia testudinum</v>
      </c>
      <c r="H61" s="8" t="str">
        <f>VLOOKUP(E61,lookups_benthic!$2:$112,3,FALSE)</f>
        <v>Seagrass</v>
      </c>
    </row>
    <row r="62">
      <c r="A62" s="2">
        <v>45464.0</v>
      </c>
      <c r="B62" s="3" t="s">
        <v>16</v>
      </c>
      <c r="C62" s="3">
        <v>2.0</v>
      </c>
      <c r="D62" s="3">
        <v>3.0</v>
      </c>
      <c r="E62" s="3" t="s">
        <v>61</v>
      </c>
      <c r="F62" s="3">
        <v>10.0</v>
      </c>
      <c r="G62" s="8" t="str">
        <f>VLOOKUP(E62,lookups_benthic!$2:$112,2,FALSE)</f>
        <v>Syringodium filiforme</v>
      </c>
      <c r="H62" s="8" t="str">
        <f>VLOOKUP(E62,lookups_benthic!$2:$112,3,FALSE)</f>
        <v>Seagrass</v>
      </c>
    </row>
    <row r="63">
      <c r="A63" s="2">
        <v>45464.0</v>
      </c>
      <c r="B63" s="3" t="s">
        <v>16</v>
      </c>
      <c r="C63" s="3">
        <v>2.0</v>
      </c>
      <c r="D63" s="3">
        <v>4.0</v>
      </c>
      <c r="E63" s="3" t="s">
        <v>66</v>
      </c>
      <c r="F63" s="3">
        <v>85.0</v>
      </c>
      <c r="G63" s="8" t="str">
        <f>VLOOKUP(E63,lookups_benthic!$2:$112,2,FALSE)</f>
        <v>Thalassia testudinum</v>
      </c>
      <c r="H63" s="8" t="str">
        <f>VLOOKUP(E63,lookups_benthic!$2:$112,3,FALSE)</f>
        <v>Seagrass</v>
      </c>
    </row>
    <row r="64">
      <c r="A64" s="2">
        <v>45464.0</v>
      </c>
      <c r="B64" s="3" t="s">
        <v>16</v>
      </c>
      <c r="C64" s="3">
        <v>2.0</v>
      </c>
      <c r="D64" s="3">
        <v>4.0</v>
      </c>
      <c r="E64" s="3" t="s">
        <v>61</v>
      </c>
      <c r="F64" s="3">
        <v>15.0</v>
      </c>
      <c r="G64" s="8" t="str">
        <f>VLOOKUP(E64,lookups_benthic!$2:$112,2,FALSE)</f>
        <v>Syringodium filiforme</v>
      </c>
      <c r="H64" s="8" t="str">
        <f>VLOOKUP(E64,lookups_benthic!$2:$112,3,FALSE)</f>
        <v>Seagrass</v>
      </c>
    </row>
    <row r="65">
      <c r="A65" s="2">
        <v>45464.0</v>
      </c>
      <c r="B65" s="3" t="s">
        <v>16</v>
      </c>
      <c r="C65" s="3">
        <v>2.0</v>
      </c>
      <c r="D65" s="3">
        <v>5.0</v>
      </c>
      <c r="E65" s="3" t="s">
        <v>66</v>
      </c>
      <c r="F65" s="3">
        <v>70.0</v>
      </c>
      <c r="G65" s="8" t="str">
        <f>VLOOKUP(E65,lookups_benthic!$2:$112,2,FALSE)</f>
        <v>Thalassia testudinum</v>
      </c>
      <c r="H65" s="8" t="str">
        <f>VLOOKUP(E65,lookups_benthic!$2:$112,3,FALSE)</f>
        <v>Seagrass</v>
      </c>
    </row>
    <row r="66">
      <c r="A66" s="2">
        <v>45464.0</v>
      </c>
      <c r="B66" s="3" t="s">
        <v>16</v>
      </c>
      <c r="C66" s="3">
        <v>2.0</v>
      </c>
      <c r="D66" s="3">
        <v>5.0</v>
      </c>
      <c r="E66" s="3" t="s">
        <v>61</v>
      </c>
      <c r="F66" s="3">
        <v>20.0</v>
      </c>
      <c r="G66" s="8" t="str">
        <f>VLOOKUP(E66,lookups_benthic!$2:$112,2,FALSE)</f>
        <v>Syringodium filiforme</v>
      </c>
      <c r="H66" s="8" t="str">
        <f>VLOOKUP(E66,lookups_benthic!$2:$112,3,FALSE)</f>
        <v>Seagrass</v>
      </c>
    </row>
    <row r="67">
      <c r="A67" s="2">
        <v>45464.0</v>
      </c>
      <c r="B67" s="3" t="s">
        <v>16</v>
      </c>
      <c r="C67" s="3">
        <v>2.0</v>
      </c>
      <c r="D67" s="3">
        <v>5.0</v>
      </c>
      <c r="E67" s="3" t="s">
        <v>65</v>
      </c>
      <c r="F67" s="3">
        <v>10.0</v>
      </c>
      <c r="G67" s="8" t="str">
        <f>VLOOKUP(E67,lookups_benthic!$2:$112,2,FALSE)</f>
        <v>Sand</v>
      </c>
      <c r="H67" s="8" t="str">
        <f>VLOOKUP(E67,lookups_benthic!$2:$112,3,FALSE)</f>
        <v>Bare substrate</v>
      </c>
    </row>
    <row r="68">
      <c r="A68" s="2">
        <v>45464.0</v>
      </c>
      <c r="B68" s="3" t="s">
        <v>16</v>
      </c>
      <c r="C68" s="3">
        <v>2.0</v>
      </c>
      <c r="D68" s="3">
        <v>6.0</v>
      </c>
      <c r="E68" s="3" t="s">
        <v>64</v>
      </c>
      <c r="F68" s="3">
        <v>17.0</v>
      </c>
      <c r="G68" s="8" t="str">
        <f>VLOOKUP(E68,lookups_benthic!$2:$112,2,FALSE)</f>
        <v>Halimeda spp.</v>
      </c>
      <c r="H68" s="8" t="str">
        <f>VLOOKUP(E68,lookups_benthic!$2:$112,3,FALSE)</f>
        <v>Algae</v>
      </c>
    </row>
    <row r="69">
      <c r="A69" s="2">
        <v>45464.0</v>
      </c>
      <c r="B69" s="3" t="s">
        <v>16</v>
      </c>
      <c r="C69" s="3">
        <v>2.0</v>
      </c>
      <c r="D69" s="3">
        <v>6.0</v>
      </c>
      <c r="E69" s="3" t="s">
        <v>65</v>
      </c>
      <c r="F69" s="3">
        <v>83.0</v>
      </c>
      <c r="G69" s="8" t="str">
        <f>VLOOKUP(E69,lookups_benthic!$2:$112,2,FALSE)</f>
        <v>Sand</v>
      </c>
      <c r="H69" s="8" t="str">
        <f>VLOOKUP(E69,lookups_benthic!$2:$112,3,FALSE)</f>
        <v>Bare substrate</v>
      </c>
    </row>
    <row r="70">
      <c r="A70" s="2">
        <v>45464.0</v>
      </c>
      <c r="B70" s="3" t="s">
        <v>16</v>
      </c>
      <c r="C70" s="3">
        <v>2.0</v>
      </c>
      <c r="D70" s="3">
        <v>7.0</v>
      </c>
      <c r="E70" s="3" t="s">
        <v>66</v>
      </c>
      <c r="F70" s="3">
        <v>90.0</v>
      </c>
      <c r="G70" s="8" t="str">
        <f>VLOOKUP(E70,lookups_benthic!$2:$112,2,FALSE)</f>
        <v>Thalassia testudinum</v>
      </c>
      <c r="H70" s="8" t="str">
        <f>VLOOKUP(E70,lookups_benthic!$2:$112,3,FALSE)</f>
        <v>Seagrass</v>
      </c>
    </row>
    <row r="71">
      <c r="A71" s="2">
        <v>45464.0</v>
      </c>
      <c r="B71" s="3" t="s">
        <v>16</v>
      </c>
      <c r="C71" s="3">
        <v>2.0</v>
      </c>
      <c r="D71" s="3">
        <v>7.0</v>
      </c>
      <c r="E71" s="3" t="s">
        <v>61</v>
      </c>
      <c r="F71" s="3">
        <v>10.0</v>
      </c>
      <c r="G71" s="8" t="str">
        <f>VLOOKUP(E71,lookups_benthic!$2:$112,2,FALSE)</f>
        <v>Syringodium filiforme</v>
      </c>
      <c r="H71" s="8" t="str">
        <f>VLOOKUP(E71,lookups_benthic!$2:$112,3,FALSE)</f>
        <v>Seagrass</v>
      </c>
    </row>
    <row r="72">
      <c r="A72" s="2">
        <v>45464.0</v>
      </c>
      <c r="B72" s="3" t="s">
        <v>16</v>
      </c>
      <c r="C72" s="3">
        <v>2.0</v>
      </c>
      <c r="D72" s="3">
        <v>8.0</v>
      </c>
      <c r="E72" s="3" t="s">
        <v>66</v>
      </c>
      <c r="F72" s="3">
        <v>80.0</v>
      </c>
      <c r="G72" s="8" t="str">
        <f>VLOOKUP(E72,lookups_benthic!$2:$112,2,FALSE)</f>
        <v>Thalassia testudinum</v>
      </c>
      <c r="H72" s="8" t="str">
        <f>VLOOKUP(E72,lookups_benthic!$2:$112,3,FALSE)</f>
        <v>Seagrass</v>
      </c>
    </row>
    <row r="73">
      <c r="A73" s="2">
        <v>45464.0</v>
      </c>
      <c r="B73" s="3" t="s">
        <v>16</v>
      </c>
      <c r="C73" s="3">
        <v>2.0</v>
      </c>
      <c r="D73" s="3">
        <v>8.0</v>
      </c>
      <c r="E73" s="3" t="s">
        <v>61</v>
      </c>
      <c r="F73" s="3">
        <v>20.0</v>
      </c>
      <c r="G73" s="8" t="str">
        <f>VLOOKUP(E73,lookups_benthic!$2:$112,2,FALSE)</f>
        <v>Syringodium filiforme</v>
      </c>
      <c r="H73" s="8" t="str">
        <f>VLOOKUP(E73,lookups_benthic!$2:$112,3,FALSE)</f>
        <v>Seagrass</v>
      </c>
    </row>
    <row r="74">
      <c r="A74" s="2">
        <v>45464.0</v>
      </c>
      <c r="B74" s="3" t="s">
        <v>16</v>
      </c>
      <c r="C74" s="3">
        <v>2.0</v>
      </c>
      <c r="D74" s="3">
        <v>9.0</v>
      </c>
      <c r="E74" s="3" t="s">
        <v>66</v>
      </c>
      <c r="F74" s="3">
        <v>80.0</v>
      </c>
      <c r="G74" s="8" t="str">
        <f>VLOOKUP(E74,lookups_benthic!$2:$112,2,FALSE)</f>
        <v>Thalassia testudinum</v>
      </c>
      <c r="H74" s="8" t="str">
        <f>VLOOKUP(E74,lookups_benthic!$2:$112,3,FALSE)</f>
        <v>Seagrass</v>
      </c>
    </row>
    <row r="75">
      <c r="A75" s="2">
        <v>45464.0</v>
      </c>
      <c r="B75" s="3" t="s">
        <v>16</v>
      </c>
      <c r="C75" s="3">
        <v>2.0</v>
      </c>
      <c r="D75" s="3">
        <v>9.0</v>
      </c>
      <c r="E75" s="3" t="s">
        <v>61</v>
      </c>
      <c r="F75" s="3">
        <v>20.0</v>
      </c>
      <c r="G75" s="8" t="str">
        <f>VLOOKUP(E75,lookups_benthic!$2:$112,2,FALSE)</f>
        <v>Syringodium filiforme</v>
      </c>
      <c r="H75" s="8" t="str">
        <f>VLOOKUP(E75,lookups_benthic!$2:$112,3,FALSE)</f>
        <v>Seagrass</v>
      </c>
    </row>
    <row r="76">
      <c r="A76" s="2">
        <v>45464.0</v>
      </c>
      <c r="B76" s="3" t="s">
        <v>16</v>
      </c>
      <c r="C76" s="3">
        <v>2.0</v>
      </c>
      <c r="D76" s="3">
        <v>10.0</v>
      </c>
      <c r="E76" s="3" t="s">
        <v>64</v>
      </c>
      <c r="F76" s="3">
        <v>10.0</v>
      </c>
      <c r="G76" s="8" t="str">
        <f>VLOOKUP(E76,lookups_benthic!$2:$112,2,FALSE)</f>
        <v>Halimeda spp.</v>
      </c>
      <c r="H76" s="8" t="str">
        <f>VLOOKUP(E76,lookups_benthic!$2:$112,3,FALSE)</f>
        <v>Algae</v>
      </c>
    </row>
    <row r="77">
      <c r="A77" s="2">
        <v>45464.0</v>
      </c>
      <c r="B77" s="3" t="s">
        <v>16</v>
      </c>
      <c r="C77" s="3">
        <v>2.0</v>
      </c>
      <c r="D77" s="3">
        <v>10.0</v>
      </c>
      <c r="E77" s="3" t="s">
        <v>66</v>
      </c>
      <c r="F77" s="3">
        <v>80.0</v>
      </c>
      <c r="G77" s="8" t="str">
        <f>VLOOKUP(E77,lookups_benthic!$2:$112,2,FALSE)</f>
        <v>Thalassia testudinum</v>
      </c>
      <c r="H77" s="8" t="str">
        <f>VLOOKUP(E77,lookups_benthic!$2:$112,3,FALSE)</f>
        <v>Seagrass</v>
      </c>
    </row>
    <row r="78">
      <c r="A78" s="2">
        <v>45464.0</v>
      </c>
      <c r="B78" s="3" t="s">
        <v>16</v>
      </c>
      <c r="C78" s="3">
        <v>2.0</v>
      </c>
      <c r="D78" s="3">
        <v>10.0</v>
      </c>
      <c r="E78" s="3" t="s">
        <v>61</v>
      </c>
      <c r="F78" s="3">
        <v>10.0</v>
      </c>
      <c r="G78" s="8" t="str">
        <f>VLOOKUP(E78,lookups_benthic!$2:$112,2,FALSE)</f>
        <v>Syringodium filiforme</v>
      </c>
      <c r="H78" s="8" t="str">
        <f>VLOOKUP(E78,lookups_benthic!$2:$112,3,FALSE)</f>
        <v>Seagrass</v>
      </c>
    </row>
    <row r="79">
      <c r="A79" s="2">
        <v>45464.0</v>
      </c>
      <c r="B79" s="3" t="s">
        <v>16</v>
      </c>
      <c r="C79" s="3">
        <v>2.0</v>
      </c>
      <c r="D79" s="3">
        <v>11.0</v>
      </c>
      <c r="E79" s="3" t="s">
        <v>64</v>
      </c>
      <c r="F79" s="3">
        <v>15.0</v>
      </c>
      <c r="G79" s="8" t="str">
        <f>VLOOKUP(E79,lookups_benthic!$2:$112,2,FALSE)</f>
        <v>Halimeda spp.</v>
      </c>
      <c r="H79" s="8" t="str">
        <f>VLOOKUP(E79,lookups_benthic!$2:$112,3,FALSE)</f>
        <v>Algae</v>
      </c>
    </row>
    <row r="80">
      <c r="A80" s="2">
        <v>45464.0</v>
      </c>
      <c r="B80" s="3" t="s">
        <v>16</v>
      </c>
      <c r="C80" s="3">
        <v>2.0</v>
      </c>
      <c r="D80" s="3">
        <v>11.0</v>
      </c>
      <c r="E80" s="3" t="s">
        <v>61</v>
      </c>
      <c r="F80" s="3">
        <v>10.0</v>
      </c>
      <c r="G80" s="8" t="str">
        <f>VLOOKUP(E80,lookups_benthic!$2:$112,2,FALSE)</f>
        <v>Syringodium filiforme</v>
      </c>
      <c r="H80" s="8" t="str">
        <f>VLOOKUP(E80,lookups_benthic!$2:$112,3,FALSE)</f>
        <v>Seagrass</v>
      </c>
    </row>
    <row r="81">
      <c r="A81" s="2">
        <v>45464.0</v>
      </c>
      <c r="B81" s="3" t="s">
        <v>16</v>
      </c>
      <c r="C81" s="3">
        <v>2.0</v>
      </c>
      <c r="D81" s="3">
        <v>11.0</v>
      </c>
      <c r="E81" s="3" t="s">
        <v>66</v>
      </c>
      <c r="F81" s="3">
        <v>75.0</v>
      </c>
      <c r="G81" s="8" t="str">
        <f>VLOOKUP(E81,lookups_benthic!$2:$112,2,FALSE)</f>
        <v>Thalassia testudinum</v>
      </c>
      <c r="H81" s="8" t="str">
        <f>VLOOKUP(E81,lookups_benthic!$2:$112,3,FALSE)</f>
        <v>Seagrass</v>
      </c>
    </row>
    <row r="82">
      <c r="A82" s="2">
        <v>45464.0</v>
      </c>
      <c r="B82" s="3" t="s">
        <v>16</v>
      </c>
      <c r="C82" s="3">
        <v>2.0</v>
      </c>
      <c r="D82" s="3">
        <v>12.0</v>
      </c>
      <c r="E82" s="3" t="s">
        <v>61</v>
      </c>
      <c r="F82" s="3">
        <v>12.0</v>
      </c>
      <c r="G82" s="8" t="str">
        <f>VLOOKUP(E82,lookups_benthic!$2:$112,2,FALSE)</f>
        <v>Syringodium filiforme</v>
      </c>
      <c r="H82" s="8" t="str">
        <f>VLOOKUP(E82,lookups_benthic!$2:$112,3,FALSE)</f>
        <v>Seagrass</v>
      </c>
    </row>
    <row r="83">
      <c r="A83" s="2">
        <v>45464.0</v>
      </c>
      <c r="B83" s="3" t="s">
        <v>16</v>
      </c>
      <c r="C83" s="3">
        <v>2.0</v>
      </c>
      <c r="D83" s="3">
        <v>12.0</v>
      </c>
      <c r="E83" s="3" t="s">
        <v>66</v>
      </c>
      <c r="F83" s="3">
        <v>88.0</v>
      </c>
      <c r="G83" s="8" t="str">
        <f>VLOOKUP(E83,lookups_benthic!$2:$112,2,FALSE)</f>
        <v>Thalassia testudinum</v>
      </c>
      <c r="H83" s="8" t="str">
        <f>VLOOKUP(E83,lookups_benthic!$2:$112,3,FALSE)</f>
        <v>Seagrass</v>
      </c>
    </row>
    <row r="84">
      <c r="A84" s="2">
        <v>45464.0</v>
      </c>
      <c r="B84" s="3" t="s">
        <v>16</v>
      </c>
      <c r="C84" s="3">
        <v>2.0</v>
      </c>
      <c r="D84" s="3">
        <v>13.0</v>
      </c>
      <c r="E84" s="3" t="s">
        <v>61</v>
      </c>
      <c r="F84" s="3">
        <v>18.0</v>
      </c>
      <c r="G84" s="8" t="str">
        <f>VLOOKUP(E84,lookups_benthic!$2:$112,2,FALSE)</f>
        <v>Syringodium filiforme</v>
      </c>
      <c r="H84" s="8" t="str">
        <f>VLOOKUP(E84,lookups_benthic!$2:$112,3,FALSE)</f>
        <v>Seagrass</v>
      </c>
    </row>
    <row r="85">
      <c r="A85" s="2">
        <v>45464.0</v>
      </c>
      <c r="B85" s="3" t="s">
        <v>16</v>
      </c>
      <c r="C85" s="3">
        <v>2.0</v>
      </c>
      <c r="D85" s="3">
        <v>13.0</v>
      </c>
      <c r="E85" s="3" t="s">
        <v>66</v>
      </c>
      <c r="F85" s="3">
        <v>82.0</v>
      </c>
      <c r="G85" s="8" t="str">
        <f>VLOOKUP(E85,lookups_benthic!$2:$112,2,FALSE)</f>
        <v>Thalassia testudinum</v>
      </c>
      <c r="H85" s="8" t="str">
        <f>VLOOKUP(E85,lookups_benthic!$2:$112,3,FALSE)</f>
        <v>Seagrass</v>
      </c>
    </row>
    <row r="86">
      <c r="A86" s="2">
        <v>45464.0</v>
      </c>
      <c r="B86" s="3" t="s">
        <v>16</v>
      </c>
      <c r="C86" s="3">
        <v>2.0</v>
      </c>
      <c r="D86" s="3">
        <v>14.0</v>
      </c>
      <c r="E86" s="3" t="s">
        <v>64</v>
      </c>
      <c r="F86" s="3">
        <v>10.0</v>
      </c>
      <c r="G86" s="8" t="str">
        <f>VLOOKUP(E86,lookups_benthic!$2:$112,2,FALSE)</f>
        <v>Halimeda spp.</v>
      </c>
      <c r="H86" s="8" t="str">
        <f>VLOOKUP(E86,lookups_benthic!$2:$112,3,FALSE)</f>
        <v>Algae</v>
      </c>
    </row>
    <row r="87">
      <c r="A87" s="2">
        <v>45464.0</v>
      </c>
      <c r="B87" s="3" t="s">
        <v>16</v>
      </c>
      <c r="C87" s="3">
        <v>2.0</v>
      </c>
      <c r="D87" s="3">
        <v>14.0</v>
      </c>
      <c r="E87" s="3" t="s">
        <v>66</v>
      </c>
      <c r="F87" s="3">
        <v>80.0</v>
      </c>
      <c r="G87" s="8" t="str">
        <f>VLOOKUP(E87,lookups_benthic!$2:$112,2,FALSE)</f>
        <v>Thalassia testudinum</v>
      </c>
      <c r="H87" s="8" t="str">
        <f>VLOOKUP(E87,lookups_benthic!$2:$112,3,FALSE)</f>
        <v>Seagrass</v>
      </c>
    </row>
    <row r="88">
      <c r="A88" s="2">
        <v>45464.0</v>
      </c>
      <c r="B88" s="3" t="s">
        <v>16</v>
      </c>
      <c r="C88" s="3">
        <v>2.0</v>
      </c>
      <c r="D88" s="3">
        <v>14.0</v>
      </c>
      <c r="E88" s="3" t="s">
        <v>61</v>
      </c>
      <c r="F88" s="3">
        <v>10.0</v>
      </c>
      <c r="G88" s="8" t="str">
        <f>VLOOKUP(E88,lookups_benthic!$2:$112,2,FALSE)</f>
        <v>Syringodium filiforme</v>
      </c>
      <c r="H88" s="8" t="str">
        <f>VLOOKUP(E88,lookups_benthic!$2:$112,3,FALSE)</f>
        <v>Seagrass</v>
      </c>
    </row>
    <row r="89">
      <c r="A89" s="2">
        <v>45464.0</v>
      </c>
      <c r="B89" s="3" t="s">
        <v>16</v>
      </c>
      <c r="C89" s="3">
        <v>2.0</v>
      </c>
      <c r="D89" s="3">
        <v>15.0</v>
      </c>
      <c r="E89" s="3" t="s">
        <v>64</v>
      </c>
      <c r="F89" s="3">
        <v>20.0</v>
      </c>
      <c r="G89" s="8" t="str">
        <f>VLOOKUP(E89,lookups_benthic!$2:$112,2,FALSE)</f>
        <v>Halimeda spp.</v>
      </c>
      <c r="H89" s="8" t="str">
        <f>VLOOKUP(E89,lookups_benthic!$2:$112,3,FALSE)</f>
        <v>Algae</v>
      </c>
    </row>
    <row r="90">
      <c r="A90" s="2">
        <v>45464.0</v>
      </c>
      <c r="B90" s="3" t="s">
        <v>16</v>
      </c>
      <c r="C90" s="3">
        <v>2.0</v>
      </c>
      <c r="D90" s="3">
        <v>15.0</v>
      </c>
      <c r="E90" s="3" t="s">
        <v>61</v>
      </c>
      <c r="F90" s="3">
        <v>5.0</v>
      </c>
      <c r="G90" s="8" t="str">
        <f>VLOOKUP(E90,lookups_benthic!$2:$112,2,FALSE)</f>
        <v>Syringodium filiforme</v>
      </c>
      <c r="H90" s="8" t="str">
        <f>VLOOKUP(E90,lookups_benthic!$2:$112,3,FALSE)</f>
        <v>Seagrass</v>
      </c>
    </row>
    <row r="91">
      <c r="A91" s="2">
        <v>45464.0</v>
      </c>
      <c r="B91" s="3" t="s">
        <v>16</v>
      </c>
      <c r="C91" s="3">
        <v>2.0</v>
      </c>
      <c r="D91" s="3">
        <v>15.0</v>
      </c>
      <c r="E91" s="3" t="s">
        <v>66</v>
      </c>
      <c r="F91" s="3">
        <v>75.0</v>
      </c>
      <c r="G91" s="8" t="str">
        <f>VLOOKUP(E91,lookups_benthic!$2:$112,2,FALSE)</f>
        <v>Thalassia testudinum</v>
      </c>
      <c r="H91" s="8" t="str">
        <f>VLOOKUP(E91,lookups_benthic!$2:$112,3,FALSE)</f>
        <v>Seagrass</v>
      </c>
    </row>
    <row r="92">
      <c r="A92" s="2">
        <v>45464.0</v>
      </c>
      <c r="B92" s="3" t="s">
        <v>16</v>
      </c>
      <c r="C92" s="3">
        <v>2.0</v>
      </c>
      <c r="D92" s="3">
        <v>16.0</v>
      </c>
      <c r="E92" s="3" t="s">
        <v>66</v>
      </c>
      <c r="F92" s="3">
        <v>88.0</v>
      </c>
      <c r="G92" s="8" t="str">
        <f>VLOOKUP(E92,lookups_benthic!$2:$112,2,FALSE)</f>
        <v>Thalassia testudinum</v>
      </c>
      <c r="H92" s="8" t="str">
        <f>VLOOKUP(E92,lookups_benthic!$2:$112,3,FALSE)</f>
        <v>Seagrass</v>
      </c>
    </row>
    <row r="93">
      <c r="A93" s="2">
        <v>45464.0</v>
      </c>
      <c r="B93" s="3" t="s">
        <v>16</v>
      </c>
      <c r="C93" s="3">
        <v>2.0</v>
      </c>
      <c r="D93" s="3">
        <v>16.0</v>
      </c>
      <c r="E93" s="3" t="s">
        <v>61</v>
      </c>
      <c r="F93" s="3">
        <v>12.0</v>
      </c>
      <c r="G93" s="8" t="str">
        <f>VLOOKUP(E93,lookups_benthic!$2:$112,2,FALSE)</f>
        <v>Syringodium filiforme</v>
      </c>
      <c r="H93" s="8" t="str">
        <f>VLOOKUP(E93,lookups_benthic!$2:$112,3,FALSE)</f>
        <v>Seagrass</v>
      </c>
    </row>
    <row r="94">
      <c r="A94" s="2">
        <v>45464.0</v>
      </c>
      <c r="B94" s="3" t="s">
        <v>16</v>
      </c>
      <c r="C94" s="3">
        <v>2.0</v>
      </c>
      <c r="D94" s="3">
        <v>17.0</v>
      </c>
      <c r="E94" s="3" t="s">
        <v>66</v>
      </c>
      <c r="F94" s="3">
        <v>82.0</v>
      </c>
      <c r="G94" s="8" t="str">
        <f>VLOOKUP(E94,lookups_benthic!$2:$112,2,FALSE)</f>
        <v>Thalassia testudinum</v>
      </c>
      <c r="H94" s="8" t="str">
        <f>VLOOKUP(E94,lookups_benthic!$2:$112,3,FALSE)</f>
        <v>Seagrass</v>
      </c>
    </row>
    <row r="95">
      <c r="A95" s="2">
        <v>45464.0</v>
      </c>
      <c r="B95" s="3" t="s">
        <v>16</v>
      </c>
      <c r="C95" s="3">
        <v>2.0</v>
      </c>
      <c r="D95" s="3">
        <v>17.0</v>
      </c>
      <c r="E95" s="3" t="s">
        <v>61</v>
      </c>
      <c r="F95" s="3">
        <v>18.0</v>
      </c>
      <c r="G95" s="8" t="str">
        <f>VLOOKUP(E95,lookups_benthic!$2:$112,2,FALSE)</f>
        <v>Syringodium filiforme</v>
      </c>
      <c r="H95" s="8" t="str">
        <f>VLOOKUP(E95,lookups_benthic!$2:$112,3,FALSE)</f>
        <v>Seagrass</v>
      </c>
    </row>
    <row r="96">
      <c r="A96" s="2">
        <v>45464.0</v>
      </c>
      <c r="B96" s="3" t="s">
        <v>16</v>
      </c>
      <c r="C96" s="3">
        <v>3.0</v>
      </c>
      <c r="D96" s="3">
        <v>1.0</v>
      </c>
      <c r="E96" s="3" t="s">
        <v>63</v>
      </c>
      <c r="F96" s="3">
        <v>90.0</v>
      </c>
      <c r="G96" s="8" t="str">
        <f>VLOOKUP(E96,lookups_benthic!$2:$112,2,FALSE)</f>
        <v>Halodule wrightii</v>
      </c>
      <c r="H96" s="8" t="str">
        <f>VLOOKUP(E96,lookups_benthic!$2:$112,3,FALSE)</f>
        <v>Seagrass</v>
      </c>
    </row>
    <row r="97">
      <c r="A97" s="2">
        <v>45464.0</v>
      </c>
      <c r="B97" s="3" t="s">
        <v>16</v>
      </c>
      <c r="C97" s="3">
        <v>3.0</v>
      </c>
      <c r="D97" s="3">
        <v>1.0</v>
      </c>
      <c r="E97" s="3" t="s">
        <v>61</v>
      </c>
      <c r="F97" s="3">
        <v>5.0</v>
      </c>
      <c r="G97" s="8" t="str">
        <f>VLOOKUP(E97,lookups_benthic!$2:$112,2,FALSE)</f>
        <v>Syringodium filiforme</v>
      </c>
      <c r="H97" s="8" t="str">
        <f>VLOOKUP(E97,lookups_benthic!$2:$112,3,FALSE)</f>
        <v>Seagrass</v>
      </c>
    </row>
    <row r="98">
      <c r="A98" s="2">
        <v>45464.0</v>
      </c>
      <c r="B98" s="3" t="s">
        <v>16</v>
      </c>
      <c r="C98" s="3">
        <v>3.0</v>
      </c>
      <c r="D98" s="3">
        <v>1.0</v>
      </c>
      <c r="E98" s="3" t="s">
        <v>65</v>
      </c>
      <c r="F98" s="3">
        <v>5.0</v>
      </c>
      <c r="G98" s="8" t="str">
        <f>VLOOKUP(E98,lookups_benthic!$2:$112,2,FALSE)</f>
        <v>Sand</v>
      </c>
      <c r="H98" s="8" t="str">
        <f>VLOOKUP(E98,lookups_benthic!$2:$112,3,FALSE)</f>
        <v>Bare substrate</v>
      </c>
    </row>
    <row r="99">
      <c r="A99" s="2">
        <v>45464.0</v>
      </c>
      <c r="B99" s="3" t="s">
        <v>16</v>
      </c>
      <c r="C99" s="3">
        <v>3.0</v>
      </c>
      <c r="D99" s="3">
        <v>2.0</v>
      </c>
      <c r="E99" s="3" t="s">
        <v>66</v>
      </c>
      <c r="F99" s="3">
        <v>20.0</v>
      </c>
      <c r="G99" s="8" t="str">
        <f>VLOOKUP(E99,lookups_benthic!$2:$112,2,FALSE)</f>
        <v>Thalassia testudinum</v>
      </c>
      <c r="H99" s="8" t="str">
        <f>VLOOKUP(E99,lookups_benthic!$2:$112,3,FALSE)</f>
        <v>Seagrass</v>
      </c>
    </row>
    <row r="100">
      <c r="A100" s="2">
        <v>45464.0</v>
      </c>
      <c r="B100" s="3" t="s">
        <v>16</v>
      </c>
      <c r="C100" s="3">
        <v>3.0</v>
      </c>
      <c r="D100" s="3">
        <v>2.0</v>
      </c>
      <c r="E100" s="3" t="s">
        <v>64</v>
      </c>
      <c r="F100" s="3">
        <v>15.0</v>
      </c>
      <c r="G100" s="8" t="str">
        <f>VLOOKUP(E100,lookups_benthic!$2:$112,2,FALSE)</f>
        <v>Halimeda spp.</v>
      </c>
      <c r="H100" s="8" t="str">
        <f>VLOOKUP(E100,lookups_benthic!$2:$112,3,FALSE)</f>
        <v>Algae</v>
      </c>
    </row>
    <row r="101">
      <c r="A101" s="2">
        <v>45464.0</v>
      </c>
      <c r="B101" s="3" t="s">
        <v>16</v>
      </c>
      <c r="C101" s="3">
        <v>3.0</v>
      </c>
      <c r="D101" s="3">
        <v>2.0</v>
      </c>
      <c r="E101" s="3" t="s">
        <v>61</v>
      </c>
      <c r="F101" s="3">
        <v>10.0</v>
      </c>
      <c r="G101" s="8" t="str">
        <f>VLOOKUP(E101,lookups_benthic!$2:$112,2,FALSE)</f>
        <v>Syringodium filiforme</v>
      </c>
      <c r="H101" s="8" t="str">
        <f>VLOOKUP(E101,lookups_benthic!$2:$112,3,FALSE)</f>
        <v>Seagrass</v>
      </c>
    </row>
    <row r="102">
      <c r="A102" s="2">
        <v>45464.0</v>
      </c>
      <c r="B102" s="3" t="s">
        <v>16</v>
      </c>
      <c r="C102" s="3">
        <v>3.0</v>
      </c>
      <c r="D102" s="3">
        <v>2.0</v>
      </c>
      <c r="E102" s="3" t="s">
        <v>65</v>
      </c>
      <c r="F102" s="3">
        <v>55.0</v>
      </c>
      <c r="G102" s="8" t="str">
        <f>VLOOKUP(E102,lookups_benthic!$2:$112,2,FALSE)</f>
        <v>Sand</v>
      </c>
      <c r="H102" s="8" t="str">
        <f>VLOOKUP(E102,lookups_benthic!$2:$112,3,FALSE)</f>
        <v>Bare substrate</v>
      </c>
    </row>
    <row r="103">
      <c r="A103" s="2">
        <v>45464.0</v>
      </c>
      <c r="B103" s="3" t="s">
        <v>16</v>
      </c>
      <c r="C103" s="3">
        <v>3.0</v>
      </c>
      <c r="D103" s="3">
        <v>3.0</v>
      </c>
      <c r="E103" s="3" t="s">
        <v>64</v>
      </c>
      <c r="F103" s="3">
        <v>3.0</v>
      </c>
      <c r="G103" s="8" t="str">
        <f>VLOOKUP(E103,lookups_benthic!$2:$112,2,FALSE)</f>
        <v>Halimeda spp.</v>
      </c>
      <c r="H103" s="8" t="str">
        <f>VLOOKUP(E103,lookups_benthic!$2:$112,3,FALSE)</f>
        <v>Algae</v>
      </c>
    </row>
    <row r="104">
      <c r="A104" s="2">
        <v>45464.0</v>
      </c>
      <c r="B104" s="3" t="s">
        <v>16</v>
      </c>
      <c r="C104" s="3">
        <v>3.0</v>
      </c>
      <c r="D104" s="3">
        <v>3.0</v>
      </c>
      <c r="E104" s="3" t="s">
        <v>61</v>
      </c>
      <c r="F104" s="3">
        <v>7.0</v>
      </c>
      <c r="G104" s="8" t="str">
        <f>VLOOKUP(E104,lookups_benthic!$2:$112,2,FALSE)</f>
        <v>Syringodium filiforme</v>
      </c>
      <c r="H104" s="8" t="str">
        <f>VLOOKUP(E104,lookups_benthic!$2:$112,3,FALSE)</f>
        <v>Seagrass</v>
      </c>
    </row>
    <row r="105">
      <c r="A105" s="2">
        <v>45464.0</v>
      </c>
      <c r="B105" s="3" t="s">
        <v>16</v>
      </c>
      <c r="C105" s="3">
        <v>3.0</v>
      </c>
      <c r="D105" s="3">
        <v>3.0</v>
      </c>
      <c r="E105" s="3" t="s">
        <v>66</v>
      </c>
      <c r="F105" s="3">
        <v>90.0</v>
      </c>
      <c r="G105" s="8" t="str">
        <f>VLOOKUP(E105,lookups_benthic!$2:$112,2,FALSE)</f>
        <v>Thalassia testudinum</v>
      </c>
      <c r="H105" s="8" t="str">
        <f>VLOOKUP(E105,lookups_benthic!$2:$112,3,FALSE)</f>
        <v>Seagrass</v>
      </c>
    </row>
    <row r="106">
      <c r="A106" s="2">
        <v>45464.0</v>
      </c>
      <c r="B106" s="3" t="s">
        <v>16</v>
      </c>
      <c r="C106" s="3">
        <v>3.0</v>
      </c>
      <c r="D106" s="3">
        <v>4.0</v>
      </c>
      <c r="E106" s="3" t="s">
        <v>64</v>
      </c>
      <c r="F106" s="3">
        <v>20.0</v>
      </c>
      <c r="G106" s="8" t="str">
        <f>VLOOKUP(E106,lookups_benthic!$2:$112,2,FALSE)</f>
        <v>Halimeda spp.</v>
      </c>
      <c r="H106" s="8" t="str">
        <f>VLOOKUP(E106,lookups_benthic!$2:$112,3,FALSE)</f>
        <v>Algae</v>
      </c>
    </row>
    <row r="107">
      <c r="A107" s="2">
        <v>45464.0</v>
      </c>
      <c r="B107" s="3" t="s">
        <v>16</v>
      </c>
      <c r="C107" s="3">
        <v>3.0</v>
      </c>
      <c r="D107" s="3">
        <v>4.0</v>
      </c>
      <c r="E107" s="3" t="s">
        <v>66</v>
      </c>
      <c r="F107" s="3">
        <v>60.0</v>
      </c>
      <c r="G107" s="8" t="str">
        <f>VLOOKUP(E107,lookups_benthic!$2:$112,2,FALSE)</f>
        <v>Thalassia testudinum</v>
      </c>
      <c r="H107" s="8" t="str">
        <f>VLOOKUP(E107,lookups_benthic!$2:$112,3,FALSE)</f>
        <v>Seagrass</v>
      </c>
    </row>
    <row r="108">
      <c r="A108" s="2">
        <v>45464.0</v>
      </c>
      <c r="B108" s="3" t="s">
        <v>16</v>
      </c>
      <c r="C108" s="3">
        <v>3.0</v>
      </c>
      <c r="D108" s="3">
        <v>4.0</v>
      </c>
      <c r="E108" s="3" t="s">
        <v>61</v>
      </c>
      <c r="F108" s="3">
        <v>7.0</v>
      </c>
      <c r="G108" s="8" t="str">
        <f>VLOOKUP(E108,lookups_benthic!$2:$112,2,FALSE)</f>
        <v>Syringodium filiforme</v>
      </c>
      <c r="H108" s="8" t="str">
        <f>VLOOKUP(E108,lookups_benthic!$2:$112,3,FALSE)</f>
        <v>Seagrass</v>
      </c>
    </row>
    <row r="109">
      <c r="A109" s="2">
        <v>45464.0</v>
      </c>
      <c r="B109" s="3" t="s">
        <v>16</v>
      </c>
      <c r="C109" s="3">
        <v>3.0</v>
      </c>
      <c r="D109" s="3">
        <v>4.0</v>
      </c>
      <c r="E109" s="3" t="s">
        <v>65</v>
      </c>
      <c r="F109" s="3">
        <v>13.0</v>
      </c>
      <c r="G109" s="8" t="str">
        <f>VLOOKUP(E109,lookups_benthic!$2:$112,2,FALSE)</f>
        <v>Sand</v>
      </c>
      <c r="H109" s="8" t="str">
        <f>VLOOKUP(E109,lookups_benthic!$2:$112,3,FALSE)</f>
        <v>Bare substrate</v>
      </c>
    </row>
    <row r="110">
      <c r="A110" s="2">
        <v>45464.0</v>
      </c>
      <c r="B110" s="3" t="s">
        <v>16</v>
      </c>
      <c r="C110" s="3">
        <v>3.0</v>
      </c>
      <c r="D110" s="3">
        <v>5.0</v>
      </c>
      <c r="E110" s="3" t="s">
        <v>66</v>
      </c>
      <c r="F110" s="3">
        <v>60.0</v>
      </c>
      <c r="G110" s="8" t="str">
        <f>VLOOKUP(E110,lookups_benthic!$2:$112,2,FALSE)</f>
        <v>Thalassia testudinum</v>
      </c>
      <c r="H110" s="8" t="str">
        <f>VLOOKUP(E110,lookups_benthic!$2:$112,3,FALSE)</f>
        <v>Seagrass</v>
      </c>
    </row>
    <row r="111">
      <c r="A111" s="2">
        <v>45464.0</v>
      </c>
      <c r="B111" s="3" t="s">
        <v>16</v>
      </c>
      <c r="C111" s="3">
        <v>3.0</v>
      </c>
      <c r="D111" s="3">
        <v>5.0</v>
      </c>
      <c r="E111" s="3" t="s">
        <v>65</v>
      </c>
      <c r="F111" s="3">
        <v>15.0</v>
      </c>
      <c r="G111" s="8" t="str">
        <f>VLOOKUP(E111,lookups_benthic!$2:$112,2,FALSE)</f>
        <v>Sand</v>
      </c>
      <c r="H111" s="8" t="str">
        <f>VLOOKUP(E111,lookups_benthic!$2:$112,3,FALSE)</f>
        <v>Bare substrate</v>
      </c>
    </row>
    <row r="112">
      <c r="A112" s="2">
        <v>45464.0</v>
      </c>
      <c r="B112" s="3" t="s">
        <v>16</v>
      </c>
      <c r="C112" s="3">
        <v>3.0</v>
      </c>
      <c r="D112" s="3">
        <v>5.0</v>
      </c>
      <c r="E112" s="3" t="s">
        <v>67</v>
      </c>
      <c r="F112" s="3">
        <v>2.0</v>
      </c>
      <c r="G112" s="8" t="str">
        <f>VLOOKUP(E112,lookups_benthic!$2:$112,2,FALSE)</f>
        <v>Penicillus spp.</v>
      </c>
      <c r="H112" s="8" t="str">
        <f>VLOOKUP(E112,lookups_benthic!$2:$112,3,FALSE)</f>
        <v>Algae</v>
      </c>
    </row>
    <row r="113">
      <c r="A113" s="2">
        <v>45464.0</v>
      </c>
      <c r="B113" s="3" t="s">
        <v>16</v>
      </c>
      <c r="C113" s="3">
        <v>3.0</v>
      </c>
      <c r="D113" s="3">
        <v>5.0</v>
      </c>
      <c r="E113" s="3" t="s">
        <v>64</v>
      </c>
      <c r="F113" s="3">
        <v>13.0</v>
      </c>
      <c r="G113" s="8" t="str">
        <f>VLOOKUP(E113,lookups_benthic!$2:$112,2,FALSE)</f>
        <v>Halimeda spp.</v>
      </c>
      <c r="H113" s="8" t="str">
        <f>VLOOKUP(E113,lookups_benthic!$2:$112,3,FALSE)</f>
        <v>Algae</v>
      </c>
    </row>
    <row r="114">
      <c r="A114" s="2">
        <v>45464.0</v>
      </c>
      <c r="B114" s="3" t="s">
        <v>16</v>
      </c>
      <c r="C114" s="3">
        <v>3.0</v>
      </c>
      <c r="D114" s="3">
        <v>5.0</v>
      </c>
      <c r="E114" s="3" t="s">
        <v>65</v>
      </c>
      <c r="F114" s="3">
        <v>10.0</v>
      </c>
      <c r="G114" s="8" t="str">
        <f>VLOOKUP(E114,lookups_benthic!$2:$112,2,FALSE)</f>
        <v>Sand</v>
      </c>
      <c r="H114" s="8" t="str">
        <f>VLOOKUP(E114,lookups_benthic!$2:$112,3,FALSE)</f>
        <v>Bare substrate</v>
      </c>
    </row>
    <row r="115">
      <c r="A115" s="2">
        <v>45464.0</v>
      </c>
      <c r="B115" s="3" t="s">
        <v>16</v>
      </c>
      <c r="C115" s="3">
        <v>3.0</v>
      </c>
      <c r="D115" s="3">
        <v>6.0</v>
      </c>
      <c r="E115" s="3" t="s">
        <v>66</v>
      </c>
      <c r="F115" s="3">
        <v>70.0</v>
      </c>
      <c r="G115" s="8" t="str">
        <f>VLOOKUP(E115,lookups_benthic!$2:$112,2,FALSE)</f>
        <v>Thalassia testudinum</v>
      </c>
      <c r="H115" s="8" t="str">
        <f>VLOOKUP(E115,lookups_benthic!$2:$112,3,FALSE)</f>
        <v>Seagrass</v>
      </c>
    </row>
    <row r="116">
      <c r="A116" s="2">
        <v>45464.0</v>
      </c>
      <c r="B116" s="3" t="s">
        <v>16</v>
      </c>
      <c r="C116" s="3">
        <v>3.0</v>
      </c>
      <c r="D116" s="3">
        <v>6.0</v>
      </c>
      <c r="E116" s="3" t="s">
        <v>64</v>
      </c>
      <c r="F116" s="3">
        <v>25.0</v>
      </c>
      <c r="G116" s="8" t="str">
        <f>VLOOKUP(E116,lookups_benthic!$2:$112,2,FALSE)</f>
        <v>Halimeda spp.</v>
      </c>
      <c r="H116" s="8" t="str">
        <f>VLOOKUP(E116,lookups_benthic!$2:$112,3,FALSE)</f>
        <v>Algae</v>
      </c>
    </row>
    <row r="117">
      <c r="A117" s="2">
        <v>45464.0</v>
      </c>
      <c r="B117" s="3" t="s">
        <v>16</v>
      </c>
      <c r="C117" s="3">
        <v>3.0</v>
      </c>
      <c r="D117" s="3">
        <v>6.0</v>
      </c>
      <c r="E117" s="3" t="s">
        <v>61</v>
      </c>
      <c r="F117" s="3">
        <v>5.0</v>
      </c>
      <c r="G117" s="8" t="str">
        <f>VLOOKUP(E117,lookups_benthic!$2:$112,2,FALSE)</f>
        <v>Syringodium filiforme</v>
      </c>
      <c r="H117" s="8" t="str">
        <f>VLOOKUP(E117,lookups_benthic!$2:$112,3,FALSE)</f>
        <v>Seagrass</v>
      </c>
    </row>
    <row r="118">
      <c r="A118" s="2">
        <v>45464.0</v>
      </c>
      <c r="B118" s="3" t="s">
        <v>16</v>
      </c>
      <c r="C118" s="3">
        <v>3.0</v>
      </c>
      <c r="D118" s="3">
        <v>7.0</v>
      </c>
      <c r="E118" s="3" t="s">
        <v>66</v>
      </c>
      <c r="F118" s="3">
        <v>70.0</v>
      </c>
      <c r="G118" s="8" t="str">
        <f>VLOOKUP(E118,lookups_benthic!$2:$112,2,FALSE)</f>
        <v>Thalassia testudinum</v>
      </c>
      <c r="H118" s="8" t="str">
        <f>VLOOKUP(E118,lookups_benthic!$2:$112,3,FALSE)</f>
        <v>Seagrass</v>
      </c>
    </row>
    <row r="119">
      <c r="A119" s="2">
        <v>45464.0</v>
      </c>
      <c r="B119" s="3" t="s">
        <v>16</v>
      </c>
      <c r="C119" s="3">
        <v>3.0</v>
      </c>
      <c r="D119" s="3">
        <v>7.0</v>
      </c>
      <c r="E119" s="3" t="s">
        <v>61</v>
      </c>
      <c r="F119" s="3">
        <v>20.0</v>
      </c>
      <c r="G119" s="8" t="str">
        <f>VLOOKUP(E119,lookups_benthic!$2:$112,2,FALSE)</f>
        <v>Syringodium filiforme</v>
      </c>
      <c r="H119" s="8" t="str">
        <f>VLOOKUP(E119,lookups_benthic!$2:$112,3,FALSE)</f>
        <v>Seagrass</v>
      </c>
    </row>
    <row r="120">
      <c r="A120" s="2">
        <v>45464.0</v>
      </c>
      <c r="B120" s="3" t="s">
        <v>16</v>
      </c>
      <c r="C120" s="3">
        <v>3.0</v>
      </c>
      <c r="D120" s="3">
        <v>7.0</v>
      </c>
      <c r="E120" s="3" t="s">
        <v>65</v>
      </c>
      <c r="F120" s="3">
        <v>10.0</v>
      </c>
      <c r="G120" s="8" t="str">
        <f>VLOOKUP(E120,lookups_benthic!$2:$112,2,FALSE)</f>
        <v>Sand</v>
      </c>
      <c r="H120" s="8" t="str">
        <f>VLOOKUP(E120,lookups_benthic!$2:$112,3,FALSE)</f>
        <v>Bare substrate</v>
      </c>
    </row>
    <row r="121">
      <c r="A121" s="2">
        <v>45464.0</v>
      </c>
      <c r="B121" s="3" t="s">
        <v>16</v>
      </c>
      <c r="C121" s="3">
        <v>3.0</v>
      </c>
      <c r="D121" s="3">
        <v>8.0</v>
      </c>
      <c r="E121" s="3" t="s">
        <v>61</v>
      </c>
      <c r="F121" s="3">
        <v>22.0</v>
      </c>
      <c r="G121" s="8" t="str">
        <f>VLOOKUP(E121,lookups_benthic!$2:$112,2,FALSE)</f>
        <v>Syringodium filiforme</v>
      </c>
      <c r="H121" s="8" t="str">
        <f>VLOOKUP(E121,lookups_benthic!$2:$112,3,FALSE)</f>
        <v>Seagrass</v>
      </c>
    </row>
    <row r="122">
      <c r="A122" s="2">
        <v>45464.0</v>
      </c>
      <c r="B122" s="3" t="s">
        <v>16</v>
      </c>
      <c r="C122" s="3">
        <v>3.0</v>
      </c>
      <c r="D122" s="3">
        <v>8.0</v>
      </c>
      <c r="E122" s="3" t="s">
        <v>65</v>
      </c>
      <c r="F122" s="3">
        <v>3.0</v>
      </c>
      <c r="G122" s="8" t="str">
        <f>VLOOKUP(E122,lookups_benthic!$2:$112,2,FALSE)</f>
        <v>Sand</v>
      </c>
      <c r="H122" s="8" t="str">
        <f>VLOOKUP(E122,lookups_benthic!$2:$112,3,FALSE)</f>
        <v>Bare substrate</v>
      </c>
    </row>
    <row r="123">
      <c r="A123" s="2">
        <v>45464.0</v>
      </c>
      <c r="B123" s="3" t="s">
        <v>16</v>
      </c>
      <c r="C123" s="3">
        <v>3.0</v>
      </c>
      <c r="D123" s="3">
        <v>8.0</v>
      </c>
      <c r="E123" s="3" t="s">
        <v>66</v>
      </c>
      <c r="F123" s="3">
        <v>75.0</v>
      </c>
      <c r="G123" s="8" t="str">
        <f>VLOOKUP(E123,lookups_benthic!$2:$112,2,FALSE)</f>
        <v>Thalassia testudinum</v>
      </c>
      <c r="H123" s="8" t="str">
        <f>VLOOKUP(E123,lookups_benthic!$2:$112,3,FALSE)</f>
        <v>Seagrass</v>
      </c>
    </row>
    <row r="124">
      <c r="A124" s="2">
        <v>45464.0</v>
      </c>
      <c r="B124" s="3" t="s">
        <v>16</v>
      </c>
      <c r="C124" s="3">
        <v>3.0</v>
      </c>
      <c r="D124" s="3">
        <v>9.0</v>
      </c>
      <c r="E124" s="3" t="s">
        <v>66</v>
      </c>
      <c r="F124" s="3">
        <v>50.0</v>
      </c>
      <c r="G124" s="8" t="str">
        <f>VLOOKUP(E124,lookups_benthic!$2:$112,2,FALSE)</f>
        <v>Thalassia testudinum</v>
      </c>
      <c r="H124" s="8" t="str">
        <f>VLOOKUP(E124,lookups_benthic!$2:$112,3,FALSE)</f>
        <v>Seagrass</v>
      </c>
    </row>
    <row r="125">
      <c r="A125" s="2">
        <v>45464.0</v>
      </c>
      <c r="B125" s="3" t="s">
        <v>16</v>
      </c>
      <c r="C125" s="3">
        <v>3.0</v>
      </c>
      <c r="D125" s="3">
        <v>9.0</v>
      </c>
      <c r="E125" s="3" t="s">
        <v>61</v>
      </c>
      <c r="F125" s="3">
        <v>10.0</v>
      </c>
      <c r="G125" s="8" t="str">
        <f>VLOOKUP(E125,lookups_benthic!$2:$112,2,FALSE)</f>
        <v>Syringodium filiforme</v>
      </c>
      <c r="H125" s="8" t="str">
        <f>VLOOKUP(E125,lookups_benthic!$2:$112,3,FALSE)</f>
        <v>Seagrass</v>
      </c>
    </row>
    <row r="126">
      <c r="A126" s="2">
        <v>45464.0</v>
      </c>
      <c r="B126" s="3" t="s">
        <v>16</v>
      </c>
      <c r="C126" s="3">
        <v>3.0</v>
      </c>
      <c r="D126" s="3">
        <v>9.0</v>
      </c>
      <c r="E126" s="3" t="s">
        <v>65</v>
      </c>
      <c r="F126" s="3">
        <v>38.0</v>
      </c>
      <c r="G126" s="8" t="str">
        <f>VLOOKUP(E126,lookups_benthic!$2:$112,2,FALSE)</f>
        <v>Sand</v>
      </c>
      <c r="H126" s="8" t="str">
        <f>VLOOKUP(E126,lookups_benthic!$2:$112,3,FALSE)</f>
        <v>Bare substrate</v>
      </c>
    </row>
    <row r="127">
      <c r="A127" s="2">
        <v>45464.0</v>
      </c>
      <c r="B127" s="3" t="s">
        <v>16</v>
      </c>
      <c r="C127" s="3">
        <v>3.0</v>
      </c>
      <c r="D127" s="3">
        <v>9.0</v>
      </c>
      <c r="E127" s="3" t="s">
        <v>67</v>
      </c>
      <c r="F127" s="3">
        <v>2.0</v>
      </c>
      <c r="G127" s="8" t="str">
        <f>VLOOKUP(E127,lookups_benthic!$2:$112,2,FALSE)</f>
        <v>Penicillus spp.</v>
      </c>
      <c r="H127" s="8" t="str">
        <f>VLOOKUP(E127,lookups_benthic!$2:$112,3,FALSE)</f>
        <v>Algae</v>
      </c>
    </row>
    <row r="128">
      <c r="A128" s="2">
        <v>45464.0</v>
      </c>
      <c r="B128" s="3" t="s">
        <v>16</v>
      </c>
      <c r="C128" s="3">
        <v>3.0</v>
      </c>
      <c r="D128" s="3">
        <v>10.0</v>
      </c>
      <c r="E128" s="3" t="s">
        <v>64</v>
      </c>
      <c r="F128" s="3">
        <v>20.0</v>
      </c>
      <c r="G128" s="8" t="str">
        <f>VLOOKUP(E128,lookups_benthic!$2:$112,2,FALSE)</f>
        <v>Halimeda spp.</v>
      </c>
      <c r="H128" s="8" t="str">
        <f>VLOOKUP(E128,lookups_benthic!$2:$112,3,FALSE)</f>
        <v>Algae</v>
      </c>
    </row>
    <row r="129">
      <c r="A129" s="2">
        <v>45464.0</v>
      </c>
      <c r="B129" s="3" t="s">
        <v>16</v>
      </c>
      <c r="C129" s="3">
        <v>3.0</v>
      </c>
      <c r="D129" s="3">
        <v>10.0</v>
      </c>
      <c r="E129" s="3" t="s">
        <v>67</v>
      </c>
      <c r="F129" s="3">
        <v>3.0</v>
      </c>
      <c r="G129" s="8" t="str">
        <f>VLOOKUP(E129,lookups_benthic!$2:$112,2,FALSE)</f>
        <v>Penicillus spp.</v>
      </c>
      <c r="H129" s="8" t="str">
        <f>VLOOKUP(E129,lookups_benthic!$2:$112,3,FALSE)</f>
        <v>Algae</v>
      </c>
    </row>
    <row r="130">
      <c r="A130" s="2">
        <v>45464.0</v>
      </c>
      <c r="B130" s="3" t="s">
        <v>16</v>
      </c>
      <c r="C130" s="3">
        <v>3.0</v>
      </c>
      <c r="D130" s="3">
        <v>10.0</v>
      </c>
      <c r="E130" s="3" t="s">
        <v>61</v>
      </c>
      <c r="F130" s="3">
        <v>20.0</v>
      </c>
      <c r="G130" s="8" t="str">
        <f>VLOOKUP(E130,lookups_benthic!$2:$112,2,FALSE)</f>
        <v>Syringodium filiforme</v>
      </c>
      <c r="H130" s="8" t="str">
        <f>VLOOKUP(E130,lookups_benthic!$2:$112,3,FALSE)</f>
        <v>Seagrass</v>
      </c>
    </row>
    <row r="131">
      <c r="A131" s="2">
        <v>45464.0</v>
      </c>
      <c r="B131" s="3" t="s">
        <v>16</v>
      </c>
      <c r="C131" s="3">
        <v>3.0</v>
      </c>
      <c r="D131" s="3">
        <v>10.0</v>
      </c>
      <c r="E131" s="3" t="s">
        <v>66</v>
      </c>
      <c r="F131" s="3">
        <v>57.0</v>
      </c>
      <c r="G131" s="8" t="str">
        <f>VLOOKUP(E131,lookups_benthic!$2:$112,2,FALSE)</f>
        <v>Thalassia testudinum</v>
      </c>
      <c r="H131" s="8" t="str">
        <f>VLOOKUP(E131,lookups_benthic!$2:$112,3,FALSE)</f>
        <v>Seagrass</v>
      </c>
    </row>
    <row r="132">
      <c r="A132" s="2">
        <v>45464.0</v>
      </c>
      <c r="B132" s="3" t="s">
        <v>16</v>
      </c>
      <c r="C132" s="3">
        <v>3.0</v>
      </c>
      <c r="D132" s="3">
        <v>11.0</v>
      </c>
      <c r="E132" s="3" t="s">
        <v>66</v>
      </c>
      <c r="F132" s="3">
        <v>85.0</v>
      </c>
      <c r="G132" s="8" t="str">
        <f>VLOOKUP(E132,lookups_benthic!$2:$112,2,FALSE)</f>
        <v>Thalassia testudinum</v>
      </c>
      <c r="H132" s="8" t="str">
        <f>VLOOKUP(E132,lookups_benthic!$2:$112,3,FALSE)</f>
        <v>Seagrass</v>
      </c>
    </row>
    <row r="133">
      <c r="A133" s="2">
        <v>45464.0</v>
      </c>
      <c r="B133" s="3" t="s">
        <v>16</v>
      </c>
      <c r="C133" s="3">
        <v>3.0</v>
      </c>
      <c r="D133" s="3">
        <v>11.0</v>
      </c>
      <c r="E133" s="3" t="s">
        <v>61</v>
      </c>
      <c r="F133" s="3">
        <v>13.0</v>
      </c>
      <c r="G133" s="8" t="str">
        <f>VLOOKUP(E133,lookups_benthic!$2:$112,2,FALSE)</f>
        <v>Syringodium filiforme</v>
      </c>
      <c r="H133" s="8" t="str">
        <f>VLOOKUP(E133,lookups_benthic!$2:$112,3,FALSE)</f>
        <v>Seagrass</v>
      </c>
    </row>
    <row r="134">
      <c r="A134" s="2">
        <v>45464.0</v>
      </c>
      <c r="B134" s="3" t="s">
        <v>16</v>
      </c>
      <c r="C134" s="3">
        <v>3.0</v>
      </c>
      <c r="D134" s="3">
        <v>11.0</v>
      </c>
      <c r="E134" s="3" t="s">
        <v>67</v>
      </c>
      <c r="F134" s="3">
        <v>2.0</v>
      </c>
      <c r="G134" s="8" t="str">
        <f>VLOOKUP(E134,lookups_benthic!$2:$112,2,FALSE)</f>
        <v>Penicillus spp.</v>
      </c>
      <c r="H134" s="8" t="str">
        <f>VLOOKUP(E134,lookups_benthic!$2:$112,3,FALSE)</f>
        <v>Algae</v>
      </c>
    </row>
    <row r="135">
      <c r="A135" s="2">
        <v>45464.0</v>
      </c>
      <c r="B135" s="3" t="s">
        <v>16</v>
      </c>
      <c r="C135" s="3">
        <v>3.0</v>
      </c>
      <c r="D135" s="3">
        <v>12.0</v>
      </c>
      <c r="E135" s="3" t="s">
        <v>66</v>
      </c>
      <c r="F135" s="3">
        <v>80.0</v>
      </c>
      <c r="G135" s="8" t="str">
        <f>VLOOKUP(E135,lookups_benthic!$2:$112,2,FALSE)</f>
        <v>Thalassia testudinum</v>
      </c>
      <c r="H135" s="8" t="str">
        <f>VLOOKUP(E135,lookups_benthic!$2:$112,3,FALSE)</f>
        <v>Seagrass</v>
      </c>
    </row>
    <row r="136">
      <c r="A136" s="2">
        <v>45464.0</v>
      </c>
      <c r="B136" s="3" t="s">
        <v>16</v>
      </c>
      <c r="C136" s="3">
        <v>3.0</v>
      </c>
      <c r="D136" s="3">
        <v>12.0</v>
      </c>
      <c r="E136" s="3" t="s">
        <v>61</v>
      </c>
      <c r="F136" s="3">
        <v>10.0</v>
      </c>
      <c r="G136" s="8" t="str">
        <f>VLOOKUP(E136,lookups_benthic!$2:$112,2,FALSE)</f>
        <v>Syringodium filiforme</v>
      </c>
      <c r="H136" s="8" t="str">
        <f>VLOOKUP(E136,lookups_benthic!$2:$112,3,FALSE)</f>
        <v>Seagrass</v>
      </c>
    </row>
    <row r="137">
      <c r="A137" s="2">
        <v>45464.0</v>
      </c>
      <c r="B137" s="3" t="s">
        <v>16</v>
      </c>
      <c r="C137" s="3">
        <v>3.0</v>
      </c>
      <c r="D137" s="3">
        <v>12.0</v>
      </c>
      <c r="E137" s="3" t="s">
        <v>65</v>
      </c>
      <c r="F137" s="3">
        <v>10.0</v>
      </c>
      <c r="G137" s="8" t="str">
        <f>VLOOKUP(E137,lookups_benthic!$2:$112,2,FALSE)</f>
        <v>Sand</v>
      </c>
      <c r="H137" s="8" t="str">
        <f>VLOOKUP(E137,lookups_benthic!$2:$112,3,FALSE)</f>
        <v>Bare substrate</v>
      </c>
    </row>
    <row r="138">
      <c r="A138" s="2">
        <v>45464.0</v>
      </c>
      <c r="B138" s="3" t="s">
        <v>16</v>
      </c>
      <c r="C138" s="3">
        <v>3.0</v>
      </c>
      <c r="D138" s="3">
        <v>13.0</v>
      </c>
      <c r="E138" s="3" t="s">
        <v>66</v>
      </c>
      <c r="F138" s="3">
        <v>10.0</v>
      </c>
      <c r="G138" s="8" t="str">
        <f>VLOOKUP(E138,lookups_benthic!$2:$112,2,FALSE)</f>
        <v>Thalassia testudinum</v>
      </c>
      <c r="H138" s="8" t="str">
        <f>VLOOKUP(E138,lookups_benthic!$2:$112,3,FALSE)</f>
        <v>Seagrass</v>
      </c>
    </row>
    <row r="139">
      <c r="A139" s="2">
        <v>45464.0</v>
      </c>
      <c r="B139" s="3" t="s">
        <v>16</v>
      </c>
      <c r="C139" s="3">
        <v>3.0</v>
      </c>
      <c r="D139" s="3">
        <v>13.0</v>
      </c>
      <c r="E139" s="3" t="s">
        <v>61</v>
      </c>
      <c r="F139" s="3">
        <v>30.0</v>
      </c>
      <c r="G139" s="8" t="str">
        <f>VLOOKUP(E139,lookups_benthic!$2:$112,2,FALSE)</f>
        <v>Syringodium filiforme</v>
      </c>
      <c r="H139" s="8" t="str">
        <f>VLOOKUP(E139,lookups_benthic!$2:$112,3,FALSE)</f>
        <v>Seagrass</v>
      </c>
    </row>
    <row r="140">
      <c r="A140" s="2">
        <v>45464.0</v>
      </c>
      <c r="B140" s="3" t="s">
        <v>16</v>
      </c>
      <c r="C140" s="3">
        <v>3.0</v>
      </c>
      <c r="D140" s="3">
        <v>13.0</v>
      </c>
      <c r="E140" s="3" t="s">
        <v>65</v>
      </c>
      <c r="F140" s="3">
        <v>60.0</v>
      </c>
      <c r="G140" s="8" t="str">
        <f>VLOOKUP(E140,lookups_benthic!$2:$112,2,FALSE)</f>
        <v>Sand</v>
      </c>
      <c r="H140" s="8" t="str">
        <f>VLOOKUP(E140,lookups_benthic!$2:$112,3,FALSE)</f>
        <v>Bare substrate</v>
      </c>
    </row>
    <row r="141">
      <c r="A141" s="2">
        <v>45464.0</v>
      </c>
      <c r="B141" s="3" t="s">
        <v>16</v>
      </c>
      <c r="C141" s="3">
        <v>3.0</v>
      </c>
      <c r="D141" s="3">
        <v>14.0</v>
      </c>
      <c r="E141" s="3" t="s">
        <v>62</v>
      </c>
      <c r="F141" s="3">
        <v>13.0</v>
      </c>
      <c r="G141" s="8" t="str">
        <f>VLOOKUP(E141,lookups_benthic!$2:$112,2,FALSE)</f>
        <v>Halophila stipulacea</v>
      </c>
      <c r="H141" s="8" t="str">
        <f>VLOOKUP(E141,lookups_benthic!$2:$112,3,FALSE)</f>
        <v>Seagrass</v>
      </c>
    </row>
    <row r="142">
      <c r="A142" s="2">
        <v>45464.0</v>
      </c>
      <c r="B142" s="3" t="s">
        <v>16</v>
      </c>
      <c r="C142" s="3">
        <v>3.0</v>
      </c>
      <c r="D142" s="3">
        <v>14.0</v>
      </c>
      <c r="E142" s="3" t="s">
        <v>64</v>
      </c>
      <c r="F142" s="3">
        <v>7.0</v>
      </c>
      <c r="G142" s="8" t="str">
        <f>VLOOKUP(E142,lookups_benthic!$2:$112,2,FALSE)</f>
        <v>Halimeda spp.</v>
      </c>
      <c r="H142" s="8" t="str">
        <f>VLOOKUP(E142,lookups_benthic!$2:$112,3,FALSE)</f>
        <v>Algae</v>
      </c>
    </row>
    <row r="143">
      <c r="A143" s="2">
        <v>45464.0</v>
      </c>
      <c r="B143" s="3" t="s">
        <v>16</v>
      </c>
      <c r="C143" s="3">
        <v>3.0</v>
      </c>
      <c r="D143" s="3">
        <v>14.0</v>
      </c>
      <c r="E143" s="3" t="s">
        <v>65</v>
      </c>
      <c r="F143" s="3">
        <v>80.0</v>
      </c>
      <c r="G143" s="8" t="str">
        <f>VLOOKUP(E143,lookups_benthic!$2:$112,2,FALSE)</f>
        <v>Sand</v>
      </c>
      <c r="H143" s="8" t="str">
        <f>VLOOKUP(E143,lookups_benthic!$2:$112,3,FALSE)</f>
        <v>Bare substrate</v>
      </c>
    </row>
    <row r="144">
      <c r="A144" s="2">
        <v>45464.0</v>
      </c>
      <c r="B144" s="3" t="s">
        <v>16</v>
      </c>
      <c r="C144" s="3">
        <v>3.0</v>
      </c>
      <c r="D144" s="3">
        <v>15.0</v>
      </c>
      <c r="E144" s="3" t="s">
        <v>65</v>
      </c>
      <c r="F144" s="3">
        <v>100.0</v>
      </c>
      <c r="G144" s="8" t="str">
        <f>VLOOKUP(E144,lookups_benthic!$2:$112,2,FALSE)</f>
        <v>Sand</v>
      </c>
      <c r="H144" s="8" t="str">
        <f>VLOOKUP(E144,lookups_benthic!$2:$112,3,FALSE)</f>
        <v>Bare substrate</v>
      </c>
    </row>
    <row r="145">
      <c r="A145" s="2">
        <v>45464.0</v>
      </c>
      <c r="B145" s="3" t="s">
        <v>16</v>
      </c>
      <c r="C145" s="3">
        <v>3.0</v>
      </c>
      <c r="D145" s="3">
        <v>16.0</v>
      </c>
      <c r="E145" s="3" t="s">
        <v>63</v>
      </c>
      <c r="F145" s="3">
        <v>16.0</v>
      </c>
      <c r="G145" s="8" t="str">
        <f>VLOOKUP(E145,lookups_benthic!$2:$112,2,FALSE)</f>
        <v>Halodule wrightii</v>
      </c>
      <c r="H145" s="8" t="str">
        <f>VLOOKUP(E145,lookups_benthic!$2:$112,3,FALSE)</f>
        <v>Seagrass</v>
      </c>
    </row>
    <row r="146">
      <c r="A146" s="2">
        <v>45464.0</v>
      </c>
      <c r="B146" s="3" t="s">
        <v>16</v>
      </c>
      <c r="C146" s="3">
        <v>3.0</v>
      </c>
      <c r="D146" s="3">
        <v>16.0</v>
      </c>
      <c r="E146" s="3" t="s">
        <v>61</v>
      </c>
      <c r="F146" s="3">
        <v>7.0</v>
      </c>
      <c r="G146" s="8" t="str">
        <f>VLOOKUP(E146,lookups_benthic!$2:$112,2,FALSE)</f>
        <v>Syringodium filiforme</v>
      </c>
      <c r="H146" s="8" t="str">
        <f>VLOOKUP(E146,lookups_benthic!$2:$112,3,FALSE)</f>
        <v>Seagrass</v>
      </c>
    </row>
    <row r="147">
      <c r="A147" s="2">
        <v>45464.0</v>
      </c>
      <c r="B147" s="3" t="s">
        <v>16</v>
      </c>
      <c r="C147" s="3">
        <v>3.0</v>
      </c>
      <c r="D147" s="3">
        <v>16.0</v>
      </c>
      <c r="E147" s="3" t="s">
        <v>61</v>
      </c>
      <c r="F147" s="3">
        <v>77.0</v>
      </c>
      <c r="G147" s="8" t="str">
        <f>VLOOKUP(E147,lookups_benthic!$2:$112,2,FALSE)</f>
        <v>Syringodium filiforme</v>
      </c>
      <c r="H147" s="8" t="str">
        <f>VLOOKUP(E147,lookups_benthic!$2:$112,3,FALSE)</f>
        <v>Seagrass</v>
      </c>
    </row>
    <row r="148">
      <c r="A148" s="2">
        <v>45464.0</v>
      </c>
      <c r="B148" s="3" t="s">
        <v>16</v>
      </c>
      <c r="C148" s="3">
        <v>3.0</v>
      </c>
      <c r="D148" s="3">
        <v>17.0</v>
      </c>
      <c r="E148" s="3" t="s">
        <v>64</v>
      </c>
      <c r="F148" s="3">
        <v>8.0</v>
      </c>
      <c r="G148" s="8" t="str">
        <f>VLOOKUP(E148,lookups_benthic!$2:$112,2,FALSE)</f>
        <v>Halimeda spp.</v>
      </c>
      <c r="H148" s="8" t="str">
        <f>VLOOKUP(E148,lookups_benthic!$2:$112,3,FALSE)</f>
        <v>Algae</v>
      </c>
    </row>
    <row r="149">
      <c r="A149" s="2">
        <v>45464.0</v>
      </c>
      <c r="B149" s="3" t="s">
        <v>16</v>
      </c>
      <c r="C149" s="3">
        <v>3.0</v>
      </c>
      <c r="D149" s="3">
        <v>17.0</v>
      </c>
      <c r="E149" s="3" t="s">
        <v>63</v>
      </c>
      <c r="F149" s="3">
        <v>7.0</v>
      </c>
      <c r="G149" s="8" t="str">
        <f>VLOOKUP(E149,lookups_benthic!$2:$112,2,FALSE)</f>
        <v>Halodule wrightii</v>
      </c>
      <c r="H149" s="8" t="str">
        <f>VLOOKUP(E149,lookups_benthic!$2:$112,3,FALSE)</f>
        <v>Seagrass</v>
      </c>
    </row>
    <row r="150">
      <c r="A150" s="2">
        <v>45464.0</v>
      </c>
      <c r="B150" s="3" t="s">
        <v>16</v>
      </c>
      <c r="C150" s="3">
        <v>3.0</v>
      </c>
      <c r="D150" s="3">
        <v>17.0</v>
      </c>
      <c r="E150" s="3" t="s">
        <v>61</v>
      </c>
      <c r="F150" s="3">
        <v>30.0</v>
      </c>
      <c r="G150" s="8" t="str">
        <f>VLOOKUP(E150,lookups_benthic!$2:$112,2,FALSE)</f>
        <v>Syringodium filiforme</v>
      </c>
      <c r="H150" s="8" t="str">
        <f>VLOOKUP(E150,lookups_benthic!$2:$112,3,FALSE)</f>
        <v>Seagrass</v>
      </c>
    </row>
    <row r="151">
      <c r="A151" s="2">
        <v>45464.0</v>
      </c>
      <c r="B151" s="3" t="s">
        <v>16</v>
      </c>
      <c r="C151" s="3">
        <v>3.0</v>
      </c>
      <c r="D151" s="3">
        <v>17.0</v>
      </c>
      <c r="E151" s="3" t="s">
        <v>65</v>
      </c>
      <c r="F151" s="3">
        <v>55.0</v>
      </c>
      <c r="G151" s="8" t="str">
        <f>VLOOKUP(E151,lookups_benthic!$2:$112,2,FALSE)</f>
        <v>Sand</v>
      </c>
      <c r="H151" s="8" t="str">
        <f>VLOOKUP(E151,lookups_benthic!$2:$112,3,FALSE)</f>
        <v>Bare substrate</v>
      </c>
    </row>
    <row r="152">
      <c r="A152" s="2">
        <v>45464.0</v>
      </c>
      <c r="B152" s="3" t="s">
        <v>16</v>
      </c>
      <c r="C152" s="3">
        <v>4.0</v>
      </c>
      <c r="D152" s="3">
        <v>1.0</v>
      </c>
      <c r="E152" s="3" t="s">
        <v>64</v>
      </c>
      <c r="F152" s="3">
        <v>40.0</v>
      </c>
      <c r="G152" s="8" t="str">
        <f>VLOOKUP(E152,lookups_benthic!$2:$112,2,FALSE)</f>
        <v>Halimeda spp.</v>
      </c>
      <c r="H152" s="8" t="str">
        <f>VLOOKUP(E152,lookups_benthic!$2:$112,3,FALSE)</f>
        <v>Algae</v>
      </c>
    </row>
    <row r="153">
      <c r="A153" s="2">
        <v>45464.0</v>
      </c>
      <c r="B153" s="3" t="s">
        <v>16</v>
      </c>
      <c r="C153" s="3">
        <v>4.0</v>
      </c>
      <c r="D153" s="3">
        <v>1.0</v>
      </c>
      <c r="E153" s="3" t="s">
        <v>61</v>
      </c>
      <c r="F153" s="3">
        <v>10.0</v>
      </c>
      <c r="G153" s="8" t="str">
        <f>VLOOKUP(E153,lookups_benthic!$2:$112,2,FALSE)</f>
        <v>Syringodium filiforme</v>
      </c>
      <c r="H153" s="8" t="str">
        <f>VLOOKUP(E153,lookups_benthic!$2:$112,3,FALSE)</f>
        <v>Seagrass</v>
      </c>
    </row>
    <row r="154">
      <c r="A154" s="2">
        <v>45464.0</v>
      </c>
      <c r="B154" s="3" t="s">
        <v>16</v>
      </c>
      <c r="C154" s="3">
        <v>4.0</v>
      </c>
      <c r="D154" s="3">
        <v>1.0</v>
      </c>
      <c r="E154" s="3" t="s">
        <v>67</v>
      </c>
      <c r="F154" s="3">
        <v>3.0</v>
      </c>
      <c r="G154" s="8" t="str">
        <f>VLOOKUP(E154,lookups_benthic!$2:$112,2,FALSE)</f>
        <v>Penicillus spp.</v>
      </c>
      <c r="H154" s="8" t="str">
        <f>VLOOKUP(E154,lookups_benthic!$2:$112,3,FALSE)</f>
        <v>Algae</v>
      </c>
    </row>
    <row r="155">
      <c r="A155" s="2">
        <v>45464.0</v>
      </c>
      <c r="B155" s="3" t="s">
        <v>16</v>
      </c>
      <c r="C155" s="3">
        <v>4.0</v>
      </c>
      <c r="D155" s="3">
        <v>1.0</v>
      </c>
      <c r="E155" s="3" t="s">
        <v>65</v>
      </c>
      <c r="F155" s="3">
        <v>45.0</v>
      </c>
      <c r="G155" s="8" t="str">
        <f>VLOOKUP(E155,lookups_benthic!$2:$112,2,FALSE)</f>
        <v>Sand</v>
      </c>
      <c r="H155" s="8" t="str">
        <f>VLOOKUP(E155,lookups_benthic!$2:$112,3,FALSE)</f>
        <v>Bare substrate</v>
      </c>
    </row>
    <row r="156">
      <c r="A156" s="2">
        <v>45464.0</v>
      </c>
      <c r="B156" s="3" t="s">
        <v>16</v>
      </c>
      <c r="C156" s="3">
        <v>4.0</v>
      </c>
      <c r="D156" s="3">
        <v>1.0</v>
      </c>
      <c r="E156" s="3" t="s">
        <v>66</v>
      </c>
      <c r="F156" s="3">
        <v>2.0</v>
      </c>
      <c r="G156" s="8" t="str">
        <f>VLOOKUP(E156,lookups_benthic!$2:$112,2,FALSE)</f>
        <v>Thalassia testudinum</v>
      </c>
      <c r="H156" s="8" t="str">
        <f>VLOOKUP(E156,lookups_benthic!$2:$112,3,FALSE)</f>
        <v>Seagrass</v>
      </c>
    </row>
    <row r="157">
      <c r="A157" s="2">
        <v>45464.0</v>
      </c>
      <c r="B157" s="3" t="s">
        <v>16</v>
      </c>
      <c r="C157" s="3">
        <v>4.0</v>
      </c>
      <c r="D157" s="3">
        <v>2.0</v>
      </c>
      <c r="E157" s="3" t="s">
        <v>66</v>
      </c>
      <c r="F157" s="3">
        <v>30.0</v>
      </c>
      <c r="G157" s="8" t="str">
        <f>VLOOKUP(E157,lookups_benthic!$2:$112,2,FALSE)</f>
        <v>Thalassia testudinum</v>
      </c>
      <c r="H157" s="8" t="str">
        <f>VLOOKUP(E157,lookups_benthic!$2:$112,3,FALSE)</f>
        <v>Seagrass</v>
      </c>
    </row>
    <row r="158">
      <c r="A158" s="2">
        <v>45464.0</v>
      </c>
      <c r="B158" s="3" t="s">
        <v>16</v>
      </c>
      <c r="C158" s="3">
        <v>4.0</v>
      </c>
      <c r="D158" s="3">
        <v>2.0</v>
      </c>
      <c r="E158" s="3" t="s">
        <v>61</v>
      </c>
      <c r="F158" s="3">
        <v>20.0</v>
      </c>
      <c r="G158" s="8" t="str">
        <f>VLOOKUP(E158,lookups_benthic!$2:$112,2,FALSE)</f>
        <v>Syringodium filiforme</v>
      </c>
      <c r="H158" s="8" t="str">
        <f>VLOOKUP(E158,lookups_benthic!$2:$112,3,FALSE)</f>
        <v>Seagrass</v>
      </c>
    </row>
    <row r="159">
      <c r="A159" s="2">
        <v>45464.0</v>
      </c>
      <c r="B159" s="3" t="s">
        <v>16</v>
      </c>
      <c r="C159" s="3">
        <v>4.0</v>
      </c>
      <c r="D159" s="3">
        <v>2.0</v>
      </c>
      <c r="E159" s="3" t="s">
        <v>64</v>
      </c>
      <c r="F159" s="3">
        <v>30.0</v>
      </c>
      <c r="G159" s="8" t="str">
        <f>VLOOKUP(E159,lookups_benthic!$2:$112,2,FALSE)</f>
        <v>Halimeda spp.</v>
      </c>
      <c r="H159" s="8" t="str">
        <f>VLOOKUP(E159,lookups_benthic!$2:$112,3,FALSE)</f>
        <v>Algae</v>
      </c>
    </row>
    <row r="160">
      <c r="A160" s="2">
        <v>45464.0</v>
      </c>
      <c r="B160" s="3" t="s">
        <v>16</v>
      </c>
      <c r="C160" s="3">
        <v>4.0</v>
      </c>
      <c r="D160" s="3">
        <v>2.0</v>
      </c>
      <c r="E160" s="3" t="s">
        <v>67</v>
      </c>
      <c r="F160" s="3">
        <v>5.0</v>
      </c>
      <c r="G160" s="8" t="str">
        <f>VLOOKUP(E160,lookups_benthic!$2:$112,2,FALSE)</f>
        <v>Penicillus spp.</v>
      </c>
      <c r="H160" s="8" t="str">
        <f>VLOOKUP(E160,lookups_benthic!$2:$112,3,FALSE)</f>
        <v>Algae</v>
      </c>
    </row>
    <row r="161">
      <c r="A161" s="2">
        <v>45464.0</v>
      </c>
      <c r="B161" s="3" t="s">
        <v>16</v>
      </c>
      <c r="C161" s="3">
        <v>4.0</v>
      </c>
      <c r="D161" s="3">
        <v>2.0</v>
      </c>
      <c r="E161" s="3" t="s">
        <v>65</v>
      </c>
      <c r="F161" s="3">
        <v>15.0</v>
      </c>
      <c r="G161" s="8" t="str">
        <f>VLOOKUP(E161,lookups_benthic!$2:$112,2,FALSE)</f>
        <v>Sand</v>
      </c>
      <c r="H161" s="8" t="str">
        <f>VLOOKUP(E161,lookups_benthic!$2:$112,3,FALSE)</f>
        <v>Bare substrate</v>
      </c>
    </row>
    <row r="162">
      <c r="A162" s="2">
        <v>45464.0</v>
      </c>
      <c r="B162" s="3" t="s">
        <v>16</v>
      </c>
      <c r="C162" s="3">
        <v>4.0</v>
      </c>
      <c r="D162" s="3">
        <v>3.0</v>
      </c>
      <c r="E162" s="3" t="s">
        <v>66</v>
      </c>
      <c r="F162" s="3">
        <v>85.0</v>
      </c>
      <c r="G162" s="8" t="str">
        <f>VLOOKUP(E162,lookups_benthic!$2:$112,2,FALSE)</f>
        <v>Thalassia testudinum</v>
      </c>
      <c r="H162" s="8" t="str">
        <f>VLOOKUP(E162,lookups_benthic!$2:$112,3,FALSE)</f>
        <v>Seagrass</v>
      </c>
    </row>
    <row r="163">
      <c r="A163" s="2">
        <v>45464.0</v>
      </c>
      <c r="B163" s="3" t="s">
        <v>16</v>
      </c>
      <c r="C163" s="3">
        <v>4.0</v>
      </c>
      <c r="D163" s="3">
        <v>3.0</v>
      </c>
      <c r="E163" s="3" t="s">
        <v>61</v>
      </c>
      <c r="F163" s="3">
        <v>10.0</v>
      </c>
      <c r="G163" s="8" t="str">
        <f>VLOOKUP(E163,lookups_benthic!$2:$112,2,FALSE)</f>
        <v>Syringodium filiforme</v>
      </c>
      <c r="H163" s="8" t="str">
        <f>VLOOKUP(E163,lookups_benthic!$2:$112,3,FALSE)</f>
        <v>Seagrass</v>
      </c>
    </row>
    <row r="164">
      <c r="A164" s="2">
        <v>45464.0</v>
      </c>
      <c r="B164" s="3" t="s">
        <v>16</v>
      </c>
      <c r="C164" s="3">
        <v>4.0</v>
      </c>
      <c r="D164" s="3">
        <v>3.0</v>
      </c>
      <c r="E164" s="3" t="s">
        <v>65</v>
      </c>
      <c r="F164" s="3">
        <v>5.0</v>
      </c>
      <c r="G164" s="8" t="str">
        <f>VLOOKUP(E164,lookups_benthic!$2:$112,2,FALSE)</f>
        <v>Sand</v>
      </c>
      <c r="H164" s="8" t="str">
        <f>VLOOKUP(E164,lookups_benthic!$2:$112,3,FALSE)</f>
        <v>Bare substrate</v>
      </c>
    </row>
    <row r="165">
      <c r="A165" s="2">
        <v>45464.0</v>
      </c>
      <c r="B165" s="3" t="s">
        <v>16</v>
      </c>
      <c r="C165" s="3">
        <v>4.0</v>
      </c>
      <c r="D165" s="3">
        <v>4.0</v>
      </c>
      <c r="E165" s="3" t="s">
        <v>66</v>
      </c>
      <c r="F165" s="3">
        <v>85.0</v>
      </c>
      <c r="G165" s="8" t="str">
        <f>VLOOKUP(E165,lookups_benthic!$2:$112,2,FALSE)</f>
        <v>Thalassia testudinum</v>
      </c>
      <c r="H165" s="8" t="str">
        <f>VLOOKUP(E165,lookups_benthic!$2:$112,3,FALSE)</f>
        <v>Seagrass</v>
      </c>
    </row>
    <row r="166">
      <c r="A166" s="2">
        <v>45464.0</v>
      </c>
      <c r="B166" s="3" t="s">
        <v>16</v>
      </c>
      <c r="C166" s="3">
        <v>4.0</v>
      </c>
      <c r="D166" s="3">
        <v>4.0</v>
      </c>
      <c r="E166" s="3" t="s">
        <v>61</v>
      </c>
      <c r="F166" s="3">
        <v>15.0</v>
      </c>
      <c r="G166" s="8" t="str">
        <f>VLOOKUP(E166,lookups_benthic!$2:$112,2,FALSE)</f>
        <v>Syringodium filiforme</v>
      </c>
      <c r="H166" s="8" t="str">
        <f>VLOOKUP(E166,lookups_benthic!$2:$112,3,FALSE)</f>
        <v>Seagrass</v>
      </c>
    </row>
    <row r="167">
      <c r="A167" s="2">
        <v>45464.0</v>
      </c>
      <c r="B167" s="3" t="s">
        <v>16</v>
      </c>
      <c r="C167" s="3">
        <v>4.0</v>
      </c>
      <c r="D167" s="3">
        <v>5.0</v>
      </c>
      <c r="E167" s="3" t="s">
        <v>66</v>
      </c>
      <c r="F167" s="3">
        <v>75.0</v>
      </c>
      <c r="G167" s="8" t="str">
        <f>VLOOKUP(E167,lookups_benthic!$2:$112,2,FALSE)</f>
        <v>Thalassia testudinum</v>
      </c>
      <c r="H167" s="8" t="str">
        <f>VLOOKUP(E167,lookups_benthic!$2:$112,3,FALSE)</f>
        <v>Seagrass</v>
      </c>
    </row>
    <row r="168">
      <c r="A168" s="2">
        <v>45464.0</v>
      </c>
      <c r="B168" s="3" t="s">
        <v>16</v>
      </c>
      <c r="C168" s="3">
        <v>4.0</v>
      </c>
      <c r="D168" s="3">
        <v>5.0</v>
      </c>
      <c r="E168" s="3" t="s">
        <v>61</v>
      </c>
      <c r="F168" s="3">
        <v>25.0</v>
      </c>
      <c r="G168" s="8" t="str">
        <f>VLOOKUP(E168,lookups_benthic!$2:$112,2,FALSE)</f>
        <v>Syringodium filiforme</v>
      </c>
      <c r="H168" s="8" t="str">
        <f>VLOOKUP(E168,lookups_benthic!$2:$112,3,FALSE)</f>
        <v>Seagrass</v>
      </c>
    </row>
    <row r="169">
      <c r="A169" s="2">
        <v>45464.0</v>
      </c>
      <c r="B169" s="3" t="s">
        <v>16</v>
      </c>
      <c r="C169" s="3">
        <v>4.0</v>
      </c>
      <c r="D169" s="3">
        <v>6.0</v>
      </c>
      <c r="E169" s="3" t="s">
        <v>66</v>
      </c>
      <c r="F169" s="3">
        <v>60.0</v>
      </c>
      <c r="G169" s="8" t="str">
        <f>VLOOKUP(E169,lookups_benthic!$2:$112,2,FALSE)</f>
        <v>Thalassia testudinum</v>
      </c>
      <c r="H169" s="8" t="str">
        <f>VLOOKUP(E169,lookups_benthic!$2:$112,3,FALSE)</f>
        <v>Seagrass</v>
      </c>
    </row>
    <row r="170">
      <c r="A170" s="2">
        <v>45464.0</v>
      </c>
      <c r="B170" s="3" t="s">
        <v>16</v>
      </c>
      <c r="C170" s="3">
        <v>4.0</v>
      </c>
      <c r="D170" s="3">
        <v>6.0</v>
      </c>
      <c r="E170" s="3" t="s">
        <v>61</v>
      </c>
      <c r="F170" s="3">
        <v>15.0</v>
      </c>
      <c r="G170" s="8" t="str">
        <f>VLOOKUP(E170,lookups_benthic!$2:$112,2,FALSE)</f>
        <v>Syringodium filiforme</v>
      </c>
      <c r="H170" s="8" t="str">
        <f>VLOOKUP(E170,lookups_benthic!$2:$112,3,FALSE)</f>
        <v>Seagrass</v>
      </c>
    </row>
    <row r="171">
      <c r="A171" s="2">
        <v>45464.0</v>
      </c>
      <c r="B171" s="3" t="s">
        <v>16</v>
      </c>
      <c r="C171" s="3">
        <v>4.0</v>
      </c>
      <c r="D171" s="3">
        <v>6.0</v>
      </c>
      <c r="E171" s="3" t="s">
        <v>64</v>
      </c>
      <c r="F171" s="3">
        <v>15.0</v>
      </c>
      <c r="G171" s="8" t="str">
        <f>VLOOKUP(E171,lookups_benthic!$2:$112,2,FALSE)</f>
        <v>Halimeda spp.</v>
      </c>
      <c r="H171" s="8" t="str">
        <f>VLOOKUP(E171,lookups_benthic!$2:$112,3,FALSE)</f>
        <v>Algae</v>
      </c>
    </row>
    <row r="172">
      <c r="A172" s="2">
        <v>45464.0</v>
      </c>
      <c r="B172" s="3" t="s">
        <v>16</v>
      </c>
      <c r="C172" s="3">
        <v>4.0</v>
      </c>
      <c r="D172" s="3">
        <v>6.0</v>
      </c>
      <c r="E172" s="3" t="s">
        <v>65</v>
      </c>
      <c r="F172" s="3">
        <v>10.0</v>
      </c>
      <c r="G172" s="8" t="str">
        <f>VLOOKUP(E172,lookups_benthic!$2:$112,2,FALSE)</f>
        <v>Sand</v>
      </c>
      <c r="H172" s="8" t="str">
        <f>VLOOKUP(E172,lookups_benthic!$2:$112,3,FALSE)</f>
        <v>Bare substrate</v>
      </c>
    </row>
    <row r="173">
      <c r="A173" s="2">
        <v>45464.0</v>
      </c>
      <c r="B173" s="3" t="s">
        <v>16</v>
      </c>
      <c r="C173" s="3">
        <v>4.0</v>
      </c>
      <c r="D173" s="3">
        <v>7.0</v>
      </c>
      <c r="E173" s="3" t="s">
        <v>66</v>
      </c>
      <c r="F173" s="3">
        <v>56.0</v>
      </c>
      <c r="G173" s="8" t="str">
        <f>VLOOKUP(E173,lookups_benthic!$2:$112,2,FALSE)</f>
        <v>Thalassia testudinum</v>
      </c>
      <c r="H173" s="8" t="str">
        <f>VLOOKUP(E173,lookups_benthic!$2:$112,3,FALSE)</f>
        <v>Seagrass</v>
      </c>
    </row>
    <row r="174">
      <c r="A174" s="2">
        <v>45464.0</v>
      </c>
      <c r="B174" s="3" t="s">
        <v>16</v>
      </c>
      <c r="C174" s="3">
        <v>4.0</v>
      </c>
      <c r="D174" s="3">
        <v>7.0</v>
      </c>
      <c r="E174" s="3" t="s">
        <v>61</v>
      </c>
      <c r="F174" s="3">
        <v>14.0</v>
      </c>
      <c r="G174" s="8" t="str">
        <f>VLOOKUP(E174,lookups_benthic!$2:$112,2,FALSE)</f>
        <v>Syringodium filiforme</v>
      </c>
      <c r="H174" s="8" t="str">
        <f>VLOOKUP(E174,lookups_benthic!$2:$112,3,FALSE)</f>
        <v>Seagrass</v>
      </c>
    </row>
    <row r="175">
      <c r="A175" s="2">
        <v>45464.0</v>
      </c>
      <c r="B175" s="3" t="s">
        <v>16</v>
      </c>
      <c r="C175" s="3">
        <v>4.0</v>
      </c>
      <c r="D175" s="3">
        <v>7.0</v>
      </c>
      <c r="E175" s="3" t="s">
        <v>64</v>
      </c>
      <c r="F175" s="3">
        <v>20.0</v>
      </c>
      <c r="G175" s="8" t="str">
        <f>VLOOKUP(E175,lookups_benthic!$2:$112,2,FALSE)</f>
        <v>Halimeda spp.</v>
      </c>
      <c r="H175" s="8" t="str">
        <f>VLOOKUP(E175,lookups_benthic!$2:$112,3,FALSE)</f>
        <v>Algae</v>
      </c>
    </row>
    <row r="176">
      <c r="A176" s="2">
        <v>45464.0</v>
      </c>
      <c r="B176" s="3" t="s">
        <v>16</v>
      </c>
      <c r="C176" s="3">
        <v>4.0</v>
      </c>
      <c r="D176" s="3">
        <v>7.0</v>
      </c>
      <c r="E176" s="3" t="s">
        <v>65</v>
      </c>
      <c r="F176" s="3">
        <v>10.0</v>
      </c>
      <c r="G176" s="8" t="str">
        <f>VLOOKUP(E176,lookups_benthic!$2:$112,2,FALSE)</f>
        <v>Sand</v>
      </c>
      <c r="H176" s="8" t="str">
        <f>VLOOKUP(E176,lookups_benthic!$2:$112,3,FALSE)</f>
        <v>Bare substrate</v>
      </c>
    </row>
    <row r="177">
      <c r="A177" s="2">
        <v>45464.0</v>
      </c>
      <c r="B177" s="3" t="s">
        <v>16</v>
      </c>
      <c r="C177" s="3">
        <v>4.0</v>
      </c>
      <c r="D177" s="3">
        <v>8.0</v>
      </c>
      <c r="E177" s="3" t="s">
        <v>66</v>
      </c>
      <c r="F177" s="3">
        <v>30.0</v>
      </c>
      <c r="G177" s="8" t="str">
        <f>VLOOKUP(E177,lookups_benthic!$2:$112,2,FALSE)</f>
        <v>Thalassia testudinum</v>
      </c>
      <c r="H177" s="8" t="str">
        <f>VLOOKUP(E177,lookups_benthic!$2:$112,3,FALSE)</f>
        <v>Seagrass</v>
      </c>
    </row>
    <row r="178">
      <c r="A178" s="2">
        <v>45464.0</v>
      </c>
      <c r="B178" s="3" t="s">
        <v>16</v>
      </c>
      <c r="C178" s="3">
        <v>4.0</v>
      </c>
      <c r="D178" s="3">
        <v>8.0</v>
      </c>
      <c r="E178" s="3" t="s">
        <v>64</v>
      </c>
      <c r="F178" s="3">
        <v>30.0</v>
      </c>
      <c r="G178" s="8" t="str">
        <f>VLOOKUP(E178,lookups_benthic!$2:$112,2,FALSE)</f>
        <v>Halimeda spp.</v>
      </c>
      <c r="H178" s="8" t="str">
        <f>VLOOKUP(E178,lookups_benthic!$2:$112,3,FALSE)</f>
        <v>Algae</v>
      </c>
    </row>
    <row r="179">
      <c r="A179" s="2">
        <v>45464.0</v>
      </c>
      <c r="B179" s="3" t="s">
        <v>16</v>
      </c>
      <c r="C179" s="3">
        <v>4.0</v>
      </c>
      <c r="D179" s="3">
        <v>8.0</v>
      </c>
      <c r="E179" s="3" t="s">
        <v>61</v>
      </c>
      <c r="F179" s="3">
        <v>10.0</v>
      </c>
      <c r="G179" s="8" t="str">
        <f>VLOOKUP(E179,lookups_benthic!$2:$112,2,FALSE)</f>
        <v>Syringodium filiforme</v>
      </c>
      <c r="H179" s="8" t="str">
        <f>VLOOKUP(E179,lookups_benthic!$2:$112,3,FALSE)</f>
        <v>Seagrass</v>
      </c>
    </row>
    <row r="180">
      <c r="A180" s="2">
        <v>45464.0</v>
      </c>
      <c r="B180" s="3" t="s">
        <v>16</v>
      </c>
      <c r="C180" s="3">
        <v>4.0</v>
      </c>
      <c r="D180" s="3">
        <v>8.0</v>
      </c>
      <c r="E180" s="3" t="s">
        <v>65</v>
      </c>
      <c r="F180" s="3">
        <v>28.0</v>
      </c>
      <c r="G180" s="8" t="str">
        <f>VLOOKUP(E180,lookups_benthic!$2:$112,2,FALSE)</f>
        <v>Sand</v>
      </c>
      <c r="H180" s="8" t="str">
        <f>VLOOKUP(E180,lookups_benthic!$2:$112,3,FALSE)</f>
        <v>Bare substrate</v>
      </c>
    </row>
    <row r="181">
      <c r="A181" s="2">
        <v>45464.0</v>
      </c>
      <c r="B181" s="3" t="s">
        <v>16</v>
      </c>
      <c r="C181" s="3">
        <v>4.0</v>
      </c>
      <c r="D181" s="3">
        <v>8.0</v>
      </c>
      <c r="E181" s="3" t="s">
        <v>67</v>
      </c>
      <c r="F181" s="3">
        <v>2.0</v>
      </c>
      <c r="G181" s="8" t="str">
        <f>VLOOKUP(E181,lookups_benthic!$2:$112,2,FALSE)</f>
        <v>Penicillus spp.</v>
      </c>
      <c r="H181" s="8" t="str">
        <f>VLOOKUP(E181,lookups_benthic!$2:$112,3,FALSE)</f>
        <v>Algae</v>
      </c>
    </row>
    <row r="182">
      <c r="A182" s="2">
        <v>45464.0</v>
      </c>
      <c r="B182" s="3" t="s">
        <v>16</v>
      </c>
      <c r="C182" s="3">
        <v>4.0</v>
      </c>
      <c r="D182" s="3">
        <v>9.0</v>
      </c>
      <c r="E182" s="3" t="s">
        <v>66</v>
      </c>
      <c r="F182" s="3">
        <v>60.0</v>
      </c>
      <c r="G182" s="8" t="str">
        <f>VLOOKUP(E182,lookups_benthic!$2:$112,2,FALSE)</f>
        <v>Thalassia testudinum</v>
      </c>
      <c r="H182" s="8" t="str">
        <f>VLOOKUP(E182,lookups_benthic!$2:$112,3,FALSE)</f>
        <v>Seagrass</v>
      </c>
    </row>
    <row r="183">
      <c r="A183" s="2">
        <v>45464.0</v>
      </c>
      <c r="B183" s="3" t="s">
        <v>16</v>
      </c>
      <c r="C183" s="3">
        <v>4.0</v>
      </c>
      <c r="D183" s="3">
        <v>9.0</v>
      </c>
      <c r="E183" s="3" t="s">
        <v>64</v>
      </c>
      <c r="F183" s="3">
        <v>10.0</v>
      </c>
      <c r="G183" s="8" t="str">
        <f>VLOOKUP(E183,lookups_benthic!$2:$112,2,FALSE)</f>
        <v>Halimeda spp.</v>
      </c>
      <c r="H183" s="8" t="str">
        <f>VLOOKUP(E183,lookups_benthic!$2:$112,3,FALSE)</f>
        <v>Algae</v>
      </c>
    </row>
    <row r="184">
      <c r="A184" s="2">
        <v>45464.0</v>
      </c>
      <c r="B184" s="3" t="s">
        <v>16</v>
      </c>
      <c r="C184" s="3">
        <v>4.0</v>
      </c>
      <c r="D184" s="3">
        <v>9.0</v>
      </c>
      <c r="E184" s="3" t="s">
        <v>61</v>
      </c>
      <c r="F184" s="3">
        <v>10.0</v>
      </c>
      <c r="G184" s="8" t="str">
        <f>VLOOKUP(E184,lookups_benthic!$2:$112,2,FALSE)</f>
        <v>Syringodium filiforme</v>
      </c>
      <c r="H184" s="8" t="str">
        <f>VLOOKUP(E184,lookups_benthic!$2:$112,3,FALSE)</f>
        <v>Seagrass</v>
      </c>
    </row>
    <row r="185">
      <c r="A185" s="2">
        <v>45464.0</v>
      </c>
      <c r="B185" s="3" t="s">
        <v>16</v>
      </c>
      <c r="C185" s="3">
        <v>4.0</v>
      </c>
      <c r="D185" s="3">
        <v>9.0</v>
      </c>
      <c r="E185" s="3" t="s">
        <v>65</v>
      </c>
      <c r="F185" s="3">
        <v>20.0</v>
      </c>
      <c r="G185" s="8" t="str">
        <f>VLOOKUP(E185,lookups_benthic!$2:$112,2,FALSE)</f>
        <v>Sand</v>
      </c>
      <c r="H185" s="8" t="str">
        <f>VLOOKUP(E185,lookups_benthic!$2:$112,3,FALSE)</f>
        <v>Bare substrate</v>
      </c>
    </row>
    <row r="186">
      <c r="A186" s="2">
        <v>45464.0</v>
      </c>
      <c r="B186" s="3" t="s">
        <v>16</v>
      </c>
      <c r="C186" s="3">
        <v>4.0</v>
      </c>
      <c r="D186" s="3">
        <v>10.0</v>
      </c>
      <c r="E186" s="3" t="s">
        <v>66</v>
      </c>
      <c r="F186" s="3">
        <v>15.0</v>
      </c>
      <c r="G186" s="8" t="str">
        <f>VLOOKUP(E186,lookups_benthic!$2:$112,2,FALSE)</f>
        <v>Thalassia testudinum</v>
      </c>
      <c r="H186" s="8" t="str">
        <f>VLOOKUP(E186,lookups_benthic!$2:$112,3,FALSE)</f>
        <v>Seagrass</v>
      </c>
    </row>
    <row r="187">
      <c r="A187" s="2">
        <v>45464.0</v>
      </c>
      <c r="B187" s="3" t="s">
        <v>16</v>
      </c>
      <c r="C187" s="3">
        <v>4.0</v>
      </c>
      <c r="D187" s="3">
        <v>10.0</v>
      </c>
      <c r="E187" s="3" t="s">
        <v>64</v>
      </c>
      <c r="F187" s="3">
        <v>5.0</v>
      </c>
      <c r="G187" s="8" t="str">
        <f>VLOOKUP(E187,lookups_benthic!$2:$112,2,FALSE)</f>
        <v>Halimeda spp.</v>
      </c>
      <c r="H187" s="8" t="str">
        <f>VLOOKUP(E187,lookups_benthic!$2:$112,3,FALSE)</f>
        <v>Algae</v>
      </c>
    </row>
    <row r="188">
      <c r="A188" s="2">
        <v>45464.0</v>
      </c>
      <c r="B188" s="3" t="s">
        <v>16</v>
      </c>
      <c r="C188" s="3">
        <v>4.0</v>
      </c>
      <c r="D188" s="3">
        <v>10.0</v>
      </c>
      <c r="E188" s="3" t="s">
        <v>65</v>
      </c>
      <c r="F188" s="3">
        <v>80.0</v>
      </c>
      <c r="G188" s="8" t="str">
        <f>VLOOKUP(E188,lookups_benthic!$2:$112,2,FALSE)</f>
        <v>Sand</v>
      </c>
      <c r="H188" s="8" t="str">
        <f>VLOOKUP(E188,lookups_benthic!$2:$112,3,FALSE)</f>
        <v>Bare substrate</v>
      </c>
    </row>
    <row r="189">
      <c r="A189" s="2">
        <v>45464.0</v>
      </c>
      <c r="B189" s="3" t="s">
        <v>16</v>
      </c>
      <c r="C189" s="3">
        <v>4.0</v>
      </c>
      <c r="D189" s="3">
        <v>11.0</v>
      </c>
      <c r="E189" s="3" t="s">
        <v>64</v>
      </c>
      <c r="F189" s="3">
        <v>11.0</v>
      </c>
      <c r="G189" s="8" t="str">
        <f>VLOOKUP(E189,lookups_benthic!$2:$112,2,FALSE)</f>
        <v>Halimeda spp.</v>
      </c>
      <c r="H189" s="8" t="str">
        <f>VLOOKUP(E189,lookups_benthic!$2:$112,3,FALSE)</f>
        <v>Algae</v>
      </c>
    </row>
    <row r="190">
      <c r="A190" s="2">
        <v>45464.0</v>
      </c>
      <c r="B190" s="3" t="s">
        <v>16</v>
      </c>
      <c r="C190" s="3">
        <v>4.0</v>
      </c>
      <c r="D190" s="3">
        <v>11.0</v>
      </c>
      <c r="E190" s="3" t="s">
        <v>61</v>
      </c>
      <c r="F190" s="3">
        <v>8.0</v>
      </c>
      <c r="G190" s="8" t="str">
        <f>VLOOKUP(E190,lookups_benthic!$2:$112,2,FALSE)</f>
        <v>Syringodium filiforme</v>
      </c>
      <c r="H190" s="8" t="str">
        <f>VLOOKUP(E190,lookups_benthic!$2:$112,3,FALSE)</f>
        <v>Seagrass</v>
      </c>
    </row>
    <row r="191">
      <c r="A191" s="2">
        <v>45464.0</v>
      </c>
      <c r="B191" s="3" t="s">
        <v>16</v>
      </c>
      <c r="C191" s="3">
        <v>4.0</v>
      </c>
      <c r="D191" s="3">
        <v>11.0</v>
      </c>
      <c r="E191" s="3" t="s">
        <v>65</v>
      </c>
      <c r="F191" s="3">
        <v>81.0</v>
      </c>
      <c r="G191" s="8" t="str">
        <f>VLOOKUP(E191,lookups_benthic!$2:$112,2,FALSE)</f>
        <v>Sand</v>
      </c>
      <c r="H191" s="8" t="str">
        <f>VLOOKUP(E191,lookups_benthic!$2:$112,3,FALSE)</f>
        <v>Bare substrate</v>
      </c>
    </row>
    <row r="192">
      <c r="A192" s="2">
        <v>45464.0</v>
      </c>
      <c r="B192" s="3" t="s">
        <v>16</v>
      </c>
      <c r="C192" s="3">
        <v>4.0</v>
      </c>
      <c r="D192" s="3">
        <v>12.0</v>
      </c>
      <c r="E192" s="3" t="s">
        <v>66</v>
      </c>
      <c r="F192" s="3">
        <v>65.0</v>
      </c>
      <c r="G192" s="8" t="str">
        <f>VLOOKUP(E192,lookups_benthic!$2:$112,2,FALSE)</f>
        <v>Thalassia testudinum</v>
      </c>
      <c r="H192" s="8" t="str">
        <f>VLOOKUP(E192,lookups_benthic!$2:$112,3,FALSE)</f>
        <v>Seagrass</v>
      </c>
    </row>
    <row r="193">
      <c r="A193" s="2">
        <v>45464.0</v>
      </c>
      <c r="B193" s="3" t="s">
        <v>16</v>
      </c>
      <c r="C193" s="3">
        <v>4.0</v>
      </c>
      <c r="D193" s="3">
        <v>12.0</v>
      </c>
      <c r="E193" s="3" t="s">
        <v>64</v>
      </c>
      <c r="F193" s="3">
        <v>10.0</v>
      </c>
      <c r="G193" s="8" t="str">
        <f>VLOOKUP(E193,lookups_benthic!$2:$112,2,FALSE)</f>
        <v>Halimeda spp.</v>
      </c>
      <c r="H193" s="8" t="str">
        <f>VLOOKUP(E193,lookups_benthic!$2:$112,3,FALSE)</f>
        <v>Algae</v>
      </c>
    </row>
    <row r="194">
      <c r="A194" s="2">
        <v>45464.0</v>
      </c>
      <c r="B194" s="3" t="s">
        <v>16</v>
      </c>
      <c r="C194" s="3">
        <v>4.0</v>
      </c>
      <c r="D194" s="3">
        <v>12.0</v>
      </c>
      <c r="E194" s="3" t="s">
        <v>61</v>
      </c>
      <c r="F194" s="3">
        <v>3.0</v>
      </c>
      <c r="G194" s="8" t="str">
        <f>VLOOKUP(E194,lookups_benthic!$2:$112,2,FALSE)</f>
        <v>Syringodium filiforme</v>
      </c>
      <c r="H194" s="8" t="str">
        <f>VLOOKUP(E194,lookups_benthic!$2:$112,3,FALSE)</f>
        <v>Seagrass</v>
      </c>
    </row>
    <row r="195">
      <c r="A195" s="2">
        <v>45464.0</v>
      </c>
      <c r="B195" s="3" t="s">
        <v>16</v>
      </c>
      <c r="C195" s="3">
        <v>4.0</v>
      </c>
      <c r="D195" s="3">
        <v>12.0</v>
      </c>
      <c r="E195" s="3" t="s">
        <v>65</v>
      </c>
      <c r="F195" s="3">
        <v>22.0</v>
      </c>
      <c r="G195" s="8" t="str">
        <f>VLOOKUP(E195,lookups_benthic!$2:$112,2,FALSE)</f>
        <v>Sand</v>
      </c>
      <c r="H195" s="8" t="str">
        <f>VLOOKUP(E195,lookups_benthic!$2:$112,3,FALSE)</f>
        <v>Bare substrate</v>
      </c>
    </row>
    <row r="196">
      <c r="A196" s="2">
        <v>45464.0</v>
      </c>
      <c r="B196" s="3" t="s">
        <v>16</v>
      </c>
      <c r="C196" s="3">
        <v>4.0</v>
      </c>
      <c r="D196" s="3">
        <v>13.0</v>
      </c>
      <c r="E196" s="3" t="s">
        <v>66</v>
      </c>
      <c r="F196" s="3">
        <v>20.0</v>
      </c>
      <c r="G196" s="8" t="str">
        <f>VLOOKUP(E196,lookups_benthic!$2:$112,2,FALSE)</f>
        <v>Thalassia testudinum</v>
      </c>
      <c r="H196" s="8" t="str">
        <f>VLOOKUP(E196,lookups_benthic!$2:$112,3,FALSE)</f>
        <v>Seagrass</v>
      </c>
    </row>
    <row r="197">
      <c r="A197" s="2">
        <v>45464.0</v>
      </c>
      <c r="B197" s="3" t="s">
        <v>16</v>
      </c>
      <c r="C197" s="3">
        <v>4.0</v>
      </c>
      <c r="D197" s="3">
        <v>13.0</v>
      </c>
      <c r="E197" s="3" t="s">
        <v>61</v>
      </c>
      <c r="F197" s="3">
        <v>10.0</v>
      </c>
      <c r="G197" s="8" t="str">
        <f>VLOOKUP(E197,lookups_benthic!$2:$112,2,FALSE)</f>
        <v>Syringodium filiforme</v>
      </c>
      <c r="H197" s="8" t="str">
        <f>VLOOKUP(E197,lookups_benthic!$2:$112,3,FALSE)</f>
        <v>Seagrass</v>
      </c>
    </row>
    <row r="198">
      <c r="A198" s="2">
        <v>45464.0</v>
      </c>
      <c r="B198" s="3" t="s">
        <v>16</v>
      </c>
      <c r="C198" s="3">
        <v>4.0</v>
      </c>
      <c r="D198" s="3">
        <v>13.0</v>
      </c>
      <c r="E198" s="3" t="s">
        <v>64</v>
      </c>
      <c r="F198" s="3">
        <v>15.0</v>
      </c>
      <c r="G198" s="8" t="str">
        <f>VLOOKUP(E198,lookups_benthic!$2:$112,2,FALSE)</f>
        <v>Halimeda spp.</v>
      </c>
      <c r="H198" s="8" t="str">
        <f>VLOOKUP(E198,lookups_benthic!$2:$112,3,FALSE)</f>
        <v>Algae</v>
      </c>
    </row>
    <row r="199">
      <c r="A199" s="2">
        <v>45464.0</v>
      </c>
      <c r="B199" s="3" t="s">
        <v>16</v>
      </c>
      <c r="C199" s="3">
        <v>4.0</v>
      </c>
      <c r="D199" s="3">
        <v>13.0</v>
      </c>
      <c r="E199" s="3" t="s">
        <v>65</v>
      </c>
      <c r="F199" s="3">
        <v>55.0</v>
      </c>
      <c r="G199" s="8" t="str">
        <f>VLOOKUP(E199,lookups_benthic!$2:$112,2,FALSE)</f>
        <v>Sand</v>
      </c>
      <c r="H199" s="8" t="str">
        <f>VLOOKUP(E199,lookups_benthic!$2:$112,3,FALSE)</f>
        <v>Bare substrate</v>
      </c>
    </row>
    <row r="200">
      <c r="A200" s="2">
        <v>45464.0</v>
      </c>
      <c r="B200" s="3" t="s">
        <v>16</v>
      </c>
      <c r="C200" s="3">
        <v>4.0</v>
      </c>
      <c r="D200" s="3">
        <v>14.0</v>
      </c>
      <c r="E200" s="3" t="s">
        <v>66</v>
      </c>
      <c r="F200" s="3">
        <v>80.0</v>
      </c>
      <c r="G200" s="8" t="str">
        <f>VLOOKUP(E200,lookups_benthic!$2:$112,2,FALSE)</f>
        <v>Thalassia testudinum</v>
      </c>
      <c r="H200" s="8" t="str">
        <f>VLOOKUP(E200,lookups_benthic!$2:$112,3,FALSE)</f>
        <v>Seagrass</v>
      </c>
    </row>
    <row r="201">
      <c r="A201" s="2">
        <v>45464.0</v>
      </c>
      <c r="B201" s="3" t="s">
        <v>16</v>
      </c>
      <c r="C201" s="3">
        <v>4.0</v>
      </c>
      <c r="D201" s="3">
        <v>14.0</v>
      </c>
      <c r="E201" s="3" t="s">
        <v>61</v>
      </c>
      <c r="F201" s="3">
        <v>5.0</v>
      </c>
      <c r="G201" s="8" t="str">
        <f>VLOOKUP(E201,lookups_benthic!$2:$112,2,FALSE)</f>
        <v>Syringodium filiforme</v>
      </c>
      <c r="H201" s="8" t="str">
        <f>VLOOKUP(E201,lookups_benthic!$2:$112,3,FALSE)</f>
        <v>Seagrass</v>
      </c>
    </row>
    <row r="202">
      <c r="A202" s="2">
        <v>45464.0</v>
      </c>
      <c r="B202" s="3" t="s">
        <v>16</v>
      </c>
      <c r="C202" s="3">
        <v>4.0</v>
      </c>
      <c r="D202" s="3">
        <v>14.0</v>
      </c>
      <c r="E202" s="3" t="s">
        <v>65</v>
      </c>
      <c r="F202" s="3">
        <v>15.0</v>
      </c>
      <c r="G202" s="8" t="str">
        <f>VLOOKUP(E202,lookups_benthic!$2:$112,2,FALSE)</f>
        <v>Sand</v>
      </c>
      <c r="H202" s="8" t="str">
        <f>VLOOKUP(E202,lookups_benthic!$2:$112,3,FALSE)</f>
        <v>Bare substrate</v>
      </c>
    </row>
    <row r="203">
      <c r="A203" s="2">
        <v>45464.0</v>
      </c>
      <c r="B203" s="3" t="s">
        <v>16</v>
      </c>
      <c r="C203" s="3">
        <v>4.0</v>
      </c>
      <c r="D203" s="3">
        <v>15.0</v>
      </c>
      <c r="E203" s="3" t="s">
        <v>66</v>
      </c>
      <c r="F203" s="3">
        <v>80.0</v>
      </c>
      <c r="G203" s="8" t="str">
        <f>VLOOKUP(E203,lookups_benthic!$2:$112,2,FALSE)</f>
        <v>Thalassia testudinum</v>
      </c>
      <c r="H203" s="8" t="str">
        <f>VLOOKUP(E203,lookups_benthic!$2:$112,3,FALSE)</f>
        <v>Seagrass</v>
      </c>
    </row>
    <row r="204">
      <c r="A204" s="2">
        <v>45464.0</v>
      </c>
      <c r="B204" s="3" t="s">
        <v>16</v>
      </c>
      <c r="C204" s="3">
        <v>4.0</v>
      </c>
      <c r="D204" s="3">
        <v>15.0</v>
      </c>
      <c r="E204" s="3" t="s">
        <v>61</v>
      </c>
      <c r="F204" s="3">
        <v>15.0</v>
      </c>
      <c r="G204" s="8" t="str">
        <f>VLOOKUP(E204,lookups_benthic!$2:$112,2,FALSE)</f>
        <v>Syringodium filiforme</v>
      </c>
      <c r="H204" s="8" t="str">
        <f>VLOOKUP(E204,lookups_benthic!$2:$112,3,FALSE)</f>
        <v>Seagrass</v>
      </c>
    </row>
    <row r="205">
      <c r="A205" s="2">
        <v>45464.0</v>
      </c>
      <c r="B205" s="3" t="s">
        <v>16</v>
      </c>
      <c r="C205" s="3">
        <v>4.0</v>
      </c>
      <c r="D205" s="3">
        <v>15.0</v>
      </c>
      <c r="E205" s="3" t="s">
        <v>65</v>
      </c>
      <c r="F205" s="3">
        <v>5.0</v>
      </c>
      <c r="G205" s="8" t="str">
        <f>VLOOKUP(E205,lookups_benthic!$2:$112,2,FALSE)</f>
        <v>Sand</v>
      </c>
      <c r="H205" s="8" t="str">
        <f>VLOOKUP(E205,lookups_benthic!$2:$112,3,FALSE)</f>
        <v>Bare substrate</v>
      </c>
    </row>
    <row r="206">
      <c r="A206" s="2">
        <v>45464.0</v>
      </c>
      <c r="B206" s="3" t="s">
        <v>16</v>
      </c>
      <c r="C206" s="3">
        <v>4.0</v>
      </c>
      <c r="D206" s="3">
        <v>16.0</v>
      </c>
      <c r="E206" s="3" t="s">
        <v>66</v>
      </c>
      <c r="F206" s="3">
        <v>80.0</v>
      </c>
      <c r="G206" s="8" t="str">
        <f>VLOOKUP(E206,lookups_benthic!$2:$112,2,FALSE)</f>
        <v>Thalassia testudinum</v>
      </c>
      <c r="H206" s="8" t="str">
        <f>VLOOKUP(E206,lookups_benthic!$2:$112,3,FALSE)</f>
        <v>Seagrass</v>
      </c>
    </row>
    <row r="207">
      <c r="A207" s="2">
        <v>45464.0</v>
      </c>
      <c r="B207" s="3" t="s">
        <v>16</v>
      </c>
      <c r="C207" s="3">
        <v>4.0</v>
      </c>
      <c r="D207" s="3">
        <v>16.0</v>
      </c>
      <c r="E207" s="3" t="s">
        <v>61</v>
      </c>
      <c r="F207" s="3">
        <v>20.0</v>
      </c>
      <c r="G207" s="8" t="str">
        <f>VLOOKUP(E207,lookups_benthic!$2:$112,2,FALSE)</f>
        <v>Syringodium filiforme</v>
      </c>
      <c r="H207" s="8" t="str">
        <f>VLOOKUP(E207,lookups_benthic!$2:$112,3,FALSE)</f>
        <v>Seagrass</v>
      </c>
    </row>
    <row r="208">
      <c r="A208" s="2">
        <v>45464.0</v>
      </c>
      <c r="B208" s="3" t="s">
        <v>16</v>
      </c>
      <c r="C208" s="3">
        <v>4.0</v>
      </c>
      <c r="D208" s="3">
        <v>17.0</v>
      </c>
      <c r="E208" s="3" t="s">
        <v>66</v>
      </c>
      <c r="F208" s="3">
        <v>85.0</v>
      </c>
      <c r="G208" s="8" t="str">
        <f>VLOOKUP(E208,lookups_benthic!$2:$112,2,FALSE)</f>
        <v>Thalassia testudinum</v>
      </c>
      <c r="H208" s="8" t="str">
        <f>VLOOKUP(E208,lookups_benthic!$2:$112,3,FALSE)</f>
        <v>Seagrass</v>
      </c>
    </row>
    <row r="209">
      <c r="A209" s="2">
        <v>45464.0</v>
      </c>
      <c r="B209" s="3" t="s">
        <v>16</v>
      </c>
      <c r="C209" s="3">
        <v>4.0</v>
      </c>
      <c r="D209" s="3">
        <v>17.0</v>
      </c>
      <c r="E209" s="3" t="s">
        <v>61</v>
      </c>
      <c r="F209" s="3">
        <v>10.0</v>
      </c>
      <c r="G209" s="8" t="str">
        <f>VLOOKUP(E209,lookups_benthic!$2:$112,2,FALSE)</f>
        <v>Syringodium filiforme</v>
      </c>
      <c r="H209" s="8" t="str">
        <f>VLOOKUP(E209,lookups_benthic!$2:$112,3,FALSE)</f>
        <v>Seagrass</v>
      </c>
    </row>
    <row r="210">
      <c r="A210" s="2">
        <v>45464.0</v>
      </c>
      <c r="B210" s="3" t="s">
        <v>16</v>
      </c>
      <c r="C210" s="3">
        <v>4.0</v>
      </c>
      <c r="D210" s="3">
        <v>17.0</v>
      </c>
      <c r="E210" s="3" t="s">
        <v>65</v>
      </c>
      <c r="F210" s="3">
        <v>5.0</v>
      </c>
      <c r="G210" s="8" t="str">
        <f>VLOOKUP(E210,lookups_benthic!$2:$112,2,FALSE)</f>
        <v>Sand</v>
      </c>
      <c r="H210" s="8" t="str">
        <f>VLOOKUP(E210,lookups_benthic!$2:$112,3,FALSE)</f>
        <v>Bare substrate</v>
      </c>
    </row>
    <row r="211">
      <c r="A211" s="2">
        <v>45464.0</v>
      </c>
      <c r="B211" s="3" t="s">
        <v>16</v>
      </c>
      <c r="C211" s="3">
        <v>5.0</v>
      </c>
      <c r="D211" s="3">
        <v>1.0</v>
      </c>
      <c r="E211" s="3" t="s">
        <v>66</v>
      </c>
      <c r="F211" s="3">
        <v>25.0</v>
      </c>
      <c r="G211" s="8" t="str">
        <f>VLOOKUP(E211,lookups_benthic!$2:$112,2,FALSE)</f>
        <v>Thalassia testudinum</v>
      </c>
      <c r="H211" s="8" t="str">
        <f>VLOOKUP(E211,lookups_benthic!$2:$112,3,FALSE)</f>
        <v>Seagrass</v>
      </c>
    </row>
    <row r="212">
      <c r="A212" s="2">
        <v>45464.0</v>
      </c>
      <c r="B212" s="3" t="s">
        <v>16</v>
      </c>
      <c r="C212" s="3">
        <v>5.0</v>
      </c>
      <c r="D212" s="3">
        <v>1.0</v>
      </c>
      <c r="E212" s="3" t="s">
        <v>65</v>
      </c>
      <c r="F212" s="3">
        <v>75.0</v>
      </c>
      <c r="G212" s="8" t="str">
        <f>VLOOKUP(E212,lookups_benthic!$2:$112,2,FALSE)</f>
        <v>Sand</v>
      </c>
      <c r="H212" s="8" t="str">
        <f>VLOOKUP(E212,lookups_benthic!$2:$112,3,FALSE)</f>
        <v>Bare substrate</v>
      </c>
    </row>
    <row r="213">
      <c r="A213" s="2">
        <v>45464.0</v>
      </c>
      <c r="B213" s="3" t="s">
        <v>16</v>
      </c>
      <c r="C213" s="3">
        <v>5.0</v>
      </c>
      <c r="D213" s="3">
        <v>2.0</v>
      </c>
      <c r="E213" s="3" t="s">
        <v>65</v>
      </c>
      <c r="F213" s="3">
        <v>100.0</v>
      </c>
      <c r="G213" s="8" t="str">
        <f>VLOOKUP(E213,lookups_benthic!$2:$112,2,FALSE)</f>
        <v>Sand</v>
      </c>
      <c r="H213" s="8" t="str">
        <f>VLOOKUP(E213,lookups_benthic!$2:$112,3,FALSE)</f>
        <v>Bare substrate</v>
      </c>
    </row>
    <row r="214">
      <c r="A214" s="2">
        <v>45464.0</v>
      </c>
      <c r="B214" s="3" t="s">
        <v>16</v>
      </c>
      <c r="C214" s="3">
        <v>5.0</v>
      </c>
      <c r="D214" s="3">
        <v>3.0</v>
      </c>
      <c r="E214" s="3" t="s">
        <v>66</v>
      </c>
      <c r="F214" s="3">
        <v>30.0</v>
      </c>
      <c r="G214" s="8" t="str">
        <f>VLOOKUP(E214,lookups_benthic!$2:$112,2,FALSE)</f>
        <v>Thalassia testudinum</v>
      </c>
      <c r="H214" s="8" t="str">
        <f>VLOOKUP(E214,lookups_benthic!$2:$112,3,FALSE)</f>
        <v>Seagrass</v>
      </c>
    </row>
    <row r="215">
      <c r="A215" s="2">
        <v>45464.0</v>
      </c>
      <c r="B215" s="3" t="s">
        <v>16</v>
      </c>
      <c r="C215" s="3">
        <v>5.0</v>
      </c>
      <c r="D215" s="3">
        <v>3.0</v>
      </c>
      <c r="E215" s="3" t="s">
        <v>63</v>
      </c>
      <c r="F215" s="3">
        <v>45.0</v>
      </c>
      <c r="G215" s="8" t="str">
        <f>VLOOKUP(E215,lookups_benthic!$2:$112,2,FALSE)</f>
        <v>Halodule wrightii</v>
      </c>
      <c r="H215" s="8" t="str">
        <f>VLOOKUP(E215,lookups_benthic!$2:$112,3,FALSE)</f>
        <v>Seagrass</v>
      </c>
    </row>
    <row r="216">
      <c r="A216" s="2">
        <v>45464.0</v>
      </c>
      <c r="B216" s="3" t="s">
        <v>16</v>
      </c>
      <c r="C216" s="3">
        <v>5.0</v>
      </c>
      <c r="D216" s="3">
        <v>3.0</v>
      </c>
      <c r="E216" s="3" t="s">
        <v>61</v>
      </c>
      <c r="F216" s="3">
        <v>15.0</v>
      </c>
      <c r="G216" s="8" t="str">
        <f>VLOOKUP(E216,lookups_benthic!$2:$112,2,FALSE)</f>
        <v>Syringodium filiforme</v>
      </c>
      <c r="H216" s="8" t="str">
        <f>VLOOKUP(E216,lookups_benthic!$2:$112,3,FALSE)</f>
        <v>Seagrass</v>
      </c>
    </row>
    <row r="217">
      <c r="A217" s="2">
        <v>45464.0</v>
      </c>
      <c r="B217" s="3" t="s">
        <v>16</v>
      </c>
      <c r="C217" s="3">
        <v>5.0</v>
      </c>
      <c r="D217" s="3">
        <v>3.0</v>
      </c>
      <c r="E217" s="3" t="s">
        <v>65</v>
      </c>
      <c r="F217" s="3">
        <v>10.0</v>
      </c>
      <c r="G217" s="8" t="str">
        <f>VLOOKUP(E217,lookups_benthic!$2:$112,2,FALSE)</f>
        <v>Sand</v>
      </c>
      <c r="H217" s="8" t="str">
        <f>VLOOKUP(E217,lookups_benthic!$2:$112,3,FALSE)</f>
        <v>Bare substrate</v>
      </c>
    </row>
    <row r="218">
      <c r="A218" s="2">
        <v>45464.0</v>
      </c>
      <c r="B218" s="3" t="s">
        <v>16</v>
      </c>
      <c r="C218" s="3">
        <v>5.0</v>
      </c>
      <c r="D218" s="3">
        <v>4.0</v>
      </c>
      <c r="E218" s="3" t="s">
        <v>63</v>
      </c>
      <c r="F218" s="3">
        <v>80.0</v>
      </c>
      <c r="G218" s="8" t="str">
        <f>VLOOKUP(E218,lookups_benthic!$2:$112,2,FALSE)</f>
        <v>Halodule wrightii</v>
      </c>
      <c r="H218" s="8" t="str">
        <f>VLOOKUP(E218,lookups_benthic!$2:$112,3,FALSE)</f>
        <v>Seagrass</v>
      </c>
    </row>
    <row r="219">
      <c r="A219" s="2">
        <v>45464.0</v>
      </c>
      <c r="B219" s="3" t="s">
        <v>16</v>
      </c>
      <c r="C219" s="3">
        <v>5.0</v>
      </c>
      <c r="D219" s="3">
        <v>4.0</v>
      </c>
      <c r="E219" s="3" t="s">
        <v>61</v>
      </c>
      <c r="F219" s="3">
        <v>15.0</v>
      </c>
      <c r="G219" s="8" t="str">
        <f>VLOOKUP(E219,lookups_benthic!$2:$112,2,FALSE)</f>
        <v>Syringodium filiforme</v>
      </c>
      <c r="H219" s="8" t="str">
        <f>VLOOKUP(E219,lookups_benthic!$2:$112,3,FALSE)</f>
        <v>Seagrass</v>
      </c>
    </row>
    <row r="220">
      <c r="A220" s="2">
        <v>45464.0</v>
      </c>
      <c r="B220" s="3" t="s">
        <v>16</v>
      </c>
      <c r="C220" s="3">
        <v>5.0</v>
      </c>
      <c r="D220" s="3">
        <v>4.0</v>
      </c>
      <c r="E220" s="3" t="s">
        <v>65</v>
      </c>
      <c r="F220" s="3">
        <v>5.0</v>
      </c>
      <c r="G220" s="8" t="str">
        <f>VLOOKUP(E220,lookups_benthic!$2:$112,2,FALSE)</f>
        <v>Sand</v>
      </c>
      <c r="H220" s="8" t="str">
        <f>VLOOKUP(E220,lookups_benthic!$2:$112,3,FALSE)</f>
        <v>Bare substrate</v>
      </c>
    </row>
    <row r="221">
      <c r="A221" s="2">
        <v>45464.0</v>
      </c>
      <c r="B221" s="3" t="s">
        <v>16</v>
      </c>
      <c r="C221" s="3">
        <v>5.0</v>
      </c>
      <c r="D221" s="3">
        <v>5.0</v>
      </c>
      <c r="E221" s="3" t="s">
        <v>66</v>
      </c>
      <c r="F221" s="3">
        <v>70.0</v>
      </c>
      <c r="G221" s="8" t="str">
        <f>VLOOKUP(E221,lookups_benthic!$2:$112,2,FALSE)</f>
        <v>Thalassia testudinum</v>
      </c>
      <c r="H221" s="8" t="str">
        <f>VLOOKUP(E221,lookups_benthic!$2:$112,3,FALSE)</f>
        <v>Seagrass</v>
      </c>
    </row>
    <row r="222">
      <c r="A222" s="2">
        <v>45464.0</v>
      </c>
      <c r="B222" s="3" t="s">
        <v>16</v>
      </c>
      <c r="C222" s="3">
        <v>5.0</v>
      </c>
      <c r="D222" s="3">
        <v>5.0</v>
      </c>
      <c r="E222" s="3" t="s">
        <v>61</v>
      </c>
      <c r="F222" s="3">
        <v>5.0</v>
      </c>
      <c r="G222" s="8" t="str">
        <f>VLOOKUP(E222,lookups_benthic!$2:$112,2,FALSE)</f>
        <v>Syringodium filiforme</v>
      </c>
      <c r="H222" s="8" t="str">
        <f>VLOOKUP(E222,lookups_benthic!$2:$112,3,FALSE)</f>
        <v>Seagrass</v>
      </c>
    </row>
    <row r="223">
      <c r="A223" s="2">
        <v>45464.0</v>
      </c>
      <c r="B223" s="3" t="s">
        <v>16</v>
      </c>
      <c r="C223" s="3">
        <v>5.0</v>
      </c>
      <c r="D223" s="3">
        <v>5.0</v>
      </c>
      <c r="E223" s="3" t="s">
        <v>64</v>
      </c>
      <c r="F223" s="3">
        <v>10.0</v>
      </c>
      <c r="G223" s="8" t="str">
        <f>VLOOKUP(E223,lookups_benthic!$2:$112,2,FALSE)</f>
        <v>Halimeda spp.</v>
      </c>
      <c r="H223" s="8" t="str">
        <f>VLOOKUP(E223,lookups_benthic!$2:$112,3,FALSE)</f>
        <v>Algae</v>
      </c>
    </row>
    <row r="224">
      <c r="A224" s="2">
        <v>45464.0</v>
      </c>
      <c r="B224" s="3" t="s">
        <v>16</v>
      </c>
      <c r="C224" s="3">
        <v>5.0</v>
      </c>
      <c r="D224" s="3">
        <v>5.0</v>
      </c>
      <c r="E224" s="3" t="s">
        <v>65</v>
      </c>
      <c r="F224" s="3">
        <v>15.0</v>
      </c>
      <c r="G224" s="8" t="str">
        <f>VLOOKUP(E224,lookups_benthic!$2:$112,2,FALSE)</f>
        <v>Sand</v>
      </c>
      <c r="H224" s="8" t="str">
        <f>VLOOKUP(E224,lookups_benthic!$2:$112,3,FALSE)</f>
        <v>Bare substrate</v>
      </c>
    </row>
    <row r="225">
      <c r="A225" s="2">
        <v>45464.0</v>
      </c>
      <c r="B225" s="3" t="s">
        <v>16</v>
      </c>
      <c r="C225" s="3">
        <v>5.0</v>
      </c>
      <c r="D225" s="3">
        <v>6.0</v>
      </c>
      <c r="E225" s="3" t="s">
        <v>66</v>
      </c>
      <c r="F225" s="3">
        <v>25.0</v>
      </c>
      <c r="G225" s="8" t="str">
        <f>VLOOKUP(E225,lookups_benthic!$2:$112,2,FALSE)</f>
        <v>Thalassia testudinum</v>
      </c>
      <c r="H225" s="8" t="str">
        <f>VLOOKUP(E225,lookups_benthic!$2:$112,3,FALSE)</f>
        <v>Seagrass</v>
      </c>
    </row>
    <row r="226">
      <c r="A226" s="2">
        <v>45464.0</v>
      </c>
      <c r="B226" s="3" t="s">
        <v>16</v>
      </c>
      <c r="C226" s="3">
        <v>5.0</v>
      </c>
      <c r="D226" s="3">
        <v>6.0</v>
      </c>
      <c r="E226" s="3" t="s">
        <v>61</v>
      </c>
      <c r="F226" s="3">
        <v>5.0</v>
      </c>
      <c r="G226" s="8" t="str">
        <f>VLOOKUP(E226,lookups_benthic!$2:$112,2,FALSE)</f>
        <v>Syringodium filiforme</v>
      </c>
      <c r="H226" s="8" t="str">
        <f>VLOOKUP(E226,lookups_benthic!$2:$112,3,FALSE)</f>
        <v>Seagrass</v>
      </c>
    </row>
    <row r="227">
      <c r="A227" s="2">
        <v>45464.0</v>
      </c>
      <c r="B227" s="3" t="s">
        <v>16</v>
      </c>
      <c r="C227" s="3">
        <v>5.0</v>
      </c>
      <c r="D227" s="3">
        <v>6.0</v>
      </c>
      <c r="E227" s="3" t="s">
        <v>65</v>
      </c>
      <c r="F227" s="3">
        <v>70.0</v>
      </c>
      <c r="G227" s="8" t="str">
        <f>VLOOKUP(E227,lookups_benthic!$2:$112,2,FALSE)</f>
        <v>Sand</v>
      </c>
      <c r="H227" s="8" t="str">
        <f>VLOOKUP(E227,lookups_benthic!$2:$112,3,FALSE)</f>
        <v>Bare substrate</v>
      </c>
    </row>
    <row r="228">
      <c r="A228" s="2">
        <v>45464.0</v>
      </c>
      <c r="B228" s="3" t="s">
        <v>16</v>
      </c>
      <c r="C228" s="3">
        <v>5.0</v>
      </c>
      <c r="D228" s="3">
        <v>7.0</v>
      </c>
      <c r="E228" s="3" t="s">
        <v>66</v>
      </c>
      <c r="F228" s="3">
        <v>65.0</v>
      </c>
      <c r="G228" s="8" t="str">
        <f>VLOOKUP(E228,lookups_benthic!$2:$112,2,FALSE)</f>
        <v>Thalassia testudinum</v>
      </c>
      <c r="H228" s="8" t="str">
        <f>VLOOKUP(E228,lookups_benthic!$2:$112,3,FALSE)</f>
        <v>Seagrass</v>
      </c>
    </row>
    <row r="229">
      <c r="A229" s="2">
        <v>45464.0</v>
      </c>
      <c r="B229" s="3" t="s">
        <v>16</v>
      </c>
      <c r="C229" s="3">
        <v>5.0</v>
      </c>
      <c r="D229" s="3">
        <v>7.0</v>
      </c>
      <c r="E229" s="3" t="s">
        <v>64</v>
      </c>
      <c r="F229" s="3">
        <v>8.0</v>
      </c>
      <c r="G229" s="8" t="str">
        <f>VLOOKUP(E229,lookups_benthic!$2:$112,2,FALSE)</f>
        <v>Halimeda spp.</v>
      </c>
      <c r="H229" s="8" t="str">
        <f>VLOOKUP(E229,lookups_benthic!$2:$112,3,FALSE)</f>
        <v>Algae</v>
      </c>
    </row>
    <row r="230">
      <c r="A230" s="2">
        <v>45464.0</v>
      </c>
      <c r="B230" s="3" t="s">
        <v>16</v>
      </c>
      <c r="C230" s="3">
        <v>5.0</v>
      </c>
      <c r="D230" s="3">
        <v>7.0</v>
      </c>
      <c r="E230" s="3" t="s">
        <v>65</v>
      </c>
      <c r="F230" s="3">
        <v>27.0</v>
      </c>
      <c r="G230" s="8" t="str">
        <f>VLOOKUP(E230,lookups_benthic!$2:$112,2,FALSE)</f>
        <v>Sand</v>
      </c>
      <c r="H230" s="8" t="str">
        <f>VLOOKUP(E230,lookups_benthic!$2:$112,3,FALSE)</f>
        <v>Bare substrate</v>
      </c>
    </row>
    <row r="231">
      <c r="A231" s="2">
        <v>45464.0</v>
      </c>
      <c r="B231" s="3" t="s">
        <v>16</v>
      </c>
      <c r="C231" s="3">
        <v>5.0</v>
      </c>
      <c r="D231" s="3">
        <v>8.0</v>
      </c>
      <c r="E231" s="3" t="s">
        <v>66</v>
      </c>
      <c r="F231" s="3">
        <v>80.0</v>
      </c>
      <c r="G231" s="8" t="str">
        <f>VLOOKUP(E231,lookups_benthic!$2:$112,2,FALSE)</f>
        <v>Thalassia testudinum</v>
      </c>
      <c r="H231" s="8" t="str">
        <f>VLOOKUP(E231,lookups_benthic!$2:$112,3,FALSE)</f>
        <v>Seagrass</v>
      </c>
    </row>
    <row r="232">
      <c r="A232" s="2">
        <v>45464.0</v>
      </c>
      <c r="B232" s="3" t="s">
        <v>16</v>
      </c>
      <c r="C232" s="3">
        <v>5.0</v>
      </c>
      <c r="D232" s="3">
        <v>8.0</v>
      </c>
      <c r="E232" s="3" t="s">
        <v>61</v>
      </c>
      <c r="F232" s="3">
        <v>10.0</v>
      </c>
      <c r="G232" s="8" t="str">
        <f>VLOOKUP(E232,lookups_benthic!$2:$112,2,FALSE)</f>
        <v>Syringodium filiforme</v>
      </c>
      <c r="H232" s="8" t="str">
        <f>VLOOKUP(E232,lookups_benthic!$2:$112,3,FALSE)</f>
        <v>Seagrass</v>
      </c>
    </row>
    <row r="233">
      <c r="A233" s="2">
        <v>45464.0</v>
      </c>
      <c r="B233" s="3" t="s">
        <v>16</v>
      </c>
      <c r="C233" s="3">
        <v>5.0</v>
      </c>
      <c r="D233" s="3">
        <v>8.0</v>
      </c>
      <c r="E233" s="3" t="s">
        <v>64</v>
      </c>
      <c r="F233" s="3">
        <v>10.0</v>
      </c>
      <c r="G233" s="8" t="str">
        <f>VLOOKUP(E233,lookups_benthic!$2:$112,2,FALSE)</f>
        <v>Halimeda spp.</v>
      </c>
      <c r="H233" s="8" t="str">
        <f>VLOOKUP(E233,lookups_benthic!$2:$112,3,FALSE)</f>
        <v>Algae</v>
      </c>
    </row>
    <row r="234">
      <c r="A234" s="2">
        <v>45464.0</v>
      </c>
      <c r="B234" s="3" t="s">
        <v>16</v>
      </c>
      <c r="C234" s="3">
        <v>5.0</v>
      </c>
      <c r="D234" s="3">
        <v>9.0</v>
      </c>
      <c r="E234" s="3" t="s">
        <v>66</v>
      </c>
      <c r="F234" s="3">
        <v>75.0</v>
      </c>
      <c r="G234" s="8" t="str">
        <f>VLOOKUP(E234,lookups_benthic!$2:$112,2,FALSE)</f>
        <v>Thalassia testudinum</v>
      </c>
      <c r="H234" s="8" t="str">
        <f>VLOOKUP(E234,lookups_benthic!$2:$112,3,FALSE)</f>
        <v>Seagrass</v>
      </c>
    </row>
    <row r="235">
      <c r="A235" s="2">
        <v>45464.0</v>
      </c>
      <c r="B235" s="3" t="s">
        <v>16</v>
      </c>
      <c r="C235" s="3">
        <v>5.0</v>
      </c>
      <c r="D235" s="3">
        <v>9.0</v>
      </c>
      <c r="E235" s="3" t="s">
        <v>63</v>
      </c>
      <c r="F235" s="3">
        <v>15.0</v>
      </c>
      <c r="G235" s="8" t="str">
        <f>VLOOKUP(E235,lookups_benthic!$2:$112,2,FALSE)</f>
        <v>Halodule wrightii</v>
      </c>
      <c r="H235" s="8" t="str">
        <f>VLOOKUP(E235,lookups_benthic!$2:$112,3,FALSE)</f>
        <v>Seagrass</v>
      </c>
    </row>
    <row r="236">
      <c r="A236" s="2">
        <v>45464.0</v>
      </c>
      <c r="B236" s="3" t="s">
        <v>16</v>
      </c>
      <c r="C236" s="3">
        <v>5.0</v>
      </c>
      <c r="D236" s="3">
        <v>9.0</v>
      </c>
      <c r="E236" s="3" t="s">
        <v>61</v>
      </c>
      <c r="F236" s="3">
        <v>5.0</v>
      </c>
      <c r="G236" s="8" t="str">
        <f>VLOOKUP(E236,lookups_benthic!$2:$112,2,FALSE)</f>
        <v>Syringodium filiforme</v>
      </c>
      <c r="H236" s="8" t="str">
        <f>VLOOKUP(E236,lookups_benthic!$2:$112,3,FALSE)</f>
        <v>Seagrass</v>
      </c>
    </row>
    <row r="237">
      <c r="A237" s="2">
        <v>45464.0</v>
      </c>
      <c r="B237" s="3" t="s">
        <v>16</v>
      </c>
      <c r="C237" s="3">
        <v>5.0</v>
      </c>
      <c r="D237" s="3">
        <v>9.0</v>
      </c>
      <c r="E237" s="3" t="s">
        <v>65</v>
      </c>
      <c r="F237" s="3">
        <v>5.0</v>
      </c>
      <c r="G237" s="8" t="str">
        <f>VLOOKUP(E237,lookups_benthic!$2:$112,2,FALSE)</f>
        <v>Sand</v>
      </c>
      <c r="H237" s="8" t="str">
        <f>VLOOKUP(E237,lookups_benthic!$2:$112,3,FALSE)</f>
        <v>Bare substrate</v>
      </c>
    </row>
    <row r="238">
      <c r="A238" s="2">
        <v>45464.0</v>
      </c>
      <c r="B238" s="3" t="s">
        <v>16</v>
      </c>
      <c r="C238" s="3">
        <v>5.0</v>
      </c>
      <c r="D238" s="3">
        <v>10.0</v>
      </c>
      <c r="E238" s="3" t="s">
        <v>66</v>
      </c>
      <c r="F238" s="3">
        <v>20.0</v>
      </c>
      <c r="G238" s="8" t="str">
        <f>VLOOKUP(E238,lookups_benthic!$2:$112,2,FALSE)</f>
        <v>Thalassia testudinum</v>
      </c>
      <c r="H238" s="8" t="str">
        <f>VLOOKUP(E238,lookups_benthic!$2:$112,3,FALSE)</f>
        <v>Seagrass</v>
      </c>
    </row>
    <row r="239">
      <c r="A239" s="2">
        <v>45464.0</v>
      </c>
      <c r="B239" s="3" t="s">
        <v>16</v>
      </c>
      <c r="C239" s="3">
        <v>5.0</v>
      </c>
      <c r="D239" s="3">
        <v>10.0</v>
      </c>
      <c r="E239" s="3" t="s">
        <v>64</v>
      </c>
      <c r="F239" s="3">
        <v>40.0</v>
      </c>
      <c r="G239" s="8" t="str">
        <f>VLOOKUP(E239,lookups_benthic!$2:$112,2,FALSE)</f>
        <v>Halimeda spp.</v>
      </c>
      <c r="H239" s="8" t="str">
        <f>VLOOKUP(E239,lookups_benthic!$2:$112,3,FALSE)</f>
        <v>Algae</v>
      </c>
    </row>
    <row r="240">
      <c r="A240" s="2">
        <v>45464.0</v>
      </c>
      <c r="B240" s="3" t="s">
        <v>16</v>
      </c>
      <c r="C240" s="3">
        <v>5.0</v>
      </c>
      <c r="D240" s="3">
        <v>10.0</v>
      </c>
      <c r="E240" s="3" t="s">
        <v>61</v>
      </c>
      <c r="F240" s="3">
        <v>15.0</v>
      </c>
      <c r="G240" s="8" t="str">
        <f>VLOOKUP(E240,lookups_benthic!$2:$112,2,FALSE)</f>
        <v>Syringodium filiforme</v>
      </c>
      <c r="H240" s="8" t="str">
        <f>VLOOKUP(E240,lookups_benthic!$2:$112,3,FALSE)</f>
        <v>Seagrass</v>
      </c>
    </row>
    <row r="241">
      <c r="A241" s="2">
        <v>45464.0</v>
      </c>
      <c r="B241" s="3" t="s">
        <v>16</v>
      </c>
      <c r="C241" s="3">
        <v>5.0</v>
      </c>
      <c r="D241" s="3">
        <v>10.0</v>
      </c>
      <c r="E241" s="3" t="s">
        <v>65</v>
      </c>
      <c r="F241" s="3">
        <v>25.0</v>
      </c>
      <c r="G241" s="8" t="str">
        <f>VLOOKUP(E241,lookups_benthic!$2:$112,2,FALSE)</f>
        <v>Sand</v>
      </c>
      <c r="H241" s="8" t="str">
        <f>VLOOKUP(E241,lookups_benthic!$2:$112,3,FALSE)</f>
        <v>Bare substrate</v>
      </c>
    </row>
    <row r="242">
      <c r="A242" s="2">
        <v>45464.0</v>
      </c>
      <c r="B242" s="3" t="s">
        <v>16</v>
      </c>
      <c r="C242" s="3">
        <v>5.0</v>
      </c>
      <c r="D242" s="3">
        <v>11.0</v>
      </c>
      <c r="E242" s="3" t="s">
        <v>66</v>
      </c>
      <c r="F242" s="3">
        <v>35.0</v>
      </c>
      <c r="G242" s="8" t="str">
        <f>VLOOKUP(E242,lookups_benthic!$2:$112,2,FALSE)</f>
        <v>Thalassia testudinum</v>
      </c>
      <c r="H242" s="8" t="str">
        <f>VLOOKUP(E242,lookups_benthic!$2:$112,3,FALSE)</f>
        <v>Seagrass</v>
      </c>
    </row>
    <row r="243">
      <c r="A243" s="2">
        <v>45464.0</v>
      </c>
      <c r="B243" s="3" t="s">
        <v>16</v>
      </c>
      <c r="C243" s="3">
        <v>5.0</v>
      </c>
      <c r="D243" s="3">
        <v>11.0</v>
      </c>
      <c r="E243" s="3" t="s">
        <v>64</v>
      </c>
      <c r="F243" s="3">
        <v>35.0</v>
      </c>
      <c r="G243" s="8" t="str">
        <f>VLOOKUP(E243,lookups_benthic!$2:$112,2,FALSE)</f>
        <v>Halimeda spp.</v>
      </c>
      <c r="H243" s="8" t="str">
        <f>VLOOKUP(E243,lookups_benthic!$2:$112,3,FALSE)</f>
        <v>Algae</v>
      </c>
    </row>
    <row r="244">
      <c r="A244" s="2">
        <v>45464.0</v>
      </c>
      <c r="B244" s="3" t="s">
        <v>16</v>
      </c>
      <c r="C244" s="3">
        <v>5.0</v>
      </c>
      <c r="D244" s="3">
        <v>11.0</v>
      </c>
      <c r="E244" s="3" t="s">
        <v>61</v>
      </c>
      <c r="F244" s="3">
        <v>10.0</v>
      </c>
      <c r="G244" s="8" t="str">
        <f>VLOOKUP(E244,lookups_benthic!$2:$112,2,FALSE)</f>
        <v>Syringodium filiforme</v>
      </c>
      <c r="H244" s="8" t="str">
        <f>VLOOKUP(E244,lookups_benthic!$2:$112,3,FALSE)</f>
        <v>Seagrass</v>
      </c>
    </row>
    <row r="245">
      <c r="A245" s="2">
        <v>45464.0</v>
      </c>
      <c r="B245" s="3" t="s">
        <v>16</v>
      </c>
      <c r="C245" s="3">
        <v>5.0</v>
      </c>
      <c r="D245" s="3">
        <v>11.0</v>
      </c>
      <c r="E245" s="3" t="s">
        <v>65</v>
      </c>
      <c r="F245" s="3">
        <v>20.0</v>
      </c>
      <c r="G245" s="8" t="str">
        <f>VLOOKUP(E245,lookups_benthic!$2:$112,2,FALSE)</f>
        <v>Sand</v>
      </c>
      <c r="H245" s="8" t="str">
        <f>VLOOKUP(E245,lookups_benthic!$2:$112,3,FALSE)</f>
        <v>Bare substrate</v>
      </c>
    </row>
    <row r="246">
      <c r="A246" s="2">
        <v>45464.0</v>
      </c>
      <c r="B246" s="3" t="s">
        <v>16</v>
      </c>
      <c r="C246" s="3">
        <v>5.0</v>
      </c>
      <c r="D246" s="3">
        <v>12.0</v>
      </c>
      <c r="E246" s="3" t="s">
        <v>65</v>
      </c>
      <c r="F246" s="3">
        <v>100.0</v>
      </c>
      <c r="G246" s="8" t="str">
        <f>VLOOKUP(E246,lookups_benthic!$2:$112,2,FALSE)</f>
        <v>Sand</v>
      </c>
      <c r="H246" s="8" t="str">
        <f>VLOOKUP(E246,lookups_benthic!$2:$112,3,FALSE)</f>
        <v>Bare substrate</v>
      </c>
    </row>
    <row r="247">
      <c r="A247" s="2">
        <v>45464.0</v>
      </c>
      <c r="B247" s="3" t="s">
        <v>16</v>
      </c>
      <c r="C247" s="3">
        <v>5.0</v>
      </c>
      <c r="D247" s="3">
        <v>13.0</v>
      </c>
      <c r="E247" s="3" t="s">
        <v>66</v>
      </c>
      <c r="F247" s="3">
        <v>90.0</v>
      </c>
      <c r="G247" s="8" t="str">
        <f>VLOOKUP(E247,lookups_benthic!$2:$112,2,FALSE)</f>
        <v>Thalassia testudinum</v>
      </c>
      <c r="H247" s="8" t="str">
        <f>VLOOKUP(E247,lookups_benthic!$2:$112,3,FALSE)</f>
        <v>Seagrass</v>
      </c>
    </row>
    <row r="248">
      <c r="A248" s="2">
        <v>45464.0</v>
      </c>
      <c r="B248" s="3" t="s">
        <v>16</v>
      </c>
      <c r="C248" s="3">
        <v>5.0</v>
      </c>
      <c r="D248" s="3">
        <v>13.0</v>
      </c>
      <c r="E248" s="3" t="s">
        <v>65</v>
      </c>
      <c r="F248" s="3">
        <v>10.0</v>
      </c>
      <c r="G248" s="8" t="str">
        <f>VLOOKUP(E248,lookups_benthic!$2:$112,2,FALSE)</f>
        <v>Sand</v>
      </c>
      <c r="H248" s="8" t="str">
        <f>VLOOKUP(E248,lookups_benthic!$2:$112,3,FALSE)</f>
        <v>Bare substrate</v>
      </c>
    </row>
    <row r="249">
      <c r="A249" s="2">
        <v>45464.0</v>
      </c>
      <c r="B249" s="3" t="s">
        <v>16</v>
      </c>
      <c r="C249" s="3">
        <v>5.0</v>
      </c>
      <c r="D249" s="3">
        <v>14.0</v>
      </c>
      <c r="E249" s="3" t="s">
        <v>66</v>
      </c>
      <c r="F249" s="3">
        <v>80.0</v>
      </c>
      <c r="G249" s="8" t="str">
        <f>VLOOKUP(E249,lookups_benthic!$2:$112,2,FALSE)</f>
        <v>Thalassia testudinum</v>
      </c>
      <c r="H249" s="8" t="str">
        <f>VLOOKUP(E249,lookups_benthic!$2:$112,3,FALSE)</f>
        <v>Seagrass</v>
      </c>
    </row>
    <row r="250">
      <c r="A250" s="2">
        <v>45464.0</v>
      </c>
      <c r="B250" s="3" t="s">
        <v>16</v>
      </c>
      <c r="C250" s="3">
        <v>5.0</v>
      </c>
      <c r="D250" s="3">
        <v>14.0</v>
      </c>
      <c r="E250" s="3" t="s">
        <v>61</v>
      </c>
      <c r="F250" s="3">
        <v>10.0</v>
      </c>
      <c r="G250" s="8" t="str">
        <f>VLOOKUP(E250,lookups_benthic!$2:$112,2,FALSE)</f>
        <v>Syringodium filiforme</v>
      </c>
      <c r="H250" s="8" t="str">
        <f>VLOOKUP(E250,lookups_benthic!$2:$112,3,FALSE)</f>
        <v>Seagrass</v>
      </c>
    </row>
    <row r="251">
      <c r="A251" s="2">
        <v>45464.0</v>
      </c>
      <c r="B251" s="3" t="s">
        <v>16</v>
      </c>
      <c r="C251" s="3">
        <v>5.0</v>
      </c>
      <c r="D251" s="3">
        <v>14.0</v>
      </c>
      <c r="E251" s="3" t="s">
        <v>65</v>
      </c>
      <c r="F251" s="3">
        <v>10.0</v>
      </c>
      <c r="G251" s="8" t="str">
        <f>VLOOKUP(E251,lookups_benthic!$2:$112,2,FALSE)</f>
        <v>Sand</v>
      </c>
      <c r="H251" s="8" t="str">
        <f>VLOOKUP(E251,lookups_benthic!$2:$112,3,FALSE)</f>
        <v>Bare substrate</v>
      </c>
    </row>
    <row r="252">
      <c r="A252" s="2">
        <v>45464.0</v>
      </c>
      <c r="B252" s="3" t="s">
        <v>16</v>
      </c>
      <c r="C252" s="3">
        <v>5.0</v>
      </c>
      <c r="D252" s="3">
        <v>15.0</v>
      </c>
      <c r="E252" s="3" t="s">
        <v>66</v>
      </c>
      <c r="F252" s="3">
        <v>90.0</v>
      </c>
      <c r="G252" s="8" t="str">
        <f>VLOOKUP(E252,lookups_benthic!$2:$112,2,FALSE)</f>
        <v>Thalassia testudinum</v>
      </c>
      <c r="H252" s="8" t="str">
        <f>VLOOKUP(E252,lookups_benthic!$2:$112,3,FALSE)</f>
        <v>Seagrass</v>
      </c>
    </row>
    <row r="253">
      <c r="A253" s="2">
        <v>45464.0</v>
      </c>
      <c r="B253" s="3" t="s">
        <v>16</v>
      </c>
      <c r="C253" s="3">
        <v>5.0</v>
      </c>
      <c r="D253" s="3">
        <v>15.0</v>
      </c>
      <c r="E253" s="3" t="s">
        <v>61</v>
      </c>
      <c r="F253" s="3">
        <v>10.0</v>
      </c>
      <c r="G253" s="8" t="str">
        <f>VLOOKUP(E253,lookups_benthic!$2:$112,2,FALSE)</f>
        <v>Syringodium filiforme</v>
      </c>
      <c r="H253" s="8" t="str">
        <f>VLOOKUP(E253,lookups_benthic!$2:$112,3,FALSE)</f>
        <v>Seagrass</v>
      </c>
    </row>
    <row r="254">
      <c r="A254" s="2">
        <v>45464.0</v>
      </c>
      <c r="B254" s="3" t="s">
        <v>16</v>
      </c>
      <c r="C254" s="3">
        <v>5.0</v>
      </c>
      <c r="D254" s="3">
        <v>16.0</v>
      </c>
      <c r="E254" s="3" t="s">
        <v>66</v>
      </c>
      <c r="F254" s="3">
        <v>90.0</v>
      </c>
      <c r="G254" s="8" t="str">
        <f>VLOOKUP(E254,lookups_benthic!$2:$112,2,FALSE)</f>
        <v>Thalassia testudinum</v>
      </c>
      <c r="H254" s="8" t="str">
        <f>VLOOKUP(E254,lookups_benthic!$2:$112,3,FALSE)</f>
        <v>Seagrass</v>
      </c>
    </row>
    <row r="255">
      <c r="A255" s="2">
        <v>45464.0</v>
      </c>
      <c r="B255" s="3" t="s">
        <v>16</v>
      </c>
      <c r="C255" s="3">
        <v>5.0</v>
      </c>
      <c r="D255" s="3">
        <v>16.0</v>
      </c>
      <c r="E255" s="3" t="s">
        <v>61</v>
      </c>
      <c r="F255" s="3">
        <v>10.0</v>
      </c>
      <c r="G255" s="8" t="str">
        <f>VLOOKUP(E255,lookups_benthic!$2:$112,2,FALSE)</f>
        <v>Syringodium filiforme</v>
      </c>
      <c r="H255" s="8" t="str">
        <f>VLOOKUP(E255,lookups_benthic!$2:$112,3,FALSE)</f>
        <v>Seagrass</v>
      </c>
    </row>
    <row r="256">
      <c r="A256" s="2">
        <v>45464.0</v>
      </c>
      <c r="B256" s="3" t="s">
        <v>16</v>
      </c>
      <c r="C256" s="3">
        <v>5.0</v>
      </c>
      <c r="D256" s="3">
        <v>17.0</v>
      </c>
      <c r="E256" s="3" t="s">
        <v>66</v>
      </c>
      <c r="F256" s="3">
        <v>90.0</v>
      </c>
      <c r="G256" s="8" t="str">
        <f>VLOOKUP(E256,lookups_benthic!$2:$112,2,FALSE)</f>
        <v>Thalassia testudinum</v>
      </c>
      <c r="H256" s="8" t="str">
        <f>VLOOKUP(E256,lookups_benthic!$2:$112,3,FALSE)</f>
        <v>Seagrass</v>
      </c>
    </row>
    <row r="257">
      <c r="A257" s="2">
        <v>45464.0</v>
      </c>
      <c r="B257" s="3" t="s">
        <v>16</v>
      </c>
      <c r="C257" s="3">
        <v>5.0</v>
      </c>
      <c r="D257" s="3">
        <v>17.0</v>
      </c>
      <c r="E257" s="3" t="s">
        <v>61</v>
      </c>
      <c r="F257" s="3">
        <v>10.0</v>
      </c>
      <c r="G257" s="8" t="str">
        <f>VLOOKUP(E257,lookups_benthic!$2:$112,2,FALSE)</f>
        <v>Syringodium filiforme</v>
      </c>
      <c r="H257" s="8" t="str">
        <f>VLOOKUP(E257,lookups_benthic!$2:$112,3,FALSE)</f>
        <v>Seagrass</v>
      </c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</cols>
  <sheetData>
    <row r="1">
      <c r="A1" s="1" t="s">
        <v>0</v>
      </c>
      <c r="B1" s="1" t="s">
        <v>2</v>
      </c>
      <c r="C1" s="1" t="s">
        <v>3</v>
      </c>
      <c r="D1" s="1" t="s">
        <v>68</v>
      </c>
      <c r="E1" s="1" t="s">
        <v>32</v>
      </c>
      <c r="F1" s="1"/>
      <c r="G1" s="1"/>
      <c r="H1" s="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">
        <v>45464.0</v>
      </c>
      <c r="B2" s="3" t="s">
        <v>16</v>
      </c>
      <c r="C2" s="3">
        <v>1.0</v>
      </c>
      <c r="D2" s="9" t="s">
        <v>69</v>
      </c>
      <c r="E2" s="3">
        <v>0.0</v>
      </c>
    </row>
    <row r="3">
      <c r="A3" s="2">
        <v>45464.0</v>
      </c>
      <c r="B3" s="3" t="s">
        <v>16</v>
      </c>
      <c r="C3" s="3">
        <v>2.0</v>
      </c>
      <c r="D3" s="9" t="s">
        <v>69</v>
      </c>
      <c r="E3" s="3">
        <v>0.0</v>
      </c>
    </row>
    <row r="4">
      <c r="A4" s="2">
        <v>45464.0</v>
      </c>
      <c r="B4" s="3" t="s">
        <v>16</v>
      </c>
      <c r="C4" s="3">
        <v>3.0</v>
      </c>
      <c r="D4" s="9" t="s">
        <v>69</v>
      </c>
      <c r="E4" s="3">
        <v>0.0</v>
      </c>
    </row>
    <row r="5">
      <c r="A5" s="2">
        <v>45464.0</v>
      </c>
      <c r="B5" s="3" t="s">
        <v>16</v>
      </c>
      <c r="C5" s="3">
        <v>4.0</v>
      </c>
      <c r="D5" s="9" t="s">
        <v>69</v>
      </c>
      <c r="E5" s="3">
        <v>0.0</v>
      </c>
    </row>
    <row r="6">
      <c r="A6" s="2">
        <v>45464.0</v>
      </c>
      <c r="B6" s="3" t="s">
        <v>16</v>
      </c>
      <c r="C6" s="3">
        <v>5.0</v>
      </c>
      <c r="D6" s="9" t="s">
        <v>69</v>
      </c>
      <c r="E6" s="3">
        <v>0.0</v>
      </c>
    </row>
    <row r="7">
      <c r="A7" s="2"/>
      <c r="D7" s="9"/>
    </row>
    <row r="8">
      <c r="A8" s="2"/>
    </row>
    <row r="9">
      <c r="A9" s="2"/>
      <c r="D9" s="9"/>
    </row>
    <row r="10">
      <c r="A10" s="2"/>
    </row>
    <row r="11">
      <c r="A11" s="2"/>
      <c r="D11" s="9"/>
    </row>
    <row r="12">
      <c r="A12" s="2"/>
      <c r="D12" s="9"/>
    </row>
    <row r="13">
      <c r="A13" s="2"/>
      <c r="D13" s="9"/>
    </row>
    <row r="14">
      <c r="A14" s="2"/>
      <c r="D14" s="9"/>
    </row>
    <row r="15">
      <c r="A15" s="2"/>
      <c r="D15" s="9"/>
    </row>
    <row r="16">
      <c r="A16" s="2"/>
      <c r="D16" s="9"/>
    </row>
    <row r="17">
      <c r="D17" s="9"/>
    </row>
    <row r="18">
      <c r="D18" s="9"/>
    </row>
    <row r="19">
      <c r="D19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70</v>
      </c>
      <c r="B1" s="10" t="s">
        <v>71</v>
      </c>
      <c r="C1" s="11" t="s">
        <v>72</v>
      </c>
      <c r="D1" s="11" t="s">
        <v>73</v>
      </c>
      <c r="E1" s="10" t="s">
        <v>74</v>
      </c>
      <c r="F1" s="10" t="s">
        <v>75</v>
      </c>
      <c r="G1" s="11" t="s">
        <v>76</v>
      </c>
      <c r="H1" s="10" t="s">
        <v>77</v>
      </c>
    </row>
    <row r="2">
      <c r="A2" s="3">
        <v>1.0</v>
      </c>
      <c r="B2" s="12" t="s">
        <v>78</v>
      </c>
      <c r="C2" s="12">
        <v>1.0</v>
      </c>
      <c r="D2" s="8"/>
      <c r="E2" s="8" t="str">
        <f>VLOOKUP(B2,lookups_fish!$A$2:$I$200,2,0)</f>
        <v>Yellowfin Mojarra</v>
      </c>
      <c r="F2" s="8" t="str">
        <f>VLOOKUP(B2,lookups_fish!$A$2:$I$200,3,0)</f>
        <v>Gerres cinereus</v>
      </c>
      <c r="G2" s="8" t="str">
        <f>VLOOKUP(B2,lookups_fish!$A$2:$I$200,4,0)</f>
        <v>Gerreidae</v>
      </c>
      <c r="H2" s="8" t="str">
        <f>VLOOKUP(B2,lookups_fish!$A$2:$I$200,5,0)</f>
        <v>Carnivores</v>
      </c>
    </row>
    <row r="3">
      <c r="A3" s="3">
        <v>1.0</v>
      </c>
      <c r="B3" s="3" t="s">
        <v>79</v>
      </c>
      <c r="C3" s="3">
        <v>1.0</v>
      </c>
      <c r="E3" s="8" t="str">
        <f>VLOOKUP(B3,lookups_fish!$A$2:$I$200,2,0)</f>
        <v>Sand diver</v>
      </c>
      <c r="F3" s="8" t="str">
        <f>VLOOKUP(B3,lookups_fish!$A$2:$I$200,3,0)</f>
        <v>Synodus intermedius</v>
      </c>
      <c r="G3" s="8" t="str">
        <f>VLOOKUP(B3,lookups_fish!$A$2:$I$200,4,0)</f>
        <v>Synodontidae</v>
      </c>
      <c r="H3" s="8" t="str">
        <f>VLOOKUP(B3,lookups_fish!$A$2:$I$200,5,0)</f>
        <v>Carnivores</v>
      </c>
    </row>
    <row r="4">
      <c r="A4" s="3">
        <v>1.0</v>
      </c>
      <c r="B4" s="3" t="s">
        <v>80</v>
      </c>
      <c r="C4" s="3">
        <v>2.0</v>
      </c>
      <c r="E4" s="8" t="str">
        <f>VLOOKUP(B4,lookups_fish!$A$2:$I$200,2,0)</f>
        <v>Slippery Dick</v>
      </c>
      <c r="F4" s="8" t="str">
        <f>VLOOKUP(B4,lookups_fish!$A$2:$I$200,3,0)</f>
        <v>Halichoeres bivittatus</v>
      </c>
      <c r="G4" s="8" t="str">
        <f>VLOOKUP(B4,lookups_fish!$A$2:$I$200,4,0)</f>
        <v>Labridae</v>
      </c>
      <c r="H4" s="8" t="str">
        <f>VLOOKUP(B4,lookups_fish!$A$2:$I$200,5,0)</f>
        <v>Carnivores</v>
      </c>
    </row>
    <row r="5">
      <c r="A5" s="3">
        <v>1.0</v>
      </c>
      <c r="B5" s="3" t="s">
        <v>81</v>
      </c>
      <c r="C5" s="3">
        <v>3.0</v>
      </c>
      <c r="E5" s="8" t="str">
        <f>VLOOKUP(B5,lookups_fish!$A$2:$I$200,2,0)</f>
        <v>Beaugregory</v>
      </c>
      <c r="F5" s="8" t="str">
        <f>VLOOKUP(B5,lookups_fish!$A$2:$I$200,3,0)</f>
        <v>Stegastes leucostictus</v>
      </c>
      <c r="G5" s="8" t="str">
        <f>VLOOKUP(B5,lookups_fish!$A$2:$I$200,4,0)</f>
        <v>Pomacentridae</v>
      </c>
      <c r="H5" s="8" t="str">
        <f>VLOOKUP(B5,lookups_fish!$A$2:$I$200,5,0)</f>
        <v>Omnivores</v>
      </c>
    </row>
    <row r="6">
      <c r="A6" s="3">
        <v>2.0</v>
      </c>
      <c r="B6" s="3" t="s">
        <v>78</v>
      </c>
      <c r="C6" s="3">
        <v>4.0</v>
      </c>
      <c r="E6" s="8" t="str">
        <f>VLOOKUP(B6,lookups_fish!$A$2:$I$200,2,0)</f>
        <v>Yellowfin Mojarra</v>
      </c>
      <c r="F6" s="8" t="str">
        <f>VLOOKUP(B6,lookups_fish!$A$2:$I$200,3,0)</f>
        <v>Gerres cinereus</v>
      </c>
      <c r="G6" s="8" t="str">
        <f>VLOOKUP(B6,lookups_fish!$A$2:$I$200,4,0)</f>
        <v>Gerreidae</v>
      </c>
      <c r="H6" s="8" t="str">
        <f>VLOOKUP(B6,lookups_fish!$A$2:$I$200,5,0)</f>
        <v>Carnivores</v>
      </c>
    </row>
    <row r="7">
      <c r="A7" s="3">
        <v>2.0</v>
      </c>
      <c r="B7" s="3" t="s">
        <v>81</v>
      </c>
      <c r="C7" s="3">
        <v>1.0</v>
      </c>
      <c r="E7" s="8" t="str">
        <f>VLOOKUP(B7,lookups_fish!$A$2:$I$200,2,0)</f>
        <v>Beaugregory</v>
      </c>
      <c r="F7" s="8" t="str">
        <f>VLOOKUP(B7,lookups_fish!$A$2:$I$200,3,0)</f>
        <v>Stegastes leucostictus</v>
      </c>
      <c r="G7" s="8" t="str">
        <f>VLOOKUP(B7,lookups_fish!$A$2:$I$200,4,0)</f>
        <v>Pomacentridae</v>
      </c>
      <c r="H7" s="8" t="str">
        <f>VLOOKUP(B7,lookups_fish!$A$2:$I$200,5,0)</f>
        <v>Omnivores</v>
      </c>
    </row>
    <row r="8">
      <c r="A8" s="3">
        <v>2.0</v>
      </c>
      <c r="B8" s="3" t="s">
        <v>80</v>
      </c>
      <c r="C8" s="3">
        <v>1.0</v>
      </c>
      <c r="E8" s="8" t="str">
        <f>VLOOKUP(B8,lookups_fish!$A$2:$I$200,2,0)</f>
        <v>Slippery Dick</v>
      </c>
      <c r="F8" s="8" t="str">
        <f>VLOOKUP(B8,lookups_fish!$A$2:$I$200,3,0)</f>
        <v>Halichoeres bivittatus</v>
      </c>
      <c r="G8" s="8" t="str">
        <f>VLOOKUP(B8,lookups_fish!$A$2:$I$200,4,0)</f>
        <v>Labridae</v>
      </c>
      <c r="H8" s="8" t="str">
        <f>VLOOKUP(B8,lookups_fish!$A$2:$I$200,5,0)</f>
        <v>Carnivores</v>
      </c>
    </row>
    <row r="9">
      <c r="A9" s="3">
        <v>3.0</v>
      </c>
      <c r="B9" s="3" t="s">
        <v>82</v>
      </c>
      <c r="C9" s="3">
        <v>4.0</v>
      </c>
      <c r="E9" s="8" t="str">
        <f>VLOOKUP(B9,lookups_fish!$A$2:$I$200,2,0)</f>
        <v>Ocean Surgeonfish</v>
      </c>
      <c r="F9" s="8" t="str">
        <f>VLOOKUP(B9,lookups_fish!$A$2:$I$200,3,0)</f>
        <v>Acanthurus bahianus</v>
      </c>
      <c r="G9" s="8" t="str">
        <f>VLOOKUP(B9,lookups_fish!$A$2:$I$200,4,0)</f>
        <v>Acanthuridae</v>
      </c>
      <c r="H9" s="8" t="str">
        <f>VLOOKUP(B9,lookups_fish!$A$2:$I$200,5,0)</f>
        <v>Herbivores</v>
      </c>
    </row>
    <row r="10">
      <c r="A10" s="3">
        <v>3.0</v>
      </c>
      <c r="B10" s="3" t="s">
        <v>80</v>
      </c>
      <c r="C10" s="3">
        <v>1.0</v>
      </c>
      <c r="E10" s="8" t="str">
        <f>VLOOKUP(B10,lookups_fish!$A$2:$I$200,2,0)</f>
        <v>Slippery Dick</v>
      </c>
      <c r="F10" s="8" t="str">
        <f>VLOOKUP(B10,lookups_fish!$A$2:$I$200,3,0)</f>
        <v>Halichoeres bivittatus</v>
      </c>
      <c r="G10" s="8" t="str">
        <f>VLOOKUP(B10,lookups_fish!$A$2:$I$200,4,0)</f>
        <v>Labridae</v>
      </c>
      <c r="H10" s="8" t="str">
        <f>VLOOKUP(B10,lookups_fish!$A$2:$I$200,5,0)</f>
        <v>Carnivores</v>
      </c>
    </row>
    <row r="11">
      <c r="A11" s="3">
        <v>3.0</v>
      </c>
      <c r="B11" s="3" t="s">
        <v>78</v>
      </c>
      <c r="C11" s="3">
        <v>10.0</v>
      </c>
      <c r="E11" s="8" t="str">
        <f>VLOOKUP(B11,lookups_fish!$A$2:$I$200,2,0)</f>
        <v>Yellowfin Mojarra</v>
      </c>
      <c r="F11" s="8" t="str">
        <f>VLOOKUP(B11,lookups_fish!$A$2:$I$200,3,0)</f>
        <v>Gerres cinereus</v>
      </c>
      <c r="G11" s="8" t="str">
        <f>VLOOKUP(B11,lookups_fish!$A$2:$I$200,4,0)</f>
        <v>Gerreidae</v>
      </c>
      <c r="H11" s="8" t="str">
        <f>VLOOKUP(B11,lookups_fish!$A$2:$I$200,5,0)</f>
        <v>Carnivores</v>
      </c>
    </row>
    <row r="12">
      <c r="A12" s="3">
        <v>3.0</v>
      </c>
      <c r="B12" s="3" t="s">
        <v>81</v>
      </c>
      <c r="C12" s="3">
        <v>3.0</v>
      </c>
      <c r="E12" s="8" t="str">
        <f>VLOOKUP(B12,lookups_fish!$A$2:$I$200,2,0)</f>
        <v>Beaugregory</v>
      </c>
      <c r="F12" s="8" t="str">
        <f>VLOOKUP(B12,lookups_fish!$A$2:$I$200,3,0)</f>
        <v>Stegastes leucostictus</v>
      </c>
      <c r="G12" s="8" t="str">
        <f>VLOOKUP(B12,lookups_fish!$A$2:$I$200,4,0)</f>
        <v>Pomacentridae</v>
      </c>
      <c r="H12" s="8" t="str">
        <f>VLOOKUP(B12,lookups_fish!$A$2:$I$200,5,0)</f>
        <v>Omnivores</v>
      </c>
    </row>
    <row r="13">
      <c r="A13" s="3">
        <v>4.0</v>
      </c>
      <c r="B13" s="3" t="s">
        <v>83</v>
      </c>
      <c r="C13" s="3">
        <v>3.0</v>
      </c>
      <c r="E13" s="8" t="str">
        <f>VLOOKUP(B13,lookups_fish!$A$2:$I$200,2,0)</f>
        <v>Gray snapper</v>
      </c>
      <c r="F13" s="8" t="str">
        <f>VLOOKUP(B13,lookups_fish!$A$2:$I$200,3,0)</f>
        <v>Lutjanis griseus</v>
      </c>
      <c r="G13" s="8" t="str">
        <f>VLOOKUP(B13,lookups_fish!$A$2:$I$200,4,0)</f>
        <v>Lutjanidae</v>
      </c>
      <c r="H13" s="8" t="str">
        <f>VLOOKUP(B13,lookups_fish!$A$2:$I$200,5,0)</f>
        <v>Carnivores</v>
      </c>
    </row>
    <row r="14">
      <c r="A14" s="3">
        <v>4.0</v>
      </c>
      <c r="B14" s="3" t="s">
        <v>84</v>
      </c>
      <c r="C14" s="3">
        <v>1.0</v>
      </c>
      <c r="E14" s="8" t="str">
        <f>VLOOKUP(B14,lookups_fish!$A$2:$I$200,2,0)</f>
        <v>Cocoa Damselfish</v>
      </c>
      <c r="F14" s="8" t="str">
        <f>VLOOKUP(B14,lookups_fish!$A$2:$I$200,3,0)</f>
        <v>Stegastes variabilis</v>
      </c>
      <c r="G14" s="8" t="str">
        <f>VLOOKUP(B14,lookups_fish!$A$2:$I$200,4,0)</f>
        <v>Pomacentridae</v>
      </c>
      <c r="H14" s="8" t="str">
        <f>VLOOKUP(B14,lookups_fish!$A$2:$I$200,5,0)</f>
        <v>Herbivores</v>
      </c>
    </row>
    <row r="15">
      <c r="A15" s="3">
        <v>4.0</v>
      </c>
      <c r="B15" s="3" t="s">
        <v>80</v>
      </c>
      <c r="C15" s="3">
        <v>1.0</v>
      </c>
      <c r="E15" s="8" t="str">
        <f>VLOOKUP(B15,lookups_fish!$A$2:$I$200,2,0)</f>
        <v>Slippery Dick</v>
      </c>
      <c r="F15" s="8" t="str">
        <f>VLOOKUP(B15,lookups_fish!$A$2:$I$200,3,0)</f>
        <v>Halichoeres bivittatus</v>
      </c>
      <c r="G15" s="8" t="str">
        <f>VLOOKUP(B15,lookups_fish!$A$2:$I$200,4,0)</f>
        <v>Labridae</v>
      </c>
      <c r="H15" s="8" t="str">
        <f>VLOOKUP(B15,lookups_fish!$A$2:$I$200,5,0)</f>
        <v>Carnivores</v>
      </c>
    </row>
    <row r="16">
      <c r="A16" s="3">
        <v>4.0</v>
      </c>
      <c r="B16" s="3" t="s">
        <v>85</v>
      </c>
      <c r="C16" s="3">
        <v>1.0</v>
      </c>
      <c r="E16" s="8" t="str">
        <f>VLOOKUP(B16,lookups_fish!$A$2:$I$200,2,0)</f>
        <v>Banded Butterflyfish</v>
      </c>
      <c r="F16" s="8" t="str">
        <f>VLOOKUP(B16,lookups_fish!$A$2:$I$200,3,0)</f>
        <v>Chaetodan striatus</v>
      </c>
      <c r="G16" s="8" t="str">
        <f>VLOOKUP(B16,lookups_fish!$A$2:$I$200,4,0)</f>
        <v>Chaetodontidae</v>
      </c>
      <c r="H16" s="8" t="str">
        <f>VLOOKUP(B16,lookups_fish!$A$2:$I$200,5,0)</f>
        <v>Carnivores</v>
      </c>
    </row>
    <row r="17">
      <c r="A17" s="3">
        <v>4.0</v>
      </c>
      <c r="B17" s="3" t="s">
        <v>86</v>
      </c>
      <c r="C17" s="3">
        <v>1.0</v>
      </c>
      <c r="E17" s="8" t="str">
        <f>VLOOKUP(B17,lookups_fish!$A$2:$I$200,2,0)</f>
        <v>Redband Parrotfish</v>
      </c>
      <c r="F17" s="8" t="str">
        <f>VLOOKUP(B17,lookups_fish!$A$2:$I$200,3,0)</f>
        <v>Sparisoma aurofrenatum</v>
      </c>
      <c r="G17" s="8" t="str">
        <f>VLOOKUP(B17,lookups_fish!$A$2:$I$200,4,0)</f>
        <v>Scaridae</v>
      </c>
      <c r="H17" s="8" t="str">
        <f>VLOOKUP(B17,lookups_fish!$A$2:$I$200,5,0)</f>
        <v>Herbivores</v>
      </c>
    </row>
    <row r="18">
      <c r="A18" s="3">
        <v>4.0</v>
      </c>
      <c r="B18" s="3" t="s">
        <v>81</v>
      </c>
      <c r="C18" s="3">
        <v>3.0</v>
      </c>
      <c r="E18" s="8" t="str">
        <f>VLOOKUP(B18,lookups_fish!$A$2:$I$200,2,0)</f>
        <v>Beaugregory</v>
      </c>
      <c r="F18" s="8" t="str">
        <f>VLOOKUP(B18,lookups_fish!$A$2:$I$200,3,0)</f>
        <v>Stegastes leucostictus</v>
      </c>
      <c r="G18" s="8" t="str">
        <f>VLOOKUP(B18,lookups_fish!$A$2:$I$200,4,0)</f>
        <v>Pomacentridae</v>
      </c>
      <c r="H18" s="8" t="str">
        <f>VLOOKUP(B18,lookups_fish!$A$2:$I$200,5,0)</f>
        <v>Omnivores</v>
      </c>
    </row>
    <row r="19">
      <c r="A19" s="3">
        <v>4.0</v>
      </c>
      <c r="B19" s="3" t="s">
        <v>78</v>
      </c>
      <c r="C19" s="3">
        <v>4.0</v>
      </c>
      <c r="E19" s="8" t="str">
        <f>VLOOKUP(B19,lookups_fish!$A$2:$I$200,2,0)</f>
        <v>Yellowfin Mojarra</v>
      </c>
      <c r="F19" s="8" t="str">
        <f>VLOOKUP(B19,lookups_fish!$A$2:$I$200,3,0)</f>
        <v>Gerres cinereus</v>
      </c>
      <c r="G19" s="8" t="str">
        <f>VLOOKUP(B19,lookups_fish!$A$2:$I$200,4,0)</f>
        <v>Gerreidae</v>
      </c>
      <c r="H19" s="8" t="str">
        <f>VLOOKUP(B19,lookups_fish!$A$2:$I$200,5,0)</f>
        <v>Carnivores</v>
      </c>
    </row>
    <row r="20">
      <c r="A20" s="3">
        <v>5.0</v>
      </c>
      <c r="B20" s="3" t="s">
        <v>83</v>
      </c>
      <c r="C20" s="3">
        <v>9.0</v>
      </c>
      <c r="E20" s="8" t="str">
        <f>VLOOKUP(B20,lookups_fish!$A$2:$I$200,2,0)</f>
        <v>Gray snapper</v>
      </c>
      <c r="F20" s="8" t="str">
        <f>VLOOKUP(B20,lookups_fish!$A$2:$I$200,3,0)</f>
        <v>Lutjanis griseus</v>
      </c>
      <c r="G20" s="8" t="str">
        <f>VLOOKUP(B20,lookups_fish!$A$2:$I$200,4,0)</f>
        <v>Lutjanidae</v>
      </c>
      <c r="H20" s="8" t="str">
        <f>VLOOKUP(B20,lookups_fish!$A$2:$I$200,5,0)</f>
        <v>Carnivores</v>
      </c>
    </row>
    <row r="21">
      <c r="A21" s="3">
        <v>5.0</v>
      </c>
      <c r="B21" s="3" t="s">
        <v>87</v>
      </c>
      <c r="C21" s="3">
        <v>1.0</v>
      </c>
      <c r="E21" s="8" t="str">
        <f>VLOOKUP(B21,lookups_fish!$A$2:$I$200,2,0)</f>
        <v>Foureye Butterflyfish</v>
      </c>
      <c r="F21" s="8" t="str">
        <f>VLOOKUP(B21,lookups_fish!$A$2:$I$200,3,0)</f>
        <v>Chaetodon capistratus</v>
      </c>
      <c r="G21" s="8" t="str">
        <f>VLOOKUP(B21,lookups_fish!$A$2:$I$200,4,0)</f>
        <v>Chaetodontidae</v>
      </c>
      <c r="H21" s="8" t="str">
        <f>VLOOKUP(B21,lookups_fish!$A$2:$I$200,5,0)</f>
        <v>Carnivores</v>
      </c>
    </row>
    <row r="22">
      <c r="A22" s="3">
        <v>5.0</v>
      </c>
      <c r="B22" s="3" t="s">
        <v>82</v>
      </c>
      <c r="C22" s="3">
        <v>2.0</v>
      </c>
      <c r="E22" s="8" t="str">
        <f>VLOOKUP(B22,lookups_fish!$A$2:$I$200,2,0)</f>
        <v>Ocean Surgeonfish</v>
      </c>
      <c r="F22" s="8" t="str">
        <f>VLOOKUP(B22,lookups_fish!$A$2:$I$200,3,0)</f>
        <v>Acanthurus bahianus</v>
      </c>
      <c r="G22" s="8" t="str">
        <f>VLOOKUP(B22,lookups_fish!$A$2:$I$200,4,0)</f>
        <v>Acanthuridae</v>
      </c>
      <c r="H22" s="8" t="str">
        <f>VLOOKUP(B22,lookups_fish!$A$2:$I$200,5,0)</f>
        <v>Herbivores</v>
      </c>
    </row>
    <row r="23">
      <c r="A23" s="3">
        <v>5.0</v>
      </c>
      <c r="B23" s="3" t="s">
        <v>86</v>
      </c>
      <c r="C23" s="3">
        <v>3.0</v>
      </c>
      <c r="E23" s="8" t="str">
        <f>VLOOKUP(B23,lookups_fish!$A$2:$I$200,2,0)</f>
        <v>Redband Parrotfish</v>
      </c>
      <c r="F23" s="8" t="str">
        <f>VLOOKUP(B23,lookups_fish!$A$2:$I$200,3,0)</f>
        <v>Sparisoma aurofrenatum</v>
      </c>
      <c r="G23" s="8" t="str">
        <f>VLOOKUP(B23,lookups_fish!$A$2:$I$200,4,0)</f>
        <v>Scaridae</v>
      </c>
      <c r="H23" s="8" t="str">
        <f>VLOOKUP(B23,lookups_fish!$A$2:$I$200,5,0)</f>
        <v>Herbivores</v>
      </c>
    </row>
    <row r="24">
      <c r="A24" s="3">
        <v>5.0</v>
      </c>
      <c r="B24" s="3" t="s">
        <v>78</v>
      </c>
      <c r="C24" s="3">
        <v>2.0</v>
      </c>
      <c r="E24" s="8" t="str">
        <f>VLOOKUP(B24,lookups_fish!$A$2:$I$200,2,0)</f>
        <v>Yellowfin Mojarra</v>
      </c>
      <c r="F24" s="8" t="str">
        <f>VLOOKUP(B24,lookups_fish!$A$2:$I$200,3,0)</f>
        <v>Gerres cinereus</v>
      </c>
      <c r="G24" s="8" t="str">
        <f>VLOOKUP(B24,lookups_fish!$A$2:$I$200,4,0)</f>
        <v>Gerreidae</v>
      </c>
      <c r="H24" s="8" t="str">
        <f>VLOOKUP(B24,lookups_fish!$A$2:$I$200,5,0)</f>
        <v>Carnivores</v>
      </c>
    </row>
    <row r="25">
      <c r="A25" s="3">
        <v>5.0</v>
      </c>
      <c r="B25" s="3" t="s">
        <v>80</v>
      </c>
      <c r="C25" s="3">
        <v>1.0</v>
      </c>
      <c r="E25" s="8" t="str">
        <f>VLOOKUP(B25,lookups_fish!$A$2:$I$200,2,0)</f>
        <v>Slippery Dick</v>
      </c>
      <c r="F25" s="8" t="str">
        <f>VLOOKUP(B25,lookups_fish!$A$2:$I$200,3,0)</f>
        <v>Halichoeres bivittatus</v>
      </c>
      <c r="G25" s="8" t="str">
        <f>VLOOKUP(B25,lookups_fish!$A$2:$I$200,4,0)</f>
        <v>Labridae</v>
      </c>
      <c r="H25" s="8" t="str">
        <f>VLOOKUP(B25,lookups_fish!$A$2:$I$200,5,0)</f>
        <v>Carnivores</v>
      </c>
    </row>
    <row r="26">
      <c r="A26" s="3">
        <v>6.0</v>
      </c>
      <c r="B26" s="3" t="s">
        <v>88</v>
      </c>
      <c r="C26" s="3">
        <v>37.0</v>
      </c>
      <c r="E26" s="8" t="str">
        <f>VLOOKUP(B26,lookups_fish!$A$2:$I$200,2,0)</f>
        <v>French Grunt</v>
      </c>
      <c r="F26" s="8" t="str">
        <f>VLOOKUP(B26,lookups_fish!$A$2:$I$200,3,0)</f>
        <v>Haemulon flavolineatum</v>
      </c>
      <c r="G26" s="8" t="str">
        <f>VLOOKUP(B26,lookups_fish!$A$2:$I$200,4,0)</f>
        <v>Haemulidae</v>
      </c>
      <c r="H26" s="8" t="str">
        <f>VLOOKUP(B26,lookups_fish!$A$2:$I$200,5,0)</f>
        <v>Carnivores</v>
      </c>
    </row>
    <row r="27">
      <c r="A27" s="3">
        <v>6.0</v>
      </c>
      <c r="B27" s="3" t="s">
        <v>89</v>
      </c>
      <c r="C27" s="3">
        <v>3.0</v>
      </c>
      <c r="E27" s="8" t="str">
        <f>VLOOKUP(B27,lookups_fish!$A$2:$I$200,2,0)</f>
        <v>Schoolmaster Snapper</v>
      </c>
      <c r="F27" s="8" t="str">
        <f>VLOOKUP(B27,lookups_fish!$A$2:$I$200,3,0)</f>
        <v>Lutjanus apodus</v>
      </c>
      <c r="G27" s="8" t="str">
        <f>VLOOKUP(B27,lookups_fish!$A$2:$I$200,4,0)</f>
        <v>Lutjanidae</v>
      </c>
      <c r="H27" s="8" t="str">
        <f>VLOOKUP(B27,lookups_fish!$A$2:$I$200,5,0)</f>
        <v>Carnivores</v>
      </c>
    </row>
    <row r="28">
      <c r="A28" s="3">
        <v>6.0</v>
      </c>
      <c r="B28" s="3" t="s">
        <v>84</v>
      </c>
      <c r="C28" s="3">
        <v>1.0</v>
      </c>
      <c r="E28" s="8" t="str">
        <f>VLOOKUP(B28,lookups_fish!$A$2:$I$200,2,0)</f>
        <v>Cocoa Damselfish</v>
      </c>
      <c r="F28" s="8" t="str">
        <f>VLOOKUP(B28,lookups_fish!$A$2:$I$200,3,0)</f>
        <v>Stegastes variabilis</v>
      </c>
      <c r="G28" s="8" t="str">
        <f>VLOOKUP(B28,lookups_fish!$A$2:$I$200,4,0)</f>
        <v>Pomacentridae</v>
      </c>
      <c r="H28" s="8" t="str">
        <f>VLOOKUP(B28,lookups_fish!$A$2:$I$200,5,0)</f>
        <v>Herbivores</v>
      </c>
    </row>
    <row r="29">
      <c r="A29" s="3">
        <v>6.0</v>
      </c>
      <c r="B29" s="3" t="s">
        <v>82</v>
      </c>
      <c r="C29" s="3">
        <v>2.0</v>
      </c>
      <c r="E29" s="8" t="str">
        <f>VLOOKUP(B29,lookups_fish!$A$2:$I$200,2,0)</f>
        <v>Ocean Surgeonfish</v>
      </c>
      <c r="F29" s="8" t="str">
        <f>VLOOKUP(B29,lookups_fish!$A$2:$I$200,3,0)</f>
        <v>Acanthurus bahianus</v>
      </c>
      <c r="G29" s="8" t="str">
        <f>VLOOKUP(B29,lookups_fish!$A$2:$I$200,4,0)</f>
        <v>Acanthuridae</v>
      </c>
      <c r="H29" s="8" t="str">
        <f>VLOOKUP(B29,lookups_fish!$A$2:$I$200,5,0)</f>
        <v>Herbivores</v>
      </c>
    </row>
    <row r="30">
      <c r="A30" s="3">
        <v>6.0</v>
      </c>
      <c r="B30" s="3" t="s">
        <v>90</v>
      </c>
      <c r="C30" s="3">
        <v>5.0</v>
      </c>
      <c r="E30" s="8" t="str">
        <f>VLOOKUP(B30,lookups_fish!$A$2:$I$200,2,0)</f>
        <v>Sergeant Major</v>
      </c>
      <c r="F30" s="8" t="str">
        <f>VLOOKUP(B30,lookups_fish!$A$2:$I$200,3,0)</f>
        <v>Abudefduf saxatilis</v>
      </c>
      <c r="G30" s="8" t="str">
        <f>VLOOKUP(B30,lookups_fish!$A$2:$I$200,4,0)</f>
        <v>Pomacentridae</v>
      </c>
      <c r="H30" s="8" t="str">
        <f>VLOOKUP(B30,lookups_fish!$A$2:$I$200,5,0)</f>
        <v>Carnivores</v>
      </c>
    </row>
    <row r="31">
      <c r="A31" s="3">
        <v>6.0</v>
      </c>
      <c r="B31" s="3" t="s">
        <v>91</v>
      </c>
      <c r="C31" s="3">
        <v>3.0</v>
      </c>
      <c r="E31" s="8" t="str">
        <f>VLOOKUP(B31,lookups_fish!$A$2:$I$200,2,0)</f>
        <v>Longfin Damselfish</v>
      </c>
      <c r="F31" s="8" t="str">
        <f>VLOOKUP(B31,lookups_fish!$A$2:$I$200,3,0)</f>
        <v>Stegastes diencaeus</v>
      </c>
      <c r="G31" s="8" t="str">
        <f>VLOOKUP(B31,lookups_fish!$A$2:$I$200,4,0)</f>
        <v>Pomacentridae</v>
      </c>
      <c r="H31" s="8" t="str">
        <f>VLOOKUP(B31,lookups_fish!$A$2:$I$200,5,0)</f>
        <v>Herbivores</v>
      </c>
    </row>
    <row r="32">
      <c r="A32" s="3">
        <v>6.0</v>
      </c>
      <c r="B32" s="3" t="s">
        <v>92</v>
      </c>
      <c r="C32" s="3">
        <v>30.0</v>
      </c>
      <c r="E32" s="8" t="str">
        <f>VLOOKUP(B32,lookups_fish!$A$2:$I$200,2,0)</f>
        <v>Parrotfish (juvenile)</v>
      </c>
      <c r="F32" s="8" t="str">
        <f>VLOOKUP(B32,lookups_fish!$A$2:$I$200,3,0)</f>
        <v>Sparisoma spp. juv.</v>
      </c>
      <c r="G32" s="8" t="str">
        <f>VLOOKUP(B32,lookups_fish!$A$2:$I$200,4,0)</f>
        <v>Scaridae</v>
      </c>
      <c r="H32" s="8" t="str">
        <f>VLOOKUP(B32,lookups_fish!$A$2:$I$200,5,0)</f>
        <v>Herbivores</v>
      </c>
    </row>
    <row r="33">
      <c r="A33" s="3">
        <v>6.0</v>
      </c>
      <c r="B33" s="3" t="s">
        <v>93</v>
      </c>
      <c r="C33" s="3">
        <v>4.0</v>
      </c>
      <c r="E33" s="8" t="str">
        <f>VLOOKUP(B33,lookups_fish!$A$2:$I$200,2,0)</f>
        <v>Longspine squirrelfish</v>
      </c>
      <c r="F33" s="8" t="str">
        <f>VLOOKUP(B33,lookups_fish!$A$2:$I$200,3,0)</f>
        <v>Holocentrus rufus</v>
      </c>
      <c r="G33" s="8" t="str">
        <f>VLOOKUP(B33,lookups_fish!$A$2:$I$200,4,0)</f>
        <v>Holocentridae</v>
      </c>
      <c r="H33" s="8" t="str">
        <f>VLOOKUP(B33,lookups_fish!$A$2:$I$200,5,0)</f>
        <v>Carnivores</v>
      </c>
    </row>
    <row r="34">
      <c r="A34" s="3">
        <v>7.0</v>
      </c>
      <c r="B34" s="3" t="s">
        <v>82</v>
      </c>
      <c r="C34" s="3">
        <v>1.0</v>
      </c>
      <c r="E34" s="8" t="str">
        <f>VLOOKUP(B34,lookups_fish!$A$2:$I$200,2,0)</f>
        <v>Ocean Surgeonfish</v>
      </c>
      <c r="F34" s="8" t="str">
        <f>VLOOKUP(B34,lookups_fish!$A$2:$I$200,3,0)</f>
        <v>Acanthurus bahianus</v>
      </c>
      <c r="G34" s="8" t="str">
        <f>VLOOKUP(B34,lookups_fish!$A$2:$I$200,4,0)</f>
        <v>Acanthuridae</v>
      </c>
      <c r="H34" s="8" t="str">
        <f>VLOOKUP(B34,lookups_fish!$A$2:$I$200,5,0)</f>
        <v>Herbivores</v>
      </c>
    </row>
    <row r="35">
      <c r="A35" s="3">
        <v>7.0</v>
      </c>
      <c r="B35" s="3" t="s">
        <v>84</v>
      </c>
      <c r="C35" s="3">
        <v>1.0</v>
      </c>
      <c r="E35" s="8" t="str">
        <f>VLOOKUP(B35,lookups_fish!$A$2:$I$200,2,0)</f>
        <v>Cocoa Damselfish</v>
      </c>
      <c r="F35" s="8" t="str">
        <f>VLOOKUP(B35,lookups_fish!$A$2:$I$200,3,0)</f>
        <v>Stegastes variabilis</v>
      </c>
      <c r="G35" s="8" t="str">
        <f>VLOOKUP(B35,lookups_fish!$A$2:$I$200,4,0)</f>
        <v>Pomacentridae</v>
      </c>
      <c r="H35" s="8" t="str">
        <f>VLOOKUP(B35,lookups_fish!$A$2:$I$200,5,0)</f>
        <v>Herbivores</v>
      </c>
    </row>
    <row r="36">
      <c r="A36" s="3">
        <v>7.0</v>
      </c>
      <c r="B36" s="3" t="s">
        <v>78</v>
      </c>
      <c r="C36" s="3">
        <v>1.0</v>
      </c>
      <c r="E36" s="8" t="str">
        <f>VLOOKUP(B36,lookups_fish!$A$2:$I$200,2,0)</f>
        <v>Yellowfin Mojarra</v>
      </c>
      <c r="F36" s="8" t="str">
        <f>VLOOKUP(B36,lookups_fish!$A$2:$I$200,3,0)</f>
        <v>Gerres cinereus</v>
      </c>
      <c r="G36" s="8" t="str">
        <f>VLOOKUP(B36,lookups_fish!$A$2:$I$200,4,0)</f>
        <v>Gerreidae</v>
      </c>
      <c r="H36" s="8" t="str">
        <f>VLOOKUP(B36,lookups_fish!$A$2:$I$200,5,0)</f>
        <v>Carnivores</v>
      </c>
    </row>
    <row r="37">
      <c r="A37" s="3">
        <v>8.0</v>
      </c>
      <c r="B37" s="3" t="s">
        <v>82</v>
      </c>
      <c r="C37" s="3">
        <v>1.0</v>
      </c>
      <c r="E37" s="8" t="str">
        <f>VLOOKUP(B37,lookups_fish!$A$2:$I$200,2,0)</f>
        <v>Ocean Surgeonfish</v>
      </c>
      <c r="F37" s="8" t="str">
        <f>VLOOKUP(B37,lookups_fish!$A$2:$I$200,3,0)</f>
        <v>Acanthurus bahianus</v>
      </c>
      <c r="G37" s="8" t="str">
        <f>VLOOKUP(B37,lookups_fish!$A$2:$I$200,4,0)</f>
        <v>Acanthuridae</v>
      </c>
      <c r="H37" s="8" t="str">
        <f>VLOOKUP(B37,lookups_fish!$A$2:$I$200,5,0)</f>
        <v>Herbivores</v>
      </c>
    </row>
    <row r="38">
      <c r="A38" s="3">
        <v>8.0</v>
      </c>
      <c r="B38" s="3" t="s">
        <v>84</v>
      </c>
      <c r="C38" s="3">
        <v>1.0</v>
      </c>
      <c r="E38" s="8" t="str">
        <f>VLOOKUP(B38,lookups_fish!$A$2:$I$200,2,0)</f>
        <v>Cocoa Damselfish</v>
      </c>
      <c r="F38" s="8" t="str">
        <f>VLOOKUP(B38,lookups_fish!$A$2:$I$200,3,0)</f>
        <v>Stegastes variabilis</v>
      </c>
      <c r="G38" s="8" t="str">
        <f>VLOOKUP(B38,lookups_fish!$A$2:$I$200,4,0)</f>
        <v>Pomacentridae</v>
      </c>
      <c r="H38" s="8" t="str">
        <f>VLOOKUP(B38,lookups_fish!$A$2:$I$200,5,0)</f>
        <v>Herbivores</v>
      </c>
    </row>
    <row r="39">
      <c r="A39" s="3">
        <v>8.0</v>
      </c>
      <c r="B39" s="3" t="s">
        <v>91</v>
      </c>
      <c r="C39" s="3">
        <v>4.0</v>
      </c>
      <c r="E39" s="8" t="str">
        <f>VLOOKUP(B39,lookups_fish!$A$2:$I$200,2,0)</f>
        <v>Longfin Damselfish</v>
      </c>
      <c r="F39" s="8" t="str">
        <f>VLOOKUP(B39,lookups_fish!$A$2:$I$200,3,0)</f>
        <v>Stegastes diencaeus</v>
      </c>
      <c r="G39" s="8" t="str">
        <f>VLOOKUP(B39,lookups_fish!$A$2:$I$200,4,0)</f>
        <v>Pomacentridae</v>
      </c>
      <c r="H39" s="8" t="str">
        <f>VLOOKUP(B39,lookups_fish!$A$2:$I$200,5,0)</f>
        <v>Herbivores</v>
      </c>
    </row>
    <row r="40">
      <c r="A40" s="3">
        <v>8.0</v>
      </c>
      <c r="B40" s="3" t="s">
        <v>94</v>
      </c>
      <c r="C40" s="3">
        <v>1.0</v>
      </c>
      <c r="E40" s="8" t="str">
        <f>VLOOKUP(B40,lookups_fish!$A$2:$I$200,2,0)</f>
        <v>Spotted Goatfish</v>
      </c>
      <c r="F40" s="8" t="str">
        <f>VLOOKUP(B40,lookups_fish!$A$2:$I$200,3,0)</f>
        <v>Pseudupeneus maculatus</v>
      </c>
      <c r="G40" s="8" t="str">
        <f>VLOOKUP(B40,lookups_fish!$A$2:$I$200,4,0)</f>
        <v>Mullidae</v>
      </c>
      <c r="H40" s="8" t="str">
        <f>VLOOKUP(B40,lookups_fish!$A$2:$I$200,5,0)</f>
        <v>Carnivores</v>
      </c>
    </row>
    <row r="41">
      <c r="A41" s="3">
        <v>9.0</v>
      </c>
      <c r="B41" s="3" t="s">
        <v>81</v>
      </c>
      <c r="C41" s="3">
        <v>7.0</v>
      </c>
      <c r="E41" s="8" t="str">
        <f>VLOOKUP(B41,lookups_fish!$A$2:$I$200,2,0)</f>
        <v>Beaugregory</v>
      </c>
      <c r="F41" s="8" t="str">
        <f>VLOOKUP(B41,lookups_fish!$A$2:$I$200,3,0)</f>
        <v>Stegastes leucostictus</v>
      </c>
      <c r="G41" s="8" t="str">
        <f>VLOOKUP(B41,lookups_fish!$A$2:$I$200,4,0)</f>
        <v>Pomacentridae</v>
      </c>
      <c r="H41" s="8" t="str">
        <f>VLOOKUP(B41,lookups_fish!$A$2:$I$200,5,0)</f>
        <v>Omnivores</v>
      </c>
    </row>
    <row r="42">
      <c r="A42" s="3">
        <v>9.0</v>
      </c>
      <c r="B42" s="3" t="s">
        <v>80</v>
      </c>
      <c r="C42" s="3">
        <v>4.0</v>
      </c>
      <c r="E42" s="8" t="str">
        <f>VLOOKUP(B42,lookups_fish!$A$2:$I$200,2,0)</f>
        <v>Slippery Dick</v>
      </c>
      <c r="F42" s="8" t="str">
        <f>VLOOKUP(B42,lookups_fish!$A$2:$I$200,3,0)</f>
        <v>Halichoeres bivittatus</v>
      </c>
      <c r="G42" s="8" t="str">
        <f>VLOOKUP(B42,lookups_fish!$A$2:$I$200,4,0)</f>
        <v>Labridae</v>
      </c>
      <c r="H42" s="8" t="str">
        <f>VLOOKUP(B42,lookups_fish!$A$2:$I$200,5,0)</f>
        <v>Carnivores</v>
      </c>
    </row>
    <row r="43">
      <c r="A43" s="3">
        <v>9.0</v>
      </c>
      <c r="B43" s="3" t="s">
        <v>92</v>
      </c>
      <c r="C43" s="3">
        <v>4.0</v>
      </c>
      <c r="E43" s="8" t="str">
        <f>VLOOKUP(B42,lookups_fish!$A$2:$I$200,2,0)</f>
        <v>Slippery Dick</v>
      </c>
      <c r="F43" s="8" t="str">
        <f>VLOOKUP(B42,lookups_fish!$A$2:$I$200,3,0)</f>
        <v>Halichoeres bivittatus</v>
      </c>
      <c r="G43" s="8" t="str">
        <f>VLOOKUP(B42,lookups_fish!$A$2:$I$200,4,0)</f>
        <v>Labridae</v>
      </c>
      <c r="H43" s="8" t="str">
        <f>VLOOKUP(B42,lookups_fish!$A$2:$I$200,5,0)</f>
        <v>Carnivores</v>
      </c>
    </row>
    <row r="44">
      <c r="A44" s="3">
        <v>9.0</v>
      </c>
      <c r="B44" s="3" t="s">
        <v>84</v>
      </c>
      <c r="C44" s="3">
        <v>2.0</v>
      </c>
      <c r="E44" s="8" t="str">
        <f>VLOOKUP(B43,lookups_fish!$A$2:$I$200,2,0)</f>
        <v>Parrotfish (juvenile)</v>
      </c>
      <c r="F44" s="8" t="str">
        <f>VLOOKUP(B43,lookups_fish!$A$2:$I$200,3,0)</f>
        <v>Sparisoma spp. juv.</v>
      </c>
      <c r="G44" s="8" t="str">
        <f>VLOOKUP(B43,lookups_fish!$A$2:$I$200,4,0)</f>
        <v>Scaridae</v>
      </c>
      <c r="H44" s="8" t="str">
        <f>VLOOKUP(B43,lookups_fish!$A$2:$I$200,5,0)</f>
        <v>Herbivores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13" t="s">
        <v>58</v>
      </c>
      <c r="B1" s="13" t="s">
        <v>33</v>
      </c>
      <c r="C1" s="13" t="s">
        <v>34</v>
      </c>
      <c r="D1" s="1" t="s">
        <v>95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96</v>
      </c>
      <c r="B2" s="9" t="s">
        <v>97</v>
      </c>
      <c r="C2" s="9" t="s">
        <v>98</v>
      </c>
      <c r="D2" s="3" t="s">
        <v>99</v>
      </c>
    </row>
    <row r="3">
      <c r="A3" s="9" t="s">
        <v>100</v>
      </c>
      <c r="B3" s="9" t="s">
        <v>101</v>
      </c>
      <c r="C3" s="9" t="s">
        <v>98</v>
      </c>
      <c r="D3" s="3" t="s">
        <v>99</v>
      </c>
    </row>
    <row r="4">
      <c r="A4" s="9" t="s">
        <v>102</v>
      </c>
      <c r="B4" s="9" t="s">
        <v>103</v>
      </c>
      <c r="C4" s="9" t="s">
        <v>98</v>
      </c>
      <c r="D4" s="3" t="s">
        <v>99</v>
      </c>
    </row>
    <row r="5">
      <c r="A5" s="9" t="s">
        <v>104</v>
      </c>
      <c r="B5" s="9" t="s">
        <v>105</v>
      </c>
      <c r="C5" s="9" t="s">
        <v>98</v>
      </c>
      <c r="D5" s="3" t="s">
        <v>99</v>
      </c>
    </row>
    <row r="6">
      <c r="A6" s="9" t="s">
        <v>106</v>
      </c>
      <c r="B6" s="9" t="s">
        <v>107</v>
      </c>
      <c r="C6" s="9" t="s">
        <v>15</v>
      </c>
      <c r="D6" s="3" t="s">
        <v>99</v>
      </c>
    </row>
    <row r="7">
      <c r="A7" s="9" t="s">
        <v>108</v>
      </c>
      <c r="B7" s="14" t="s">
        <v>109</v>
      </c>
      <c r="C7" s="9" t="s">
        <v>15</v>
      </c>
      <c r="D7" s="3" t="s">
        <v>99</v>
      </c>
    </row>
    <row r="8">
      <c r="A8" s="9" t="s">
        <v>110</v>
      </c>
      <c r="B8" s="14" t="s">
        <v>111</v>
      </c>
      <c r="C8" s="9" t="s">
        <v>15</v>
      </c>
      <c r="D8" s="3" t="s">
        <v>99</v>
      </c>
    </row>
    <row r="9">
      <c r="A9" s="9" t="s">
        <v>112</v>
      </c>
      <c r="B9" s="15" t="s">
        <v>113</v>
      </c>
      <c r="C9" s="9" t="s">
        <v>15</v>
      </c>
      <c r="D9" s="3" t="s">
        <v>99</v>
      </c>
    </row>
    <row r="10">
      <c r="A10" s="9" t="s">
        <v>114</v>
      </c>
      <c r="B10" s="15" t="s">
        <v>115</v>
      </c>
      <c r="C10" s="9" t="s">
        <v>15</v>
      </c>
      <c r="D10" s="3" t="s">
        <v>116</v>
      </c>
    </row>
    <row r="11">
      <c r="A11" s="9" t="s">
        <v>117</v>
      </c>
      <c r="B11" s="9" t="s">
        <v>118</v>
      </c>
      <c r="C11" s="9" t="s">
        <v>119</v>
      </c>
      <c r="D11" s="3" t="s">
        <v>99</v>
      </c>
    </row>
    <row r="12">
      <c r="A12" s="9" t="s">
        <v>120</v>
      </c>
      <c r="B12" s="9" t="s">
        <v>121</v>
      </c>
      <c r="C12" s="9" t="s">
        <v>119</v>
      </c>
      <c r="D12" s="3" t="s">
        <v>99</v>
      </c>
    </row>
    <row r="13">
      <c r="A13" s="9" t="s">
        <v>122</v>
      </c>
      <c r="B13" s="9" t="s">
        <v>123</v>
      </c>
      <c r="C13" s="9" t="s">
        <v>119</v>
      </c>
      <c r="D13" s="3" t="s">
        <v>99</v>
      </c>
    </row>
    <row r="14">
      <c r="A14" s="9" t="s">
        <v>124</v>
      </c>
      <c r="B14" s="9" t="s">
        <v>125</v>
      </c>
      <c r="C14" s="9" t="s">
        <v>119</v>
      </c>
      <c r="D14" s="3" t="s">
        <v>99</v>
      </c>
    </row>
    <row r="15">
      <c r="A15" s="9" t="s">
        <v>126</v>
      </c>
      <c r="B15" s="9" t="s">
        <v>127</v>
      </c>
      <c r="C15" s="9" t="s">
        <v>119</v>
      </c>
      <c r="D15" s="3" t="s">
        <v>99</v>
      </c>
    </row>
    <row r="16">
      <c r="A16" s="9" t="s">
        <v>128</v>
      </c>
      <c r="B16" s="9" t="s">
        <v>129</v>
      </c>
      <c r="C16" s="9" t="s">
        <v>119</v>
      </c>
      <c r="D16" s="3" t="s">
        <v>99</v>
      </c>
    </row>
    <row r="17">
      <c r="A17" s="9" t="s">
        <v>130</v>
      </c>
      <c r="B17" s="9" t="s">
        <v>131</v>
      </c>
      <c r="C17" s="9" t="s">
        <v>119</v>
      </c>
      <c r="D17" s="3" t="s">
        <v>99</v>
      </c>
    </row>
    <row r="18">
      <c r="A18" s="9" t="s">
        <v>132</v>
      </c>
      <c r="B18" s="9" t="s">
        <v>133</v>
      </c>
      <c r="C18" s="9" t="s">
        <v>119</v>
      </c>
      <c r="D18" s="3" t="s">
        <v>99</v>
      </c>
    </row>
    <row r="19">
      <c r="A19" s="9" t="s">
        <v>134</v>
      </c>
      <c r="B19" s="9" t="s">
        <v>135</v>
      </c>
      <c r="C19" s="9" t="s">
        <v>119</v>
      </c>
      <c r="D19" s="3" t="s">
        <v>99</v>
      </c>
    </row>
    <row r="20">
      <c r="A20" s="9" t="s">
        <v>136</v>
      </c>
      <c r="B20" s="9" t="s">
        <v>137</v>
      </c>
      <c r="C20" s="9" t="s">
        <v>119</v>
      </c>
      <c r="D20" s="3" t="s">
        <v>99</v>
      </c>
    </row>
    <row r="21">
      <c r="A21" s="9" t="s">
        <v>138</v>
      </c>
      <c r="B21" s="9" t="s">
        <v>139</v>
      </c>
      <c r="C21" s="9" t="s">
        <v>119</v>
      </c>
      <c r="D21" s="3" t="s">
        <v>99</v>
      </c>
    </row>
    <row r="22">
      <c r="A22" s="9" t="s">
        <v>140</v>
      </c>
      <c r="B22" s="14" t="s">
        <v>141</v>
      </c>
      <c r="C22" s="9" t="s">
        <v>119</v>
      </c>
      <c r="D22" s="3" t="s">
        <v>99</v>
      </c>
    </row>
    <row r="23">
      <c r="A23" s="9" t="s">
        <v>142</v>
      </c>
      <c r="B23" s="9" t="s">
        <v>143</v>
      </c>
      <c r="C23" s="9" t="s">
        <v>119</v>
      </c>
      <c r="D23" s="3" t="s">
        <v>99</v>
      </c>
    </row>
    <row r="24">
      <c r="A24" s="9" t="s">
        <v>144</v>
      </c>
      <c r="B24" s="9" t="s">
        <v>145</v>
      </c>
      <c r="C24" s="9" t="s">
        <v>119</v>
      </c>
      <c r="D24" s="3" t="s">
        <v>99</v>
      </c>
    </row>
    <row r="25">
      <c r="A25" s="9" t="s">
        <v>146</v>
      </c>
      <c r="B25" s="9" t="s">
        <v>147</v>
      </c>
      <c r="C25" s="9" t="s">
        <v>119</v>
      </c>
      <c r="D25" s="3" t="s">
        <v>99</v>
      </c>
    </row>
    <row r="26">
      <c r="A26" s="9" t="s">
        <v>52</v>
      </c>
      <c r="B26" s="9" t="s">
        <v>54</v>
      </c>
      <c r="C26" s="9" t="s">
        <v>148</v>
      </c>
      <c r="D26" s="3" t="s">
        <v>99</v>
      </c>
    </row>
    <row r="27">
      <c r="A27" s="9" t="s">
        <v>48</v>
      </c>
      <c r="B27" s="9" t="s">
        <v>54</v>
      </c>
      <c r="C27" s="9" t="s">
        <v>148</v>
      </c>
      <c r="D27" s="3" t="s">
        <v>99</v>
      </c>
    </row>
    <row r="28">
      <c r="A28" s="9" t="s">
        <v>149</v>
      </c>
      <c r="B28" s="9" t="s">
        <v>54</v>
      </c>
      <c r="C28" s="9" t="s">
        <v>148</v>
      </c>
      <c r="D28" s="3" t="s">
        <v>99</v>
      </c>
    </row>
    <row r="29">
      <c r="A29" s="9" t="s">
        <v>50</v>
      </c>
      <c r="B29" s="9" t="s">
        <v>54</v>
      </c>
      <c r="C29" s="9" t="s">
        <v>148</v>
      </c>
      <c r="D29" s="3" t="s">
        <v>99</v>
      </c>
    </row>
    <row r="30">
      <c r="A30" s="9" t="s">
        <v>42</v>
      </c>
      <c r="B30" s="9" t="s">
        <v>54</v>
      </c>
      <c r="C30" s="9" t="s">
        <v>148</v>
      </c>
      <c r="D30" s="3" t="s">
        <v>99</v>
      </c>
    </row>
    <row r="31">
      <c r="A31" s="9" t="s">
        <v>40</v>
      </c>
      <c r="B31" s="9" t="s">
        <v>39</v>
      </c>
      <c r="C31" s="9" t="s">
        <v>150</v>
      </c>
      <c r="D31" s="3" t="s">
        <v>99</v>
      </c>
    </row>
    <row r="32">
      <c r="A32" s="9" t="s">
        <v>151</v>
      </c>
      <c r="B32" s="9" t="s">
        <v>152</v>
      </c>
      <c r="C32" s="9" t="s">
        <v>150</v>
      </c>
      <c r="D32" s="3" t="s">
        <v>99</v>
      </c>
    </row>
    <row r="33">
      <c r="A33" s="9" t="s">
        <v>36</v>
      </c>
      <c r="B33" s="9" t="s">
        <v>35</v>
      </c>
      <c r="C33" s="9" t="s">
        <v>150</v>
      </c>
      <c r="D33" s="3" t="s">
        <v>99</v>
      </c>
    </row>
    <row r="34">
      <c r="A34" s="9" t="s">
        <v>153</v>
      </c>
      <c r="B34" s="9" t="s">
        <v>154</v>
      </c>
      <c r="C34" s="9" t="s">
        <v>150</v>
      </c>
      <c r="D34" s="3" t="s">
        <v>99</v>
      </c>
    </row>
    <row r="35">
      <c r="A35" s="9" t="s">
        <v>38</v>
      </c>
      <c r="B35" s="9" t="s">
        <v>37</v>
      </c>
      <c r="C35" s="9" t="s">
        <v>150</v>
      </c>
      <c r="D35" s="3" t="s">
        <v>99</v>
      </c>
    </row>
    <row r="36">
      <c r="A36" s="9" t="s">
        <v>155</v>
      </c>
      <c r="B36" s="9" t="s">
        <v>156</v>
      </c>
      <c r="C36" s="9" t="s">
        <v>150</v>
      </c>
      <c r="D36" s="3" t="s">
        <v>99</v>
      </c>
    </row>
    <row r="37">
      <c r="A37" s="9" t="s">
        <v>157</v>
      </c>
      <c r="B37" s="9" t="s">
        <v>158</v>
      </c>
      <c r="C37" s="9" t="s">
        <v>150</v>
      </c>
      <c r="D37" s="3" t="s">
        <v>99</v>
      </c>
    </row>
    <row r="38">
      <c r="A38" s="9" t="s">
        <v>44</v>
      </c>
      <c r="B38" s="9" t="s">
        <v>43</v>
      </c>
      <c r="C38" s="9" t="s">
        <v>159</v>
      </c>
      <c r="D38" s="3" t="s">
        <v>99</v>
      </c>
    </row>
    <row r="39">
      <c r="A39" s="9" t="s">
        <v>160</v>
      </c>
      <c r="B39" s="9" t="s">
        <v>161</v>
      </c>
      <c r="C39" s="9" t="s">
        <v>159</v>
      </c>
      <c r="D39" s="3" t="s">
        <v>99</v>
      </c>
    </row>
    <row r="40">
      <c r="A40" s="9" t="s">
        <v>46</v>
      </c>
      <c r="B40" s="9" t="s">
        <v>45</v>
      </c>
      <c r="C40" s="9" t="s">
        <v>159</v>
      </c>
      <c r="D40" s="3" t="s">
        <v>99</v>
      </c>
    </row>
    <row r="41">
      <c r="A41" s="9" t="s">
        <v>56</v>
      </c>
      <c r="B41" s="3" t="s">
        <v>55</v>
      </c>
      <c r="C41" s="9" t="s">
        <v>159</v>
      </c>
      <c r="D41" s="3" t="s">
        <v>99</v>
      </c>
    </row>
    <row r="42">
      <c r="A42" s="16"/>
      <c r="B42" s="16"/>
      <c r="C42" s="16"/>
    </row>
    <row r="43">
      <c r="A43" s="16"/>
      <c r="B43" s="16"/>
      <c r="C43" s="16"/>
    </row>
    <row r="44">
      <c r="A44" s="16"/>
      <c r="B44" s="16"/>
      <c r="C44" s="16"/>
    </row>
    <row r="45">
      <c r="A45" s="16"/>
      <c r="B45" s="16"/>
      <c r="C45" s="16"/>
    </row>
    <row r="46">
      <c r="A46" s="16"/>
      <c r="B46" s="16"/>
      <c r="C46" s="16"/>
    </row>
    <row r="47">
      <c r="A47" s="16"/>
      <c r="B47" s="16"/>
      <c r="C47" s="16"/>
    </row>
    <row r="48">
      <c r="A48" s="16"/>
      <c r="B48" s="16"/>
      <c r="C48" s="16"/>
    </row>
    <row r="49">
      <c r="A49" s="16"/>
      <c r="B49" s="16"/>
      <c r="C49" s="16"/>
    </row>
    <row r="50">
      <c r="A50" s="16"/>
      <c r="B50" s="16"/>
      <c r="C50" s="16"/>
    </row>
    <row r="51">
      <c r="A51" s="16"/>
      <c r="B51" s="16"/>
      <c r="C51" s="16"/>
    </row>
    <row r="52">
      <c r="A52" s="16"/>
      <c r="B52" s="16"/>
      <c r="C52" s="16"/>
    </row>
    <row r="53">
      <c r="A53" s="16"/>
      <c r="B53" s="16"/>
      <c r="C53" s="16"/>
    </row>
    <row r="54">
      <c r="A54" s="16"/>
      <c r="B54" s="16"/>
      <c r="C54" s="16"/>
    </row>
    <row r="55">
      <c r="A55" s="16"/>
      <c r="B55" s="16"/>
      <c r="C55" s="16"/>
    </row>
    <row r="56">
      <c r="A56" s="16"/>
      <c r="B56" s="16"/>
      <c r="C56" s="16"/>
    </row>
    <row r="57">
      <c r="A57" s="16"/>
      <c r="B57" s="16"/>
      <c r="C57" s="16"/>
    </row>
    <row r="58">
      <c r="A58" s="16"/>
      <c r="B58" s="16"/>
      <c r="C58" s="16"/>
    </row>
    <row r="59">
      <c r="A59" s="16"/>
      <c r="B59" s="16"/>
      <c r="C59" s="16"/>
    </row>
    <row r="60">
      <c r="A60" s="16"/>
      <c r="B60" s="16"/>
      <c r="C60" s="16"/>
    </row>
    <row r="61">
      <c r="A61" s="16"/>
      <c r="B61" s="16"/>
      <c r="C61" s="16"/>
    </row>
    <row r="62">
      <c r="A62" s="16"/>
      <c r="B62" s="16"/>
      <c r="C62" s="16"/>
    </row>
    <row r="63">
      <c r="A63" s="16"/>
      <c r="B63" s="16"/>
      <c r="C63" s="16"/>
    </row>
    <row r="64">
      <c r="A64" s="16"/>
      <c r="B64" s="16"/>
      <c r="C64" s="16"/>
    </row>
    <row r="65">
      <c r="A65" s="16"/>
      <c r="B65" s="16"/>
      <c r="C65" s="16"/>
    </row>
    <row r="66">
      <c r="A66" s="16"/>
      <c r="B66" s="16"/>
      <c r="C66" s="16"/>
    </row>
    <row r="67">
      <c r="A67" s="16"/>
      <c r="B67" s="16"/>
      <c r="C67" s="16"/>
    </row>
    <row r="68">
      <c r="A68" s="16"/>
      <c r="B68" s="16"/>
      <c r="C68" s="16"/>
    </row>
    <row r="69">
      <c r="A69" s="16"/>
      <c r="B69" s="16"/>
      <c r="C69" s="16"/>
    </row>
    <row r="70">
      <c r="A70" s="16"/>
      <c r="B70" s="16"/>
      <c r="C70" s="16"/>
    </row>
    <row r="71">
      <c r="A71" s="16"/>
      <c r="B71" s="16"/>
      <c r="C71" s="16"/>
    </row>
    <row r="72">
      <c r="A72" s="16"/>
      <c r="B72" s="16"/>
      <c r="C72" s="16"/>
    </row>
    <row r="73">
      <c r="A73" s="16"/>
      <c r="B73" s="16"/>
      <c r="C73" s="16"/>
    </row>
    <row r="74">
      <c r="A74" s="16"/>
      <c r="B74" s="16"/>
      <c r="C74" s="16"/>
    </row>
    <row r="75">
      <c r="A75" s="16"/>
      <c r="B75" s="16"/>
      <c r="C75" s="16"/>
    </row>
    <row r="76">
      <c r="A76" s="16"/>
      <c r="B76" s="16"/>
      <c r="C76" s="16"/>
    </row>
    <row r="77">
      <c r="A77" s="16"/>
      <c r="B77" s="16"/>
      <c r="C77" s="16"/>
    </row>
    <row r="78">
      <c r="A78" s="16"/>
      <c r="B78" s="16"/>
      <c r="C78" s="16"/>
    </row>
    <row r="79">
      <c r="A79" s="16"/>
      <c r="B79" s="16"/>
      <c r="C79" s="16"/>
    </row>
    <row r="80">
      <c r="A80" s="16"/>
      <c r="B80" s="16"/>
      <c r="C80" s="16"/>
    </row>
    <row r="81">
      <c r="A81" s="16"/>
      <c r="B81" s="16"/>
      <c r="C81" s="16"/>
    </row>
    <row r="82">
      <c r="A82" s="16"/>
      <c r="B82" s="16"/>
      <c r="C82" s="16"/>
    </row>
    <row r="83">
      <c r="A83" s="16"/>
      <c r="B83" s="16"/>
      <c r="C83" s="16"/>
    </row>
    <row r="84">
      <c r="A84" s="16"/>
      <c r="B84" s="16"/>
      <c r="C84" s="16"/>
    </row>
    <row r="85">
      <c r="A85" s="16"/>
      <c r="B85" s="16"/>
      <c r="C85" s="16"/>
    </row>
    <row r="86">
      <c r="A86" s="16"/>
      <c r="B86" s="16"/>
      <c r="C86" s="16"/>
    </row>
    <row r="87">
      <c r="A87" s="16"/>
      <c r="B87" s="16"/>
      <c r="C87" s="16"/>
    </row>
    <row r="88">
      <c r="A88" s="16"/>
      <c r="B88" s="16"/>
      <c r="C88" s="16"/>
    </row>
    <row r="89">
      <c r="A89" s="16"/>
      <c r="B89" s="16"/>
      <c r="C89" s="16"/>
    </row>
    <row r="90">
      <c r="A90" s="16"/>
      <c r="B90" s="16"/>
      <c r="C90" s="16"/>
    </row>
    <row r="91">
      <c r="A91" s="16"/>
      <c r="B91" s="16"/>
      <c r="C91" s="16"/>
    </row>
    <row r="92">
      <c r="A92" s="16"/>
      <c r="B92" s="16"/>
      <c r="C92" s="16"/>
    </row>
    <row r="93">
      <c r="A93" s="16"/>
      <c r="B93" s="16"/>
      <c r="C93" s="16"/>
    </row>
    <row r="94">
      <c r="A94" s="16"/>
      <c r="B94" s="16"/>
      <c r="C94" s="16"/>
    </row>
    <row r="95">
      <c r="A95" s="16"/>
      <c r="B95" s="16"/>
      <c r="C95" s="16"/>
    </row>
    <row r="96">
      <c r="A96" s="16"/>
      <c r="B96" s="16"/>
      <c r="C96" s="16"/>
    </row>
    <row r="97">
      <c r="A97" s="16"/>
      <c r="B97" s="16"/>
      <c r="C97" s="16"/>
    </row>
    <row r="98">
      <c r="A98" s="16"/>
      <c r="B98" s="16"/>
      <c r="C98" s="16"/>
    </row>
    <row r="99">
      <c r="A99" s="16"/>
      <c r="B99" s="16"/>
      <c r="C99" s="16"/>
    </row>
    <row r="100">
      <c r="A100" s="16"/>
      <c r="B100" s="16"/>
      <c r="C100" s="16"/>
    </row>
    <row r="101">
      <c r="A101" s="16"/>
      <c r="B101" s="16"/>
      <c r="C101" s="16"/>
    </row>
    <row r="102">
      <c r="A102" s="16"/>
      <c r="B102" s="16"/>
      <c r="C102" s="16"/>
    </row>
    <row r="103">
      <c r="A103" s="16"/>
      <c r="B103" s="16"/>
      <c r="C103" s="16"/>
    </row>
    <row r="104">
      <c r="A104" s="16"/>
      <c r="B104" s="16"/>
      <c r="C104" s="16"/>
    </row>
    <row r="105">
      <c r="A105" s="16"/>
      <c r="B105" s="16"/>
      <c r="C105" s="16"/>
    </row>
    <row r="106">
      <c r="A106" s="16"/>
      <c r="B106" s="16"/>
      <c r="C106" s="16"/>
    </row>
    <row r="107">
      <c r="A107" s="16"/>
      <c r="B107" s="16"/>
      <c r="C107" s="16"/>
    </row>
    <row r="108">
      <c r="A108" s="16"/>
      <c r="B108" s="16"/>
      <c r="C108" s="16"/>
    </row>
    <row r="109">
      <c r="A109" s="16"/>
      <c r="B109" s="16"/>
      <c r="C109" s="16"/>
    </row>
    <row r="110">
      <c r="A110" s="16"/>
      <c r="B110" s="16"/>
      <c r="C110" s="16"/>
    </row>
    <row r="111">
      <c r="A111" s="16"/>
      <c r="B111" s="16"/>
      <c r="C111" s="16"/>
    </row>
    <row r="112">
      <c r="A112" s="16"/>
      <c r="B112" s="16"/>
      <c r="C112" s="16"/>
    </row>
    <row r="113">
      <c r="A113" s="16"/>
      <c r="B113" s="16"/>
      <c r="C113" s="16"/>
    </row>
    <row r="114">
      <c r="A114" s="16"/>
      <c r="B114" s="16"/>
      <c r="C114" s="16"/>
    </row>
    <row r="115">
      <c r="A115" s="16"/>
      <c r="B115" s="16"/>
      <c r="C115" s="16"/>
    </row>
    <row r="116">
      <c r="A116" s="16"/>
      <c r="B116" s="16"/>
      <c r="C116" s="16"/>
    </row>
    <row r="117">
      <c r="A117" s="16"/>
      <c r="B117" s="16"/>
      <c r="C117" s="16"/>
    </row>
    <row r="118">
      <c r="A118" s="16"/>
      <c r="B118" s="16"/>
      <c r="C118" s="16"/>
    </row>
    <row r="119">
      <c r="A119" s="16"/>
      <c r="B119" s="16"/>
      <c r="C119" s="16"/>
    </row>
    <row r="120">
      <c r="A120" s="16"/>
      <c r="B120" s="16"/>
      <c r="C120" s="16"/>
    </row>
    <row r="121">
      <c r="A121" s="16"/>
      <c r="B121" s="16"/>
      <c r="C121" s="16"/>
    </row>
    <row r="122">
      <c r="A122" s="16"/>
      <c r="B122" s="16"/>
      <c r="C122" s="16"/>
    </row>
    <row r="123">
      <c r="A123" s="16"/>
      <c r="B123" s="16"/>
      <c r="C123" s="16"/>
    </row>
    <row r="124">
      <c r="A124" s="16"/>
      <c r="B124" s="16"/>
      <c r="C124" s="16"/>
    </row>
    <row r="125">
      <c r="A125" s="16"/>
      <c r="B125" s="16"/>
      <c r="C125" s="16"/>
    </row>
    <row r="126">
      <c r="A126" s="16"/>
      <c r="B126" s="16"/>
      <c r="C126" s="16"/>
    </row>
    <row r="127">
      <c r="A127" s="16"/>
      <c r="B127" s="16"/>
      <c r="C127" s="16"/>
    </row>
    <row r="128">
      <c r="A128" s="16"/>
      <c r="B128" s="16"/>
      <c r="C128" s="16"/>
    </row>
    <row r="129">
      <c r="A129" s="16"/>
      <c r="B129" s="16"/>
      <c r="C129" s="16"/>
    </row>
    <row r="130">
      <c r="A130" s="16"/>
      <c r="B130" s="16"/>
      <c r="C130" s="16"/>
    </row>
    <row r="131">
      <c r="A131" s="16"/>
      <c r="B131" s="16"/>
      <c r="C131" s="16"/>
    </row>
    <row r="132">
      <c r="A132" s="16"/>
      <c r="B132" s="16"/>
      <c r="C132" s="16"/>
    </row>
    <row r="133">
      <c r="A133" s="16"/>
      <c r="B133" s="16"/>
      <c r="C133" s="16"/>
    </row>
    <row r="134">
      <c r="A134" s="16"/>
      <c r="B134" s="16"/>
      <c r="C134" s="16"/>
    </row>
    <row r="135">
      <c r="A135" s="16"/>
      <c r="B135" s="16"/>
      <c r="C135" s="16"/>
    </row>
    <row r="136">
      <c r="A136" s="16"/>
      <c r="B136" s="16"/>
      <c r="C136" s="16"/>
    </row>
    <row r="137">
      <c r="A137" s="16"/>
      <c r="B137" s="16"/>
      <c r="C137" s="16"/>
    </row>
    <row r="138">
      <c r="A138" s="16"/>
      <c r="B138" s="16"/>
      <c r="C138" s="16"/>
    </row>
    <row r="139">
      <c r="A139" s="16"/>
      <c r="B139" s="16"/>
      <c r="C139" s="16"/>
    </row>
    <row r="140">
      <c r="A140" s="16"/>
      <c r="B140" s="16"/>
      <c r="C140" s="16"/>
    </row>
    <row r="141">
      <c r="A141" s="16"/>
      <c r="B141" s="16"/>
      <c r="C141" s="16"/>
    </row>
    <row r="142">
      <c r="A142" s="16"/>
      <c r="B142" s="16"/>
      <c r="C142" s="16"/>
    </row>
    <row r="143">
      <c r="A143" s="16"/>
      <c r="B143" s="16"/>
      <c r="C143" s="16"/>
    </row>
    <row r="144">
      <c r="A144" s="16"/>
      <c r="B144" s="16"/>
      <c r="C144" s="16"/>
    </row>
    <row r="145">
      <c r="A145" s="16"/>
      <c r="B145" s="16"/>
      <c r="C145" s="16"/>
    </row>
    <row r="146">
      <c r="A146" s="16"/>
      <c r="B146" s="16"/>
      <c r="C146" s="16"/>
    </row>
    <row r="147">
      <c r="A147" s="16"/>
      <c r="B147" s="16"/>
      <c r="C147" s="16"/>
    </row>
    <row r="148">
      <c r="A148" s="16"/>
      <c r="B148" s="16"/>
      <c r="C148" s="16"/>
    </row>
    <row r="149">
      <c r="A149" s="16"/>
      <c r="B149" s="16"/>
      <c r="C149" s="16"/>
    </row>
    <row r="150">
      <c r="A150" s="16"/>
      <c r="B150" s="16"/>
      <c r="C150" s="16"/>
    </row>
    <row r="151">
      <c r="A151" s="16"/>
      <c r="B151" s="16"/>
      <c r="C151" s="16"/>
    </row>
    <row r="152">
      <c r="A152" s="16"/>
      <c r="B152" s="16"/>
      <c r="C152" s="16"/>
    </row>
    <row r="153">
      <c r="A153" s="16"/>
      <c r="B153" s="16"/>
      <c r="C153" s="16"/>
    </row>
    <row r="154">
      <c r="A154" s="16"/>
      <c r="B154" s="16"/>
      <c r="C154" s="16"/>
    </row>
    <row r="155">
      <c r="A155" s="16"/>
      <c r="B155" s="16"/>
      <c r="C155" s="16"/>
    </row>
    <row r="156">
      <c r="A156" s="16"/>
      <c r="B156" s="16"/>
      <c r="C156" s="16"/>
    </row>
    <row r="157">
      <c r="A157" s="16"/>
      <c r="B157" s="16"/>
      <c r="C157" s="16"/>
    </row>
    <row r="158">
      <c r="A158" s="16"/>
      <c r="B158" s="16"/>
      <c r="C158" s="16"/>
    </row>
    <row r="159">
      <c r="A159" s="16"/>
      <c r="B159" s="16"/>
      <c r="C159" s="16"/>
    </row>
    <row r="160">
      <c r="A160" s="16"/>
      <c r="B160" s="16"/>
      <c r="C160" s="16"/>
    </row>
    <row r="161">
      <c r="A161" s="16"/>
      <c r="B161" s="16"/>
      <c r="C161" s="16"/>
    </row>
    <row r="162">
      <c r="A162" s="16"/>
      <c r="B162" s="16"/>
      <c r="C162" s="16"/>
    </row>
    <row r="163">
      <c r="A163" s="16"/>
      <c r="B163" s="16"/>
      <c r="C163" s="16"/>
    </row>
    <row r="164">
      <c r="A164" s="16"/>
      <c r="B164" s="16"/>
      <c r="C164" s="16"/>
    </row>
    <row r="165">
      <c r="A165" s="16"/>
      <c r="B165" s="16"/>
      <c r="C165" s="16"/>
    </row>
    <row r="166">
      <c r="A166" s="16"/>
      <c r="B166" s="16"/>
      <c r="C166" s="16"/>
    </row>
    <row r="167">
      <c r="A167" s="16"/>
      <c r="B167" s="16"/>
      <c r="C167" s="16"/>
    </row>
    <row r="168">
      <c r="A168" s="16"/>
      <c r="B168" s="16"/>
      <c r="C168" s="16"/>
    </row>
    <row r="169">
      <c r="A169" s="16"/>
      <c r="B169" s="16"/>
      <c r="C169" s="16"/>
    </row>
    <row r="170">
      <c r="A170" s="16"/>
      <c r="B170" s="16"/>
      <c r="C170" s="16"/>
    </row>
    <row r="171">
      <c r="A171" s="16"/>
      <c r="B171" s="16"/>
      <c r="C171" s="16"/>
    </row>
    <row r="172">
      <c r="A172" s="16"/>
      <c r="B172" s="16"/>
      <c r="C172" s="16"/>
    </row>
    <row r="173">
      <c r="A173" s="16"/>
      <c r="B173" s="16"/>
      <c r="C173" s="16"/>
    </row>
    <row r="174">
      <c r="A174" s="16"/>
      <c r="B174" s="16"/>
      <c r="C174" s="16"/>
    </row>
    <row r="175">
      <c r="A175" s="16"/>
      <c r="B175" s="16"/>
      <c r="C175" s="16"/>
    </row>
    <row r="176">
      <c r="A176" s="16"/>
      <c r="B176" s="16"/>
      <c r="C176" s="16"/>
    </row>
    <row r="177">
      <c r="A177" s="16"/>
      <c r="B177" s="16"/>
      <c r="C177" s="16"/>
    </row>
    <row r="178">
      <c r="A178" s="16"/>
      <c r="B178" s="16"/>
      <c r="C178" s="16"/>
    </row>
    <row r="179">
      <c r="A179" s="16"/>
      <c r="B179" s="16"/>
      <c r="C179" s="16"/>
    </row>
    <row r="180">
      <c r="A180" s="16"/>
      <c r="B180" s="16"/>
      <c r="C180" s="16"/>
    </row>
    <row r="181">
      <c r="A181" s="16"/>
      <c r="B181" s="16"/>
      <c r="C181" s="16"/>
    </row>
    <row r="182">
      <c r="A182" s="16"/>
      <c r="B182" s="16"/>
      <c r="C182" s="16"/>
    </row>
    <row r="183">
      <c r="A183" s="16"/>
      <c r="B183" s="16"/>
      <c r="C183" s="16"/>
    </row>
    <row r="184">
      <c r="A184" s="16"/>
      <c r="B184" s="16"/>
      <c r="C184" s="16"/>
    </row>
    <row r="185">
      <c r="A185" s="16"/>
      <c r="B185" s="16"/>
      <c r="C185" s="16"/>
    </row>
    <row r="186">
      <c r="A186" s="16"/>
      <c r="B186" s="16"/>
      <c r="C186" s="16"/>
    </row>
    <row r="187">
      <c r="A187" s="16"/>
      <c r="B187" s="16"/>
      <c r="C187" s="16"/>
    </row>
    <row r="188">
      <c r="A188" s="16"/>
      <c r="B188" s="16"/>
      <c r="C188" s="16"/>
    </row>
    <row r="189">
      <c r="A189" s="16"/>
      <c r="B189" s="16"/>
      <c r="C189" s="16"/>
    </row>
    <row r="190">
      <c r="A190" s="16"/>
      <c r="B190" s="16"/>
      <c r="C190" s="16"/>
    </row>
    <row r="191">
      <c r="A191" s="16"/>
      <c r="B191" s="16"/>
      <c r="C191" s="16"/>
    </row>
    <row r="192">
      <c r="A192" s="16"/>
      <c r="B192" s="16"/>
      <c r="C192" s="16"/>
    </row>
    <row r="193">
      <c r="A193" s="16"/>
      <c r="B193" s="16"/>
      <c r="C193" s="16"/>
    </row>
    <row r="194">
      <c r="A194" s="16"/>
      <c r="B194" s="16"/>
      <c r="C194" s="16"/>
    </row>
    <row r="195">
      <c r="A195" s="16"/>
      <c r="B195" s="16"/>
      <c r="C195" s="16"/>
    </row>
    <row r="196">
      <c r="A196" s="16"/>
      <c r="B196" s="16"/>
      <c r="C196" s="16"/>
    </row>
    <row r="197">
      <c r="A197" s="16"/>
      <c r="B197" s="16"/>
      <c r="C197" s="16"/>
    </row>
    <row r="198">
      <c r="A198" s="16"/>
      <c r="B198" s="16"/>
      <c r="C198" s="16"/>
    </row>
    <row r="199">
      <c r="A199" s="16"/>
      <c r="B199" s="16"/>
      <c r="C199" s="16"/>
    </row>
    <row r="200">
      <c r="A200" s="16"/>
      <c r="B200" s="16"/>
      <c r="C200" s="16"/>
    </row>
    <row r="201">
      <c r="A201" s="16"/>
      <c r="B201" s="16"/>
      <c r="C201" s="16"/>
    </row>
    <row r="202">
      <c r="A202" s="16"/>
      <c r="B202" s="16"/>
      <c r="C202" s="16"/>
    </row>
    <row r="203">
      <c r="A203" s="16"/>
      <c r="B203" s="16"/>
      <c r="C203" s="16"/>
    </row>
    <row r="204">
      <c r="A204" s="16"/>
      <c r="B204" s="16"/>
      <c r="C204" s="16"/>
    </row>
    <row r="205">
      <c r="A205" s="16"/>
      <c r="B205" s="16"/>
      <c r="C205" s="16"/>
    </row>
    <row r="206">
      <c r="A206" s="16"/>
      <c r="B206" s="16"/>
      <c r="C206" s="16"/>
    </row>
    <row r="207">
      <c r="A207" s="16"/>
      <c r="B207" s="16"/>
      <c r="C207" s="16"/>
    </row>
    <row r="208">
      <c r="A208" s="16"/>
      <c r="B208" s="16"/>
      <c r="C208" s="16"/>
    </row>
    <row r="209">
      <c r="A209" s="16"/>
      <c r="B209" s="16"/>
      <c r="C209" s="16"/>
    </row>
    <row r="210">
      <c r="A210" s="16"/>
      <c r="B210" s="16"/>
      <c r="C210" s="16"/>
    </row>
    <row r="211">
      <c r="A211" s="16"/>
      <c r="B211" s="16"/>
      <c r="C211" s="16"/>
    </row>
    <row r="212">
      <c r="A212" s="16"/>
      <c r="B212" s="16"/>
      <c r="C212" s="16"/>
    </row>
    <row r="213">
      <c r="A213" s="16"/>
      <c r="B213" s="16"/>
      <c r="C213" s="16"/>
    </row>
    <row r="214">
      <c r="A214" s="16"/>
      <c r="B214" s="16"/>
      <c r="C214" s="16"/>
    </row>
    <row r="215">
      <c r="A215" s="16"/>
      <c r="B215" s="16"/>
      <c r="C215" s="16"/>
    </row>
    <row r="216">
      <c r="A216" s="16"/>
      <c r="B216" s="16"/>
      <c r="C216" s="16"/>
    </row>
    <row r="217">
      <c r="A217" s="16"/>
      <c r="B217" s="16"/>
      <c r="C217" s="16"/>
    </row>
    <row r="218">
      <c r="A218" s="16"/>
      <c r="B218" s="16"/>
      <c r="C218" s="16"/>
    </row>
    <row r="219">
      <c r="A219" s="16"/>
      <c r="B219" s="16"/>
      <c r="C219" s="16"/>
    </row>
    <row r="220">
      <c r="A220" s="16"/>
      <c r="B220" s="16"/>
      <c r="C220" s="16"/>
    </row>
    <row r="221">
      <c r="A221" s="16"/>
      <c r="B221" s="16"/>
      <c r="C221" s="16"/>
    </row>
    <row r="222">
      <c r="A222" s="16"/>
      <c r="B222" s="16"/>
      <c r="C222" s="16"/>
    </row>
    <row r="223">
      <c r="A223" s="16"/>
      <c r="B223" s="16"/>
      <c r="C223" s="16"/>
    </row>
    <row r="224">
      <c r="A224" s="16"/>
      <c r="B224" s="16"/>
      <c r="C224" s="16"/>
    </row>
    <row r="225">
      <c r="A225" s="16"/>
      <c r="B225" s="16"/>
      <c r="C225" s="16"/>
    </row>
    <row r="226">
      <c r="A226" s="16"/>
      <c r="B226" s="16"/>
      <c r="C226" s="16"/>
    </row>
    <row r="227">
      <c r="A227" s="16"/>
      <c r="B227" s="16"/>
      <c r="C227" s="16"/>
    </row>
    <row r="228">
      <c r="A228" s="16"/>
      <c r="B228" s="16"/>
      <c r="C228" s="16"/>
    </row>
    <row r="229">
      <c r="A229" s="16"/>
      <c r="B229" s="16"/>
      <c r="C229" s="16"/>
    </row>
    <row r="230">
      <c r="A230" s="16"/>
      <c r="B230" s="16"/>
      <c r="C230" s="16"/>
    </row>
    <row r="231">
      <c r="A231" s="16"/>
      <c r="B231" s="16"/>
      <c r="C231" s="16"/>
    </row>
    <row r="232">
      <c r="A232" s="16"/>
      <c r="B232" s="16"/>
      <c r="C232" s="16"/>
    </row>
    <row r="233">
      <c r="A233" s="16"/>
      <c r="B233" s="16"/>
      <c r="C233" s="16"/>
    </row>
    <row r="234">
      <c r="A234" s="16"/>
      <c r="B234" s="16"/>
      <c r="C234" s="16"/>
    </row>
    <row r="235">
      <c r="A235" s="16"/>
      <c r="B235" s="16"/>
      <c r="C235" s="16"/>
    </row>
    <row r="236">
      <c r="A236" s="16"/>
      <c r="B236" s="16"/>
      <c r="C236" s="16"/>
    </row>
    <row r="237">
      <c r="A237" s="16"/>
      <c r="B237" s="16"/>
      <c r="C237" s="16"/>
    </row>
    <row r="238">
      <c r="A238" s="16"/>
      <c r="B238" s="16"/>
      <c r="C238" s="16"/>
    </row>
    <row r="239">
      <c r="A239" s="16"/>
      <c r="B239" s="16"/>
      <c r="C239" s="16"/>
    </row>
    <row r="240">
      <c r="A240" s="16"/>
      <c r="B240" s="16"/>
      <c r="C240" s="16"/>
    </row>
    <row r="241">
      <c r="A241" s="16"/>
      <c r="B241" s="16"/>
      <c r="C241" s="16"/>
    </row>
    <row r="242">
      <c r="A242" s="16"/>
      <c r="B242" s="16"/>
      <c r="C242" s="16"/>
    </row>
    <row r="243">
      <c r="A243" s="16"/>
      <c r="B243" s="16"/>
      <c r="C243" s="16"/>
    </row>
    <row r="244">
      <c r="A244" s="16"/>
      <c r="B244" s="16"/>
      <c r="C244" s="16"/>
    </row>
    <row r="245">
      <c r="A245" s="16"/>
      <c r="B245" s="16"/>
      <c r="C245" s="16"/>
    </row>
    <row r="246">
      <c r="A246" s="16"/>
      <c r="B246" s="16"/>
      <c r="C246" s="16"/>
    </row>
    <row r="247">
      <c r="A247" s="16"/>
      <c r="B247" s="16"/>
      <c r="C247" s="16"/>
    </row>
    <row r="248">
      <c r="A248" s="16"/>
      <c r="B248" s="16"/>
      <c r="C248" s="16"/>
    </row>
    <row r="249">
      <c r="A249" s="16"/>
      <c r="B249" s="16"/>
      <c r="C249" s="16"/>
    </row>
    <row r="250">
      <c r="A250" s="16"/>
      <c r="B250" s="16"/>
      <c r="C250" s="16"/>
    </row>
    <row r="251">
      <c r="A251" s="16"/>
      <c r="B251" s="16"/>
      <c r="C251" s="16"/>
    </row>
    <row r="252">
      <c r="A252" s="16"/>
      <c r="B252" s="16"/>
      <c r="C252" s="16"/>
    </row>
    <row r="253">
      <c r="A253" s="16"/>
      <c r="B253" s="16"/>
      <c r="C253" s="16"/>
    </row>
    <row r="254">
      <c r="A254" s="16"/>
      <c r="B254" s="16"/>
      <c r="C254" s="16"/>
    </row>
    <row r="255">
      <c r="A255" s="16"/>
      <c r="B255" s="16"/>
      <c r="C255" s="16"/>
    </row>
    <row r="256">
      <c r="A256" s="16"/>
      <c r="B256" s="16"/>
      <c r="C256" s="16"/>
    </row>
    <row r="257">
      <c r="A257" s="16"/>
      <c r="B257" s="16"/>
      <c r="C257" s="16"/>
    </row>
    <row r="258">
      <c r="A258" s="16"/>
      <c r="B258" s="16"/>
      <c r="C258" s="16"/>
    </row>
    <row r="259">
      <c r="A259" s="16"/>
      <c r="B259" s="16"/>
      <c r="C259" s="16"/>
    </row>
    <row r="260">
      <c r="A260" s="16"/>
      <c r="B260" s="16"/>
      <c r="C260" s="16"/>
    </row>
    <row r="261">
      <c r="A261" s="16"/>
      <c r="B261" s="16"/>
      <c r="C261" s="16"/>
    </row>
    <row r="262">
      <c r="A262" s="16"/>
      <c r="B262" s="16"/>
      <c r="C262" s="16"/>
    </row>
    <row r="263">
      <c r="A263" s="16"/>
      <c r="B263" s="16"/>
      <c r="C263" s="16"/>
    </row>
    <row r="264">
      <c r="A264" s="16"/>
      <c r="B264" s="16"/>
      <c r="C264" s="16"/>
    </row>
    <row r="265">
      <c r="A265" s="16"/>
      <c r="B265" s="16"/>
      <c r="C265" s="16"/>
    </row>
    <row r="266">
      <c r="A266" s="16"/>
      <c r="B266" s="16"/>
      <c r="C266" s="16"/>
    </row>
    <row r="267">
      <c r="A267" s="16"/>
      <c r="B267" s="16"/>
      <c r="C267" s="16"/>
    </row>
    <row r="268">
      <c r="A268" s="16"/>
      <c r="B268" s="16"/>
      <c r="C268" s="16"/>
    </row>
    <row r="269">
      <c r="A269" s="16"/>
      <c r="B269" s="16"/>
      <c r="C269" s="16"/>
    </row>
    <row r="270">
      <c r="A270" s="16"/>
      <c r="B270" s="16"/>
      <c r="C270" s="16"/>
    </row>
    <row r="271">
      <c r="A271" s="16"/>
      <c r="B271" s="16"/>
      <c r="C271" s="16"/>
    </row>
    <row r="272">
      <c r="A272" s="16"/>
      <c r="B272" s="16"/>
      <c r="C272" s="16"/>
    </row>
    <row r="273">
      <c r="A273" s="16"/>
      <c r="B273" s="16"/>
      <c r="C273" s="16"/>
    </row>
    <row r="274">
      <c r="A274" s="16"/>
      <c r="B274" s="16"/>
      <c r="C274" s="16"/>
    </row>
    <row r="275">
      <c r="A275" s="16"/>
      <c r="B275" s="16"/>
      <c r="C275" s="16"/>
    </row>
    <row r="276">
      <c r="A276" s="16"/>
      <c r="B276" s="16"/>
      <c r="C276" s="16"/>
    </row>
    <row r="277">
      <c r="A277" s="16"/>
      <c r="B277" s="16"/>
      <c r="C277" s="16"/>
    </row>
    <row r="278">
      <c r="A278" s="16"/>
      <c r="B278" s="16"/>
      <c r="C278" s="16"/>
    </row>
    <row r="279">
      <c r="A279" s="16"/>
      <c r="B279" s="16"/>
      <c r="C279" s="16"/>
    </row>
    <row r="280">
      <c r="A280" s="16"/>
      <c r="B280" s="16"/>
      <c r="C280" s="16"/>
    </row>
    <row r="281">
      <c r="A281" s="16"/>
      <c r="B281" s="16"/>
      <c r="C281" s="16"/>
    </row>
    <row r="282">
      <c r="A282" s="16"/>
      <c r="B282" s="16"/>
      <c r="C282" s="16"/>
    </row>
    <row r="283">
      <c r="A283" s="16"/>
      <c r="B283" s="16"/>
      <c r="C283" s="16"/>
    </row>
    <row r="284">
      <c r="A284" s="16"/>
      <c r="B284" s="16"/>
      <c r="C284" s="16"/>
    </row>
    <row r="285">
      <c r="A285" s="16"/>
      <c r="B285" s="16"/>
      <c r="C285" s="16"/>
    </row>
    <row r="286">
      <c r="A286" s="16"/>
      <c r="B286" s="16"/>
      <c r="C286" s="16"/>
    </row>
    <row r="287">
      <c r="A287" s="16"/>
      <c r="B287" s="16"/>
      <c r="C287" s="16"/>
    </row>
    <row r="288">
      <c r="A288" s="16"/>
      <c r="B288" s="16"/>
      <c r="C288" s="16"/>
    </row>
    <row r="289">
      <c r="A289" s="16"/>
      <c r="B289" s="16"/>
      <c r="C289" s="16"/>
    </row>
    <row r="290">
      <c r="A290" s="16"/>
      <c r="B290" s="16"/>
      <c r="C290" s="16"/>
    </row>
    <row r="291">
      <c r="A291" s="16"/>
      <c r="B291" s="16"/>
      <c r="C291" s="16"/>
    </row>
    <row r="292">
      <c r="A292" s="16"/>
      <c r="B292" s="16"/>
      <c r="C292" s="16"/>
    </row>
    <row r="293">
      <c r="A293" s="16"/>
      <c r="B293" s="16"/>
      <c r="C293" s="16"/>
    </row>
    <row r="294">
      <c r="A294" s="16"/>
      <c r="B294" s="16"/>
      <c r="C294" s="16"/>
    </row>
    <row r="295">
      <c r="A295" s="16"/>
      <c r="B295" s="16"/>
      <c r="C295" s="16"/>
    </row>
    <row r="296">
      <c r="A296" s="16"/>
      <c r="B296" s="16"/>
      <c r="C296" s="16"/>
    </row>
    <row r="297">
      <c r="A297" s="16"/>
      <c r="B297" s="16"/>
      <c r="C297" s="16"/>
    </row>
    <row r="298">
      <c r="A298" s="16"/>
      <c r="B298" s="16"/>
      <c r="C298" s="16"/>
    </row>
    <row r="299">
      <c r="A299" s="16"/>
      <c r="B299" s="16"/>
      <c r="C299" s="16"/>
    </row>
    <row r="300">
      <c r="A300" s="16"/>
      <c r="B300" s="16"/>
      <c r="C300" s="16"/>
    </row>
    <row r="301">
      <c r="A301" s="16"/>
      <c r="B301" s="16"/>
      <c r="C301" s="16"/>
    </row>
    <row r="302">
      <c r="A302" s="16"/>
      <c r="B302" s="16"/>
      <c r="C302" s="16"/>
    </row>
    <row r="303">
      <c r="A303" s="16"/>
      <c r="B303" s="16"/>
      <c r="C303" s="16"/>
    </row>
    <row r="304">
      <c r="A304" s="16"/>
      <c r="B304" s="16"/>
      <c r="C304" s="16"/>
    </row>
    <row r="305">
      <c r="A305" s="16"/>
      <c r="B305" s="16"/>
      <c r="C305" s="16"/>
    </row>
    <row r="306">
      <c r="A306" s="16"/>
      <c r="B306" s="16"/>
      <c r="C306" s="16"/>
    </row>
    <row r="307">
      <c r="A307" s="16"/>
      <c r="B307" s="16"/>
      <c r="C307" s="16"/>
    </row>
    <row r="308">
      <c r="A308" s="16"/>
      <c r="B308" s="16"/>
      <c r="C308" s="16"/>
    </row>
    <row r="309">
      <c r="A309" s="16"/>
      <c r="B309" s="16"/>
      <c r="C309" s="16"/>
    </row>
    <row r="310">
      <c r="A310" s="16"/>
      <c r="B310" s="16"/>
      <c r="C310" s="16"/>
    </row>
    <row r="311">
      <c r="A311" s="16"/>
      <c r="B311" s="16"/>
      <c r="C311" s="16"/>
    </row>
    <row r="312">
      <c r="A312" s="16"/>
      <c r="B312" s="16"/>
      <c r="C312" s="16"/>
    </row>
    <row r="313">
      <c r="A313" s="16"/>
      <c r="B313" s="16"/>
      <c r="C313" s="16"/>
    </row>
    <row r="314">
      <c r="A314" s="16"/>
      <c r="B314" s="16"/>
      <c r="C314" s="16"/>
    </row>
    <row r="315">
      <c r="A315" s="16"/>
      <c r="B315" s="16"/>
      <c r="C315" s="16"/>
    </row>
    <row r="316">
      <c r="A316" s="16"/>
      <c r="B316" s="16"/>
      <c r="C316" s="16"/>
    </row>
    <row r="317">
      <c r="A317" s="16"/>
      <c r="B317" s="16"/>
      <c r="C317" s="16"/>
    </row>
    <row r="318">
      <c r="A318" s="16"/>
      <c r="B318" s="16"/>
      <c r="C318" s="16"/>
    </row>
    <row r="319">
      <c r="A319" s="16"/>
      <c r="B319" s="16"/>
      <c r="C319" s="16"/>
    </row>
    <row r="320">
      <c r="A320" s="16"/>
      <c r="B320" s="16"/>
      <c r="C320" s="16"/>
    </row>
    <row r="321">
      <c r="A321" s="16"/>
      <c r="B321" s="16"/>
      <c r="C321" s="16"/>
    </row>
    <row r="322">
      <c r="A322" s="16"/>
      <c r="B322" s="16"/>
      <c r="C322" s="16"/>
    </row>
    <row r="323">
      <c r="A323" s="16"/>
      <c r="B323" s="16"/>
      <c r="C323" s="16"/>
    </row>
    <row r="324">
      <c r="A324" s="16"/>
      <c r="B324" s="16"/>
      <c r="C324" s="16"/>
    </row>
    <row r="325">
      <c r="A325" s="16"/>
      <c r="B325" s="16"/>
      <c r="C325" s="16"/>
    </row>
    <row r="326">
      <c r="A326" s="16"/>
      <c r="B326" s="16"/>
      <c r="C326" s="16"/>
    </row>
    <row r="327">
      <c r="A327" s="16"/>
      <c r="B327" s="16"/>
      <c r="C327" s="16"/>
    </row>
    <row r="328">
      <c r="A328" s="16"/>
      <c r="B328" s="16"/>
      <c r="C328" s="16"/>
    </row>
    <row r="329">
      <c r="A329" s="16"/>
      <c r="B329" s="16"/>
      <c r="C329" s="16"/>
    </row>
    <row r="330">
      <c r="A330" s="16"/>
      <c r="B330" s="16"/>
      <c r="C330" s="16"/>
    </row>
    <row r="331">
      <c r="A331" s="16"/>
      <c r="B331" s="16"/>
      <c r="C331" s="16"/>
    </row>
    <row r="332">
      <c r="A332" s="16"/>
      <c r="B332" s="16"/>
      <c r="C332" s="16"/>
    </row>
    <row r="333">
      <c r="A333" s="16"/>
      <c r="B333" s="16"/>
      <c r="C333" s="16"/>
    </row>
    <row r="334">
      <c r="A334" s="16"/>
      <c r="B334" s="16"/>
      <c r="C334" s="16"/>
    </row>
    <row r="335">
      <c r="A335" s="16"/>
      <c r="B335" s="16"/>
      <c r="C335" s="16"/>
    </row>
    <row r="336">
      <c r="A336" s="16"/>
      <c r="B336" s="16"/>
      <c r="C336" s="16"/>
    </row>
    <row r="337">
      <c r="A337" s="16"/>
      <c r="B337" s="16"/>
      <c r="C337" s="16"/>
    </row>
    <row r="338">
      <c r="A338" s="16"/>
      <c r="B338" s="16"/>
      <c r="C338" s="16"/>
    </row>
    <row r="339">
      <c r="A339" s="16"/>
      <c r="B339" s="16"/>
      <c r="C339" s="16"/>
    </row>
    <row r="340">
      <c r="A340" s="16"/>
      <c r="B340" s="16"/>
      <c r="C340" s="16"/>
    </row>
    <row r="341">
      <c r="A341" s="16"/>
      <c r="B341" s="16"/>
      <c r="C341" s="16"/>
    </row>
    <row r="342">
      <c r="A342" s="16"/>
      <c r="B342" s="16"/>
      <c r="C342" s="16"/>
    </row>
    <row r="343">
      <c r="A343" s="16"/>
      <c r="B343" s="16"/>
      <c r="C343" s="16"/>
    </row>
    <row r="344">
      <c r="A344" s="16"/>
      <c r="B344" s="16"/>
      <c r="C344" s="16"/>
    </row>
    <row r="345">
      <c r="A345" s="16"/>
      <c r="B345" s="16"/>
      <c r="C345" s="16"/>
    </row>
    <row r="346">
      <c r="A346" s="16"/>
      <c r="B346" s="16"/>
      <c r="C346" s="16"/>
    </row>
    <row r="347">
      <c r="A347" s="16"/>
      <c r="B347" s="16"/>
      <c r="C347" s="16"/>
    </row>
    <row r="348">
      <c r="A348" s="16"/>
      <c r="B348" s="16"/>
      <c r="C348" s="16"/>
    </row>
    <row r="349">
      <c r="A349" s="16"/>
      <c r="B349" s="16"/>
      <c r="C349" s="16"/>
    </row>
    <row r="350">
      <c r="A350" s="16"/>
      <c r="B350" s="16"/>
      <c r="C350" s="16"/>
    </row>
    <row r="351">
      <c r="A351" s="16"/>
      <c r="B351" s="16"/>
      <c r="C351" s="16"/>
    </row>
    <row r="352">
      <c r="A352" s="16"/>
      <c r="B352" s="16"/>
      <c r="C352" s="16"/>
    </row>
    <row r="353">
      <c r="A353" s="16"/>
      <c r="B353" s="16"/>
      <c r="C353" s="16"/>
    </row>
    <row r="354">
      <c r="A354" s="16"/>
      <c r="B354" s="16"/>
      <c r="C354" s="16"/>
    </row>
    <row r="355">
      <c r="A355" s="16"/>
      <c r="B355" s="16"/>
      <c r="C355" s="16"/>
    </row>
    <row r="356">
      <c r="A356" s="16"/>
      <c r="B356" s="16"/>
      <c r="C356" s="16"/>
    </row>
    <row r="357">
      <c r="A357" s="16"/>
      <c r="B357" s="16"/>
      <c r="C357" s="16"/>
    </row>
    <row r="358">
      <c r="A358" s="16"/>
      <c r="B358" s="16"/>
      <c r="C358" s="16"/>
    </row>
    <row r="359">
      <c r="A359" s="16"/>
      <c r="B359" s="16"/>
      <c r="C359" s="16"/>
    </row>
    <row r="360">
      <c r="A360" s="16"/>
      <c r="B360" s="16"/>
      <c r="C360" s="16"/>
    </row>
    <row r="361">
      <c r="A361" s="16"/>
      <c r="B361" s="16"/>
      <c r="C361" s="16"/>
    </row>
    <row r="362">
      <c r="A362" s="16"/>
      <c r="B362" s="16"/>
      <c r="C362" s="16"/>
    </row>
    <row r="363">
      <c r="A363" s="16"/>
      <c r="B363" s="16"/>
      <c r="C363" s="16"/>
    </row>
    <row r="364">
      <c r="A364" s="16"/>
      <c r="B364" s="16"/>
      <c r="C364" s="16"/>
    </row>
    <row r="365">
      <c r="A365" s="16"/>
      <c r="B365" s="16"/>
      <c r="C365" s="16"/>
    </row>
    <row r="366">
      <c r="A366" s="16"/>
      <c r="B366" s="16"/>
      <c r="C366" s="16"/>
    </row>
    <row r="367">
      <c r="A367" s="16"/>
      <c r="B367" s="16"/>
      <c r="C367" s="16"/>
    </row>
    <row r="368">
      <c r="A368" s="16"/>
      <c r="B368" s="16"/>
      <c r="C368" s="16"/>
    </row>
    <row r="369">
      <c r="A369" s="16"/>
      <c r="B369" s="16"/>
      <c r="C369" s="16"/>
    </row>
    <row r="370">
      <c r="A370" s="16"/>
      <c r="B370" s="16"/>
      <c r="C370" s="16"/>
    </row>
    <row r="371">
      <c r="A371" s="16"/>
      <c r="B371" s="16"/>
      <c r="C371" s="16"/>
    </row>
    <row r="372">
      <c r="A372" s="16"/>
      <c r="B372" s="16"/>
      <c r="C372" s="16"/>
    </row>
    <row r="373">
      <c r="A373" s="16"/>
      <c r="B373" s="16"/>
      <c r="C373" s="16"/>
    </row>
    <row r="374">
      <c r="A374" s="16"/>
      <c r="B374" s="16"/>
      <c r="C374" s="16"/>
    </row>
    <row r="375">
      <c r="A375" s="16"/>
      <c r="B375" s="16"/>
      <c r="C375" s="16"/>
    </row>
    <row r="376">
      <c r="A376" s="16"/>
      <c r="B376" s="16"/>
      <c r="C376" s="16"/>
    </row>
    <row r="377">
      <c r="A377" s="16"/>
      <c r="B377" s="16"/>
      <c r="C377" s="16"/>
    </row>
    <row r="378">
      <c r="A378" s="16"/>
      <c r="B378" s="16"/>
      <c r="C378" s="16"/>
    </row>
    <row r="379">
      <c r="A379" s="16"/>
      <c r="B379" s="16"/>
      <c r="C379" s="16"/>
    </row>
    <row r="380">
      <c r="A380" s="16"/>
      <c r="B380" s="16"/>
      <c r="C380" s="16"/>
    </row>
    <row r="381">
      <c r="A381" s="16"/>
      <c r="B381" s="16"/>
      <c r="C381" s="16"/>
    </row>
    <row r="382">
      <c r="A382" s="16"/>
      <c r="B382" s="16"/>
      <c r="C382" s="16"/>
    </row>
    <row r="383">
      <c r="A383" s="16"/>
      <c r="B383" s="16"/>
      <c r="C383" s="16"/>
    </row>
    <row r="384">
      <c r="A384" s="16"/>
      <c r="B384" s="16"/>
      <c r="C384" s="16"/>
    </row>
    <row r="385">
      <c r="A385" s="16"/>
      <c r="B385" s="16"/>
      <c r="C385" s="16"/>
    </row>
    <row r="386">
      <c r="A386" s="16"/>
      <c r="B386" s="16"/>
      <c r="C386" s="16"/>
    </row>
    <row r="387">
      <c r="A387" s="16"/>
      <c r="B387" s="16"/>
      <c r="C387" s="16"/>
    </row>
    <row r="388">
      <c r="A388" s="16"/>
      <c r="B388" s="16"/>
      <c r="C388" s="16"/>
    </row>
    <row r="389">
      <c r="A389" s="16"/>
      <c r="B389" s="16"/>
      <c r="C389" s="16"/>
    </row>
    <row r="390">
      <c r="A390" s="16"/>
      <c r="B390" s="16"/>
      <c r="C390" s="16"/>
    </row>
    <row r="391">
      <c r="A391" s="16"/>
      <c r="B391" s="16"/>
      <c r="C391" s="16"/>
    </row>
    <row r="392">
      <c r="A392" s="16"/>
      <c r="B392" s="16"/>
      <c r="C392" s="16"/>
    </row>
    <row r="393">
      <c r="A393" s="16"/>
      <c r="B393" s="16"/>
      <c r="C393" s="16"/>
    </row>
    <row r="394">
      <c r="A394" s="16"/>
      <c r="B394" s="16"/>
      <c r="C394" s="16"/>
    </row>
    <row r="395">
      <c r="A395" s="16"/>
      <c r="B395" s="16"/>
      <c r="C395" s="16"/>
    </row>
    <row r="396">
      <c r="A396" s="16"/>
      <c r="B396" s="16"/>
      <c r="C396" s="16"/>
    </row>
    <row r="397">
      <c r="A397" s="16"/>
      <c r="B397" s="16"/>
      <c r="C397" s="16"/>
    </row>
    <row r="398">
      <c r="A398" s="16"/>
      <c r="B398" s="16"/>
      <c r="C398" s="16"/>
    </row>
    <row r="399">
      <c r="A399" s="16"/>
      <c r="B399" s="16"/>
      <c r="C399" s="16"/>
    </row>
    <row r="400">
      <c r="A400" s="16"/>
      <c r="B400" s="16"/>
      <c r="C400" s="16"/>
    </row>
    <row r="401">
      <c r="A401" s="16"/>
      <c r="B401" s="16"/>
      <c r="C401" s="16"/>
    </row>
    <row r="402">
      <c r="A402" s="16"/>
      <c r="B402" s="16"/>
      <c r="C402" s="16"/>
    </row>
    <row r="403">
      <c r="A403" s="16"/>
      <c r="B403" s="16"/>
      <c r="C403" s="16"/>
    </row>
    <row r="404">
      <c r="A404" s="16"/>
      <c r="B404" s="16"/>
      <c r="C404" s="16"/>
    </row>
    <row r="405">
      <c r="A405" s="16"/>
      <c r="B405" s="16"/>
      <c r="C405" s="16"/>
    </row>
    <row r="406">
      <c r="A406" s="16"/>
      <c r="B406" s="16"/>
      <c r="C406" s="16"/>
    </row>
    <row r="407">
      <c r="A407" s="16"/>
      <c r="B407" s="16"/>
      <c r="C407" s="16"/>
    </row>
    <row r="408">
      <c r="A408" s="16"/>
      <c r="B408" s="16"/>
      <c r="C408" s="16"/>
    </row>
    <row r="409">
      <c r="A409" s="16"/>
      <c r="B409" s="16"/>
      <c r="C409" s="16"/>
    </row>
    <row r="410">
      <c r="A410" s="16"/>
      <c r="B410" s="16"/>
      <c r="C410" s="16"/>
    </row>
    <row r="411">
      <c r="A411" s="16"/>
      <c r="B411" s="16"/>
      <c r="C411" s="16"/>
    </row>
    <row r="412">
      <c r="A412" s="16"/>
      <c r="B412" s="16"/>
      <c r="C412" s="16"/>
    </row>
    <row r="413">
      <c r="A413" s="16"/>
      <c r="B413" s="16"/>
      <c r="C413" s="16"/>
    </row>
    <row r="414">
      <c r="A414" s="16"/>
      <c r="B414" s="16"/>
      <c r="C414" s="16"/>
    </row>
    <row r="415">
      <c r="A415" s="16"/>
      <c r="B415" s="16"/>
      <c r="C415" s="16"/>
    </row>
    <row r="416">
      <c r="A416" s="16"/>
      <c r="B416" s="16"/>
      <c r="C416" s="16"/>
    </row>
    <row r="417">
      <c r="A417" s="16"/>
      <c r="B417" s="16"/>
      <c r="C417" s="16"/>
    </row>
    <row r="418">
      <c r="A418" s="16"/>
      <c r="B418" s="16"/>
      <c r="C418" s="16"/>
    </row>
    <row r="419">
      <c r="A419" s="16"/>
      <c r="B419" s="16"/>
      <c r="C419" s="16"/>
    </row>
    <row r="420">
      <c r="A420" s="16"/>
      <c r="B420" s="16"/>
      <c r="C420" s="16"/>
    </row>
    <row r="421">
      <c r="A421" s="16"/>
      <c r="B421" s="16"/>
      <c r="C421" s="16"/>
    </row>
    <row r="422">
      <c r="A422" s="16"/>
      <c r="B422" s="16"/>
      <c r="C422" s="16"/>
    </row>
    <row r="423">
      <c r="A423" s="16"/>
      <c r="B423" s="16"/>
      <c r="C423" s="16"/>
    </row>
    <row r="424">
      <c r="A424" s="16"/>
      <c r="B424" s="16"/>
      <c r="C424" s="16"/>
    </row>
    <row r="425">
      <c r="A425" s="16"/>
      <c r="B425" s="16"/>
      <c r="C425" s="16"/>
    </row>
    <row r="426">
      <c r="A426" s="16"/>
      <c r="B426" s="16"/>
      <c r="C426" s="16"/>
    </row>
    <row r="427">
      <c r="A427" s="16"/>
      <c r="B427" s="16"/>
      <c r="C427" s="16"/>
    </row>
    <row r="428">
      <c r="A428" s="16"/>
      <c r="B428" s="16"/>
      <c r="C428" s="16"/>
    </row>
    <row r="429">
      <c r="A429" s="16"/>
      <c r="B429" s="16"/>
      <c r="C429" s="16"/>
    </row>
    <row r="430">
      <c r="A430" s="16"/>
      <c r="B430" s="16"/>
      <c r="C430" s="16"/>
    </row>
    <row r="431">
      <c r="A431" s="16"/>
      <c r="B431" s="16"/>
      <c r="C431" s="16"/>
    </row>
    <row r="432">
      <c r="A432" s="16"/>
      <c r="B432" s="16"/>
      <c r="C432" s="16"/>
    </row>
    <row r="433">
      <c r="A433" s="16"/>
      <c r="B433" s="16"/>
      <c r="C433" s="16"/>
    </row>
    <row r="434">
      <c r="A434" s="16"/>
      <c r="B434" s="16"/>
      <c r="C434" s="16"/>
    </row>
    <row r="435">
      <c r="A435" s="16"/>
      <c r="B435" s="16"/>
      <c r="C435" s="16"/>
    </row>
    <row r="436">
      <c r="A436" s="16"/>
      <c r="B436" s="16"/>
      <c r="C436" s="16"/>
    </row>
    <row r="437">
      <c r="A437" s="16"/>
      <c r="B437" s="16"/>
      <c r="C437" s="16"/>
    </row>
    <row r="438">
      <c r="A438" s="16"/>
      <c r="B438" s="16"/>
      <c r="C438" s="16"/>
    </row>
    <row r="439">
      <c r="A439" s="16"/>
      <c r="B439" s="16"/>
      <c r="C439" s="16"/>
    </row>
    <row r="440">
      <c r="A440" s="16"/>
      <c r="B440" s="16"/>
      <c r="C440" s="16"/>
    </row>
    <row r="441">
      <c r="A441" s="16"/>
      <c r="B441" s="16"/>
      <c r="C441" s="16"/>
    </row>
    <row r="442">
      <c r="A442" s="16"/>
      <c r="B442" s="16"/>
      <c r="C442" s="16"/>
    </row>
    <row r="443">
      <c r="A443" s="16"/>
      <c r="B443" s="16"/>
      <c r="C443" s="16"/>
    </row>
    <row r="444">
      <c r="A444" s="16"/>
      <c r="B444" s="16"/>
      <c r="C444" s="16"/>
    </row>
    <row r="445">
      <c r="A445" s="16"/>
      <c r="B445" s="16"/>
      <c r="C445" s="16"/>
    </row>
    <row r="446">
      <c r="A446" s="16"/>
      <c r="B446" s="16"/>
      <c r="C446" s="16"/>
    </row>
    <row r="447">
      <c r="A447" s="16"/>
      <c r="B447" s="16"/>
      <c r="C447" s="16"/>
    </row>
    <row r="448">
      <c r="A448" s="16"/>
      <c r="B448" s="16"/>
      <c r="C448" s="16"/>
    </row>
    <row r="449">
      <c r="A449" s="16"/>
      <c r="B449" s="16"/>
      <c r="C449" s="16"/>
    </row>
    <row r="450">
      <c r="A450" s="16"/>
      <c r="B450" s="16"/>
      <c r="C450" s="16"/>
    </row>
    <row r="451">
      <c r="A451" s="16"/>
      <c r="B451" s="16"/>
      <c r="C451" s="16"/>
    </row>
    <row r="452">
      <c r="A452" s="16"/>
      <c r="B452" s="16"/>
      <c r="C452" s="16"/>
    </row>
    <row r="453">
      <c r="A453" s="16"/>
      <c r="B453" s="16"/>
      <c r="C453" s="16"/>
    </row>
    <row r="454">
      <c r="A454" s="16"/>
      <c r="B454" s="16"/>
      <c r="C454" s="16"/>
    </row>
    <row r="455">
      <c r="A455" s="16"/>
      <c r="B455" s="16"/>
      <c r="C455" s="16"/>
    </row>
    <row r="456">
      <c r="A456" s="16"/>
      <c r="B456" s="16"/>
      <c r="C456" s="16"/>
    </row>
    <row r="457">
      <c r="A457" s="16"/>
      <c r="B457" s="16"/>
      <c r="C457" s="16"/>
    </row>
    <row r="458">
      <c r="A458" s="16"/>
      <c r="B458" s="16"/>
      <c r="C458" s="16"/>
    </row>
    <row r="459">
      <c r="A459" s="16"/>
      <c r="B459" s="16"/>
      <c r="C459" s="16"/>
    </row>
    <row r="460">
      <c r="A460" s="16"/>
      <c r="B460" s="16"/>
      <c r="C460" s="16"/>
    </row>
    <row r="461">
      <c r="A461" s="16"/>
      <c r="B461" s="16"/>
      <c r="C461" s="16"/>
    </row>
    <row r="462">
      <c r="A462" s="16"/>
      <c r="B462" s="16"/>
      <c r="C462" s="16"/>
    </row>
    <row r="463">
      <c r="A463" s="16"/>
      <c r="B463" s="16"/>
      <c r="C463" s="16"/>
    </row>
    <row r="464">
      <c r="A464" s="16"/>
      <c r="B464" s="16"/>
      <c r="C464" s="16"/>
    </row>
    <row r="465">
      <c r="A465" s="16"/>
      <c r="B465" s="16"/>
      <c r="C465" s="16"/>
    </row>
    <row r="466">
      <c r="A466" s="16"/>
      <c r="B466" s="16"/>
      <c r="C466" s="16"/>
    </row>
    <row r="467">
      <c r="A467" s="16"/>
      <c r="B467" s="16"/>
      <c r="C467" s="16"/>
    </row>
    <row r="468">
      <c r="A468" s="16"/>
      <c r="B468" s="16"/>
      <c r="C468" s="16"/>
    </row>
    <row r="469">
      <c r="A469" s="16"/>
      <c r="B469" s="16"/>
      <c r="C469" s="16"/>
    </row>
    <row r="470">
      <c r="A470" s="16"/>
      <c r="B470" s="16"/>
      <c r="C470" s="16"/>
    </row>
    <row r="471">
      <c r="A471" s="16"/>
      <c r="B471" s="16"/>
      <c r="C471" s="16"/>
    </row>
    <row r="472">
      <c r="A472" s="16"/>
      <c r="B472" s="16"/>
      <c r="C472" s="16"/>
    </row>
    <row r="473">
      <c r="A473" s="16"/>
      <c r="B473" s="16"/>
      <c r="C473" s="16"/>
    </row>
    <row r="474">
      <c r="A474" s="16"/>
      <c r="B474" s="16"/>
      <c r="C474" s="16"/>
    </row>
    <row r="475">
      <c r="A475" s="16"/>
      <c r="B475" s="16"/>
      <c r="C475" s="16"/>
    </row>
    <row r="476">
      <c r="A476" s="16"/>
      <c r="B476" s="16"/>
      <c r="C476" s="16"/>
    </row>
    <row r="477">
      <c r="A477" s="16"/>
      <c r="B477" s="16"/>
      <c r="C477" s="16"/>
    </row>
    <row r="478">
      <c r="A478" s="16"/>
      <c r="B478" s="16"/>
      <c r="C478" s="16"/>
    </row>
    <row r="479">
      <c r="A479" s="16"/>
      <c r="B479" s="16"/>
      <c r="C479" s="16"/>
    </row>
    <row r="480">
      <c r="A480" s="16"/>
      <c r="B480" s="16"/>
      <c r="C480" s="16"/>
    </row>
    <row r="481">
      <c r="A481" s="16"/>
      <c r="B481" s="16"/>
      <c r="C481" s="16"/>
    </row>
    <row r="482">
      <c r="A482" s="16"/>
      <c r="B482" s="16"/>
      <c r="C482" s="16"/>
    </row>
    <row r="483">
      <c r="A483" s="16"/>
      <c r="B483" s="16"/>
      <c r="C483" s="16"/>
    </row>
    <row r="484">
      <c r="A484" s="16"/>
      <c r="B484" s="16"/>
      <c r="C484" s="16"/>
    </row>
    <row r="485">
      <c r="A485" s="16"/>
      <c r="B485" s="16"/>
      <c r="C485" s="16"/>
    </row>
    <row r="486">
      <c r="A486" s="16"/>
      <c r="B486" s="16"/>
      <c r="C486" s="16"/>
    </row>
    <row r="487">
      <c r="A487" s="16"/>
      <c r="B487" s="16"/>
      <c r="C487" s="16"/>
    </row>
    <row r="488">
      <c r="A488" s="16"/>
      <c r="B488" s="16"/>
      <c r="C488" s="16"/>
    </row>
    <row r="489">
      <c r="A489" s="16"/>
      <c r="B489" s="16"/>
      <c r="C489" s="16"/>
    </row>
    <row r="490">
      <c r="A490" s="16"/>
      <c r="B490" s="16"/>
      <c r="C490" s="16"/>
    </row>
    <row r="491">
      <c r="A491" s="16"/>
      <c r="B491" s="16"/>
      <c r="C491" s="16"/>
    </row>
    <row r="492">
      <c r="A492" s="16"/>
      <c r="B492" s="16"/>
      <c r="C492" s="16"/>
    </row>
    <row r="493">
      <c r="A493" s="16"/>
      <c r="B493" s="16"/>
      <c r="C493" s="16"/>
    </row>
    <row r="494">
      <c r="A494" s="16"/>
      <c r="B494" s="16"/>
      <c r="C494" s="16"/>
    </row>
    <row r="495">
      <c r="A495" s="16"/>
      <c r="B495" s="16"/>
      <c r="C495" s="16"/>
    </row>
    <row r="496">
      <c r="A496" s="16"/>
      <c r="B496" s="16"/>
      <c r="C496" s="16"/>
    </row>
    <row r="497">
      <c r="A497" s="16"/>
      <c r="B497" s="16"/>
      <c r="C497" s="16"/>
    </row>
    <row r="498">
      <c r="A498" s="16"/>
      <c r="B498" s="16"/>
      <c r="C498" s="16"/>
    </row>
    <row r="499">
      <c r="A499" s="16"/>
      <c r="B499" s="16"/>
      <c r="C499" s="16"/>
    </row>
    <row r="500">
      <c r="A500" s="16"/>
      <c r="B500" s="16"/>
      <c r="C500" s="16"/>
    </row>
    <row r="501">
      <c r="A501" s="16"/>
      <c r="B501" s="16"/>
      <c r="C501" s="16"/>
    </row>
    <row r="502">
      <c r="A502" s="16"/>
      <c r="B502" s="16"/>
      <c r="C502" s="16"/>
    </row>
    <row r="503">
      <c r="A503" s="16"/>
      <c r="B503" s="16"/>
      <c r="C503" s="16"/>
    </row>
    <row r="504">
      <c r="A504" s="16"/>
      <c r="B504" s="16"/>
      <c r="C504" s="16"/>
    </row>
    <row r="505">
      <c r="A505" s="16"/>
      <c r="B505" s="16"/>
      <c r="C505" s="16"/>
    </row>
    <row r="506">
      <c r="A506" s="16"/>
      <c r="B506" s="16"/>
      <c r="C506" s="16"/>
    </row>
    <row r="507">
      <c r="A507" s="16"/>
      <c r="B507" s="16"/>
      <c r="C507" s="16"/>
    </row>
    <row r="508">
      <c r="A508" s="16"/>
      <c r="B508" s="16"/>
      <c r="C508" s="16"/>
    </row>
    <row r="509">
      <c r="A509" s="16"/>
      <c r="B509" s="16"/>
      <c r="C509" s="16"/>
    </row>
    <row r="510">
      <c r="A510" s="16"/>
      <c r="B510" s="16"/>
      <c r="C510" s="16"/>
    </row>
    <row r="511">
      <c r="A511" s="16"/>
      <c r="B511" s="16"/>
      <c r="C511" s="16"/>
    </row>
    <row r="512">
      <c r="A512" s="16"/>
      <c r="B512" s="16"/>
      <c r="C512" s="16"/>
    </row>
    <row r="513">
      <c r="A513" s="16"/>
      <c r="B513" s="16"/>
      <c r="C513" s="16"/>
    </row>
    <row r="514">
      <c r="A514" s="16"/>
      <c r="B514" s="16"/>
      <c r="C514" s="16"/>
    </row>
    <row r="515">
      <c r="A515" s="16"/>
      <c r="B515" s="16"/>
      <c r="C515" s="16"/>
    </row>
    <row r="516">
      <c r="A516" s="16"/>
      <c r="B516" s="16"/>
      <c r="C516" s="16"/>
    </row>
    <row r="517">
      <c r="A517" s="16"/>
      <c r="B517" s="16"/>
      <c r="C517" s="16"/>
    </row>
    <row r="518">
      <c r="A518" s="16"/>
      <c r="B518" s="16"/>
      <c r="C518" s="16"/>
    </row>
    <row r="519">
      <c r="A519" s="16"/>
      <c r="B519" s="16"/>
      <c r="C519" s="16"/>
    </row>
    <row r="520">
      <c r="A520" s="16"/>
      <c r="B520" s="16"/>
      <c r="C520" s="16"/>
    </row>
    <row r="521">
      <c r="A521" s="16"/>
      <c r="B521" s="16"/>
      <c r="C521" s="16"/>
    </row>
    <row r="522">
      <c r="A522" s="16"/>
      <c r="B522" s="16"/>
      <c r="C522" s="16"/>
    </row>
    <row r="523">
      <c r="A523" s="16"/>
      <c r="B523" s="16"/>
      <c r="C523" s="16"/>
    </row>
    <row r="524">
      <c r="A524" s="16"/>
      <c r="B524" s="16"/>
      <c r="C524" s="16"/>
    </row>
    <row r="525">
      <c r="A525" s="16"/>
      <c r="B525" s="16"/>
      <c r="C525" s="16"/>
    </row>
    <row r="526">
      <c r="A526" s="16"/>
      <c r="B526" s="16"/>
      <c r="C526" s="16"/>
    </row>
    <row r="527">
      <c r="A527" s="16"/>
      <c r="B527" s="16"/>
      <c r="C527" s="16"/>
    </row>
    <row r="528">
      <c r="A528" s="16"/>
      <c r="B528" s="16"/>
      <c r="C528" s="16"/>
    </row>
    <row r="529">
      <c r="A529" s="16"/>
      <c r="B529" s="16"/>
      <c r="C529" s="16"/>
    </row>
    <row r="530">
      <c r="A530" s="16"/>
      <c r="B530" s="16"/>
      <c r="C530" s="16"/>
    </row>
    <row r="531">
      <c r="A531" s="16"/>
      <c r="B531" s="16"/>
      <c r="C531" s="16"/>
    </row>
    <row r="532">
      <c r="A532" s="16"/>
      <c r="B532" s="16"/>
      <c r="C532" s="16"/>
    </row>
    <row r="533">
      <c r="A533" s="16"/>
      <c r="B533" s="16"/>
      <c r="C533" s="16"/>
    </row>
    <row r="534">
      <c r="A534" s="16"/>
      <c r="B534" s="16"/>
      <c r="C534" s="16"/>
    </row>
    <row r="535">
      <c r="A535" s="16"/>
      <c r="B535" s="16"/>
      <c r="C535" s="16"/>
    </row>
    <row r="536">
      <c r="A536" s="16"/>
      <c r="B536" s="16"/>
      <c r="C536" s="16"/>
    </row>
    <row r="537">
      <c r="A537" s="16"/>
      <c r="B537" s="16"/>
      <c r="C537" s="16"/>
    </row>
    <row r="538">
      <c r="A538" s="16"/>
      <c r="B538" s="16"/>
      <c r="C538" s="16"/>
    </row>
    <row r="539">
      <c r="A539" s="16"/>
      <c r="B539" s="16"/>
      <c r="C539" s="16"/>
    </row>
    <row r="540">
      <c r="A540" s="16"/>
      <c r="B540" s="16"/>
      <c r="C540" s="16"/>
    </row>
    <row r="541">
      <c r="A541" s="16"/>
      <c r="B541" s="16"/>
      <c r="C541" s="16"/>
    </row>
    <row r="542">
      <c r="A542" s="16"/>
      <c r="B542" s="16"/>
      <c r="C542" s="16"/>
    </row>
    <row r="543">
      <c r="A543" s="16"/>
      <c r="B543" s="16"/>
      <c r="C543" s="16"/>
    </row>
    <row r="544">
      <c r="A544" s="16"/>
      <c r="B544" s="16"/>
      <c r="C544" s="16"/>
    </row>
    <row r="545">
      <c r="A545" s="16"/>
      <c r="B545" s="16"/>
      <c r="C545" s="16"/>
    </row>
    <row r="546">
      <c r="A546" s="16"/>
      <c r="B546" s="16"/>
      <c r="C546" s="16"/>
    </row>
    <row r="547">
      <c r="A547" s="16"/>
      <c r="B547" s="16"/>
      <c r="C547" s="16"/>
    </row>
    <row r="548">
      <c r="A548" s="16"/>
      <c r="B548" s="16"/>
      <c r="C548" s="16"/>
    </row>
    <row r="549">
      <c r="A549" s="16"/>
      <c r="B549" s="16"/>
      <c r="C549" s="16"/>
    </row>
    <row r="550">
      <c r="A550" s="16"/>
      <c r="B550" s="16"/>
      <c r="C550" s="16"/>
    </row>
    <row r="551">
      <c r="A551" s="16"/>
      <c r="B551" s="16"/>
      <c r="C551" s="16"/>
    </row>
    <row r="552">
      <c r="A552" s="16"/>
      <c r="B552" s="16"/>
      <c r="C552" s="16"/>
    </row>
    <row r="553">
      <c r="A553" s="16"/>
      <c r="B553" s="16"/>
      <c r="C553" s="16"/>
    </row>
    <row r="554">
      <c r="A554" s="16"/>
      <c r="B554" s="16"/>
      <c r="C554" s="16"/>
    </row>
    <row r="555">
      <c r="A555" s="16"/>
      <c r="B555" s="16"/>
      <c r="C555" s="16"/>
    </row>
    <row r="556">
      <c r="A556" s="16"/>
      <c r="B556" s="16"/>
      <c r="C556" s="16"/>
    </row>
    <row r="557">
      <c r="A557" s="16"/>
      <c r="B557" s="16"/>
      <c r="C557" s="16"/>
    </row>
    <row r="558">
      <c r="A558" s="16"/>
      <c r="B558" s="16"/>
      <c r="C558" s="16"/>
    </row>
    <row r="559">
      <c r="A559" s="16"/>
      <c r="B559" s="16"/>
      <c r="C559" s="16"/>
    </row>
    <row r="560">
      <c r="A560" s="16"/>
      <c r="B560" s="16"/>
      <c r="C560" s="16"/>
    </row>
    <row r="561">
      <c r="A561" s="16"/>
      <c r="B561" s="16"/>
      <c r="C561" s="16"/>
    </row>
    <row r="562">
      <c r="A562" s="16"/>
      <c r="B562" s="16"/>
      <c r="C562" s="16"/>
    </row>
    <row r="563">
      <c r="A563" s="16"/>
      <c r="B563" s="16"/>
      <c r="C563" s="16"/>
    </row>
    <row r="564">
      <c r="A564" s="16"/>
      <c r="B564" s="16"/>
      <c r="C564" s="16"/>
    </row>
    <row r="565">
      <c r="A565" s="16"/>
      <c r="B565" s="16"/>
      <c r="C565" s="16"/>
    </row>
    <row r="566">
      <c r="A566" s="16"/>
      <c r="B566" s="16"/>
      <c r="C566" s="16"/>
    </row>
    <row r="567">
      <c r="A567" s="16"/>
      <c r="B567" s="16"/>
      <c r="C567" s="16"/>
    </row>
    <row r="568">
      <c r="A568" s="16"/>
      <c r="B568" s="16"/>
      <c r="C568" s="16"/>
    </row>
    <row r="569">
      <c r="A569" s="16"/>
      <c r="B569" s="16"/>
      <c r="C569" s="16"/>
    </row>
    <row r="570">
      <c r="A570" s="16"/>
      <c r="B570" s="16"/>
      <c r="C570" s="16"/>
    </row>
    <row r="571">
      <c r="A571" s="16"/>
      <c r="B571" s="16"/>
      <c r="C571" s="16"/>
    </row>
    <row r="572">
      <c r="A572" s="16"/>
      <c r="B572" s="16"/>
      <c r="C572" s="16"/>
    </row>
    <row r="573">
      <c r="A573" s="16"/>
      <c r="B573" s="16"/>
      <c r="C573" s="16"/>
    </row>
    <row r="574">
      <c r="A574" s="16"/>
      <c r="B574" s="16"/>
      <c r="C574" s="16"/>
    </row>
    <row r="575">
      <c r="A575" s="16"/>
      <c r="B575" s="16"/>
      <c r="C575" s="16"/>
    </row>
    <row r="576">
      <c r="A576" s="16"/>
      <c r="B576" s="16"/>
      <c r="C576" s="16"/>
    </row>
    <row r="577">
      <c r="A577" s="16"/>
      <c r="B577" s="16"/>
      <c r="C577" s="16"/>
    </row>
    <row r="578">
      <c r="A578" s="16"/>
      <c r="B578" s="16"/>
      <c r="C578" s="16"/>
    </row>
    <row r="579">
      <c r="A579" s="16"/>
      <c r="B579" s="16"/>
      <c r="C579" s="16"/>
    </row>
    <row r="580">
      <c r="A580" s="16"/>
      <c r="B580" s="16"/>
      <c r="C580" s="16"/>
    </row>
    <row r="581">
      <c r="A581" s="16"/>
      <c r="B581" s="16"/>
      <c r="C581" s="16"/>
    </row>
    <row r="582">
      <c r="A582" s="16"/>
      <c r="B582" s="16"/>
      <c r="C582" s="16"/>
    </row>
    <row r="583">
      <c r="A583" s="16"/>
      <c r="B583" s="16"/>
      <c r="C583" s="16"/>
    </row>
    <row r="584">
      <c r="A584" s="16"/>
      <c r="B584" s="16"/>
      <c r="C584" s="16"/>
    </row>
    <row r="585">
      <c r="A585" s="16"/>
      <c r="B585" s="16"/>
      <c r="C585" s="16"/>
    </row>
    <row r="586">
      <c r="A586" s="16"/>
      <c r="B586" s="16"/>
      <c r="C586" s="16"/>
    </row>
    <row r="587">
      <c r="A587" s="16"/>
      <c r="B587" s="16"/>
      <c r="C587" s="16"/>
    </row>
    <row r="588">
      <c r="A588" s="16"/>
      <c r="B588" s="16"/>
      <c r="C588" s="16"/>
    </row>
    <row r="589">
      <c r="A589" s="16"/>
      <c r="B589" s="16"/>
      <c r="C589" s="16"/>
    </row>
    <row r="590">
      <c r="A590" s="16"/>
      <c r="B590" s="16"/>
      <c r="C590" s="16"/>
    </row>
    <row r="591">
      <c r="A591" s="16"/>
      <c r="B591" s="16"/>
      <c r="C591" s="16"/>
    </row>
    <row r="592">
      <c r="A592" s="16"/>
      <c r="B592" s="16"/>
      <c r="C592" s="16"/>
    </row>
    <row r="593">
      <c r="A593" s="16"/>
      <c r="B593" s="16"/>
      <c r="C593" s="16"/>
    </row>
    <row r="594">
      <c r="A594" s="16"/>
      <c r="B594" s="16"/>
      <c r="C594" s="16"/>
    </row>
    <row r="595">
      <c r="A595" s="16"/>
      <c r="B595" s="16"/>
      <c r="C595" s="16"/>
    </row>
    <row r="596">
      <c r="A596" s="16"/>
      <c r="B596" s="16"/>
      <c r="C596" s="16"/>
    </row>
    <row r="597">
      <c r="A597" s="16"/>
      <c r="B597" s="16"/>
      <c r="C597" s="16"/>
    </row>
    <row r="598">
      <c r="A598" s="16"/>
      <c r="B598" s="16"/>
      <c r="C598" s="16"/>
    </row>
    <row r="599">
      <c r="A599" s="16"/>
      <c r="B599" s="16"/>
      <c r="C599" s="16"/>
    </row>
    <row r="600">
      <c r="A600" s="16"/>
      <c r="B600" s="16"/>
      <c r="C600" s="16"/>
    </row>
    <row r="601">
      <c r="A601" s="16"/>
      <c r="B601" s="16"/>
      <c r="C601" s="16"/>
    </row>
    <row r="602">
      <c r="A602" s="16"/>
      <c r="B602" s="16"/>
      <c r="C602" s="16"/>
    </row>
    <row r="603">
      <c r="A603" s="16"/>
      <c r="B603" s="16"/>
      <c r="C603" s="16"/>
    </row>
    <row r="604">
      <c r="A604" s="16"/>
      <c r="B604" s="16"/>
      <c r="C604" s="16"/>
    </row>
    <row r="605">
      <c r="A605" s="16"/>
      <c r="B605" s="16"/>
      <c r="C605" s="16"/>
    </row>
    <row r="606">
      <c r="A606" s="16"/>
      <c r="B606" s="16"/>
      <c r="C606" s="16"/>
    </row>
    <row r="607">
      <c r="A607" s="16"/>
      <c r="B607" s="16"/>
      <c r="C607" s="16"/>
    </row>
    <row r="608">
      <c r="A608" s="16"/>
      <c r="B608" s="16"/>
      <c r="C608" s="16"/>
    </row>
    <row r="609">
      <c r="A609" s="16"/>
      <c r="B609" s="16"/>
      <c r="C609" s="16"/>
    </row>
    <row r="610">
      <c r="A610" s="16"/>
      <c r="B610" s="16"/>
      <c r="C610" s="16"/>
    </row>
    <row r="611">
      <c r="A611" s="16"/>
      <c r="B611" s="16"/>
      <c r="C611" s="16"/>
    </row>
    <row r="612">
      <c r="A612" s="16"/>
      <c r="B612" s="16"/>
      <c r="C612" s="16"/>
    </row>
    <row r="613">
      <c r="A613" s="16"/>
      <c r="B613" s="16"/>
      <c r="C613" s="16"/>
    </row>
    <row r="614">
      <c r="A614" s="16"/>
      <c r="B614" s="16"/>
      <c r="C614" s="16"/>
    </row>
    <row r="615">
      <c r="A615" s="16"/>
      <c r="B615" s="16"/>
      <c r="C615" s="16"/>
    </row>
    <row r="616">
      <c r="A616" s="16"/>
      <c r="B616" s="16"/>
      <c r="C616" s="16"/>
    </row>
    <row r="617">
      <c r="A617" s="16"/>
      <c r="B617" s="16"/>
      <c r="C617" s="16"/>
    </row>
    <row r="618">
      <c r="A618" s="16"/>
      <c r="B618" s="16"/>
      <c r="C618" s="16"/>
    </row>
    <row r="619">
      <c r="A619" s="16"/>
      <c r="B619" s="16"/>
      <c r="C619" s="16"/>
    </row>
    <row r="620">
      <c r="A620" s="16"/>
      <c r="B620" s="16"/>
      <c r="C620" s="16"/>
    </row>
    <row r="621">
      <c r="A621" s="16"/>
      <c r="B621" s="16"/>
      <c r="C621" s="16"/>
    </row>
    <row r="622">
      <c r="A622" s="16"/>
      <c r="B622" s="16"/>
      <c r="C622" s="16"/>
    </row>
    <row r="623">
      <c r="A623" s="16"/>
      <c r="B623" s="16"/>
      <c r="C623" s="16"/>
    </row>
    <row r="624">
      <c r="A624" s="16"/>
      <c r="B624" s="16"/>
      <c r="C624" s="16"/>
    </row>
    <row r="625">
      <c r="A625" s="16"/>
      <c r="B625" s="16"/>
      <c r="C625" s="16"/>
    </row>
    <row r="626">
      <c r="A626" s="16"/>
      <c r="B626" s="16"/>
      <c r="C626" s="16"/>
    </row>
    <row r="627">
      <c r="A627" s="16"/>
      <c r="B627" s="16"/>
      <c r="C627" s="16"/>
    </row>
    <row r="628">
      <c r="A628" s="16"/>
      <c r="B628" s="16"/>
      <c r="C628" s="16"/>
    </row>
    <row r="629">
      <c r="A629" s="16"/>
      <c r="B629" s="16"/>
      <c r="C629" s="16"/>
    </row>
    <row r="630">
      <c r="A630" s="16"/>
      <c r="B630" s="16"/>
      <c r="C630" s="16"/>
    </row>
    <row r="631">
      <c r="A631" s="16"/>
      <c r="B631" s="16"/>
      <c r="C631" s="16"/>
    </row>
    <row r="632">
      <c r="A632" s="16"/>
      <c r="B632" s="16"/>
      <c r="C632" s="16"/>
    </row>
    <row r="633">
      <c r="A633" s="16"/>
      <c r="B633" s="16"/>
      <c r="C633" s="16"/>
    </row>
    <row r="634">
      <c r="A634" s="16"/>
      <c r="B634" s="16"/>
      <c r="C634" s="16"/>
    </row>
    <row r="635">
      <c r="A635" s="16"/>
      <c r="B635" s="16"/>
      <c r="C635" s="16"/>
    </row>
    <row r="636">
      <c r="A636" s="16"/>
      <c r="B636" s="16"/>
      <c r="C636" s="16"/>
    </row>
    <row r="637">
      <c r="A637" s="16"/>
      <c r="B637" s="16"/>
      <c r="C637" s="16"/>
    </row>
    <row r="638">
      <c r="A638" s="16"/>
      <c r="B638" s="16"/>
      <c r="C638" s="16"/>
    </row>
    <row r="639">
      <c r="A639" s="16"/>
      <c r="B639" s="16"/>
      <c r="C639" s="16"/>
    </row>
    <row r="640">
      <c r="A640" s="16"/>
      <c r="B640" s="16"/>
      <c r="C640" s="16"/>
    </row>
    <row r="641">
      <c r="A641" s="16"/>
      <c r="B641" s="16"/>
      <c r="C641" s="16"/>
    </row>
    <row r="642">
      <c r="A642" s="16"/>
      <c r="B642" s="16"/>
      <c r="C642" s="16"/>
    </row>
    <row r="643">
      <c r="A643" s="16"/>
      <c r="B643" s="16"/>
      <c r="C643" s="16"/>
    </row>
    <row r="644">
      <c r="A644" s="16"/>
      <c r="B644" s="16"/>
      <c r="C644" s="16"/>
    </row>
    <row r="645">
      <c r="A645" s="16"/>
      <c r="B645" s="16"/>
      <c r="C645" s="16"/>
    </row>
    <row r="646">
      <c r="A646" s="16"/>
      <c r="B646" s="16"/>
      <c r="C646" s="16"/>
    </row>
    <row r="647">
      <c r="A647" s="16"/>
      <c r="B647" s="16"/>
      <c r="C647" s="16"/>
    </row>
    <row r="648">
      <c r="A648" s="16"/>
      <c r="B648" s="16"/>
      <c r="C648" s="16"/>
    </row>
    <row r="649">
      <c r="A649" s="16"/>
      <c r="B649" s="16"/>
      <c r="C649" s="16"/>
    </row>
    <row r="650">
      <c r="A650" s="16"/>
      <c r="B650" s="16"/>
      <c r="C650" s="16"/>
    </row>
    <row r="651">
      <c r="A651" s="16"/>
      <c r="B651" s="16"/>
      <c r="C651" s="16"/>
    </row>
    <row r="652">
      <c r="A652" s="16"/>
      <c r="B652" s="16"/>
      <c r="C652" s="16"/>
    </row>
    <row r="653">
      <c r="A653" s="16"/>
      <c r="B653" s="16"/>
      <c r="C653" s="16"/>
    </row>
    <row r="654">
      <c r="A654" s="16"/>
      <c r="B654" s="16"/>
      <c r="C654" s="16"/>
    </row>
    <row r="655">
      <c r="A655" s="16"/>
      <c r="B655" s="16"/>
      <c r="C655" s="16"/>
    </row>
    <row r="656">
      <c r="A656" s="16"/>
      <c r="B656" s="16"/>
      <c r="C656" s="16"/>
    </row>
    <row r="657">
      <c r="A657" s="16"/>
      <c r="B657" s="16"/>
      <c r="C657" s="16"/>
    </row>
    <row r="658">
      <c r="A658" s="16"/>
      <c r="B658" s="16"/>
      <c r="C658" s="16"/>
    </row>
    <row r="659">
      <c r="A659" s="16"/>
      <c r="B659" s="16"/>
      <c r="C659" s="16"/>
    </row>
    <row r="660">
      <c r="A660" s="16"/>
      <c r="B660" s="16"/>
      <c r="C660" s="16"/>
    </row>
    <row r="661">
      <c r="A661" s="16"/>
      <c r="B661" s="16"/>
      <c r="C661" s="16"/>
    </row>
    <row r="662">
      <c r="A662" s="16"/>
      <c r="B662" s="16"/>
      <c r="C662" s="16"/>
    </row>
    <row r="663">
      <c r="A663" s="16"/>
      <c r="B663" s="16"/>
      <c r="C663" s="16"/>
    </row>
    <row r="664">
      <c r="A664" s="16"/>
      <c r="B664" s="16"/>
      <c r="C664" s="16"/>
    </row>
    <row r="665">
      <c r="A665" s="16"/>
      <c r="B665" s="16"/>
      <c r="C665" s="16"/>
    </row>
    <row r="666">
      <c r="A666" s="16"/>
      <c r="B666" s="16"/>
      <c r="C666" s="16"/>
    </row>
    <row r="667">
      <c r="A667" s="16"/>
      <c r="B667" s="16"/>
      <c r="C667" s="16"/>
    </row>
    <row r="668">
      <c r="A668" s="16"/>
      <c r="B668" s="16"/>
      <c r="C668" s="16"/>
    </row>
    <row r="669">
      <c r="A669" s="16"/>
      <c r="B669" s="16"/>
      <c r="C669" s="16"/>
    </row>
    <row r="670">
      <c r="A670" s="16"/>
      <c r="B670" s="16"/>
      <c r="C670" s="16"/>
    </row>
    <row r="671">
      <c r="A671" s="16"/>
      <c r="B671" s="16"/>
      <c r="C671" s="16"/>
    </row>
    <row r="672">
      <c r="A672" s="16"/>
      <c r="B672" s="16"/>
      <c r="C672" s="16"/>
    </row>
    <row r="673">
      <c r="A673" s="16"/>
      <c r="B673" s="16"/>
      <c r="C673" s="16"/>
    </row>
    <row r="674">
      <c r="A674" s="16"/>
      <c r="B674" s="16"/>
      <c r="C674" s="16"/>
    </row>
    <row r="675">
      <c r="A675" s="16"/>
      <c r="B675" s="16"/>
      <c r="C675" s="16"/>
    </row>
    <row r="676">
      <c r="A676" s="16"/>
      <c r="B676" s="16"/>
      <c r="C676" s="16"/>
    </row>
    <row r="677">
      <c r="A677" s="16"/>
      <c r="B677" s="16"/>
      <c r="C677" s="16"/>
    </row>
    <row r="678">
      <c r="A678" s="16"/>
      <c r="B678" s="16"/>
      <c r="C678" s="16"/>
    </row>
    <row r="679">
      <c r="A679" s="16"/>
      <c r="B679" s="16"/>
      <c r="C679" s="16"/>
    </row>
    <row r="680">
      <c r="A680" s="16"/>
      <c r="B680" s="16"/>
      <c r="C680" s="16"/>
    </row>
    <row r="681">
      <c r="A681" s="16"/>
      <c r="B681" s="16"/>
      <c r="C681" s="16"/>
    </row>
    <row r="682">
      <c r="A682" s="16"/>
      <c r="B682" s="16"/>
      <c r="C682" s="16"/>
    </row>
    <row r="683">
      <c r="A683" s="16"/>
      <c r="B683" s="16"/>
      <c r="C683" s="16"/>
    </row>
    <row r="684">
      <c r="A684" s="16"/>
      <c r="B684" s="16"/>
      <c r="C684" s="16"/>
    </row>
    <row r="685">
      <c r="A685" s="16"/>
      <c r="B685" s="16"/>
      <c r="C685" s="16"/>
    </row>
    <row r="686">
      <c r="A686" s="16"/>
      <c r="B686" s="16"/>
      <c r="C686" s="16"/>
    </row>
    <row r="687">
      <c r="A687" s="16"/>
      <c r="B687" s="16"/>
      <c r="C687" s="16"/>
    </row>
    <row r="688">
      <c r="A688" s="16"/>
      <c r="B688" s="16"/>
      <c r="C688" s="16"/>
    </row>
    <row r="689">
      <c r="A689" s="16"/>
      <c r="B689" s="16"/>
      <c r="C689" s="16"/>
    </row>
    <row r="690">
      <c r="A690" s="16"/>
      <c r="B690" s="16"/>
      <c r="C690" s="16"/>
    </row>
    <row r="691">
      <c r="A691" s="16"/>
      <c r="B691" s="16"/>
      <c r="C691" s="16"/>
    </row>
    <row r="692">
      <c r="A692" s="16"/>
      <c r="B692" s="16"/>
      <c r="C692" s="16"/>
    </row>
    <row r="693">
      <c r="A693" s="16"/>
      <c r="B693" s="16"/>
      <c r="C693" s="16"/>
    </row>
    <row r="694">
      <c r="A694" s="16"/>
      <c r="B694" s="16"/>
      <c r="C694" s="16"/>
    </row>
    <row r="695">
      <c r="A695" s="16"/>
      <c r="B695" s="16"/>
      <c r="C695" s="16"/>
    </row>
    <row r="696">
      <c r="A696" s="16"/>
      <c r="B696" s="16"/>
      <c r="C696" s="16"/>
    </row>
    <row r="697">
      <c r="A697" s="16"/>
      <c r="B697" s="16"/>
      <c r="C697" s="16"/>
    </row>
    <row r="698">
      <c r="A698" s="16"/>
      <c r="B698" s="16"/>
      <c r="C698" s="16"/>
    </row>
    <row r="699">
      <c r="A699" s="16"/>
      <c r="B699" s="16"/>
      <c r="C699" s="16"/>
    </row>
    <row r="700">
      <c r="A700" s="16"/>
      <c r="B700" s="16"/>
      <c r="C700" s="16"/>
    </row>
    <row r="701">
      <c r="A701" s="16"/>
      <c r="B701" s="16"/>
      <c r="C701" s="16"/>
    </row>
    <row r="702">
      <c r="A702" s="16"/>
      <c r="B702" s="16"/>
      <c r="C702" s="16"/>
    </row>
    <row r="703">
      <c r="A703" s="16"/>
      <c r="B703" s="16"/>
      <c r="C703" s="16"/>
    </row>
    <row r="704">
      <c r="A704" s="16"/>
      <c r="B704" s="16"/>
      <c r="C704" s="16"/>
    </row>
    <row r="705">
      <c r="A705" s="16"/>
      <c r="B705" s="16"/>
      <c r="C705" s="16"/>
    </row>
    <row r="706">
      <c r="A706" s="16"/>
      <c r="B706" s="16"/>
      <c r="C706" s="16"/>
    </row>
    <row r="707">
      <c r="A707" s="16"/>
      <c r="B707" s="16"/>
      <c r="C707" s="16"/>
    </row>
    <row r="708">
      <c r="A708" s="16"/>
      <c r="B708" s="16"/>
      <c r="C708" s="16"/>
    </row>
    <row r="709">
      <c r="A709" s="16"/>
      <c r="B709" s="16"/>
      <c r="C709" s="16"/>
    </row>
    <row r="710">
      <c r="A710" s="16"/>
      <c r="B710" s="16"/>
      <c r="C710" s="16"/>
    </row>
    <row r="711">
      <c r="A711" s="16"/>
      <c r="B711" s="16"/>
      <c r="C711" s="16"/>
    </row>
    <row r="712">
      <c r="A712" s="16"/>
      <c r="B712" s="16"/>
      <c r="C712" s="16"/>
    </row>
    <row r="713">
      <c r="A713" s="16"/>
      <c r="B713" s="16"/>
      <c r="C713" s="16"/>
    </row>
    <row r="714">
      <c r="A714" s="16"/>
      <c r="B714" s="16"/>
      <c r="C714" s="16"/>
    </row>
    <row r="715">
      <c r="A715" s="16"/>
      <c r="B715" s="16"/>
      <c r="C715" s="16"/>
    </row>
    <row r="716">
      <c r="A716" s="16"/>
      <c r="B716" s="16"/>
      <c r="C716" s="16"/>
    </row>
    <row r="717">
      <c r="A717" s="16"/>
      <c r="B717" s="16"/>
      <c r="C717" s="16"/>
    </row>
    <row r="718">
      <c r="A718" s="16"/>
      <c r="B718" s="16"/>
      <c r="C718" s="16"/>
    </row>
    <row r="719">
      <c r="A719" s="16"/>
      <c r="B719" s="16"/>
      <c r="C719" s="16"/>
    </row>
    <row r="720">
      <c r="A720" s="16"/>
      <c r="B720" s="16"/>
      <c r="C720" s="16"/>
    </row>
    <row r="721">
      <c r="A721" s="16"/>
      <c r="B721" s="16"/>
      <c r="C721" s="16"/>
    </row>
    <row r="722">
      <c r="A722" s="16"/>
      <c r="B722" s="16"/>
      <c r="C722" s="16"/>
    </row>
    <row r="723">
      <c r="A723" s="16"/>
      <c r="B723" s="16"/>
      <c r="C723" s="16"/>
    </row>
    <row r="724">
      <c r="A724" s="16"/>
      <c r="B724" s="16"/>
      <c r="C724" s="16"/>
    </row>
    <row r="725">
      <c r="A725" s="16"/>
      <c r="B725" s="16"/>
      <c r="C725" s="16"/>
    </row>
    <row r="726">
      <c r="A726" s="16"/>
      <c r="B726" s="16"/>
      <c r="C726" s="16"/>
    </row>
    <row r="727">
      <c r="A727" s="16"/>
      <c r="B727" s="16"/>
      <c r="C727" s="16"/>
    </row>
    <row r="728">
      <c r="A728" s="16"/>
      <c r="B728" s="16"/>
      <c r="C728" s="16"/>
    </row>
    <row r="729">
      <c r="A729" s="16"/>
      <c r="B729" s="16"/>
      <c r="C729" s="16"/>
    </row>
    <row r="730">
      <c r="A730" s="16"/>
      <c r="B730" s="16"/>
      <c r="C730" s="16"/>
    </row>
    <row r="731">
      <c r="A731" s="16"/>
      <c r="B731" s="16"/>
      <c r="C731" s="16"/>
    </row>
    <row r="732">
      <c r="A732" s="16"/>
      <c r="B732" s="16"/>
      <c r="C732" s="16"/>
    </row>
    <row r="733">
      <c r="A733" s="16"/>
      <c r="B733" s="16"/>
      <c r="C733" s="16"/>
    </row>
    <row r="734">
      <c r="A734" s="16"/>
      <c r="B734" s="16"/>
      <c r="C734" s="16"/>
    </row>
    <row r="735">
      <c r="A735" s="16"/>
      <c r="B735" s="16"/>
      <c r="C735" s="16"/>
    </row>
    <row r="736">
      <c r="A736" s="16"/>
      <c r="B736" s="16"/>
      <c r="C736" s="16"/>
    </row>
    <row r="737">
      <c r="A737" s="16"/>
      <c r="B737" s="16"/>
      <c r="C737" s="16"/>
    </row>
    <row r="738">
      <c r="A738" s="16"/>
      <c r="B738" s="16"/>
      <c r="C738" s="16"/>
    </row>
    <row r="739">
      <c r="A739" s="16"/>
      <c r="B739" s="16"/>
      <c r="C739" s="16"/>
    </row>
    <row r="740">
      <c r="A740" s="16"/>
      <c r="B740" s="16"/>
      <c r="C740" s="16"/>
    </row>
    <row r="741">
      <c r="A741" s="16"/>
      <c r="B741" s="16"/>
      <c r="C741" s="16"/>
    </row>
    <row r="742">
      <c r="A742" s="16"/>
      <c r="B742" s="16"/>
      <c r="C742" s="16"/>
    </row>
    <row r="743">
      <c r="A743" s="16"/>
      <c r="B743" s="16"/>
      <c r="C743" s="16"/>
    </row>
    <row r="744">
      <c r="A744" s="16"/>
      <c r="B744" s="16"/>
      <c r="C744" s="16"/>
    </row>
    <row r="745">
      <c r="A745" s="16"/>
      <c r="B745" s="16"/>
      <c r="C745" s="16"/>
    </row>
    <row r="746">
      <c r="A746" s="16"/>
      <c r="B746" s="16"/>
      <c r="C746" s="16"/>
    </row>
    <row r="747">
      <c r="A747" s="16"/>
      <c r="B747" s="16"/>
      <c r="C747" s="16"/>
    </row>
    <row r="748">
      <c r="A748" s="16"/>
      <c r="B748" s="16"/>
      <c r="C748" s="16"/>
    </row>
    <row r="749">
      <c r="A749" s="16"/>
      <c r="B749" s="16"/>
      <c r="C749" s="16"/>
    </row>
    <row r="750">
      <c r="A750" s="16"/>
      <c r="B750" s="16"/>
      <c r="C750" s="16"/>
    </row>
    <row r="751">
      <c r="A751" s="16"/>
      <c r="B751" s="16"/>
      <c r="C751" s="16"/>
    </row>
    <row r="752">
      <c r="A752" s="16"/>
      <c r="B752" s="16"/>
      <c r="C752" s="16"/>
    </row>
    <row r="753">
      <c r="A753" s="16"/>
      <c r="B753" s="16"/>
      <c r="C753" s="16"/>
    </row>
    <row r="754">
      <c r="A754" s="16"/>
      <c r="B754" s="16"/>
      <c r="C754" s="16"/>
    </row>
    <row r="755">
      <c r="A755" s="16"/>
      <c r="B755" s="16"/>
      <c r="C755" s="16"/>
    </row>
    <row r="756">
      <c r="A756" s="16"/>
      <c r="B756" s="16"/>
      <c r="C756" s="16"/>
    </row>
    <row r="757">
      <c r="A757" s="16"/>
      <c r="B757" s="16"/>
      <c r="C757" s="16"/>
    </row>
    <row r="758">
      <c r="A758" s="16"/>
      <c r="B758" s="16"/>
      <c r="C758" s="16"/>
    </row>
    <row r="759">
      <c r="A759" s="16"/>
      <c r="B759" s="16"/>
      <c r="C759" s="16"/>
    </row>
    <row r="760">
      <c r="A760" s="16"/>
      <c r="B760" s="16"/>
      <c r="C760" s="16"/>
    </row>
    <row r="761">
      <c r="A761" s="16"/>
      <c r="B761" s="16"/>
      <c r="C761" s="16"/>
    </row>
    <row r="762">
      <c r="A762" s="16"/>
      <c r="B762" s="16"/>
      <c r="C762" s="16"/>
    </row>
    <row r="763">
      <c r="A763" s="16"/>
      <c r="B763" s="16"/>
      <c r="C763" s="16"/>
    </row>
    <row r="764">
      <c r="A764" s="16"/>
      <c r="B764" s="16"/>
      <c r="C764" s="16"/>
    </row>
    <row r="765">
      <c r="A765" s="16"/>
      <c r="B765" s="16"/>
      <c r="C765" s="16"/>
    </row>
    <row r="766">
      <c r="A766" s="16"/>
      <c r="B766" s="16"/>
      <c r="C766" s="16"/>
    </row>
    <row r="767">
      <c r="A767" s="16"/>
      <c r="B767" s="16"/>
      <c r="C767" s="16"/>
    </row>
    <row r="768">
      <c r="A768" s="16"/>
      <c r="B768" s="16"/>
      <c r="C768" s="16"/>
    </row>
    <row r="769">
      <c r="A769" s="16"/>
      <c r="B769" s="16"/>
      <c r="C769" s="16"/>
    </row>
    <row r="770">
      <c r="A770" s="16"/>
      <c r="B770" s="16"/>
      <c r="C770" s="16"/>
    </row>
    <row r="771">
      <c r="A771" s="16"/>
      <c r="B771" s="16"/>
      <c r="C771" s="16"/>
    </row>
    <row r="772">
      <c r="A772" s="16"/>
      <c r="B772" s="16"/>
      <c r="C772" s="16"/>
    </row>
    <row r="773">
      <c r="A773" s="16"/>
      <c r="B773" s="16"/>
      <c r="C773" s="16"/>
    </row>
    <row r="774">
      <c r="A774" s="16"/>
      <c r="B774" s="16"/>
      <c r="C774" s="16"/>
    </row>
    <row r="775">
      <c r="A775" s="16"/>
      <c r="B775" s="16"/>
      <c r="C775" s="16"/>
    </row>
    <row r="776">
      <c r="A776" s="16"/>
      <c r="B776" s="16"/>
      <c r="C776" s="16"/>
    </row>
    <row r="777">
      <c r="A777" s="16"/>
      <c r="B777" s="16"/>
      <c r="C777" s="16"/>
    </row>
    <row r="778">
      <c r="A778" s="16"/>
      <c r="B778" s="16"/>
      <c r="C778" s="16"/>
    </row>
    <row r="779">
      <c r="A779" s="16"/>
      <c r="B779" s="16"/>
      <c r="C779" s="16"/>
    </row>
    <row r="780">
      <c r="A780" s="16"/>
      <c r="B780" s="16"/>
      <c r="C780" s="16"/>
    </row>
    <row r="781">
      <c r="A781" s="16"/>
      <c r="B781" s="16"/>
      <c r="C781" s="16"/>
    </row>
    <row r="782">
      <c r="A782" s="16"/>
      <c r="B782" s="16"/>
      <c r="C782" s="16"/>
    </row>
    <row r="783">
      <c r="A783" s="16"/>
      <c r="B783" s="16"/>
      <c r="C783" s="16"/>
    </row>
    <row r="784">
      <c r="A784" s="16"/>
      <c r="B784" s="16"/>
      <c r="C784" s="16"/>
    </row>
    <row r="785">
      <c r="A785" s="16"/>
      <c r="B785" s="16"/>
      <c r="C785" s="16"/>
    </row>
    <row r="786">
      <c r="A786" s="16"/>
      <c r="B786" s="16"/>
      <c r="C786" s="16"/>
    </row>
    <row r="787">
      <c r="A787" s="16"/>
      <c r="B787" s="16"/>
      <c r="C787" s="16"/>
    </row>
    <row r="788">
      <c r="A788" s="16"/>
      <c r="B788" s="16"/>
      <c r="C788" s="16"/>
    </row>
    <row r="789">
      <c r="A789" s="16"/>
      <c r="B789" s="16"/>
      <c r="C789" s="16"/>
    </row>
    <row r="790">
      <c r="A790" s="16"/>
      <c r="B790" s="16"/>
      <c r="C790" s="16"/>
    </row>
    <row r="791">
      <c r="A791" s="16"/>
      <c r="B791" s="16"/>
      <c r="C791" s="16"/>
    </row>
    <row r="792">
      <c r="A792" s="16"/>
      <c r="B792" s="16"/>
      <c r="C792" s="16"/>
    </row>
    <row r="793">
      <c r="A793" s="16"/>
      <c r="B793" s="16"/>
      <c r="C793" s="16"/>
    </row>
    <row r="794">
      <c r="A794" s="16"/>
      <c r="B794" s="16"/>
      <c r="C794" s="16"/>
    </row>
    <row r="795">
      <c r="A795" s="16"/>
      <c r="B795" s="16"/>
      <c r="C795" s="16"/>
    </row>
    <row r="796">
      <c r="A796" s="16"/>
      <c r="B796" s="16"/>
      <c r="C796" s="16"/>
    </row>
    <row r="797">
      <c r="A797" s="16"/>
      <c r="B797" s="16"/>
      <c r="C797" s="16"/>
    </row>
    <row r="798">
      <c r="A798" s="16"/>
      <c r="B798" s="16"/>
      <c r="C798" s="16"/>
    </row>
    <row r="799">
      <c r="A799" s="16"/>
      <c r="B799" s="16"/>
      <c r="C799" s="16"/>
    </row>
    <row r="800">
      <c r="A800" s="16"/>
      <c r="B800" s="16"/>
      <c r="C800" s="16"/>
    </row>
    <row r="801">
      <c r="A801" s="16"/>
      <c r="B801" s="16"/>
      <c r="C801" s="16"/>
    </row>
    <row r="802">
      <c r="A802" s="16"/>
      <c r="B802" s="16"/>
      <c r="C802" s="16"/>
    </row>
    <row r="803">
      <c r="A803" s="16"/>
      <c r="B803" s="16"/>
      <c r="C803" s="16"/>
    </row>
    <row r="804">
      <c r="A804" s="16"/>
      <c r="B804" s="16"/>
      <c r="C804" s="16"/>
    </row>
    <row r="805">
      <c r="A805" s="16"/>
      <c r="B805" s="16"/>
      <c r="C805" s="16"/>
    </row>
    <row r="806">
      <c r="A806" s="16"/>
      <c r="B806" s="16"/>
      <c r="C806" s="16"/>
    </row>
    <row r="807">
      <c r="A807" s="16"/>
      <c r="B807" s="16"/>
      <c r="C807" s="16"/>
    </row>
    <row r="808">
      <c r="A808" s="16"/>
      <c r="B808" s="16"/>
      <c r="C808" s="16"/>
    </row>
    <row r="809">
      <c r="A809" s="16"/>
      <c r="B809" s="16"/>
      <c r="C809" s="16"/>
    </row>
    <row r="810">
      <c r="A810" s="16"/>
      <c r="B810" s="16"/>
      <c r="C810" s="16"/>
    </row>
    <row r="811">
      <c r="A811" s="16"/>
      <c r="B811" s="16"/>
      <c r="C811" s="16"/>
    </row>
    <row r="812">
      <c r="A812" s="16"/>
      <c r="B812" s="16"/>
      <c r="C812" s="16"/>
    </row>
    <row r="813">
      <c r="A813" s="16"/>
      <c r="B813" s="16"/>
      <c r="C813" s="16"/>
    </row>
    <row r="814">
      <c r="A814" s="16"/>
      <c r="B814" s="16"/>
      <c r="C814" s="16"/>
    </row>
    <row r="815">
      <c r="A815" s="16"/>
      <c r="B815" s="16"/>
      <c r="C815" s="16"/>
    </row>
    <row r="816">
      <c r="A816" s="16"/>
      <c r="B816" s="16"/>
      <c r="C816" s="16"/>
    </row>
    <row r="817">
      <c r="A817" s="16"/>
      <c r="B817" s="16"/>
      <c r="C817" s="16"/>
    </row>
    <row r="818">
      <c r="A818" s="16"/>
      <c r="B818" s="16"/>
      <c r="C818" s="16"/>
    </row>
    <row r="819">
      <c r="A819" s="16"/>
      <c r="B819" s="16"/>
      <c r="C819" s="16"/>
    </row>
    <row r="820">
      <c r="A820" s="16"/>
      <c r="B820" s="16"/>
      <c r="C820" s="16"/>
    </row>
    <row r="821">
      <c r="A821" s="16"/>
      <c r="B821" s="16"/>
      <c r="C821" s="16"/>
    </row>
    <row r="822">
      <c r="A822" s="16"/>
      <c r="B822" s="16"/>
      <c r="C822" s="16"/>
    </row>
    <row r="823">
      <c r="A823" s="16"/>
      <c r="B823" s="16"/>
      <c r="C823" s="16"/>
    </row>
    <row r="824">
      <c r="A824" s="16"/>
      <c r="B824" s="16"/>
      <c r="C824" s="16"/>
    </row>
    <row r="825">
      <c r="A825" s="16"/>
      <c r="B825" s="16"/>
      <c r="C825" s="16"/>
    </row>
    <row r="826">
      <c r="A826" s="16"/>
      <c r="B826" s="16"/>
      <c r="C826" s="16"/>
    </row>
    <row r="827">
      <c r="A827" s="16"/>
      <c r="B827" s="16"/>
      <c r="C827" s="16"/>
    </row>
    <row r="828">
      <c r="A828" s="16"/>
      <c r="B828" s="16"/>
      <c r="C828" s="16"/>
    </row>
    <row r="829">
      <c r="A829" s="16"/>
      <c r="B829" s="16"/>
      <c r="C829" s="16"/>
    </row>
    <row r="830">
      <c r="A830" s="16"/>
      <c r="B830" s="16"/>
      <c r="C830" s="16"/>
    </row>
    <row r="831">
      <c r="A831" s="16"/>
      <c r="B831" s="16"/>
      <c r="C831" s="16"/>
    </row>
    <row r="832">
      <c r="A832" s="16"/>
      <c r="B832" s="16"/>
      <c r="C832" s="16"/>
    </row>
    <row r="833">
      <c r="A833" s="16"/>
      <c r="B833" s="16"/>
      <c r="C833" s="16"/>
    </row>
    <row r="834">
      <c r="A834" s="16"/>
      <c r="B834" s="16"/>
      <c r="C834" s="16"/>
    </row>
    <row r="835">
      <c r="A835" s="16"/>
      <c r="B835" s="16"/>
      <c r="C835" s="16"/>
    </row>
    <row r="836">
      <c r="A836" s="16"/>
      <c r="B836" s="16"/>
      <c r="C836" s="16"/>
    </row>
    <row r="837">
      <c r="A837" s="16"/>
      <c r="B837" s="16"/>
      <c r="C837" s="16"/>
    </row>
    <row r="838">
      <c r="A838" s="16"/>
      <c r="B838" s="16"/>
      <c r="C838" s="16"/>
    </row>
    <row r="839">
      <c r="A839" s="16"/>
      <c r="B839" s="16"/>
      <c r="C839" s="16"/>
    </row>
    <row r="840">
      <c r="A840" s="16"/>
      <c r="B840" s="16"/>
      <c r="C840" s="16"/>
    </row>
    <row r="841">
      <c r="A841" s="16"/>
      <c r="B841" s="16"/>
      <c r="C841" s="16"/>
    </row>
    <row r="842">
      <c r="A842" s="16"/>
      <c r="B842" s="16"/>
      <c r="C842" s="16"/>
    </row>
    <row r="843">
      <c r="A843" s="16"/>
      <c r="B843" s="16"/>
      <c r="C843" s="16"/>
    </row>
    <row r="844">
      <c r="A844" s="16"/>
      <c r="B844" s="16"/>
      <c r="C844" s="16"/>
    </row>
    <row r="845">
      <c r="A845" s="16"/>
      <c r="B845" s="16"/>
      <c r="C845" s="16"/>
    </row>
    <row r="846">
      <c r="A846" s="16"/>
      <c r="B846" s="16"/>
      <c r="C846" s="16"/>
    </row>
    <row r="847">
      <c r="A847" s="16"/>
      <c r="B847" s="16"/>
      <c r="C847" s="16"/>
    </row>
    <row r="848">
      <c r="A848" s="16"/>
      <c r="B848" s="16"/>
      <c r="C848" s="16"/>
    </row>
    <row r="849">
      <c r="A849" s="16"/>
      <c r="B849" s="16"/>
      <c r="C849" s="16"/>
    </row>
    <row r="850">
      <c r="A850" s="16"/>
      <c r="B850" s="16"/>
      <c r="C850" s="16"/>
    </row>
    <row r="851">
      <c r="A851" s="16"/>
      <c r="B851" s="16"/>
      <c r="C851" s="16"/>
    </row>
    <row r="852">
      <c r="A852" s="16"/>
      <c r="B852" s="16"/>
      <c r="C852" s="16"/>
    </row>
    <row r="853">
      <c r="A853" s="16"/>
      <c r="B853" s="16"/>
      <c r="C853" s="16"/>
    </row>
    <row r="854">
      <c r="A854" s="16"/>
      <c r="B854" s="16"/>
      <c r="C854" s="16"/>
    </row>
    <row r="855">
      <c r="A855" s="16"/>
      <c r="B855" s="16"/>
      <c r="C855" s="16"/>
    </row>
    <row r="856">
      <c r="A856" s="16"/>
      <c r="B856" s="16"/>
      <c r="C856" s="16"/>
    </row>
    <row r="857">
      <c r="A857" s="16"/>
      <c r="B857" s="16"/>
      <c r="C857" s="16"/>
    </row>
    <row r="858">
      <c r="A858" s="16"/>
      <c r="B858" s="16"/>
      <c r="C858" s="16"/>
    </row>
    <row r="859">
      <c r="A859" s="16"/>
      <c r="B859" s="16"/>
      <c r="C859" s="16"/>
    </row>
    <row r="860">
      <c r="A860" s="16"/>
      <c r="B860" s="16"/>
      <c r="C860" s="16"/>
    </row>
    <row r="861">
      <c r="A861" s="16"/>
      <c r="B861" s="16"/>
      <c r="C861" s="16"/>
    </row>
    <row r="862">
      <c r="A862" s="16"/>
      <c r="B862" s="16"/>
      <c r="C862" s="16"/>
    </row>
    <row r="863">
      <c r="A863" s="16"/>
      <c r="B863" s="16"/>
      <c r="C863" s="16"/>
    </row>
    <row r="864">
      <c r="A864" s="16"/>
      <c r="B864" s="16"/>
      <c r="C864" s="16"/>
    </row>
    <row r="865">
      <c r="A865" s="16"/>
      <c r="B865" s="16"/>
      <c r="C865" s="16"/>
    </row>
    <row r="866">
      <c r="A866" s="16"/>
      <c r="B866" s="16"/>
      <c r="C866" s="16"/>
    </row>
    <row r="867">
      <c r="A867" s="16"/>
      <c r="B867" s="16"/>
      <c r="C867" s="16"/>
    </row>
    <row r="868">
      <c r="A868" s="16"/>
      <c r="B868" s="16"/>
      <c r="C868" s="16"/>
    </row>
    <row r="869">
      <c r="A869" s="16"/>
      <c r="B869" s="16"/>
      <c r="C869" s="16"/>
    </row>
    <row r="870">
      <c r="A870" s="16"/>
      <c r="B870" s="16"/>
      <c r="C870" s="16"/>
    </row>
    <row r="871">
      <c r="A871" s="16"/>
      <c r="B871" s="16"/>
      <c r="C871" s="16"/>
    </row>
    <row r="872">
      <c r="A872" s="16"/>
      <c r="B872" s="16"/>
      <c r="C872" s="16"/>
    </row>
    <row r="873">
      <c r="A873" s="16"/>
      <c r="B873" s="16"/>
      <c r="C873" s="16"/>
    </row>
    <row r="874">
      <c r="A874" s="16"/>
      <c r="B874" s="16"/>
      <c r="C874" s="16"/>
    </row>
    <row r="875">
      <c r="A875" s="16"/>
      <c r="B875" s="16"/>
      <c r="C875" s="16"/>
    </row>
    <row r="876">
      <c r="A876" s="16"/>
      <c r="B876" s="16"/>
      <c r="C876" s="16"/>
    </row>
    <row r="877">
      <c r="A877" s="16"/>
      <c r="B877" s="16"/>
      <c r="C877" s="16"/>
    </row>
    <row r="878">
      <c r="A878" s="16"/>
      <c r="B878" s="16"/>
      <c r="C878" s="16"/>
    </row>
    <row r="879">
      <c r="A879" s="16"/>
      <c r="B879" s="16"/>
      <c r="C879" s="16"/>
    </row>
    <row r="880">
      <c r="A880" s="16"/>
      <c r="B880" s="16"/>
      <c r="C880" s="16"/>
    </row>
    <row r="881">
      <c r="A881" s="16"/>
      <c r="B881" s="16"/>
      <c r="C881" s="16"/>
    </row>
    <row r="882">
      <c r="A882" s="16"/>
      <c r="B882" s="16"/>
      <c r="C882" s="16"/>
    </row>
    <row r="883">
      <c r="A883" s="16"/>
      <c r="B883" s="16"/>
      <c r="C883" s="16"/>
    </row>
    <row r="884">
      <c r="A884" s="16"/>
      <c r="B884" s="16"/>
      <c r="C884" s="16"/>
    </row>
    <row r="885">
      <c r="A885" s="16"/>
      <c r="B885" s="16"/>
      <c r="C885" s="16"/>
    </row>
    <row r="886">
      <c r="A886" s="16"/>
      <c r="B886" s="16"/>
      <c r="C886" s="16"/>
    </row>
    <row r="887">
      <c r="A887" s="16"/>
      <c r="B887" s="16"/>
      <c r="C887" s="16"/>
    </row>
    <row r="888">
      <c r="A888" s="16"/>
      <c r="B888" s="16"/>
      <c r="C888" s="16"/>
    </row>
    <row r="889">
      <c r="A889" s="16"/>
      <c r="B889" s="16"/>
      <c r="C889" s="16"/>
    </row>
    <row r="890">
      <c r="A890" s="16"/>
      <c r="B890" s="16"/>
      <c r="C890" s="16"/>
    </row>
    <row r="891">
      <c r="A891" s="16"/>
      <c r="B891" s="16"/>
      <c r="C891" s="16"/>
    </row>
    <row r="892">
      <c r="A892" s="16"/>
      <c r="B892" s="16"/>
      <c r="C892" s="16"/>
    </row>
    <row r="893">
      <c r="A893" s="16"/>
      <c r="B893" s="16"/>
      <c r="C893" s="16"/>
    </row>
    <row r="894">
      <c r="A894" s="16"/>
      <c r="B894" s="16"/>
      <c r="C894" s="16"/>
    </row>
    <row r="895">
      <c r="A895" s="16"/>
      <c r="B895" s="16"/>
      <c r="C895" s="16"/>
    </row>
    <row r="896">
      <c r="A896" s="16"/>
      <c r="B896" s="16"/>
      <c r="C896" s="16"/>
    </row>
    <row r="897">
      <c r="A897" s="16"/>
      <c r="B897" s="16"/>
      <c r="C897" s="16"/>
    </row>
    <row r="898">
      <c r="A898" s="16"/>
      <c r="B898" s="16"/>
      <c r="C898" s="16"/>
    </row>
    <row r="899">
      <c r="A899" s="16"/>
      <c r="B899" s="16"/>
      <c r="C899" s="16"/>
    </row>
    <row r="900">
      <c r="A900" s="16"/>
      <c r="B900" s="16"/>
      <c r="C900" s="16"/>
    </row>
    <row r="901">
      <c r="A901" s="16"/>
      <c r="B901" s="16"/>
      <c r="C901" s="16"/>
    </row>
    <row r="902">
      <c r="A902" s="16"/>
      <c r="B902" s="16"/>
      <c r="C902" s="16"/>
    </row>
    <row r="903">
      <c r="A903" s="16"/>
      <c r="B903" s="16"/>
      <c r="C903" s="16"/>
    </row>
    <row r="904">
      <c r="A904" s="16"/>
      <c r="B904" s="16"/>
      <c r="C904" s="16"/>
    </row>
    <row r="905">
      <c r="A905" s="16"/>
      <c r="B905" s="16"/>
      <c r="C905" s="16"/>
    </row>
    <row r="906">
      <c r="A906" s="16"/>
      <c r="B906" s="16"/>
      <c r="C906" s="16"/>
    </row>
    <row r="907">
      <c r="A907" s="16"/>
      <c r="B907" s="16"/>
      <c r="C907" s="16"/>
    </row>
    <row r="908">
      <c r="A908" s="16"/>
      <c r="B908" s="16"/>
      <c r="C908" s="16"/>
    </row>
    <row r="909">
      <c r="A909" s="16"/>
      <c r="B909" s="16"/>
      <c r="C909" s="16"/>
    </row>
    <row r="910">
      <c r="A910" s="16"/>
      <c r="B910" s="16"/>
      <c r="C910" s="16"/>
    </row>
    <row r="911">
      <c r="A911" s="16"/>
      <c r="B911" s="16"/>
      <c r="C911" s="16"/>
    </row>
    <row r="912">
      <c r="A912" s="16"/>
      <c r="B912" s="16"/>
      <c r="C912" s="16"/>
    </row>
    <row r="913">
      <c r="A913" s="16"/>
      <c r="B913" s="16"/>
      <c r="C913" s="16"/>
    </row>
    <row r="914">
      <c r="A914" s="16"/>
      <c r="B914" s="16"/>
      <c r="C914" s="16"/>
    </row>
    <row r="915">
      <c r="A915" s="16"/>
      <c r="B915" s="16"/>
      <c r="C915" s="16"/>
    </row>
    <row r="916">
      <c r="A916" s="16"/>
      <c r="B916" s="16"/>
      <c r="C916" s="16"/>
    </row>
    <row r="917">
      <c r="A917" s="16"/>
      <c r="B917" s="16"/>
      <c r="C917" s="16"/>
    </row>
    <row r="918">
      <c r="A918" s="16"/>
      <c r="B918" s="16"/>
      <c r="C918" s="16"/>
    </row>
    <row r="919">
      <c r="A919" s="16"/>
      <c r="B919" s="16"/>
      <c r="C919" s="16"/>
    </row>
    <row r="920">
      <c r="A920" s="16"/>
      <c r="B920" s="16"/>
      <c r="C920" s="16"/>
    </row>
    <row r="921">
      <c r="A921" s="16"/>
      <c r="B921" s="16"/>
      <c r="C921" s="16"/>
    </row>
    <row r="922">
      <c r="A922" s="16"/>
      <c r="B922" s="16"/>
      <c r="C922" s="16"/>
    </row>
    <row r="923">
      <c r="A923" s="16"/>
      <c r="B923" s="16"/>
      <c r="C923" s="16"/>
    </row>
    <row r="924">
      <c r="A924" s="16"/>
      <c r="B924" s="16"/>
      <c r="C924" s="16"/>
    </row>
    <row r="925">
      <c r="A925" s="16"/>
      <c r="B925" s="16"/>
      <c r="C925" s="16"/>
    </row>
    <row r="926">
      <c r="A926" s="16"/>
      <c r="B926" s="16"/>
      <c r="C926" s="16"/>
    </row>
    <row r="927">
      <c r="A927" s="16"/>
      <c r="B927" s="16"/>
      <c r="C927" s="16"/>
    </row>
    <row r="928">
      <c r="A928" s="16"/>
      <c r="B928" s="16"/>
      <c r="C928" s="16"/>
    </row>
    <row r="929">
      <c r="A929" s="16"/>
      <c r="B929" s="16"/>
      <c r="C929" s="16"/>
    </row>
    <row r="930">
      <c r="A930" s="16"/>
      <c r="B930" s="16"/>
      <c r="C930" s="16"/>
    </row>
    <row r="931">
      <c r="A931" s="16"/>
      <c r="B931" s="16"/>
      <c r="C931" s="16"/>
    </row>
    <row r="932">
      <c r="A932" s="16"/>
      <c r="B932" s="16"/>
      <c r="C932" s="16"/>
    </row>
    <row r="933">
      <c r="A933" s="16"/>
      <c r="B933" s="16"/>
      <c r="C933" s="16"/>
    </row>
    <row r="934">
      <c r="A934" s="16"/>
      <c r="B934" s="16"/>
      <c r="C934" s="16"/>
    </row>
    <row r="935">
      <c r="A935" s="16"/>
      <c r="B935" s="16"/>
      <c r="C935" s="16"/>
    </row>
    <row r="936">
      <c r="A936" s="16"/>
      <c r="B936" s="16"/>
      <c r="C936" s="16"/>
    </row>
    <row r="937">
      <c r="A937" s="16"/>
      <c r="B937" s="16"/>
      <c r="C937" s="16"/>
    </row>
    <row r="938">
      <c r="A938" s="16"/>
      <c r="B938" s="16"/>
      <c r="C938" s="16"/>
    </row>
    <row r="939">
      <c r="A939" s="16"/>
      <c r="B939" s="16"/>
      <c r="C939" s="16"/>
    </row>
    <row r="940">
      <c r="A940" s="16"/>
      <c r="B940" s="16"/>
      <c r="C940" s="16"/>
    </row>
    <row r="941">
      <c r="A941" s="16"/>
      <c r="B941" s="16"/>
      <c r="C941" s="16"/>
    </row>
    <row r="942">
      <c r="A942" s="16"/>
      <c r="B942" s="16"/>
      <c r="C942" s="16"/>
    </row>
    <row r="943">
      <c r="A943" s="16"/>
      <c r="B943" s="16"/>
      <c r="C943" s="16"/>
    </row>
    <row r="944">
      <c r="A944" s="16"/>
      <c r="B944" s="16"/>
      <c r="C944" s="16"/>
    </row>
    <row r="945">
      <c r="A945" s="16"/>
      <c r="B945" s="16"/>
      <c r="C945" s="16"/>
    </row>
    <row r="946">
      <c r="A946" s="16"/>
      <c r="B946" s="16"/>
      <c r="C946" s="16"/>
    </row>
    <row r="947">
      <c r="A947" s="16"/>
      <c r="B947" s="16"/>
      <c r="C947" s="16"/>
    </row>
    <row r="948">
      <c r="A948" s="16"/>
      <c r="B948" s="16"/>
      <c r="C948" s="16"/>
    </row>
    <row r="949">
      <c r="A949" s="16"/>
      <c r="B949" s="16"/>
      <c r="C949" s="16"/>
    </row>
    <row r="950">
      <c r="A950" s="16"/>
      <c r="B950" s="16"/>
      <c r="C950" s="16"/>
    </row>
    <row r="951">
      <c r="A951" s="16"/>
      <c r="B951" s="16"/>
      <c r="C951" s="16"/>
    </row>
    <row r="952">
      <c r="A952" s="16"/>
      <c r="B952" s="16"/>
      <c r="C952" s="16"/>
    </row>
    <row r="953">
      <c r="A953" s="16"/>
      <c r="B953" s="16"/>
      <c r="C953" s="16"/>
    </row>
    <row r="954">
      <c r="A954" s="16"/>
      <c r="B954" s="16"/>
      <c r="C954" s="16"/>
    </row>
    <row r="955">
      <c r="A955" s="16"/>
      <c r="B955" s="16"/>
      <c r="C955" s="16"/>
    </row>
    <row r="956">
      <c r="A956" s="16"/>
      <c r="B956" s="16"/>
      <c r="C956" s="16"/>
    </row>
    <row r="957">
      <c r="A957" s="16"/>
      <c r="B957" s="16"/>
      <c r="C957" s="16"/>
    </row>
    <row r="958">
      <c r="A958" s="16"/>
      <c r="B958" s="16"/>
      <c r="C958" s="16"/>
    </row>
    <row r="959">
      <c r="A959" s="16"/>
      <c r="B959" s="16"/>
      <c r="C959" s="16"/>
    </row>
    <row r="960">
      <c r="A960" s="16"/>
      <c r="B960" s="16"/>
      <c r="C960" s="16"/>
    </row>
    <row r="961">
      <c r="A961" s="16"/>
      <c r="B961" s="16"/>
      <c r="C961" s="16"/>
    </row>
    <row r="962">
      <c r="A962" s="16"/>
      <c r="B962" s="16"/>
      <c r="C962" s="16"/>
    </row>
    <row r="963">
      <c r="A963" s="16"/>
      <c r="B963" s="16"/>
      <c r="C963" s="16"/>
    </row>
    <row r="964">
      <c r="A964" s="16"/>
      <c r="B964" s="16"/>
      <c r="C964" s="16"/>
    </row>
    <row r="965">
      <c r="A965" s="16"/>
      <c r="B965" s="16"/>
      <c r="C965" s="16"/>
    </row>
    <row r="966">
      <c r="A966" s="16"/>
      <c r="B966" s="16"/>
      <c r="C966" s="16"/>
    </row>
    <row r="967">
      <c r="A967" s="16"/>
      <c r="B967" s="16"/>
      <c r="C967" s="16"/>
    </row>
    <row r="968">
      <c r="A968" s="16"/>
      <c r="B968" s="16"/>
      <c r="C968" s="16"/>
    </row>
    <row r="969">
      <c r="A969" s="16"/>
      <c r="B969" s="16"/>
      <c r="C969" s="16"/>
    </row>
    <row r="970">
      <c r="A970" s="16"/>
      <c r="B970" s="16"/>
      <c r="C970" s="16"/>
    </row>
    <row r="971">
      <c r="A971" s="16"/>
      <c r="B971" s="16"/>
      <c r="C971" s="16"/>
    </row>
    <row r="972">
      <c r="A972" s="16"/>
      <c r="B972" s="16"/>
      <c r="C972" s="16"/>
    </row>
    <row r="973">
      <c r="A973" s="16"/>
      <c r="B973" s="16"/>
      <c r="C973" s="16"/>
    </row>
    <row r="974">
      <c r="A974" s="16"/>
      <c r="B974" s="16"/>
      <c r="C974" s="16"/>
    </row>
    <row r="975">
      <c r="A975" s="16"/>
      <c r="B975" s="16"/>
      <c r="C975" s="16"/>
    </row>
    <row r="976">
      <c r="A976" s="16"/>
      <c r="B976" s="16"/>
      <c r="C976" s="16"/>
    </row>
    <row r="977">
      <c r="A977" s="16"/>
      <c r="B977" s="16"/>
      <c r="C977" s="16"/>
    </row>
    <row r="978">
      <c r="A978" s="16"/>
      <c r="B978" s="16"/>
      <c r="C978" s="16"/>
    </row>
    <row r="979">
      <c r="A979" s="16"/>
      <c r="B979" s="16"/>
      <c r="C979" s="16"/>
    </row>
    <row r="980">
      <c r="A980" s="16"/>
      <c r="B980" s="16"/>
      <c r="C980" s="16"/>
    </row>
    <row r="981">
      <c r="A981" s="16"/>
      <c r="B981" s="16"/>
      <c r="C981" s="16"/>
    </row>
    <row r="982">
      <c r="A982" s="16"/>
      <c r="B982" s="16"/>
      <c r="C982" s="16"/>
    </row>
    <row r="983">
      <c r="A983" s="16"/>
      <c r="B983" s="16"/>
      <c r="C983" s="16"/>
    </row>
    <row r="984">
      <c r="A984" s="16"/>
      <c r="B984" s="16"/>
      <c r="C984" s="16"/>
    </row>
    <row r="985">
      <c r="A985" s="16"/>
      <c r="B985" s="16"/>
      <c r="C985" s="16"/>
    </row>
    <row r="986">
      <c r="A986" s="16"/>
      <c r="B986" s="16"/>
      <c r="C986" s="16"/>
    </row>
    <row r="987">
      <c r="A987" s="16"/>
      <c r="B987" s="16"/>
      <c r="C987" s="16"/>
    </row>
    <row r="988">
      <c r="A988" s="16"/>
      <c r="B988" s="16"/>
      <c r="C988" s="16"/>
    </row>
    <row r="989">
      <c r="A989" s="16"/>
      <c r="B989" s="16"/>
      <c r="C989" s="16"/>
    </row>
    <row r="990">
      <c r="A990" s="16"/>
      <c r="B990" s="16"/>
      <c r="C990" s="16"/>
    </row>
    <row r="991">
      <c r="A991" s="16"/>
      <c r="B991" s="16"/>
      <c r="C991" s="16"/>
    </row>
    <row r="992">
      <c r="A992" s="16"/>
      <c r="B992" s="16"/>
      <c r="C992" s="16"/>
    </row>
    <row r="993">
      <c r="A993" s="16"/>
      <c r="B993" s="16"/>
      <c r="C993" s="16"/>
    </row>
    <row r="994">
      <c r="A994" s="16"/>
      <c r="B994" s="16"/>
      <c r="C994" s="16"/>
    </row>
    <row r="995">
      <c r="A995" s="16"/>
      <c r="B995" s="16"/>
      <c r="C995" s="16"/>
    </row>
    <row r="996">
      <c r="A996" s="16"/>
      <c r="B996" s="16"/>
      <c r="C996" s="16"/>
    </row>
    <row r="997">
      <c r="A997" s="16"/>
      <c r="B997" s="16"/>
      <c r="C997" s="16"/>
    </row>
    <row r="998">
      <c r="A998" s="16"/>
      <c r="B998" s="16"/>
      <c r="C998" s="16"/>
    </row>
    <row r="999">
      <c r="A999" s="16"/>
      <c r="B999" s="16"/>
      <c r="C999" s="16"/>
    </row>
    <row r="1000">
      <c r="A1000" s="16"/>
      <c r="B1000" s="16"/>
      <c r="C1000" s="16"/>
    </row>
    <row r="1001">
      <c r="A1001" s="16"/>
      <c r="B1001" s="16"/>
      <c r="C1001" s="16"/>
    </row>
    <row r="1002">
      <c r="A1002" s="16"/>
      <c r="B1002" s="16"/>
      <c r="C1002" s="16"/>
    </row>
    <row r="1003">
      <c r="A1003" s="16"/>
      <c r="B1003" s="16"/>
      <c r="C1003" s="16"/>
    </row>
    <row r="1004">
      <c r="A1004" s="16"/>
      <c r="B1004" s="16"/>
      <c r="C1004" s="16"/>
    </row>
    <row r="1005">
      <c r="A1005" s="16"/>
      <c r="B1005" s="16"/>
      <c r="C1005" s="16"/>
    </row>
    <row r="1006">
      <c r="A1006" s="16"/>
      <c r="B1006" s="16"/>
      <c r="C1006" s="16"/>
    </row>
    <row r="1007">
      <c r="A1007" s="16"/>
      <c r="B1007" s="16"/>
      <c r="C1007" s="16"/>
    </row>
    <row r="1008">
      <c r="A1008" s="16"/>
      <c r="B1008" s="16"/>
      <c r="C1008" s="16"/>
    </row>
    <row r="1009">
      <c r="A1009" s="16"/>
      <c r="B1009" s="16"/>
      <c r="C1009" s="16"/>
    </row>
    <row r="1010">
      <c r="A1010" s="16"/>
      <c r="B1010" s="16"/>
      <c r="C1010" s="16"/>
    </row>
    <row r="1011">
      <c r="A1011" s="16"/>
      <c r="B1011" s="16"/>
      <c r="C1011" s="16"/>
    </row>
    <row r="1012">
      <c r="A1012" s="16"/>
      <c r="B1012" s="16"/>
      <c r="C1012" s="16"/>
    </row>
    <row r="1013">
      <c r="A1013" s="16"/>
      <c r="B1013" s="16"/>
      <c r="C1013" s="16"/>
    </row>
    <row r="1014">
      <c r="A1014" s="16"/>
      <c r="B1014" s="16"/>
      <c r="C1014" s="16"/>
    </row>
    <row r="1015">
      <c r="A1015" s="16"/>
      <c r="B1015" s="16"/>
      <c r="C1015" s="16"/>
    </row>
    <row r="1016">
      <c r="A1016" s="16"/>
      <c r="B1016" s="16"/>
      <c r="C1016" s="16"/>
    </row>
    <row r="1017">
      <c r="A1017" s="16"/>
      <c r="B1017" s="16"/>
      <c r="C1017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162</v>
      </c>
      <c r="B1" s="18" t="s">
        <v>163</v>
      </c>
      <c r="C1" s="18" t="s">
        <v>164</v>
      </c>
      <c r="D1" s="18" t="s">
        <v>76</v>
      </c>
      <c r="E1" s="19" t="s">
        <v>165</v>
      </c>
      <c r="F1" s="20" t="s">
        <v>166</v>
      </c>
      <c r="G1" s="20" t="s">
        <v>167</v>
      </c>
      <c r="H1" s="21" t="s">
        <v>168</v>
      </c>
      <c r="I1" s="22" t="s">
        <v>169</v>
      </c>
      <c r="J1" s="18" t="s">
        <v>170</v>
      </c>
    </row>
    <row r="2">
      <c r="A2" s="23" t="s">
        <v>90</v>
      </c>
      <c r="B2" s="24" t="s">
        <v>171</v>
      </c>
      <c r="C2" s="24" t="s">
        <v>172</v>
      </c>
      <c r="D2" s="24" t="s">
        <v>173</v>
      </c>
      <c r="E2" s="24" t="s">
        <v>174</v>
      </c>
      <c r="F2" s="25">
        <v>0.0182</v>
      </c>
      <c r="G2" s="25">
        <v>3.05</v>
      </c>
      <c r="H2" s="25">
        <v>3.8</v>
      </c>
      <c r="I2" s="25">
        <v>0.2</v>
      </c>
      <c r="J2" s="24" t="s">
        <v>175</v>
      </c>
    </row>
    <row r="3">
      <c r="A3" s="23" t="s">
        <v>176</v>
      </c>
      <c r="B3" s="24" t="s">
        <v>177</v>
      </c>
      <c r="C3" s="24" t="s">
        <v>178</v>
      </c>
      <c r="D3" s="24" t="s">
        <v>179</v>
      </c>
      <c r="E3" s="24" t="s">
        <v>180</v>
      </c>
      <c r="F3" s="25">
        <v>0.0282</v>
      </c>
      <c r="G3" s="25">
        <v>2.83</v>
      </c>
      <c r="H3" s="25">
        <v>2.0</v>
      </c>
      <c r="I3" s="25">
        <v>0.0</v>
      </c>
      <c r="J3" s="24" t="s">
        <v>175</v>
      </c>
    </row>
    <row r="4">
      <c r="A4" s="23" t="s">
        <v>181</v>
      </c>
      <c r="B4" s="24" t="s">
        <v>182</v>
      </c>
      <c r="C4" s="24" t="s">
        <v>183</v>
      </c>
      <c r="D4" s="24" t="s">
        <v>179</v>
      </c>
      <c r="E4" s="24" t="s">
        <v>184</v>
      </c>
      <c r="F4" s="25">
        <v>0.0407</v>
      </c>
      <c r="G4" s="25">
        <v>2.69</v>
      </c>
      <c r="H4" s="25">
        <v>2.7</v>
      </c>
      <c r="I4" s="25">
        <v>0.2</v>
      </c>
      <c r="J4" s="24" t="s">
        <v>175</v>
      </c>
    </row>
    <row r="5">
      <c r="A5" s="23" t="s">
        <v>82</v>
      </c>
      <c r="B5" s="24" t="s">
        <v>185</v>
      </c>
      <c r="C5" s="24" t="s">
        <v>186</v>
      </c>
      <c r="D5" s="24" t="s">
        <v>187</v>
      </c>
      <c r="E5" s="24" t="s">
        <v>188</v>
      </c>
      <c r="F5" s="25">
        <v>0.0237</v>
      </c>
      <c r="G5" s="25">
        <v>2.9752</v>
      </c>
      <c r="H5" s="25">
        <v>2.0</v>
      </c>
      <c r="I5" s="25">
        <v>0.0</v>
      </c>
      <c r="J5" s="24" t="s">
        <v>189</v>
      </c>
    </row>
    <row r="6">
      <c r="A6" s="23" t="s">
        <v>190</v>
      </c>
      <c r="B6" s="24" t="s">
        <v>191</v>
      </c>
      <c r="C6" s="24" t="s">
        <v>192</v>
      </c>
      <c r="D6" s="24" t="s">
        <v>187</v>
      </c>
      <c r="E6" s="24" t="s">
        <v>188</v>
      </c>
      <c r="F6" s="25">
        <v>0.004</v>
      </c>
      <c r="G6" s="25">
        <v>3.5328</v>
      </c>
      <c r="H6" s="25">
        <v>2.0</v>
      </c>
      <c r="I6" s="25">
        <v>0.02</v>
      </c>
      <c r="J6" s="24" t="s">
        <v>189</v>
      </c>
    </row>
    <row r="7">
      <c r="A7" s="23" t="s">
        <v>193</v>
      </c>
      <c r="B7" s="24" t="s">
        <v>194</v>
      </c>
      <c r="C7" s="24" t="s">
        <v>195</v>
      </c>
      <c r="D7" s="24" t="s">
        <v>187</v>
      </c>
      <c r="E7" s="24" t="s">
        <v>188</v>
      </c>
      <c r="F7" s="25">
        <v>0.0415</v>
      </c>
      <c r="G7" s="25">
        <v>2.8346</v>
      </c>
      <c r="H7" s="25">
        <v>2.0</v>
      </c>
      <c r="I7" s="25">
        <v>0.03</v>
      </c>
      <c r="J7" s="24" t="s">
        <v>189</v>
      </c>
    </row>
    <row r="8">
      <c r="A8" s="23" t="s">
        <v>196</v>
      </c>
      <c r="B8" s="24" t="s">
        <v>197</v>
      </c>
      <c r="C8" s="24" t="s">
        <v>198</v>
      </c>
      <c r="D8" s="24" t="s">
        <v>199</v>
      </c>
      <c r="E8" s="24" t="s">
        <v>180</v>
      </c>
      <c r="F8" s="25">
        <v>0.823</v>
      </c>
      <c r="G8" s="25">
        <v>1.8136</v>
      </c>
      <c r="H8" s="25">
        <v>2.8</v>
      </c>
      <c r="I8" s="25">
        <v>0.45</v>
      </c>
      <c r="J8" s="24" t="s">
        <v>189</v>
      </c>
    </row>
    <row r="9">
      <c r="A9" s="23" t="s">
        <v>200</v>
      </c>
      <c r="B9" s="24" t="s">
        <v>201</v>
      </c>
      <c r="C9" s="24" t="s">
        <v>202</v>
      </c>
      <c r="D9" s="24" t="s">
        <v>203</v>
      </c>
      <c r="E9" s="24" t="s">
        <v>174</v>
      </c>
      <c r="F9" s="25">
        <v>0.0059</v>
      </c>
      <c r="G9" s="25">
        <v>3.3916</v>
      </c>
      <c r="H9" s="25">
        <v>3.6</v>
      </c>
      <c r="I9" s="25">
        <v>0.2</v>
      </c>
      <c r="J9" s="24" t="s">
        <v>189</v>
      </c>
    </row>
    <row r="10">
      <c r="A10" s="23" t="s">
        <v>204</v>
      </c>
      <c r="B10" s="24" t="s">
        <v>205</v>
      </c>
      <c r="C10" s="24" t="s">
        <v>206</v>
      </c>
      <c r="D10" s="24" t="s">
        <v>207</v>
      </c>
      <c r="E10" s="24" t="s">
        <v>174</v>
      </c>
      <c r="F10" s="25">
        <v>1.0E-4</v>
      </c>
      <c r="G10" s="25">
        <v>3.554</v>
      </c>
      <c r="H10" s="25">
        <v>4.3</v>
      </c>
      <c r="I10" s="25">
        <v>0.73</v>
      </c>
      <c r="J10" s="24" t="s">
        <v>175</v>
      </c>
    </row>
    <row r="11">
      <c r="A11" s="23" t="s">
        <v>208</v>
      </c>
      <c r="B11" s="24" t="s">
        <v>209</v>
      </c>
      <c r="C11" s="24" t="s">
        <v>210</v>
      </c>
      <c r="D11" s="24" t="s">
        <v>211</v>
      </c>
      <c r="E11" s="24" t="s">
        <v>184</v>
      </c>
      <c r="F11" s="25">
        <v>0.0267</v>
      </c>
      <c r="G11" s="25">
        <v>2.9903</v>
      </c>
      <c r="H11" s="26"/>
      <c r="I11" s="26"/>
      <c r="J11" s="24" t="s">
        <v>189</v>
      </c>
    </row>
    <row r="12">
      <c r="A12" s="23" t="s">
        <v>212</v>
      </c>
      <c r="B12" s="24" t="s">
        <v>213</v>
      </c>
      <c r="C12" s="24" t="s">
        <v>214</v>
      </c>
      <c r="D12" s="24" t="s">
        <v>215</v>
      </c>
      <c r="E12" s="24" t="s">
        <v>174</v>
      </c>
      <c r="F12" s="25">
        <v>0.0144</v>
      </c>
      <c r="G12" s="25">
        <v>3.0532</v>
      </c>
      <c r="H12" s="25">
        <v>3.4</v>
      </c>
      <c r="I12" s="25">
        <v>0.49</v>
      </c>
      <c r="J12" s="24" t="s">
        <v>189</v>
      </c>
    </row>
    <row r="13">
      <c r="A13" s="23" t="s">
        <v>216</v>
      </c>
      <c r="B13" s="24" t="s">
        <v>217</v>
      </c>
      <c r="C13" s="24" t="s">
        <v>218</v>
      </c>
      <c r="D13" s="24" t="s">
        <v>219</v>
      </c>
      <c r="E13" s="24" t="s">
        <v>174</v>
      </c>
      <c r="F13" s="25">
        <v>0.0105</v>
      </c>
      <c r="G13" s="25">
        <v>3.05</v>
      </c>
      <c r="H13" s="25">
        <v>4.4</v>
      </c>
      <c r="I13" s="25">
        <v>0.78</v>
      </c>
      <c r="J13" s="24" t="s">
        <v>175</v>
      </c>
    </row>
    <row r="14">
      <c r="A14" s="23" t="s">
        <v>220</v>
      </c>
      <c r="B14" s="24" t="s">
        <v>221</v>
      </c>
      <c r="C14" s="24" t="s">
        <v>222</v>
      </c>
      <c r="D14" s="24" t="s">
        <v>223</v>
      </c>
      <c r="E14" s="24" t="s">
        <v>174</v>
      </c>
      <c r="F14" s="25">
        <v>0.0282</v>
      </c>
      <c r="G14" s="25">
        <v>2.9</v>
      </c>
      <c r="H14" s="25">
        <v>3.5</v>
      </c>
      <c r="I14" s="25">
        <v>0.2</v>
      </c>
      <c r="J14" s="24" t="s">
        <v>175</v>
      </c>
    </row>
    <row r="15">
      <c r="A15" s="23" t="s">
        <v>224</v>
      </c>
      <c r="B15" s="24" t="s">
        <v>225</v>
      </c>
      <c r="C15" s="24" t="s">
        <v>226</v>
      </c>
      <c r="D15" s="24" t="s">
        <v>227</v>
      </c>
      <c r="E15" s="24" t="s">
        <v>228</v>
      </c>
      <c r="F15" s="25">
        <v>0.0234</v>
      </c>
      <c r="G15" s="25">
        <v>2.94</v>
      </c>
      <c r="H15" s="25">
        <v>3.5</v>
      </c>
      <c r="I15" s="25">
        <v>0.2</v>
      </c>
      <c r="J15" s="24" t="s">
        <v>175</v>
      </c>
    </row>
    <row r="16">
      <c r="A16" s="23" t="s">
        <v>229</v>
      </c>
      <c r="B16" s="24" t="s">
        <v>230</v>
      </c>
      <c r="C16" s="27" t="s">
        <v>231</v>
      </c>
      <c r="D16" s="24" t="s">
        <v>223</v>
      </c>
      <c r="E16" s="24" t="s">
        <v>174</v>
      </c>
      <c r="F16" s="25">
        <v>0.0204</v>
      </c>
      <c r="G16" s="25">
        <v>2.94</v>
      </c>
      <c r="H16" s="26"/>
      <c r="I16" s="26"/>
      <c r="J16" s="24" t="s">
        <v>175</v>
      </c>
    </row>
    <row r="17">
      <c r="A17" s="23" t="s">
        <v>232</v>
      </c>
      <c r="B17" s="24" t="s">
        <v>233</v>
      </c>
      <c r="C17" s="24" t="s">
        <v>234</v>
      </c>
      <c r="D17" s="24" t="s">
        <v>199</v>
      </c>
      <c r="E17" s="24" t="s">
        <v>174</v>
      </c>
      <c r="F17" s="25">
        <v>0.0562</v>
      </c>
      <c r="G17" s="25">
        <v>2.6534</v>
      </c>
      <c r="H17" s="25">
        <v>3.0</v>
      </c>
      <c r="I17" s="25">
        <v>0.16</v>
      </c>
      <c r="J17" s="24" t="s">
        <v>189</v>
      </c>
    </row>
    <row r="18">
      <c r="A18" s="23" t="s">
        <v>235</v>
      </c>
      <c r="B18" s="24" t="s">
        <v>236</v>
      </c>
      <c r="C18" s="24" t="s">
        <v>237</v>
      </c>
      <c r="D18" s="24" t="s">
        <v>199</v>
      </c>
      <c r="E18" s="24" t="s">
        <v>180</v>
      </c>
      <c r="F18" s="25">
        <v>0.0684</v>
      </c>
      <c r="G18" s="25">
        <v>2.5632</v>
      </c>
      <c r="H18" s="25">
        <v>2.6</v>
      </c>
      <c r="I18" s="25">
        <v>0.19</v>
      </c>
      <c r="J18" s="24" t="s">
        <v>189</v>
      </c>
    </row>
    <row r="19">
      <c r="A19" s="23" t="s">
        <v>238</v>
      </c>
      <c r="B19" s="24" t="s">
        <v>239</v>
      </c>
      <c r="C19" s="24" t="s">
        <v>240</v>
      </c>
      <c r="D19" s="24" t="s">
        <v>241</v>
      </c>
      <c r="E19" s="24" t="s">
        <v>180</v>
      </c>
      <c r="F19" s="25">
        <v>0.0224</v>
      </c>
      <c r="G19" s="25">
        <v>2.96</v>
      </c>
      <c r="H19" s="25">
        <v>3.0</v>
      </c>
      <c r="I19" s="25">
        <v>0.38</v>
      </c>
      <c r="J19" s="24" t="s">
        <v>175</v>
      </c>
    </row>
    <row r="20">
      <c r="A20" s="23" t="s">
        <v>242</v>
      </c>
      <c r="B20" s="24" t="s">
        <v>243</v>
      </c>
      <c r="C20" s="27" t="s">
        <v>244</v>
      </c>
      <c r="D20" s="24" t="s">
        <v>245</v>
      </c>
      <c r="E20" s="24" t="s">
        <v>174</v>
      </c>
      <c r="F20" s="25">
        <v>0.0219</v>
      </c>
      <c r="G20" s="25">
        <v>2.93</v>
      </c>
      <c r="H20" s="25">
        <v>4.5</v>
      </c>
      <c r="I20" s="25">
        <v>0.2</v>
      </c>
      <c r="J20" s="24" t="s">
        <v>175</v>
      </c>
    </row>
    <row r="21">
      <c r="A21" s="23" t="s">
        <v>246</v>
      </c>
      <c r="B21" s="24" t="s">
        <v>247</v>
      </c>
      <c r="C21" s="24" t="s">
        <v>248</v>
      </c>
      <c r="D21" s="24" t="s">
        <v>245</v>
      </c>
      <c r="E21" s="24" t="s">
        <v>174</v>
      </c>
      <c r="F21" s="25">
        <v>0.0219</v>
      </c>
      <c r="G21" s="25">
        <v>2.95</v>
      </c>
      <c r="H21" s="25">
        <v>4.2</v>
      </c>
      <c r="I21" s="25">
        <v>0.4</v>
      </c>
      <c r="J21" s="24" t="s">
        <v>175</v>
      </c>
    </row>
    <row r="22">
      <c r="A22" s="23" t="s">
        <v>249</v>
      </c>
      <c r="B22" s="24" t="s">
        <v>250</v>
      </c>
      <c r="C22" s="24" t="s">
        <v>251</v>
      </c>
      <c r="D22" s="24" t="s">
        <v>245</v>
      </c>
      <c r="E22" s="24" t="s">
        <v>174</v>
      </c>
      <c r="F22" s="25">
        <v>0.0074</v>
      </c>
      <c r="G22" s="25">
        <v>3.237</v>
      </c>
      <c r="H22" s="25">
        <v>4.4</v>
      </c>
      <c r="I22" s="25">
        <v>0.77</v>
      </c>
      <c r="J22" s="24" t="s">
        <v>189</v>
      </c>
    </row>
    <row r="23">
      <c r="A23" s="23" t="s">
        <v>252</v>
      </c>
      <c r="B23" s="24" t="s">
        <v>253</v>
      </c>
      <c r="C23" s="24" t="s">
        <v>254</v>
      </c>
      <c r="D23" s="24" t="s">
        <v>227</v>
      </c>
      <c r="E23" s="24" t="s">
        <v>174</v>
      </c>
      <c r="F23" s="25">
        <v>0.0135</v>
      </c>
      <c r="G23" s="25">
        <v>3.0439</v>
      </c>
      <c r="H23" s="25">
        <v>4.2</v>
      </c>
      <c r="I23" s="25">
        <v>0.74</v>
      </c>
      <c r="J23" s="24" t="s">
        <v>189</v>
      </c>
    </row>
    <row r="24">
      <c r="A24" s="23" t="s">
        <v>255</v>
      </c>
      <c r="B24" s="24" t="s">
        <v>256</v>
      </c>
      <c r="C24" s="24" t="s">
        <v>257</v>
      </c>
      <c r="D24" s="24" t="s">
        <v>227</v>
      </c>
      <c r="E24" s="24" t="s">
        <v>174</v>
      </c>
      <c r="F24" s="25">
        <v>0.0175</v>
      </c>
      <c r="G24" s="25">
        <v>3.0</v>
      </c>
      <c r="H24" s="25">
        <v>4.0</v>
      </c>
      <c r="I24" s="25">
        <v>0.7</v>
      </c>
      <c r="J24" s="24" t="s">
        <v>189</v>
      </c>
    </row>
    <row r="25">
      <c r="A25" s="23" t="s">
        <v>85</v>
      </c>
      <c r="B25" s="24" t="s">
        <v>258</v>
      </c>
      <c r="C25" s="24" t="s">
        <v>259</v>
      </c>
      <c r="D25" s="24" t="s">
        <v>260</v>
      </c>
      <c r="E25" s="24" t="s">
        <v>174</v>
      </c>
      <c r="F25" s="25">
        <v>0.0222</v>
      </c>
      <c r="G25" s="25">
        <v>3.1395</v>
      </c>
      <c r="H25" s="25">
        <v>3.2</v>
      </c>
      <c r="I25" s="25">
        <v>0.43</v>
      </c>
      <c r="J25" s="24" t="s">
        <v>189</v>
      </c>
    </row>
    <row r="26">
      <c r="A26" s="23" t="s">
        <v>261</v>
      </c>
      <c r="B26" s="24" t="s">
        <v>262</v>
      </c>
      <c r="C26" s="24" t="s">
        <v>263</v>
      </c>
      <c r="D26" s="24" t="s">
        <v>260</v>
      </c>
      <c r="E26" s="24" t="s">
        <v>174</v>
      </c>
      <c r="F26" s="25">
        <v>0.022</v>
      </c>
      <c r="G26" s="25">
        <v>3.1897</v>
      </c>
      <c r="H26" s="25">
        <v>3.4</v>
      </c>
      <c r="I26" s="25">
        <v>0.2</v>
      </c>
      <c r="J26" s="24" t="s">
        <v>189</v>
      </c>
    </row>
    <row r="27">
      <c r="A27" s="23" t="s">
        <v>87</v>
      </c>
      <c r="B27" s="24" t="s">
        <v>264</v>
      </c>
      <c r="C27" s="24" t="s">
        <v>265</v>
      </c>
      <c r="D27" s="24" t="s">
        <v>260</v>
      </c>
      <c r="E27" s="24" t="s">
        <v>174</v>
      </c>
      <c r="F27" s="25">
        <v>0.022</v>
      </c>
      <c r="G27" s="25">
        <v>3.1897</v>
      </c>
      <c r="H27" s="25">
        <v>3.0</v>
      </c>
      <c r="I27" s="25">
        <v>0.44</v>
      </c>
      <c r="J27" s="24" t="s">
        <v>189</v>
      </c>
    </row>
    <row r="28">
      <c r="A28" s="23" t="s">
        <v>266</v>
      </c>
      <c r="B28" s="24" t="s">
        <v>267</v>
      </c>
      <c r="C28" s="24" t="s">
        <v>268</v>
      </c>
      <c r="D28" s="24" t="s">
        <v>260</v>
      </c>
      <c r="E28" s="24" t="s">
        <v>174</v>
      </c>
      <c r="F28" s="25">
        <v>0.0318</v>
      </c>
      <c r="G28" s="25">
        <v>2.9838</v>
      </c>
      <c r="H28" s="25">
        <v>3.7</v>
      </c>
      <c r="I28" s="25">
        <v>0.2</v>
      </c>
      <c r="J28" s="24" t="s">
        <v>189</v>
      </c>
    </row>
    <row r="29">
      <c r="A29" s="23" t="s">
        <v>269</v>
      </c>
      <c r="B29" s="24" t="s">
        <v>270</v>
      </c>
      <c r="C29" s="24" t="s">
        <v>271</v>
      </c>
      <c r="D29" s="24" t="s">
        <v>260</v>
      </c>
      <c r="E29" s="24" t="s">
        <v>228</v>
      </c>
      <c r="F29" s="25">
        <v>0.0252</v>
      </c>
      <c r="G29" s="25">
        <v>3.076</v>
      </c>
      <c r="H29" s="26"/>
      <c r="I29" s="26"/>
      <c r="J29" s="24" t="s">
        <v>189</v>
      </c>
    </row>
    <row r="30">
      <c r="A30" s="23" t="s">
        <v>272</v>
      </c>
      <c r="B30" s="24" t="s">
        <v>273</v>
      </c>
      <c r="C30" s="24" t="s">
        <v>274</v>
      </c>
      <c r="D30" s="24" t="s">
        <v>173</v>
      </c>
      <c r="E30" s="24" t="s">
        <v>275</v>
      </c>
      <c r="F30" s="25">
        <v>0.0148</v>
      </c>
      <c r="G30" s="25">
        <v>2.98</v>
      </c>
      <c r="H30" s="25">
        <v>3.0</v>
      </c>
      <c r="I30" s="25">
        <v>0.0</v>
      </c>
      <c r="J30" s="24" t="s">
        <v>175</v>
      </c>
    </row>
    <row r="31">
      <c r="A31" s="23" t="s">
        <v>276</v>
      </c>
      <c r="B31" s="24" t="s">
        <v>277</v>
      </c>
      <c r="C31" s="24" t="s">
        <v>278</v>
      </c>
      <c r="D31" s="24" t="s">
        <v>173</v>
      </c>
      <c r="E31" s="24" t="s">
        <v>275</v>
      </c>
      <c r="F31" s="25">
        <v>0.0148</v>
      </c>
      <c r="G31" s="25">
        <v>2.98</v>
      </c>
      <c r="H31" s="25">
        <v>3.0</v>
      </c>
      <c r="I31" s="25">
        <v>0.0</v>
      </c>
      <c r="J31" s="24" t="s">
        <v>279</v>
      </c>
    </row>
    <row r="32">
      <c r="A32" s="23" t="s">
        <v>280</v>
      </c>
      <c r="B32" s="24" t="s">
        <v>281</v>
      </c>
      <c r="C32" s="24" t="s">
        <v>282</v>
      </c>
      <c r="D32" s="24" t="s">
        <v>215</v>
      </c>
      <c r="E32" s="24" t="s">
        <v>275</v>
      </c>
      <c r="F32" s="25">
        <v>0.0096</v>
      </c>
      <c r="G32" s="25">
        <v>3.05</v>
      </c>
      <c r="H32" s="25">
        <v>3.4</v>
      </c>
      <c r="I32" s="25">
        <v>0.2</v>
      </c>
      <c r="J32" s="24" t="s">
        <v>175</v>
      </c>
    </row>
    <row r="33">
      <c r="A33" s="23" t="s">
        <v>283</v>
      </c>
      <c r="B33" s="24" t="s">
        <v>284</v>
      </c>
      <c r="C33" s="24" t="s">
        <v>285</v>
      </c>
      <c r="D33" s="24" t="s">
        <v>286</v>
      </c>
      <c r="E33" s="24" t="s">
        <v>174</v>
      </c>
      <c r="F33" s="25">
        <v>0.0437</v>
      </c>
      <c r="G33" s="25">
        <v>2.87</v>
      </c>
      <c r="H33" s="25">
        <v>3.9</v>
      </c>
      <c r="I33" s="25">
        <v>0.2</v>
      </c>
      <c r="J33" s="28" t="s">
        <v>175</v>
      </c>
    </row>
    <row r="34">
      <c r="A34" s="23" t="s">
        <v>287</v>
      </c>
      <c r="B34" s="24" t="s">
        <v>288</v>
      </c>
      <c r="C34" s="24" t="s">
        <v>289</v>
      </c>
      <c r="D34" s="24" t="s">
        <v>286</v>
      </c>
      <c r="E34" s="24" t="s">
        <v>174</v>
      </c>
      <c r="F34" s="25">
        <v>0.0661</v>
      </c>
      <c r="G34" s="25">
        <v>2.84</v>
      </c>
      <c r="H34" s="25">
        <v>3.7</v>
      </c>
      <c r="I34" s="25">
        <v>0.0</v>
      </c>
      <c r="J34" s="24" t="s">
        <v>175</v>
      </c>
    </row>
    <row r="35">
      <c r="A35" s="23" t="s">
        <v>290</v>
      </c>
      <c r="B35" s="24" t="s">
        <v>291</v>
      </c>
      <c r="C35" s="24" t="s">
        <v>292</v>
      </c>
      <c r="D35" s="24" t="s">
        <v>227</v>
      </c>
      <c r="E35" s="24" t="s">
        <v>174</v>
      </c>
      <c r="F35" s="25">
        <v>0.0111</v>
      </c>
      <c r="G35" s="25">
        <v>3.1124</v>
      </c>
      <c r="H35" s="25">
        <v>3.5</v>
      </c>
      <c r="I35" s="25">
        <v>0.4</v>
      </c>
      <c r="J35" s="24" t="s">
        <v>189</v>
      </c>
    </row>
    <row r="36">
      <c r="A36" s="23" t="s">
        <v>293</v>
      </c>
      <c r="B36" s="24" t="s">
        <v>294</v>
      </c>
      <c r="C36" s="24" t="s">
        <v>295</v>
      </c>
      <c r="D36" s="24" t="s">
        <v>227</v>
      </c>
      <c r="E36" s="24" t="s">
        <v>174</v>
      </c>
      <c r="F36" s="25">
        <v>0.0111</v>
      </c>
      <c r="G36" s="25">
        <v>3.1124</v>
      </c>
      <c r="H36" s="25">
        <v>3.8</v>
      </c>
      <c r="I36" s="25">
        <v>0.3</v>
      </c>
      <c r="J36" s="24" t="s">
        <v>189</v>
      </c>
    </row>
    <row r="37">
      <c r="A37" s="23" t="s">
        <v>296</v>
      </c>
      <c r="B37" s="24" t="s">
        <v>297</v>
      </c>
      <c r="C37" s="24" t="s">
        <v>298</v>
      </c>
      <c r="D37" s="24" t="s">
        <v>227</v>
      </c>
      <c r="E37" s="24" t="s">
        <v>174</v>
      </c>
      <c r="F37" s="25">
        <v>0.0065</v>
      </c>
      <c r="G37" s="25">
        <v>3.2292</v>
      </c>
      <c r="H37" s="29"/>
      <c r="I37" s="26"/>
      <c r="J37" s="24" t="s">
        <v>189</v>
      </c>
    </row>
    <row r="38">
      <c r="A38" s="23" t="s">
        <v>299</v>
      </c>
      <c r="B38" s="24" t="s">
        <v>300</v>
      </c>
      <c r="C38" s="24" t="s">
        <v>301</v>
      </c>
      <c r="D38" s="24" t="s">
        <v>302</v>
      </c>
      <c r="E38" s="24" t="s">
        <v>174</v>
      </c>
      <c r="F38" s="25">
        <v>0.0083</v>
      </c>
      <c r="G38" s="25">
        <v>3.09</v>
      </c>
      <c r="H38" s="25">
        <v>3.5</v>
      </c>
      <c r="I38" s="25">
        <v>0.3</v>
      </c>
      <c r="J38" s="24" t="s">
        <v>279</v>
      </c>
    </row>
    <row r="39">
      <c r="A39" s="23" t="s">
        <v>78</v>
      </c>
      <c r="B39" s="24" t="s">
        <v>303</v>
      </c>
      <c r="C39" s="27" t="s">
        <v>304</v>
      </c>
      <c r="D39" s="24" t="s">
        <v>305</v>
      </c>
      <c r="E39" s="24" t="s">
        <v>174</v>
      </c>
      <c r="F39" s="25">
        <v>0.0115</v>
      </c>
      <c r="G39" s="25">
        <v>3.07</v>
      </c>
      <c r="H39" s="25">
        <v>3.2</v>
      </c>
      <c r="I39" s="25">
        <v>0.2</v>
      </c>
      <c r="J39" s="24" t="s">
        <v>175</v>
      </c>
    </row>
    <row r="40">
      <c r="A40" s="23" t="s">
        <v>306</v>
      </c>
      <c r="B40" s="24" t="s">
        <v>307</v>
      </c>
      <c r="C40" s="24" t="s">
        <v>308</v>
      </c>
      <c r="D40" s="24" t="s">
        <v>309</v>
      </c>
      <c r="E40" s="24" t="s">
        <v>174</v>
      </c>
      <c r="F40" s="25">
        <v>0.0019</v>
      </c>
      <c r="G40" s="25">
        <v>3.07</v>
      </c>
      <c r="H40" s="25">
        <v>3.9</v>
      </c>
      <c r="I40" s="25">
        <v>0.63</v>
      </c>
      <c r="J40" s="24" t="s">
        <v>279</v>
      </c>
    </row>
    <row r="41">
      <c r="A41" s="23" t="s">
        <v>310</v>
      </c>
      <c r="B41" s="24" t="s">
        <v>311</v>
      </c>
      <c r="C41" s="24" t="s">
        <v>312</v>
      </c>
      <c r="D41" s="24" t="s">
        <v>309</v>
      </c>
      <c r="E41" s="24" t="s">
        <v>174</v>
      </c>
      <c r="F41" s="25">
        <v>9.0E-4</v>
      </c>
      <c r="G41" s="25">
        <v>3.12</v>
      </c>
      <c r="H41" s="25">
        <v>4.5</v>
      </c>
      <c r="I41" s="25">
        <v>0.8</v>
      </c>
      <c r="J41" s="24" t="s">
        <v>279</v>
      </c>
    </row>
    <row r="42">
      <c r="A42" s="23" t="s">
        <v>313</v>
      </c>
      <c r="B42" s="24" t="s">
        <v>314</v>
      </c>
      <c r="C42" s="24" t="s">
        <v>315</v>
      </c>
      <c r="D42" s="24" t="s">
        <v>203</v>
      </c>
      <c r="E42" s="24" t="s">
        <v>174</v>
      </c>
      <c r="F42" s="25">
        <v>0.0167</v>
      </c>
      <c r="G42" s="25">
        <v>3.0423</v>
      </c>
      <c r="H42" s="25">
        <v>3.3</v>
      </c>
      <c r="I42" s="25">
        <v>0.1</v>
      </c>
      <c r="J42" s="24" t="s">
        <v>189</v>
      </c>
    </row>
    <row r="43">
      <c r="A43" s="23" t="s">
        <v>316</v>
      </c>
      <c r="B43" s="24" t="s">
        <v>317</v>
      </c>
      <c r="C43" s="24" t="s">
        <v>318</v>
      </c>
      <c r="D43" s="24" t="s">
        <v>203</v>
      </c>
      <c r="E43" s="24" t="s">
        <v>174</v>
      </c>
      <c r="F43" s="25">
        <v>0.0147</v>
      </c>
      <c r="G43" s="25">
        <v>3.0559</v>
      </c>
      <c r="H43" s="25">
        <v>3.2</v>
      </c>
      <c r="I43" s="25">
        <v>0.49</v>
      </c>
      <c r="J43" s="24" t="s">
        <v>189</v>
      </c>
    </row>
    <row r="44">
      <c r="A44" s="23" t="s">
        <v>319</v>
      </c>
      <c r="B44" s="24" t="s">
        <v>320</v>
      </c>
      <c r="C44" s="24" t="s">
        <v>321</v>
      </c>
      <c r="D44" s="24" t="s">
        <v>203</v>
      </c>
      <c r="E44" s="24" t="s">
        <v>174</v>
      </c>
      <c r="F44" s="25">
        <v>0.0126</v>
      </c>
      <c r="G44" s="25">
        <v>2.99</v>
      </c>
      <c r="H44" s="25">
        <v>3.2</v>
      </c>
      <c r="I44" s="25">
        <v>0.39</v>
      </c>
      <c r="J44" s="24" t="s">
        <v>322</v>
      </c>
    </row>
    <row r="45">
      <c r="A45" s="23" t="s">
        <v>88</v>
      </c>
      <c r="B45" s="24" t="s">
        <v>323</v>
      </c>
      <c r="C45" s="24" t="s">
        <v>324</v>
      </c>
      <c r="D45" s="24" t="s">
        <v>203</v>
      </c>
      <c r="E45" s="24" t="s">
        <v>174</v>
      </c>
      <c r="F45" s="25">
        <v>0.0127</v>
      </c>
      <c r="G45" s="25">
        <v>3.1581</v>
      </c>
      <c r="H45" s="25">
        <v>3.3</v>
      </c>
      <c r="I45" s="25">
        <v>0.41</v>
      </c>
      <c r="J45" s="24" t="s">
        <v>189</v>
      </c>
    </row>
    <row r="46">
      <c r="A46" s="23" t="s">
        <v>325</v>
      </c>
      <c r="B46" s="24" t="s">
        <v>326</v>
      </c>
      <c r="C46" s="24" t="s">
        <v>327</v>
      </c>
      <c r="D46" s="24" t="s">
        <v>203</v>
      </c>
      <c r="E46" s="24" t="s">
        <v>174</v>
      </c>
      <c r="F46" s="25">
        <v>0.0199</v>
      </c>
      <c r="G46" s="25">
        <v>2.9932</v>
      </c>
      <c r="H46" s="25">
        <v>3.5</v>
      </c>
      <c r="I46" s="25">
        <v>0.2</v>
      </c>
      <c r="J46" s="24" t="s">
        <v>189</v>
      </c>
    </row>
    <row r="47">
      <c r="A47" s="23" t="s">
        <v>328</v>
      </c>
      <c r="B47" s="24" t="s">
        <v>329</v>
      </c>
      <c r="C47" s="24" t="s">
        <v>330</v>
      </c>
      <c r="D47" s="24" t="s">
        <v>203</v>
      </c>
      <c r="E47" s="24" t="s">
        <v>174</v>
      </c>
      <c r="F47" s="25">
        <v>0.0121</v>
      </c>
      <c r="G47" s="25">
        <v>3.1612</v>
      </c>
      <c r="H47" s="25">
        <v>3.6</v>
      </c>
      <c r="I47" s="25">
        <v>0.48</v>
      </c>
      <c r="J47" s="24" t="s">
        <v>189</v>
      </c>
    </row>
    <row r="48">
      <c r="A48" s="23" t="s">
        <v>331</v>
      </c>
      <c r="B48" s="24" t="s">
        <v>332</v>
      </c>
      <c r="C48" s="24" t="s">
        <v>333</v>
      </c>
      <c r="D48" s="24" t="s">
        <v>203</v>
      </c>
      <c r="E48" s="24" t="s">
        <v>174</v>
      </c>
      <c r="F48" s="25">
        <v>0.0194</v>
      </c>
      <c r="G48" s="25">
        <v>2.9996</v>
      </c>
      <c r="H48" s="25">
        <v>3.4</v>
      </c>
      <c r="I48" s="25">
        <v>0.47</v>
      </c>
      <c r="J48" s="24" t="s">
        <v>189</v>
      </c>
    </row>
    <row r="49">
      <c r="A49" s="23" t="s">
        <v>334</v>
      </c>
      <c r="B49" s="24" t="s">
        <v>335</v>
      </c>
      <c r="C49" s="24" t="s">
        <v>336</v>
      </c>
      <c r="D49" s="24" t="s">
        <v>203</v>
      </c>
      <c r="E49" s="24" t="s">
        <v>174</v>
      </c>
      <c r="F49" s="24">
        <v>0.00389</v>
      </c>
      <c r="G49" s="24">
        <v>3.12</v>
      </c>
      <c r="H49" s="25">
        <v>3.4</v>
      </c>
      <c r="I49" s="25">
        <v>0.45</v>
      </c>
      <c r="J49" s="24" t="s">
        <v>175</v>
      </c>
    </row>
    <row r="50">
      <c r="A50" s="23" t="s">
        <v>337</v>
      </c>
      <c r="B50" s="24" t="s">
        <v>338</v>
      </c>
      <c r="C50" s="24" t="s">
        <v>339</v>
      </c>
      <c r="D50" s="24" t="s">
        <v>203</v>
      </c>
      <c r="E50" s="24" t="s">
        <v>174</v>
      </c>
      <c r="F50" s="25">
        <v>0.0127</v>
      </c>
      <c r="G50" s="25">
        <v>3.1581</v>
      </c>
      <c r="H50" s="25">
        <v>3.3</v>
      </c>
      <c r="I50" s="25">
        <v>0.41</v>
      </c>
      <c r="J50" s="24" t="s">
        <v>340</v>
      </c>
    </row>
    <row r="51">
      <c r="A51" s="23" t="s">
        <v>341</v>
      </c>
      <c r="B51" s="24" t="s">
        <v>342</v>
      </c>
      <c r="C51" s="24" t="s">
        <v>343</v>
      </c>
      <c r="D51" s="24" t="s">
        <v>203</v>
      </c>
      <c r="E51" s="24" t="s">
        <v>174</v>
      </c>
      <c r="F51" s="25">
        <v>0.01</v>
      </c>
      <c r="G51" s="25">
        <v>3.2077</v>
      </c>
      <c r="H51" s="25">
        <v>4.4</v>
      </c>
      <c r="I51" s="25">
        <v>0.0</v>
      </c>
      <c r="J51" s="24" t="s">
        <v>189</v>
      </c>
    </row>
    <row r="52">
      <c r="A52" s="23" t="s">
        <v>80</v>
      </c>
      <c r="B52" s="24" t="s">
        <v>344</v>
      </c>
      <c r="C52" s="24" t="s">
        <v>345</v>
      </c>
      <c r="D52" s="24" t="s">
        <v>215</v>
      </c>
      <c r="E52" s="24" t="s">
        <v>174</v>
      </c>
      <c r="F52" s="25">
        <v>0.0093</v>
      </c>
      <c r="G52" s="25">
        <v>3.06</v>
      </c>
      <c r="H52" s="25">
        <v>3.3</v>
      </c>
      <c r="I52" s="25">
        <v>0.46</v>
      </c>
      <c r="J52" s="24" t="s">
        <v>175</v>
      </c>
    </row>
    <row r="53">
      <c r="A53" s="23" t="s">
        <v>346</v>
      </c>
      <c r="B53" s="24" t="s">
        <v>347</v>
      </c>
      <c r="C53" s="24" t="s">
        <v>348</v>
      </c>
      <c r="D53" s="24" t="s">
        <v>215</v>
      </c>
      <c r="E53" s="24" t="s">
        <v>174</v>
      </c>
      <c r="F53" s="25">
        <v>0.01</v>
      </c>
      <c r="G53" s="25">
        <v>3.13</v>
      </c>
      <c r="H53" s="25">
        <v>3.5</v>
      </c>
      <c r="I53" s="25">
        <v>0.54</v>
      </c>
      <c r="J53" s="24" t="s">
        <v>175</v>
      </c>
    </row>
    <row r="54">
      <c r="A54" s="23" t="s">
        <v>349</v>
      </c>
      <c r="B54" s="24" t="s">
        <v>350</v>
      </c>
      <c r="C54" s="27" t="s">
        <v>351</v>
      </c>
      <c r="D54" s="24" t="s">
        <v>215</v>
      </c>
      <c r="E54" s="24" t="s">
        <v>174</v>
      </c>
      <c r="F54" s="25">
        <v>0.0105</v>
      </c>
      <c r="G54" s="25">
        <v>3.2</v>
      </c>
      <c r="H54" s="25">
        <v>3.3</v>
      </c>
      <c r="I54" s="25">
        <v>0.2</v>
      </c>
      <c r="J54" s="24" t="s">
        <v>175</v>
      </c>
    </row>
    <row r="55">
      <c r="A55" s="23" t="s">
        <v>352</v>
      </c>
      <c r="B55" s="24" t="s">
        <v>353</v>
      </c>
      <c r="C55" s="27" t="s">
        <v>354</v>
      </c>
      <c r="D55" s="24" t="s">
        <v>215</v>
      </c>
      <c r="E55" s="24" t="s">
        <v>188</v>
      </c>
      <c r="F55" s="25">
        <v>0.0102</v>
      </c>
      <c r="G55" s="25">
        <v>3.06</v>
      </c>
      <c r="H55" s="25">
        <v>3.7</v>
      </c>
      <c r="I55" s="25">
        <v>0.2</v>
      </c>
      <c r="J55" s="24" t="s">
        <v>175</v>
      </c>
    </row>
    <row r="56">
      <c r="A56" s="23" t="s">
        <v>355</v>
      </c>
      <c r="B56" s="24" t="s">
        <v>356</v>
      </c>
      <c r="C56" s="24" t="s">
        <v>357</v>
      </c>
      <c r="D56" s="24" t="s">
        <v>215</v>
      </c>
      <c r="E56" s="24" t="s">
        <v>174</v>
      </c>
      <c r="F56" s="25">
        <v>0.0131</v>
      </c>
      <c r="G56" s="25">
        <v>3.038</v>
      </c>
      <c r="H56" s="25">
        <v>3.3</v>
      </c>
      <c r="I56" s="25">
        <v>0.44</v>
      </c>
      <c r="J56" s="24" t="s">
        <v>358</v>
      </c>
    </row>
    <row r="57">
      <c r="A57" s="23" t="s">
        <v>359</v>
      </c>
      <c r="B57" s="24" t="s">
        <v>360</v>
      </c>
      <c r="C57" s="24" t="s">
        <v>361</v>
      </c>
      <c r="D57" s="24" t="s">
        <v>362</v>
      </c>
      <c r="E57" s="24" t="s">
        <v>174</v>
      </c>
      <c r="F57" s="25">
        <v>0.0174</v>
      </c>
      <c r="G57" s="25">
        <v>2.9</v>
      </c>
      <c r="H57" s="25">
        <v>3.8</v>
      </c>
      <c r="I57" s="25">
        <v>0.47</v>
      </c>
      <c r="J57" s="24" t="s">
        <v>175</v>
      </c>
    </row>
    <row r="58">
      <c r="A58" s="23" t="s">
        <v>363</v>
      </c>
      <c r="B58" s="24" t="s">
        <v>364</v>
      </c>
      <c r="C58" s="24" t="s">
        <v>365</v>
      </c>
      <c r="D58" s="24" t="s">
        <v>366</v>
      </c>
      <c r="E58" s="24" t="s">
        <v>180</v>
      </c>
      <c r="F58" s="25">
        <v>0.0337</v>
      </c>
      <c r="G58" s="25">
        <v>2.9004</v>
      </c>
      <c r="H58" s="25">
        <v>3.0</v>
      </c>
      <c r="I58" s="25">
        <v>0.0</v>
      </c>
      <c r="J58" s="24" t="s">
        <v>189</v>
      </c>
    </row>
    <row r="59">
      <c r="A59" s="23" t="s">
        <v>367</v>
      </c>
      <c r="B59" s="24" t="s">
        <v>368</v>
      </c>
      <c r="C59" s="24" t="s">
        <v>369</v>
      </c>
      <c r="D59" s="24" t="s">
        <v>366</v>
      </c>
      <c r="E59" s="24" t="s">
        <v>180</v>
      </c>
      <c r="F59" s="25">
        <v>0.0428</v>
      </c>
      <c r="G59" s="25">
        <v>2.8577</v>
      </c>
      <c r="H59" s="25">
        <v>2.6</v>
      </c>
      <c r="I59" s="25">
        <v>0.33</v>
      </c>
      <c r="J59" s="24" t="s">
        <v>189</v>
      </c>
    </row>
    <row r="60">
      <c r="A60" s="23" t="s">
        <v>370</v>
      </c>
      <c r="B60" s="24" t="s">
        <v>371</v>
      </c>
      <c r="C60" s="24" t="s">
        <v>372</v>
      </c>
      <c r="D60" s="24" t="s">
        <v>373</v>
      </c>
      <c r="E60" s="24" t="s">
        <v>174</v>
      </c>
      <c r="F60" s="25">
        <v>0.0159</v>
      </c>
      <c r="G60" s="25">
        <v>2.97</v>
      </c>
      <c r="H60" s="25">
        <v>3.5</v>
      </c>
      <c r="I60" s="25">
        <v>0.57</v>
      </c>
      <c r="J60" s="24" t="s">
        <v>175</v>
      </c>
    </row>
    <row r="61">
      <c r="A61" s="23" t="s">
        <v>93</v>
      </c>
      <c r="B61" s="24" t="s">
        <v>374</v>
      </c>
      <c r="C61" s="24" t="s">
        <v>375</v>
      </c>
      <c r="D61" s="24" t="s">
        <v>373</v>
      </c>
      <c r="E61" s="24" t="s">
        <v>174</v>
      </c>
      <c r="F61" s="25">
        <v>0.0115</v>
      </c>
      <c r="G61" s="25">
        <v>2.89</v>
      </c>
      <c r="H61" s="25">
        <v>3.5</v>
      </c>
      <c r="I61" s="25">
        <v>0.4</v>
      </c>
      <c r="J61" s="24" t="s">
        <v>175</v>
      </c>
    </row>
    <row r="62">
      <c r="A62" s="23" t="s">
        <v>376</v>
      </c>
      <c r="B62" s="24" t="s">
        <v>377</v>
      </c>
      <c r="C62" s="24" t="s">
        <v>378</v>
      </c>
      <c r="D62" s="24" t="s">
        <v>227</v>
      </c>
      <c r="E62" s="24" t="s">
        <v>174</v>
      </c>
      <c r="F62" s="25">
        <v>0.0178</v>
      </c>
      <c r="G62" s="25">
        <v>3.03</v>
      </c>
      <c r="H62" s="25">
        <v>3.7</v>
      </c>
      <c r="I62" s="25">
        <v>0.4</v>
      </c>
      <c r="J62" s="24" t="s">
        <v>175</v>
      </c>
    </row>
    <row r="63">
      <c r="A63" s="23" t="s">
        <v>379</v>
      </c>
      <c r="B63" s="24" t="s">
        <v>380</v>
      </c>
      <c r="C63" s="24" t="s">
        <v>381</v>
      </c>
      <c r="D63" s="24" t="s">
        <v>382</v>
      </c>
      <c r="E63" s="24" t="s">
        <v>188</v>
      </c>
      <c r="F63" s="25">
        <v>0.012</v>
      </c>
      <c r="G63" s="25">
        <v>3.02</v>
      </c>
      <c r="H63" s="25">
        <v>2.0</v>
      </c>
      <c r="I63" s="25">
        <v>0.0</v>
      </c>
      <c r="J63" s="24" t="s">
        <v>383</v>
      </c>
    </row>
    <row r="64">
      <c r="A64" s="23" t="s">
        <v>384</v>
      </c>
      <c r="B64" s="24" t="s">
        <v>385</v>
      </c>
      <c r="C64" s="24" t="s">
        <v>386</v>
      </c>
      <c r="D64" s="24" t="s">
        <v>215</v>
      </c>
      <c r="E64" s="24" t="s">
        <v>174</v>
      </c>
      <c r="F64" s="25">
        <v>0.203</v>
      </c>
      <c r="G64" s="25">
        <v>2.988</v>
      </c>
      <c r="H64" s="25">
        <v>4.2</v>
      </c>
      <c r="I64" s="25">
        <v>0.0</v>
      </c>
      <c r="J64" s="24" t="s">
        <v>189</v>
      </c>
    </row>
    <row r="65">
      <c r="A65" s="23" t="s">
        <v>387</v>
      </c>
      <c r="B65" s="24" t="s">
        <v>388</v>
      </c>
      <c r="C65" s="24" t="s">
        <v>389</v>
      </c>
      <c r="D65" s="24" t="s">
        <v>179</v>
      </c>
      <c r="E65" s="24" t="s">
        <v>180</v>
      </c>
      <c r="F65" s="25">
        <v>0.049</v>
      </c>
      <c r="G65" s="25">
        <v>2.78</v>
      </c>
      <c r="H65" s="25">
        <v>3.0</v>
      </c>
      <c r="I65" s="25">
        <v>0.25</v>
      </c>
      <c r="J65" s="24" t="s">
        <v>390</v>
      </c>
    </row>
    <row r="66">
      <c r="A66" s="23" t="s">
        <v>391</v>
      </c>
      <c r="B66" s="24" t="s">
        <v>392</v>
      </c>
      <c r="C66" s="24" t="s">
        <v>393</v>
      </c>
      <c r="D66" s="24" t="s">
        <v>179</v>
      </c>
      <c r="E66" s="24" t="s">
        <v>180</v>
      </c>
      <c r="F66" s="25">
        <v>0.049</v>
      </c>
      <c r="G66" s="25">
        <v>2.78</v>
      </c>
      <c r="H66" s="25">
        <v>3.3</v>
      </c>
      <c r="I66" s="25">
        <v>0.2</v>
      </c>
      <c r="J66" s="24" t="s">
        <v>175</v>
      </c>
    </row>
    <row r="67">
      <c r="A67" s="23" t="s">
        <v>394</v>
      </c>
      <c r="B67" s="24" t="s">
        <v>395</v>
      </c>
      <c r="C67" s="24" t="s">
        <v>396</v>
      </c>
      <c r="D67" s="24" t="s">
        <v>397</v>
      </c>
      <c r="E67" s="24" t="s">
        <v>174</v>
      </c>
      <c r="F67" s="25">
        <v>0.0162</v>
      </c>
      <c r="G67" s="25">
        <v>3.0112</v>
      </c>
      <c r="H67" s="25">
        <v>3.9</v>
      </c>
      <c r="I67" s="25">
        <v>0.2</v>
      </c>
      <c r="J67" s="24" t="s">
        <v>189</v>
      </c>
    </row>
    <row r="68">
      <c r="A68" s="23" t="s">
        <v>89</v>
      </c>
      <c r="B68" s="24" t="s">
        <v>398</v>
      </c>
      <c r="C68" s="24" t="s">
        <v>399</v>
      </c>
      <c r="D68" s="24" t="s">
        <v>397</v>
      </c>
      <c r="E68" s="24" t="s">
        <v>174</v>
      </c>
      <c r="F68" s="25">
        <v>0.0194</v>
      </c>
      <c r="G68" s="25">
        <v>2.9779</v>
      </c>
      <c r="H68" s="25">
        <v>4.2</v>
      </c>
      <c r="I68" s="25">
        <v>0.72</v>
      </c>
      <c r="J68" s="24" t="s">
        <v>189</v>
      </c>
    </row>
    <row r="69">
      <c r="A69" s="23" t="s">
        <v>400</v>
      </c>
      <c r="B69" s="24" t="s">
        <v>401</v>
      </c>
      <c r="C69" s="24" t="s">
        <v>402</v>
      </c>
      <c r="D69" s="24" t="s">
        <v>397</v>
      </c>
      <c r="E69" s="24" t="s">
        <v>174</v>
      </c>
      <c r="F69" s="25">
        <v>0.0151</v>
      </c>
      <c r="G69" s="25">
        <v>3.0601</v>
      </c>
      <c r="H69" s="25">
        <v>4.4</v>
      </c>
      <c r="I69" s="25">
        <v>0.5</v>
      </c>
      <c r="J69" s="24" t="s">
        <v>189</v>
      </c>
    </row>
    <row r="70">
      <c r="A70" s="23" t="s">
        <v>403</v>
      </c>
      <c r="B70" s="24" t="s">
        <v>404</v>
      </c>
      <c r="C70" s="24" t="s">
        <v>405</v>
      </c>
      <c r="D70" s="24" t="s">
        <v>397</v>
      </c>
      <c r="E70" s="24" t="s">
        <v>174</v>
      </c>
      <c r="F70" s="25">
        <v>0.0308</v>
      </c>
      <c r="G70" s="25">
        <v>2.8574</v>
      </c>
      <c r="H70" s="25">
        <v>4.4</v>
      </c>
      <c r="I70" s="25">
        <v>0.03</v>
      </c>
      <c r="J70" s="24" t="s">
        <v>189</v>
      </c>
    </row>
    <row r="71">
      <c r="A71" s="23" t="s">
        <v>406</v>
      </c>
      <c r="B71" s="24" t="s">
        <v>407</v>
      </c>
      <c r="C71" s="24" t="s">
        <v>408</v>
      </c>
      <c r="D71" s="24" t="s">
        <v>397</v>
      </c>
      <c r="E71" s="24" t="s">
        <v>174</v>
      </c>
      <c r="F71" s="25">
        <v>0.0429</v>
      </c>
      <c r="G71" s="25">
        <v>2.719</v>
      </c>
      <c r="H71" s="25">
        <v>4.4</v>
      </c>
      <c r="I71" s="25">
        <v>0.75</v>
      </c>
      <c r="J71" s="24" t="s">
        <v>189</v>
      </c>
    </row>
    <row r="72">
      <c r="A72" s="23" t="s">
        <v>83</v>
      </c>
      <c r="B72" s="24" t="s">
        <v>409</v>
      </c>
      <c r="C72" s="24" t="s">
        <v>410</v>
      </c>
      <c r="D72" s="24" t="s">
        <v>397</v>
      </c>
      <c r="E72" s="24" t="s">
        <v>174</v>
      </c>
      <c r="F72" s="24">
        <v>0.01479</v>
      </c>
      <c r="G72" s="24">
        <v>2.98</v>
      </c>
      <c r="H72" s="25">
        <v>4.2</v>
      </c>
      <c r="I72" s="25">
        <v>0.3</v>
      </c>
      <c r="J72" s="24" t="s">
        <v>175</v>
      </c>
    </row>
    <row r="73">
      <c r="A73" s="23" t="s">
        <v>411</v>
      </c>
      <c r="B73" s="24" t="s">
        <v>412</v>
      </c>
      <c r="C73" s="24" t="s">
        <v>413</v>
      </c>
      <c r="D73" s="24" t="s">
        <v>397</v>
      </c>
      <c r="E73" s="24" t="s">
        <v>174</v>
      </c>
      <c r="F73" s="25">
        <v>0.0295</v>
      </c>
      <c r="G73" s="25">
        <v>2.8146</v>
      </c>
      <c r="H73" s="25">
        <v>3.8</v>
      </c>
      <c r="I73" s="25">
        <v>0.62</v>
      </c>
      <c r="J73" s="24" t="s">
        <v>189</v>
      </c>
    </row>
    <row r="74">
      <c r="A74" s="23" t="s">
        <v>414</v>
      </c>
      <c r="B74" s="24" t="s">
        <v>415</v>
      </c>
      <c r="C74" s="24" t="s">
        <v>416</v>
      </c>
      <c r="D74" s="24" t="s">
        <v>417</v>
      </c>
      <c r="E74" s="24" t="s">
        <v>174</v>
      </c>
      <c r="F74" s="25">
        <v>0.0079</v>
      </c>
      <c r="G74" s="25">
        <v>2.98</v>
      </c>
      <c r="H74" s="25">
        <v>4.5</v>
      </c>
      <c r="I74" s="25">
        <v>0.0</v>
      </c>
      <c r="J74" s="24" t="s">
        <v>175</v>
      </c>
    </row>
    <row r="75">
      <c r="A75" s="23" t="s">
        <v>418</v>
      </c>
      <c r="B75" s="24" t="s">
        <v>419</v>
      </c>
      <c r="C75" s="24" t="s">
        <v>420</v>
      </c>
      <c r="D75" s="24" t="s">
        <v>211</v>
      </c>
      <c r="E75" s="24" t="s">
        <v>180</v>
      </c>
      <c r="F75" s="25">
        <v>0.0562</v>
      </c>
      <c r="G75" s="25">
        <v>2.6532</v>
      </c>
      <c r="H75" s="25">
        <v>2.4</v>
      </c>
      <c r="I75" s="25">
        <v>0.28</v>
      </c>
      <c r="J75" s="24" t="s">
        <v>189</v>
      </c>
    </row>
    <row r="76">
      <c r="A76" s="23" t="s">
        <v>421</v>
      </c>
      <c r="B76" s="24" t="s">
        <v>422</v>
      </c>
      <c r="C76" s="24" t="s">
        <v>423</v>
      </c>
      <c r="D76" s="24" t="s">
        <v>173</v>
      </c>
      <c r="E76" s="24" t="s">
        <v>188</v>
      </c>
      <c r="F76" s="25">
        <v>0.0239</v>
      </c>
      <c r="G76" s="25">
        <v>3.0825</v>
      </c>
      <c r="H76" s="25">
        <v>2.1</v>
      </c>
      <c r="I76" s="25">
        <v>0.15</v>
      </c>
      <c r="J76" s="24" t="s">
        <v>189</v>
      </c>
    </row>
    <row r="77">
      <c r="A77" s="23" t="s">
        <v>424</v>
      </c>
      <c r="B77" s="24" t="s">
        <v>425</v>
      </c>
      <c r="C77" s="24" t="s">
        <v>426</v>
      </c>
      <c r="D77" s="24" t="s">
        <v>427</v>
      </c>
      <c r="E77" s="24" t="s">
        <v>174</v>
      </c>
      <c r="F77" s="25">
        <v>0.0098</v>
      </c>
      <c r="G77" s="25">
        <v>3.12</v>
      </c>
      <c r="H77" s="25">
        <v>3.5</v>
      </c>
      <c r="I77" s="25">
        <v>0.37</v>
      </c>
      <c r="J77" s="24" t="s">
        <v>175</v>
      </c>
    </row>
    <row r="78">
      <c r="A78" s="23" t="s">
        <v>428</v>
      </c>
      <c r="B78" s="24" t="s">
        <v>429</v>
      </c>
      <c r="C78" s="24" t="s">
        <v>430</v>
      </c>
      <c r="D78" s="24" t="s">
        <v>227</v>
      </c>
      <c r="E78" s="24" t="s">
        <v>174</v>
      </c>
      <c r="F78" s="25">
        <v>0.0094</v>
      </c>
      <c r="G78" s="25">
        <v>3.12</v>
      </c>
      <c r="H78" s="25">
        <v>4.5</v>
      </c>
      <c r="I78" s="25">
        <v>0.8</v>
      </c>
      <c r="J78" s="24" t="s">
        <v>189</v>
      </c>
    </row>
    <row r="79">
      <c r="A79" s="23" t="s">
        <v>431</v>
      </c>
      <c r="B79" s="24" t="s">
        <v>432</v>
      </c>
      <c r="C79" s="24" t="s">
        <v>433</v>
      </c>
      <c r="D79" s="24" t="s">
        <v>434</v>
      </c>
      <c r="E79" s="24" t="s">
        <v>174</v>
      </c>
      <c r="F79" s="25">
        <v>0.0015</v>
      </c>
      <c r="G79" s="25">
        <v>2.91</v>
      </c>
      <c r="H79" s="25">
        <v>3.5</v>
      </c>
      <c r="I79" s="25">
        <v>0.5</v>
      </c>
      <c r="J79" s="24" t="s">
        <v>175</v>
      </c>
    </row>
    <row r="80">
      <c r="A80" s="23" t="s">
        <v>435</v>
      </c>
      <c r="B80" s="24" t="s">
        <v>436</v>
      </c>
      <c r="C80" s="24" t="s">
        <v>437</v>
      </c>
      <c r="D80" s="24" t="s">
        <v>373</v>
      </c>
      <c r="E80" s="24" t="s">
        <v>174</v>
      </c>
      <c r="F80" s="25">
        <v>0.012</v>
      </c>
      <c r="G80" s="25">
        <v>3.06</v>
      </c>
      <c r="H80" s="25">
        <v>3.6</v>
      </c>
      <c r="I80" s="25">
        <v>0.56</v>
      </c>
      <c r="J80" s="24" t="s">
        <v>175</v>
      </c>
    </row>
    <row r="81">
      <c r="A81" s="23" t="s">
        <v>438</v>
      </c>
      <c r="B81" s="24" t="s">
        <v>439</v>
      </c>
      <c r="C81" s="24" t="s">
        <v>440</v>
      </c>
      <c r="D81" s="24" t="s">
        <v>397</v>
      </c>
      <c r="E81" s="24" t="s">
        <v>174</v>
      </c>
      <c r="F81" s="25">
        <v>0.0405</v>
      </c>
      <c r="G81" s="25">
        <v>2.718</v>
      </c>
      <c r="H81" s="25">
        <v>4.0</v>
      </c>
      <c r="I81" s="25">
        <v>0.67</v>
      </c>
      <c r="J81" s="24" t="s">
        <v>189</v>
      </c>
    </row>
    <row r="82">
      <c r="A82" s="23" t="s">
        <v>441</v>
      </c>
      <c r="B82" s="24" t="s">
        <v>442</v>
      </c>
      <c r="C82" s="24" t="s">
        <v>443</v>
      </c>
      <c r="D82" s="24" t="s">
        <v>227</v>
      </c>
      <c r="E82" s="24" t="s">
        <v>174</v>
      </c>
      <c r="F82" s="25">
        <v>0.0135</v>
      </c>
      <c r="G82" s="25">
        <v>3.043</v>
      </c>
      <c r="H82" s="25">
        <v>3.2</v>
      </c>
      <c r="I82" s="25">
        <v>0.1</v>
      </c>
      <c r="J82" s="24" t="s">
        <v>175</v>
      </c>
    </row>
    <row r="83">
      <c r="A83" s="23" t="s">
        <v>444</v>
      </c>
      <c r="B83" s="24" t="s">
        <v>445</v>
      </c>
      <c r="C83" s="24" t="s">
        <v>446</v>
      </c>
      <c r="D83" s="24" t="s">
        <v>366</v>
      </c>
      <c r="E83" s="24" t="s">
        <v>174</v>
      </c>
      <c r="F83" s="25">
        <v>0.0344</v>
      </c>
      <c r="G83" s="25">
        <v>2.968</v>
      </c>
      <c r="H83" s="26"/>
      <c r="I83" s="26"/>
      <c r="J83" s="24" t="s">
        <v>189</v>
      </c>
    </row>
    <row r="84">
      <c r="A84" s="23" t="s">
        <v>447</v>
      </c>
      <c r="B84" s="24" t="s">
        <v>448</v>
      </c>
      <c r="C84" s="24" t="s">
        <v>449</v>
      </c>
      <c r="D84" s="24" t="s">
        <v>366</v>
      </c>
      <c r="E84" s="24" t="s">
        <v>174</v>
      </c>
      <c r="F84" s="25">
        <v>0.0203</v>
      </c>
      <c r="G84" s="25">
        <v>3.1264</v>
      </c>
      <c r="H84" s="25">
        <v>2.8</v>
      </c>
      <c r="I84" s="25">
        <v>0.0</v>
      </c>
      <c r="J84" s="24" t="s">
        <v>189</v>
      </c>
    </row>
    <row r="85">
      <c r="A85" s="23" t="s">
        <v>94</v>
      </c>
      <c r="B85" s="24" t="s">
        <v>450</v>
      </c>
      <c r="C85" s="24" t="s">
        <v>451</v>
      </c>
      <c r="D85" s="24" t="s">
        <v>427</v>
      </c>
      <c r="E85" s="24" t="s">
        <v>174</v>
      </c>
      <c r="F85" s="25">
        <v>0.01</v>
      </c>
      <c r="G85" s="25">
        <v>3.12</v>
      </c>
      <c r="H85" s="25">
        <v>3.5</v>
      </c>
      <c r="I85" s="25">
        <v>0.53</v>
      </c>
      <c r="J85" s="24" t="s">
        <v>175</v>
      </c>
    </row>
    <row r="86">
      <c r="A86" s="23" t="s">
        <v>452</v>
      </c>
      <c r="B86" s="24" t="s">
        <v>453</v>
      </c>
      <c r="C86" s="24" t="s">
        <v>454</v>
      </c>
      <c r="D86" s="24" t="s">
        <v>455</v>
      </c>
      <c r="E86" s="24" t="s">
        <v>174</v>
      </c>
      <c r="F86" s="25">
        <v>0.0115</v>
      </c>
      <c r="G86" s="25">
        <v>3.09</v>
      </c>
      <c r="H86" s="25">
        <v>4.4</v>
      </c>
      <c r="I86" s="25">
        <v>0.79</v>
      </c>
      <c r="J86" s="24" t="s">
        <v>175</v>
      </c>
    </row>
    <row r="87">
      <c r="A87" s="23" t="s">
        <v>456</v>
      </c>
      <c r="B87" s="24" t="s">
        <v>457</v>
      </c>
      <c r="C87" s="24" t="s">
        <v>458</v>
      </c>
      <c r="D87" s="24" t="s">
        <v>227</v>
      </c>
      <c r="E87" s="24" t="s">
        <v>174</v>
      </c>
      <c r="F87" s="25">
        <v>0.0115</v>
      </c>
      <c r="G87" s="25">
        <v>3.06</v>
      </c>
      <c r="H87" s="25">
        <v>4.1</v>
      </c>
      <c r="I87" s="25">
        <v>0.5</v>
      </c>
      <c r="J87" s="24" t="s">
        <v>175</v>
      </c>
    </row>
    <row r="88">
      <c r="A88" s="23" t="s">
        <v>459</v>
      </c>
      <c r="B88" s="24" t="s">
        <v>460</v>
      </c>
      <c r="C88" s="24" t="s">
        <v>461</v>
      </c>
      <c r="D88" s="24" t="s">
        <v>462</v>
      </c>
      <c r="E88" s="24" t="s">
        <v>188</v>
      </c>
      <c r="F88" s="25">
        <v>0.0153</v>
      </c>
      <c r="G88" s="25">
        <v>3.0626</v>
      </c>
      <c r="H88" s="25">
        <v>2.0</v>
      </c>
      <c r="I88" s="25">
        <v>0.0</v>
      </c>
      <c r="J88" s="24" t="s">
        <v>189</v>
      </c>
    </row>
    <row r="89">
      <c r="A89" s="23" t="s">
        <v>463</v>
      </c>
      <c r="B89" s="24" t="s">
        <v>464</v>
      </c>
      <c r="C89" s="24" t="s">
        <v>465</v>
      </c>
      <c r="D89" s="24" t="s">
        <v>462</v>
      </c>
      <c r="E89" s="24" t="s">
        <v>188</v>
      </c>
      <c r="F89" s="25">
        <v>0.0124</v>
      </c>
      <c r="G89" s="25">
        <v>3.1109</v>
      </c>
      <c r="H89" s="25">
        <v>2.0</v>
      </c>
      <c r="I89" s="25">
        <v>0.0</v>
      </c>
      <c r="J89" s="24" t="s">
        <v>189</v>
      </c>
    </row>
    <row r="90">
      <c r="A90" s="23" t="s">
        <v>466</v>
      </c>
      <c r="B90" s="24" t="s">
        <v>467</v>
      </c>
      <c r="C90" s="24" t="s">
        <v>468</v>
      </c>
      <c r="D90" s="24" t="s">
        <v>462</v>
      </c>
      <c r="E90" s="24" t="s">
        <v>188</v>
      </c>
      <c r="F90" s="25">
        <v>0.0155</v>
      </c>
      <c r="G90" s="25">
        <v>3.0626</v>
      </c>
      <c r="H90" s="25">
        <v>2.0</v>
      </c>
      <c r="I90" s="25">
        <v>0.0</v>
      </c>
      <c r="J90" s="24" t="s">
        <v>189</v>
      </c>
    </row>
    <row r="91">
      <c r="A91" s="23" t="s">
        <v>469</v>
      </c>
      <c r="B91" s="24" t="s">
        <v>470</v>
      </c>
      <c r="C91" s="24" t="s">
        <v>471</v>
      </c>
      <c r="D91" s="24" t="s">
        <v>462</v>
      </c>
      <c r="E91" s="24" t="s">
        <v>188</v>
      </c>
      <c r="F91" s="25">
        <v>0.0147</v>
      </c>
      <c r="G91" s="25">
        <v>3.0548</v>
      </c>
      <c r="H91" s="25">
        <v>2.0</v>
      </c>
      <c r="I91" s="25">
        <v>0.0</v>
      </c>
      <c r="J91" s="24" t="s">
        <v>189</v>
      </c>
    </row>
    <row r="92">
      <c r="A92" s="23" t="s">
        <v>472</v>
      </c>
      <c r="B92" s="24" t="s">
        <v>473</v>
      </c>
      <c r="C92" s="24" t="s">
        <v>474</v>
      </c>
      <c r="D92" s="24" t="s">
        <v>462</v>
      </c>
      <c r="E92" s="24" t="s">
        <v>188</v>
      </c>
      <c r="F92" s="25">
        <v>0.0335</v>
      </c>
      <c r="G92" s="25">
        <v>2.7086</v>
      </c>
      <c r="H92" s="25">
        <v>2.0</v>
      </c>
      <c r="I92" s="25">
        <v>0.0</v>
      </c>
      <c r="J92" s="24" t="s">
        <v>189</v>
      </c>
    </row>
    <row r="93">
      <c r="A93" s="23" t="s">
        <v>475</v>
      </c>
      <c r="B93" s="24" t="s">
        <v>476</v>
      </c>
      <c r="C93" s="24" t="s">
        <v>477</v>
      </c>
      <c r="D93" s="24" t="s">
        <v>462</v>
      </c>
      <c r="E93" s="24" t="s">
        <v>188</v>
      </c>
      <c r="F93" s="25">
        <v>0.025</v>
      </c>
      <c r="G93" s="25">
        <v>2.9214</v>
      </c>
      <c r="H93" s="25">
        <v>2.0</v>
      </c>
      <c r="I93" s="25">
        <v>0.08</v>
      </c>
      <c r="J93" s="24" t="s">
        <v>189</v>
      </c>
    </row>
    <row r="94">
      <c r="A94" s="23" t="s">
        <v>478</v>
      </c>
      <c r="B94" s="24" t="s">
        <v>479</v>
      </c>
      <c r="C94" s="24" t="s">
        <v>480</v>
      </c>
      <c r="D94" s="24" t="s">
        <v>455</v>
      </c>
      <c r="E94" s="24" t="s">
        <v>174</v>
      </c>
      <c r="F94" s="25">
        <v>0.0151</v>
      </c>
      <c r="G94" s="25">
        <v>2.99</v>
      </c>
      <c r="H94" s="25">
        <v>3.8</v>
      </c>
      <c r="I94" s="25">
        <v>0.55</v>
      </c>
      <c r="J94" s="24" t="s">
        <v>175</v>
      </c>
    </row>
    <row r="95">
      <c r="A95" s="23" t="s">
        <v>481</v>
      </c>
      <c r="B95" s="24" t="s">
        <v>482</v>
      </c>
      <c r="C95" s="24" t="s">
        <v>483</v>
      </c>
      <c r="D95" s="24" t="s">
        <v>462</v>
      </c>
      <c r="E95" s="24" t="s">
        <v>188</v>
      </c>
      <c r="F95" s="25">
        <v>0.0121</v>
      </c>
      <c r="G95" s="25">
        <v>3.0275</v>
      </c>
      <c r="H95" s="26"/>
      <c r="I95" s="26"/>
      <c r="J95" s="24" t="s">
        <v>484</v>
      </c>
    </row>
    <row r="96">
      <c r="A96" s="23" t="s">
        <v>86</v>
      </c>
      <c r="B96" s="24" t="s">
        <v>485</v>
      </c>
      <c r="C96" s="24" t="s">
        <v>486</v>
      </c>
      <c r="D96" s="24" t="s">
        <v>462</v>
      </c>
      <c r="E96" s="24" t="s">
        <v>188</v>
      </c>
      <c r="F96" s="25">
        <v>0.0046</v>
      </c>
      <c r="G96" s="25">
        <v>3.4291</v>
      </c>
      <c r="H96" s="25">
        <v>2.0</v>
      </c>
      <c r="I96" s="25">
        <v>0.06</v>
      </c>
      <c r="J96" s="24" t="s">
        <v>189</v>
      </c>
    </row>
    <row r="97">
      <c r="A97" s="23" t="s">
        <v>487</v>
      </c>
      <c r="B97" s="24" t="s">
        <v>488</v>
      </c>
      <c r="C97" s="24" t="s">
        <v>489</v>
      </c>
      <c r="D97" s="24" t="s">
        <v>462</v>
      </c>
      <c r="E97" s="24" t="s">
        <v>188</v>
      </c>
      <c r="F97" s="25">
        <v>0.0099</v>
      </c>
      <c r="G97" s="25">
        <v>3.1708</v>
      </c>
      <c r="H97" s="25">
        <v>2.0</v>
      </c>
      <c r="I97" s="25">
        <v>0.0</v>
      </c>
      <c r="J97" s="24" t="s">
        <v>189</v>
      </c>
    </row>
    <row r="98">
      <c r="A98" s="23" t="s">
        <v>490</v>
      </c>
      <c r="B98" s="24" t="s">
        <v>491</v>
      </c>
      <c r="C98" s="24" t="s">
        <v>492</v>
      </c>
      <c r="D98" s="24" t="s">
        <v>462</v>
      </c>
      <c r="E98" s="24" t="s">
        <v>188</v>
      </c>
      <c r="F98" s="25">
        <v>0.121</v>
      </c>
      <c r="G98" s="25">
        <v>3.0275</v>
      </c>
      <c r="H98" s="25">
        <v>2.0</v>
      </c>
      <c r="I98" s="25">
        <v>0.0</v>
      </c>
      <c r="J98" s="24" t="s">
        <v>189</v>
      </c>
    </row>
    <row r="99">
      <c r="A99" s="23" t="s">
        <v>493</v>
      </c>
      <c r="B99" s="24" t="s">
        <v>494</v>
      </c>
      <c r="C99" s="24" t="s">
        <v>495</v>
      </c>
      <c r="D99" s="24" t="s">
        <v>462</v>
      </c>
      <c r="E99" s="24" t="s">
        <v>188</v>
      </c>
      <c r="F99" s="25">
        <v>0.0156</v>
      </c>
      <c r="G99" s="25">
        <v>3.0641</v>
      </c>
      <c r="H99" s="25">
        <v>2.0</v>
      </c>
      <c r="I99" s="25">
        <v>0.0</v>
      </c>
      <c r="J99" s="24" t="s">
        <v>189</v>
      </c>
    </row>
    <row r="100">
      <c r="A100" s="23" t="s">
        <v>496</v>
      </c>
      <c r="B100" s="24" t="s">
        <v>497</v>
      </c>
      <c r="C100" s="24" t="s">
        <v>498</v>
      </c>
      <c r="D100" s="24" t="s">
        <v>462</v>
      </c>
      <c r="E100" s="24" t="s">
        <v>188</v>
      </c>
      <c r="F100" s="25">
        <v>0.025</v>
      </c>
      <c r="G100" s="25">
        <v>2.9214</v>
      </c>
      <c r="H100" s="25">
        <v>2.0</v>
      </c>
      <c r="I100" s="25">
        <v>0.02</v>
      </c>
      <c r="J100" s="24" t="s">
        <v>189</v>
      </c>
    </row>
    <row r="101">
      <c r="A101" s="23" t="s">
        <v>499</v>
      </c>
      <c r="B101" s="24" t="s">
        <v>500</v>
      </c>
      <c r="C101" s="24" t="s">
        <v>501</v>
      </c>
      <c r="D101" s="24" t="s">
        <v>502</v>
      </c>
      <c r="E101" s="24" t="s">
        <v>174</v>
      </c>
      <c r="F101" s="25">
        <v>0.005</v>
      </c>
      <c r="G101" s="25">
        <v>3.0825</v>
      </c>
      <c r="H101" s="25">
        <v>4.5</v>
      </c>
      <c r="I101" s="25">
        <v>0.6</v>
      </c>
      <c r="J101" s="24" t="s">
        <v>189</v>
      </c>
    </row>
    <row r="102">
      <c r="A102" s="23" t="s">
        <v>503</v>
      </c>
      <c r="B102" s="24" t="s">
        <v>504</v>
      </c>
      <c r="C102" s="27" t="s">
        <v>505</v>
      </c>
      <c r="D102" s="24" t="s">
        <v>173</v>
      </c>
      <c r="E102" s="24" t="s">
        <v>188</v>
      </c>
      <c r="F102" s="25">
        <v>0.0195</v>
      </c>
      <c r="G102" s="25">
        <v>2.99</v>
      </c>
      <c r="H102" s="25">
        <v>2.5</v>
      </c>
      <c r="I102" s="25">
        <v>0.1</v>
      </c>
      <c r="J102" s="24" t="s">
        <v>175</v>
      </c>
    </row>
    <row r="103">
      <c r="A103" s="23" t="s">
        <v>91</v>
      </c>
      <c r="B103" s="24" t="s">
        <v>506</v>
      </c>
      <c r="C103" s="24" t="s">
        <v>507</v>
      </c>
      <c r="D103" s="24" t="s">
        <v>173</v>
      </c>
      <c r="E103" s="24" t="s">
        <v>188</v>
      </c>
      <c r="F103" s="25">
        <v>0.02</v>
      </c>
      <c r="G103" s="25">
        <v>2.99</v>
      </c>
      <c r="H103" s="25">
        <v>2.0</v>
      </c>
      <c r="I103" s="25">
        <v>0.0</v>
      </c>
      <c r="J103" s="24" t="s">
        <v>175</v>
      </c>
    </row>
    <row r="104">
      <c r="A104" s="23" t="s">
        <v>81</v>
      </c>
      <c r="B104" s="24" t="s">
        <v>508</v>
      </c>
      <c r="C104" s="24" t="s">
        <v>509</v>
      </c>
      <c r="D104" s="24" t="s">
        <v>173</v>
      </c>
      <c r="E104" s="24" t="s">
        <v>180</v>
      </c>
      <c r="F104" s="25">
        <v>0.02</v>
      </c>
      <c r="G104" s="25">
        <v>2.95</v>
      </c>
      <c r="H104" s="25">
        <v>3.1</v>
      </c>
      <c r="I104" s="25">
        <v>0.2</v>
      </c>
      <c r="J104" s="24" t="s">
        <v>175</v>
      </c>
    </row>
    <row r="105">
      <c r="A105" s="23" t="s">
        <v>510</v>
      </c>
      <c r="B105" s="24" t="s">
        <v>511</v>
      </c>
      <c r="C105" s="24" t="s">
        <v>512</v>
      </c>
      <c r="D105" s="24" t="s">
        <v>173</v>
      </c>
      <c r="E105" s="24" t="s">
        <v>188</v>
      </c>
      <c r="F105" s="25">
        <v>0.0148</v>
      </c>
      <c r="G105" s="25">
        <v>3.01</v>
      </c>
      <c r="H105" s="25">
        <v>2.0</v>
      </c>
      <c r="I105" s="25">
        <v>0.0</v>
      </c>
      <c r="J105" s="24" t="s">
        <v>175</v>
      </c>
    </row>
    <row r="106">
      <c r="A106" s="23" t="s">
        <v>513</v>
      </c>
      <c r="B106" s="24" t="s">
        <v>514</v>
      </c>
      <c r="C106" s="24" t="s">
        <v>515</v>
      </c>
      <c r="D106" s="24" t="s">
        <v>173</v>
      </c>
      <c r="E106" s="24" t="s">
        <v>180</v>
      </c>
      <c r="F106" s="25">
        <v>0.0219</v>
      </c>
      <c r="G106" s="25">
        <v>2.96</v>
      </c>
      <c r="H106" s="25">
        <v>3.3</v>
      </c>
      <c r="I106" s="25">
        <v>0.3</v>
      </c>
      <c r="J106" s="24" t="s">
        <v>175</v>
      </c>
    </row>
    <row r="107">
      <c r="A107" s="23" t="s">
        <v>84</v>
      </c>
      <c r="B107" s="24" t="s">
        <v>516</v>
      </c>
      <c r="C107" s="27" t="s">
        <v>517</v>
      </c>
      <c r="D107" s="24" t="s">
        <v>173</v>
      </c>
      <c r="E107" s="24" t="s">
        <v>188</v>
      </c>
      <c r="F107" s="25">
        <v>0.0166</v>
      </c>
      <c r="G107" s="25">
        <v>2.99</v>
      </c>
      <c r="H107" s="26"/>
      <c r="I107" s="26"/>
      <c r="J107" s="24" t="s">
        <v>175</v>
      </c>
    </row>
    <row r="108">
      <c r="A108" s="23" t="s">
        <v>79</v>
      </c>
      <c r="B108" s="24" t="s">
        <v>518</v>
      </c>
      <c r="C108" s="24" t="s">
        <v>519</v>
      </c>
      <c r="D108" s="24" t="s">
        <v>520</v>
      </c>
      <c r="E108" s="24" t="s">
        <v>174</v>
      </c>
      <c r="F108" s="25">
        <v>0.0038</v>
      </c>
      <c r="G108" s="25">
        <v>3.21</v>
      </c>
      <c r="H108" s="25">
        <v>4.2</v>
      </c>
      <c r="I108" s="25">
        <v>0.72</v>
      </c>
      <c r="J108" s="24" t="s">
        <v>175</v>
      </c>
    </row>
    <row r="109">
      <c r="A109" s="30" t="s">
        <v>521</v>
      </c>
      <c r="B109" s="24" t="s">
        <v>522</v>
      </c>
      <c r="C109" s="24" t="s">
        <v>523</v>
      </c>
      <c r="D109" s="24" t="s">
        <v>215</v>
      </c>
      <c r="E109" s="24" t="s">
        <v>174</v>
      </c>
      <c r="F109" s="25">
        <v>0.0089</v>
      </c>
      <c r="G109" s="25">
        <v>3.01</v>
      </c>
      <c r="H109" s="25">
        <v>3.3</v>
      </c>
      <c r="I109" s="25">
        <v>0.1</v>
      </c>
      <c r="J109" s="24" t="s">
        <v>175</v>
      </c>
    </row>
    <row r="110">
      <c r="A110" s="23" t="s">
        <v>524</v>
      </c>
      <c r="B110" s="24" t="s">
        <v>525</v>
      </c>
      <c r="C110" s="24" t="s">
        <v>526</v>
      </c>
      <c r="D110" s="24" t="s">
        <v>245</v>
      </c>
      <c r="E110" s="24" t="s">
        <v>174</v>
      </c>
      <c r="F110" s="25">
        <v>0.017</v>
      </c>
      <c r="G110" s="25">
        <v>2.95</v>
      </c>
      <c r="H110" s="25">
        <v>4.1</v>
      </c>
      <c r="I110" s="25">
        <v>0.4</v>
      </c>
      <c r="J110" s="24" t="s">
        <v>175</v>
      </c>
    </row>
    <row r="111">
      <c r="A111" s="30" t="s">
        <v>92</v>
      </c>
      <c r="B111" s="24" t="s">
        <v>527</v>
      </c>
      <c r="C111" s="24" t="s">
        <v>528</v>
      </c>
      <c r="D111" s="24" t="s">
        <v>462</v>
      </c>
      <c r="E111" s="24" t="s">
        <v>188</v>
      </c>
      <c r="F111" s="25">
        <v>0.0046</v>
      </c>
      <c r="G111" s="25">
        <v>3.4291</v>
      </c>
      <c r="H111" s="25">
        <v>2.0</v>
      </c>
      <c r="I111" s="25">
        <v>0.06</v>
      </c>
      <c r="J111" s="24" t="s">
        <v>484</v>
      </c>
    </row>
    <row r="112">
      <c r="A112" s="30" t="s">
        <v>529</v>
      </c>
      <c r="B112" s="24" t="s">
        <v>530</v>
      </c>
      <c r="C112" s="24" t="s">
        <v>531</v>
      </c>
      <c r="D112" s="24" t="s">
        <v>532</v>
      </c>
      <c r="E112" s="24" t="s">
        <v>275</v>
      </c>
      <c r="F112" s="25">
        <v>0.00589</v>
      </c>
      <c r="G112" s="25">
        <v>3.14</v>
      </c>
      <c r="H112" s="25">
        <v>3.0</v>
      </c>
      <c r="I112" s="25">
        <v>0.17</v>
      </c>
      <c r="J112" s="24" t="s">
        <v>175</v>
      </c>
    </row>
    <row r="113">
      <c r="A113" s="30" t="s">
        <v>533</v>
      </c>
      <c r="B113" s="24" t="s">
        <v>534</v>
      </c>
      <c r="C113" s="24" t="s">
        <v>535</v>
      </c>
      <c r="D113" s="24" t="s">
        <v>532</v>
      </c>
      <c r="E113" s="24" t="s">
        <v>275</v>
      </c>
      <c r="F113" s="25">
        <v>0.00724</v>
      </c>
      <c r="G113" s="25">
        <v>3.21</v>
      </c>
      <c r="H113" s="25">
        <v>3.3</v>
      </c>
      <c r="I113" s="25">
        <v>0.3</v>
      </c>
      <c r="J113" s="24" t="s">
        <v>175</v>
      </c>
    </row>
    <row r="114">
      <c r="A114" s="30" t="s">
        <v>536</v>
      </c>
      <c r="B114" s="24" t="s">
        <v>537</v>
      </c>
      <c r="C114" s="24" t="s">
        <v>538</v>
      </c>
      <c r="D114" s="24" t="s">
        <v>223</v>
      </c>
      <c r="E114" s="24" t="s">
        <v>180</v>
      </c>
      <c r="F114" s="25">
        <v>0.02042</v>
      </c>
      <c r="G114" s="25">
        <v>2.98</v>
      </c>
      <c r="H114" s="25">
        <v>2.9</v>
      </c>
      <c r="I114" s="25">
        <v>0.1</v>
      </c>
      <c r="J114" s="24" t="s">
        <v>175</v>
      </c>
    </row>
    <row r="115">
      <c r="A115" s="30" t="s">
        <v>539</v>
      </c>
      <c r="B115" s="24" t="s">
        <v>540</v>
      </c>
      <c r="C115" s="24" t="s">
        <v>541</v>
      </c>
      <c r="D115" s="24" t="s">
        <v>542</v>
      </c>
      <c r="E115" s="24" t="s">
        <v>180</v>
      </c>
      <c r="F115" s="25">
        <v>0.01023</v>
      </c>
      <c r="G115" s="25">
        <v>3.08</v>
      </c>
      <c r="H115" s="25">
        <v>3.4</v>
      </c>
      <c r="I115" s="25">
        <v>0.1</v>
      </c>
      <c r="J115" s="24" t="s">
        <v>175</v>
      </c>
    </row>
    <row r="116">
      <c r="A116" s="30" t="s">
        <v>543</v>
      </c>
      <c r="B116" s="24" t="s">
        <v>544</v>
      </c>
      <c r="C116" s="24" t="s">
        <v>545</v>
      </c>
      <c r="D116" s="24" t="s">
        <v>546</v>
      </c>
      <c r="E116" s="24" t="s">
        <v>180</v>
      </c>
      <c r="F116" s="25">
        <v>0.01148</v>
      </c>
      <c r="G116" s="25">
        <v>2.95</v>
      </c>
      <c r="H116" s="25">
        <v>2.0</v>
      </c>
      <c r="I116" s="25">
        <v>0.0</v>
      </c>
      <c r="J116" s="24" t="s">
        <v>175</v>
      </c>
    </row>
    <row r="117">
      <c r="A117" s="30" t="s">
        <v>547</v>
      </c>
      <c r="B117" s="24" t="s">
        <v>548</v>
      </c>
      <c r="C117" s="24" t="s">
        <v>549</v>
      </c>
      <c r="D117" s="24" t="s">
        <v>550</v>
      </c>
      <c r="E117" s="24" t="s">
        <v>180</v>
      </c>
      <c r="F117" s="25">
        <v>0.01047</v>
      </c>
      <c r="G117" s="25">
        <v>3.01</v>
      </c>
      <c r="H117" s="25">
        <v>2.0</v>
      </c>
      <c r="I117" s="25">
        <v>0.0</v>
      </c>
      <c r="J117" s="24" t="s">
        <v>175</v>
      </c>
    </row>
    <row r="118">
      <c r="A118" s="30" t="s">
        <v>551</v>
      </c>
      <c r="B118" s="24" t="s">
        <v>552</v>
      </c>
      <c r="C118" s="24" t="s">
        <v>553</v>
      </c>
      <c r="D118" s="24" t="s">
        <v>173</v>
      </c>
      <c r="E118" s="24" t="s">
        <v>180</v>
      </c>
      <c r="F118" s="25">
        <v>0.02399</v>
      </c>
      <c r="G118" s="25">
        <v>3.01</v>
      </c>
      <c r="H118" s="25">
        <v>2.1</v>
      </c>
      <c r="I118" s="25">
        <v>0.1</v>
      </c>
      <c r="J118" s="24" t="s">
        <v>175</v>
      </c>
    </row>
    <row r="119">
      <c r="A119" s="31" t="s">
        <v>554</v>
      </c>
      <c r="B119" s="31" t="s">
        <v>555</v>
      </c>
      <c r="C119" s="31" t="s">
        <v>556</v>
      </c>
      <c r="D119" s="31" t="s">
        <v>302</v>
      </c>
      <c r="E119" s="24" t="s">
        <v>174</v>
      </c>
      <c r="F119" s="32">
        <v>0.00851</v>
      </c>
      <c r="G119" s="31">
        <v>3.08</v>
      </c>
      <c r="H119" s="31">
        <v>3.5</v>
      </c>
      <c r="I119" s="31">
        <v>0.3</v>
      </c>
      <c r="J119" s="31" t="s">
        <v>175</v>
      </c>
    </row>
  </sheetData>
  <drawing r:id="rId1"/>
</worksheet>
</file>