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CoralComposition-4cm\"/>
    </mc:Choice>
  </mc:AlternateContent>
  <xr:revisionPtr revIDLastSave="0" documentId="8_{252E92DB-4911-4F20-BB2B-FA139D250147}" xr6:coauthVersionLast="43" xr6:coauthVersionMax="43" xr10:uidLastSave="{00000000-0000-0000-0000-000000000000}"/>
  <bookViews>
    <workbookView xWindow="0" yWindow="516" windowWidth="17280" windowHeight="8976" xr2:uid="{B9E9D0D8-896B-4075-AAF6-FB539521959C}"/>
  </bookViews>
  <sheets>
    <sheet name="Key" sheetId="1" r:id="rId1"/>
    <sheet name="Genus" sheetId="2" r:id="rId2"/>
    <sheet name="Spe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" i="3" l="1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2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2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2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2" i="3"/>
  <c r="AX3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2" i="3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2" i="2"/>
</calcChain>
</file>

<file path=xl/sharedStrings.xml><?xml version="1.0" encoding="utf-8"?>
<sst xmlns="http://schemas.openxmlformats.org/spreadsheetml/2006/main" count="457" uniqueCount="157">
  <si>
    <t>Generated: Tue May 28 13:08:52 2019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</si>
  <si>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</si>
  <si>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</si>
  <si>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</si>
  <si>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</si>
  <si>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</si>
  <si>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</si>
  <si>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</si>
  <si>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</si>
  <si>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</si>
  <si>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</si>
  <si>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</si>
  <si>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</si>
  <si>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</si>
  <si>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</si>
  <si>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</si>
  <si>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</si>
  <si>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</si>
  <si>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</si>
  <si>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</si>
  <si>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</si>
  <si>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</si>
  <si>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</si>
  <si>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</si>
  <si>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</si>
  <si>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</si>
  <si>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</si>
  <si>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</si>
  <si>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</si>
  <si>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Length</t>
  </si>
  <si>
    <t>Length of transect (meters)</t>
  </si>
  <si>
    <t>NC</t>
  </si>
  <si>
    <t>Total number of corals</t>
  </si>
  <si>
    <t>ACRO</t>
  </si>
  <si>
    <t>AGAR</t>
  </si>
  <si>
    <t>COLP</t>
  </si>
  <si>
    <t>DIPL</t>
  </si>
  <si>
    <t>MEAN</t>
  </si>
  <si>
    <t>MILL</t>
  </si>
  <si>
    <t>MONT</t>
  </si>
  <si>
    <t>ORBI</t>
  </si>
  <si>
    <t>PORI</t>
  </si>
  <si>
    <t>PSEU</t>
  </si>
  <si>
    <t>SIDE</t>
  </si>
  <si>
    <t>STEP</t>
  </si>
  <si>
    <t>ACER</t>
  </si>
  <si>
    <t>APAL</t>
  </si>
  <si>
    <t>AAGA</t>
  </si>
  <si>
    <t>ATEN</t>
  </si>
  <si>
    <t>CNAT</t>
  </si>
  <si>
    <t>DLAB</t>
  </si>
  <si>
    <t>MALC</t>
  </si>
  <si>
    <t>MCOM</t>
  </si>
  <si>
    <t>MMEA</t>
  </si>
  <si>
    <t>MCAV</t>
  </si>
  <si>
    <t>OANN</t>
  </si>
  <si>
    <t>OFAV</t>
  </si>
  <si>
    <t>OFRA</t>
  </si>
  <si>
    <t>PAST</t>
  </si>
  <si>
    <t>PFUR</t>
  </si>
  <si>
    <t>PPOR</t>
  </si>
  <si>
    <t>PCLI</t>
  </si>
  <si>
    <t>PSTR</t>
  </si>
  <si>
    <t>SSID</t>
  </si>
  <si>
    <t>SINT</t>
  </si>
  <si>
    <r>
      <t>Acropora</t>
    </r>
    <r>
      <rPr>
        <sz val="10"/>
        <color theme="1"/>
        <rFont val="Arial"/>
        <family val="2"/>
      </rPr>
      <t xml:space="preserve"> (Genus)</t>
    </r>
  </si>
  <si>
    <r>
      <t>Agaricia</t>
    </r>
    <r>
      <rPr>
        <sz val="10"/>
        <color theme="1"/>
        <rFont val="Arial"/>
        <family val="2"/>
      </rPr>
      <t xml:space="preserve"> (Genus)</t>
    </r>
  </si>
  <si>
    <r>
      <t>Colpophyllia</t>
    </r>
    <r>
      <rPr>
        <sz val="10"/>
        <color theme="1"/>
        <rFont val="Arial"/>
        <family val="2"/>
      </rPr>
      <t xml:space="preserve"> (Genus)</t>
    </r>
  </si>
  <si>
    <r>
      <t>Diploria</t>
    </r>
    <r>
      <rPr>
        <sz val="10"/>
        <color theme="1"/>
        <rFont val="Arial"/>
        <family val="2"/>
      </rPr>
      <t xml:space="preserve"> (Genus)</t>
    </r>
  </si>
  <si>
    <r>
      <t>Meandrina</t>
    </r>
    <r>
      <rPr>
        <sz val="10"/>
        <color theme="1"/>
        <rFont val="Arial"/>
        <family val="2"/>
      </rPr>
      <t xml:space="preserve"> (Genus)</t>
    </r>
  </si>
  <si>
    <r>
      <t>Millepora</t>
    </r>
    <r>
      <rPr>
        <sz val="10"/>
        <color theme="1"/>
        <rFont val="Arial"/>
        <family val="2"/>
      </rPr>
      <t xml:space="preserve"> (Genus)</t>
    </r>
  </si>
  <si>
    <r>
      <t>Montastraea</t>
    </r>
    <r>
      <rPr>
        <sz val="10"/>
        <color theme="1"/>
        <rFont val="Arial"/>
        <family val="2"/>
      </rPr>
      <t xml:space="preserve"> (Genus)</t>
    </r>
  </si>
  <si>
    <r>
      <t>Orbicella</t>
    </r>
    <r>
      <rPr>
        <sz val="10"/>
        <color theme="1"/>
        <rFont val="Arial"/>
        <family val="2"/>
      </rPr>
      <t xml:space="preserve"> (Genus)</t>
    </r>
  </si>
  <si>
    <r>
      <t>Porites</t>
    </r>
    <r>
      <rPr>
        <sz val="10"/>
        <color theme="1"/>
        <rFont val="Arial"/>
        <family val="2"/>
      </rPr>
      <t xml:space="preserve"> (Genus)</t>
    </r>
  </si>
  <si>
    <r>
      <t>Pseudodiploria</t>
    </r>
    <r>
      <rPr>
        <sz val="10"/>
        <color theme="1"/>
        <rFont val="Arial"/>
        <family val="2"/>
      </rPr>
      <t xml:space="preserve"> (Genus)</t>
    </r>
  </si>
  <si>
    <r>
      <t>Siderastrea</t>
    </r>
    <r>
      <rPr>
        <sz val="10"/>
        <color theme="1"/>
        <rFont val="Arial"/>
        <family val="2"/>
      </rPr>
      <t xml:space="preserve"> (Genus)</t>
    </r>
  </si>
  <si>
    <r>
      <t>Stepanocoenia</t>
    </r>
    <r>
      <rPr>
        <sz val="10"/>
        <color theme="1"/>
        <rFont val="Arial"/>
        <family val="2"/>
      </rPr>
      <t xml:space="preserve"> (Genus)</t>
    </r>
  </si>
  <si>
    <r>
      <t>Acropora cervicornis</t>
    </r>
    <r>
      <rPr>
        <sz val="10"/>
        <color theme="1"/>
        <rFont val="Arial"/>
        <family val="2"/>
      </rPr>
      <t xml:space="preserve"> (Species)</t>
    </r>
  </si>
  <si>
    <r>
      <t>Acropora palmata</t>
    </r>
    <r>
      <rPr>
        <sz val="10"/>
        <color theme="1"/>
        <rFont val="Arial"/>
        <family val="2"/>
      </rPr>
      <t xml:space="preserve"> (Species)</t>
    </r>
  </si>
  <si>
    <r>
      <t>Agaricia agaricites</t>
    </r>
    <r>
      <rPr>
        <sz val="10"/>
        <color theme="1"/>
        <rFont val="Arial"/>
        <family val="2"/>
      </rPr>
      <t xml:space="preserve"> (Species)</t>
    </r>
  </si>
  <si>
    <r>
      <t>Agaricia tenuifolia</t>
    </r>
    <r>
      <rPr>
        <sz val="10"/>
        <color theme="1"/>
        <rFont val="Arial"/>
        <family val="2"/>
      </rPr>
      <t xml:space="preserve"> (Species)</t>
    </r>
  </si>
  <si>
    <r>
      <t>Agaricia</t>
    </r>
    <r>
      <rPr>
        <sz val="10"/>
        <color theme="1"/>
        <rFont val="Arial"/>
        <family val="2"/>
      </rPr>
      <t xml:space="preserve"> sp. (Species)</t>
    </r>
  </si>
  <si>
    <r>
      <t>Colpophyllia natans</t>
    </r>
    <r>
      <rPr>
        <sz val="10"/>
        <color theme="1"/>
        <rFont val="Arial"/>
        <family val="2"/>
      </rPr>
      <t xml:space="preserve"> (Species)</t>
    </r>
  </si>
  <si>
    <r>
      <t>Diploria labrynthiformis</t>
    </r>
    <r>
      <rPr>
        <sz val="10"/>
        <color theme="1"/>
        <rFont val="Arial"/>
        <family val="2"/>
      </rPr>
      <t xml:space="preserve"> (Species)</t>
    </r>
  </si>
  <si>
    <r>
      <t>Millepora alcicornis</t>
    </r>
    <r>
      <rPr>
        <sz val="10"/>
        <color theme="1"/>
        <rFont val="Arial"/>
        <family val="2"/>
      </rPr>
      <t xml:space="preserve"> (Species)</t>
    </r>
  </si>
  <si>
    <r>
      <t>Millepora complanata</t>
    </r>
    <r>
      <rPr>
        <sz val="10"/>
        <color theme="1"/>
        <rFont val="Arial"/>
        <family val="2"/>
      </rPr>
      <t xml:space="preserve"> (Species)</t>
    </r>
  </si>
  <si>
    <r>
      <t>Meandrina meandrites</t>
    </r>
    <r>
      <rPr>
        <sz val="10"/>
        <color theme="1"/>
        <rFont val="Arial"/>
        <family val="2"/>
      </rPr>
      <t xml:space="preserve"> (Species)</t>
    </r>
  </si>
  <si>
    <r>
      <t>Montastraea cavernosa</t>
    </r>
    <r>
      <rPr>
        <sz val="10"/>
        <color theme="1"/>
        <rFont val="Arial"/>
        <family val="2"/>
      </rPr>
      <t xml:space="preserve"> (Species)</t>
    </r>
  </si>
  <si>
    <r>
      <t>Orbicella annularis</t>
    </r>
    <r>
      <rPr>
        <sz val="10"/>
        <color theme="1"/>
        <rFont val="Arial"/>
        <family val="2"/>
      </rPr>
      <t xml:space="preserve"> (Species)</t>
    </r>
  </si>
  <si>
    <r>
      <t>Orbicella faveolata</t>
    </r>
    <r>
      <rPr>
        <sz val="10"/>
        <color theme="1"/>
        <rFont val="Arial"/>
        <family val="2"/>
      </rPr>
      <t xml:space="preserve"> (Species)</t>
    </r>
  </si>
  <si>
    <r>
      <t>Orbicella franksi</t>
    </r>
    <r>
      <rPr>
        <sz val="10"/>
        <color theme="1"/>
        <rFont val="Arial"/>
        <family val="2"/>
      </rPr>
      <t xml:space="preserve"> (Species)</t>
    </r>
  </si>
  <si>
    <r>
      <t>Porites astreoides</t>
    </r>
    <r>
      <rPr>
        <sz val="10"/>
        <color theme="1"/>
        <rFont val="Arial"/>
        <family val="2"/>
      </rPr>
      <t xml:space="preserve"> (Species)</t>
    </r>
  </si>
  <si>
    <r>
      <t>Porites furcata</t>
    </r>
    <r>
      <rPr>
        <sz val="10"/>
        <color theme="1"/>
        <rFont val="Arial"/>
        <family val="2"/>
      </rPr>
      <t xml:space="preserve"> (Species)</t>
    </r>
  </si>
  <si>
    <r>
      <t>Porites porites</t>
    </r>
    <r>
      <rPr>
        <sz val="10"/>
        <color theme="1"/>
        <rFont val="Arial"/>
        <family val="2"/>
      </rPr>
      <t xml:space="preserve"> (Species)</t>
    </r>
  </si>
  <si>
    <r>
      <t>Pseudodiploria clivosa</t>
    </r>
    <r>
      <rPr>
        <sz val="10"/>
        <color theme="1"/>
        <rFont val="Arial"/>
        <family val="2"/>
      </rPr>
      <t xml:space="preserve"> (Species)</t>
    </r>
  </si>
  <si>
    <r>
      <t>Pseudodiploria strigosa</t>
    </r>
    <r>
      <rPr>
        <sz val="10"/>
        <color theme="1"/>
        <rFont val="Arial"/>
        <family val="2"/>
      </rPr>
      <t xml:space="preserve"> (Species)</t>
    </r>
  </si>
  <si>
    <r>
      <t>Siderastrea siderea</t>
    </r>
    <r>
      <rPr>
        <sz val="10"/>
        <color theme="1"/>
        <rFont val="Arial"/>
        <family val="2"/>
      </rPr>
      <t xml:space="preserve"> (Species)</t>
    </r>
  </si>
  <si>
    <r>
      <t>Stephanocoenia intersepta</t>
    </r>
    <r>
      <rPr>
        <sz val="10"/>
        <color theme="1"/>
        <rFont val="Arial"/>
        <family val="2"/>
      </rPr>
      <t xml:space="preserve"> (Species)</t>
    </r>
  </si>
  <si>
    <t>Protocol</t>
  </si>
  <si>
    <t>Antigua-2017</t>
  </si>
  <si>
    <t>Antigua</t>
  </si>
  <si>
    <t>V5</t>
  </si>
  <si>
    <t>A01-01</t>
  </si>
  <si>
    <t>Little Bird Backreef</t>
  </si>
  <si>
    <t>RUCA</t>
  </si>
  <si>
    <t>Back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</si>
  <si>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</si>
  <si>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</si>
  <si>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</si>
  <si>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</si>
  <si>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</si>
  <si>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</si>
  <si>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</si>
  <si>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</si>
  <si>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</si>
  <si>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</si>
  <si>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</si>
  <si>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</si>
  <si>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</si>
  <si>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</si>
  <si>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</si>
  <si>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</si>
  <si>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</si>
  <si>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</si>
  <si>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</si>
  <si>
    <t>%ACRO</t>
  </si>
  <si>
    <t>%AGAR</t>
  </si>
  <si>
    <t>%COLP</t>
  </si>
  <si>
    <t>%DIPL</t>
  </si>
  <si>
    <t>%MEAN</t>
  </si>
  <si>
    <t>%MILL</t>
  </si>
  <si>
    <t>%MONT</t>
  </si>
  <si>
    <t>%ORBI</t>
  </si>
  <si>
    <t>%PORI</t>
  </si>
  <si>
    <t>%PSEU</t>
  </si>
  <si>
    <t>%SIDE</t>
  </si>
  <si>
    <t>%STEP</t>
  </si>
  <si>
    <t>%ACER</t>
  </si>
  <si>
    <t>%APAL</t>
  </si>
  <si>
    <t>%AAGA</t>
  </si>
  <si>
    <t>%ATEN</t>
  </si>
  <si>
    <t>%CNAT</t>
  </si>
  <si>
    <t>%DLAB</t>
  </si>
  <si>
    <t>%MALC</t>
  </si>
  <si>
    <t>%MCOM</t>
  </si>
  <si>
    <t>%MMEA</t>
  </si>
  <si>
    <t>%MCAV</t>
  </si>
  <si>
    <t>%OANN</t>
  </si>
  <si>
    <t>%OFAV</t>
  </si>
  <si>
    <t>%OFRA</t>
  </si>
  <si>
    <t>%PAST</t>
  </si>
  <si>
    <t>%PFUR</t>
  </si>
  <si>
    <t>%PPOR</t>
  </si>
  <si>
    <t>%PCLI</t>
  </si>
  <si>
    <t>%PSTR</t>
  </si>
  <si>
    <t>%SSID</t>
  </si>
  <si>
    <t>%SINT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</si>
</sst>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0000"/>
    <numFmt numFmtId="165" formatCode="yyyy\-mm\-dd"/>
    <numFmt numFmtId="166" formatCode="#0.0"/>
    <numFmt numFmtId="167" formatCode="#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center"/>
    </xf>
    <xf numFmtId="167" fontId="0" fillId="0" borderId="4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5F10-6478-467E-B12F-E7653AA7B8A3}">
  <dimension ref="A1:C53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32.6640625" bestFit="1" customWidth="1"/>
    <col min="3" max="3" width="8.44140625" bestFit="1" customWidth="1"/>
  </cols>
  <sheetData>
    <row r="1" spans="1:2" x14ac:dyDescent="0.25">
      <c r="A1" s="3" t="s">
        <v>0</v>
      </c>
      <c r="B1" s="3"/>
    </row>
    <row r="2" spans="1:2" x14ac:dyDescent="0.25">
      <c r="A2" s="4" t="s">
        <v>1</v>
      </c>
      <c r="B2" s="4" t="s">
        <v>2</v>
      </c>
    </row>
    <row r="3" spans="1:2" x14ac:dyDescent="0.25">
      <c r="A3" s="5" t="s">
        <v>3</v>
      </c>
      <c r="B3" s="1" t="s">
        <v>4</v>
      </c>
    </row>
    <row r="4" spans="1:2" x14ac:dyDescent="0.25">
      <c r="A4" s="5" t="s">
        <v>5</v>
      </c>
      <c r="B4" s="1" t="s">
        <v>6</v>
      </c>
    </row>
    <row r="5" spans="1:2" x14ac:dyDescent="0.25">
      <c r="A5" s="5" t="s">
        <v>7</v>
      </c>
      <c r="B5" s="1" t="s">
        <v>8</v>
      </c>
    </row>
    <row r="6" spans="1:2" x14ac:dyDescent="0.25">
      <c r="A6" s="5" t="s">
        <v>9</v>
      </c>
      <c r="B6" s="1" t="s">
        <v>10</v>
      </c>
    </row>
    <row r="7" spans="1:2" x14ac:dyDescent="0.25">
      <c r="A7" s="5" t="s">
        <v>11</v>
      </c>
      <c r="B7" s="1" t="s">
        <v>12</v>
      </c>
    </row>
    <row r="8" spans="1:2" x14ac:dyDescent="0.25">
      <c r="A8" s="5" t="s">
        <v>13</v>
      </c>
      <c r="B8" s="1" t="s">
        <v>14</v>
      </c>
    </row>
    <row r="9" spans="1:2" x14ac:dyDescent="0.25">
      <c r="A9" s="5" t="s">
        <v>15</v>
      </c>
      <c r="B9" s="1" t="s">
        <v>16</v>
      </c>
    </row>
    <row r="10" spans="1:2" x14ac:dyDescent="0.25">
      <c r="A10" s="5" t="s">
        <v>17</v>
      </c>
      <c r="B10" s="1" t="s">
        <v>18</v>
      </c>
    </row>
    <row r="11" spans="1:2" x14ac:dyDescent="0.25">
      <c r="A11" s="5" t="s">
        <v>19</v>
      </c>
      <c r="B11" s="1" t="s">
        <v>20</v>
      </c>
    </row>
    <row r="12" spans="1:2" x14ac:dyDescent="0.25">
      <c r="A12" s="5" t="s">
        <v>21</v>
      </c>
      <c r="B12" s="1" t="s">
        <v>22</v>
      </c>
    </row>
    <row r="13" spans="1:2" x14ac:dyDescent="0.25">
      <c r="A13" s="5" t="s">
        <v>23</v>
      </c>
      <c r="B13" s="1" t="s">
        <v>24</v>
      </c>
    </row>
    <row r="14" spans="1:2" x14ac:dyDescent="0.25">
      <c r="A14" s="5" t="s">
        <v>25</v>
      </c>
      <c r="B14" s="1" t="s">
        <v>26</v>
      </c>
    </row>
    <row r="15" spans="1:2" x14ac:dyDescent="0.25">
      <c r="A15" s="5" t="s">
        <v>27</v>
      </c>
      <c r="B15" s="1" t="s">
        <v>28</v>
      </c>
    </row>
    <row r="16" spans="1:2" x14ac:dyDescent="0.25">
      <c r="A16" s="5" t="s">
        <v>29</v>
      </c>
      <c r="B16" s="1" t="s">
        <v>30</v>
      </c>
    </row>
    <row r="17" spans="1:2" x14ac:dyDescent="0.25">
      <c r="A17" s="5" t="s">
        <v>31</v>
      </c>
      <c r="B17" s="1" t="s">
        <v>32</v>
      </c>
    </row>
    <row r="18" spans="1:2" x14ac:dyDescent="0.25">
      <c r="A18" s="5" t="s">
        <v>33</v>
      </c>
      <c r="B18" s="2" t="s">
        <v>65</v>
      </c>
    </row>
    <row r="19" spans="1:2" x14ac:dyDescent="0.25">
      <c r="A19" s="5" t="s">
        <v>34</v>
      </c>
      <c r="B19" s="2" t="s">
        <v>66</v>
      </c>
    </row>
    <row r="20" spans="1:2" x14ac:dyDescent="0.25">
      <c r="A20" s="5" t="s">
        <v>35</v>
      </c>
      <c r="B20" s="2" t="s">
        <v>67</v>
      </c>
    </row>
    <row r="21" spans="1:2" x14ac:dyDescent="0.25">
      <c r="A21" s="5" t="s">
        <v>36</v>
      </c>
      <c r="B21" s="2" t="s">
        <v>68</v>
      </c>
    </row>
    <row r="22" spans="1:2" x14ac:dyDescent="0.25">
      <c r="A22" s="5" t="s">
        <v>37</v>
      </c>
      <c r="B22" s="2" t="s">
        <v>69</v>
      </c>
    </row>
    <row r="23" spans="1:2" x14ac:dyDescent="0.25">
      <c r="A23" s="5" t="s">
        <v>38</v>
      </c>
      <c r="B23" s="2" t="s">
        <v>70</v>
      </c>
    </row>
    <row r="24" spans="1:2" x14ac:dyDescent="0.25">
      <c r="A24" s="5" t="s">
        <v>39</v>
      </c>
      <c r="B24" s="2" t="s">
        <v>71</v>
      </c>
    </row>
    <row r="25" spans="1:2" x14ac:dyDescent="0.25">
      <c r="A25" s="5" t="s">
        <v>40</v>
      </c>
      <c r="B25" s="2" t="s">
        <v>72</v>
      </c>
    </row>
    <row r="26" spans="1:2" x14ac:dyDescent="0.25">
      <c r="A26" s="5" t="s">
        <v>41</v>
      </c>
      <c r="B26" s="2" t="s">
        <v>73</v>
      </c>
    </row>
    <row r="27" spans="1:2" x14ac:dyDescent="0.25">
      <c r="A27" s="5" t="s">
        <v>42</v>
      </c>
      <c r="B27" s="2" t="s">
        <v>74</v>
      </c>
    </row>
    <row r="28" spans="1:2" x14ac:dyDescent="0.25">
      <c r="A28" s="5" t="s">
        <v>43</v>
      </c>
      <c r="B28" s="2" t="s">
        <v>75</v>
      </c>
    </row>
    <row r="29" spans="1:2" x14ac:dyDescent="0.25">
      <c r="A29" s="5" t="s">
        <v>44</v>
      </c>
      <c r="B29" s="2" t="s">
        <v>76</v>
      </c>
    </row>
    <row r="30" spans="1:2" x14ac:dyDescent="0.25">
      <c r="A30" s="5" t="s">
        <v>45</v>
      </c>
      <c r="B30" s="2" t="s">
        <v>77</v>
      </c>
    </row>
    <row r="31" spans="1:2" x14ac:dyDescent="0.25">
      <c r="A31" s="5" t="s">
        <v>46</v>
      </c>
      <c r="B31" s="2" t="s">
        <v>78</v>
      </c>
    </row>
    <row r="32" spans="1:2" x14ac:dyDescent="0.25">
      <c r="A32" s="5" t="s">
        <v>47</v>
      </c>
      <c r="B32" s="2" t="s">
        <v>79</v>
      </c>
    </row>
    <row r="33" spans="1:2" x14ac:dyDescent="0.25">
      <c r="A33" s="5" t="s">
        <v>48</v>
      </c>
      <c r="B33" s="2" t="s">
        <v>80</v>
      </c>
    </row>
    <row r="34" spans="1:2" x14ac:dyDescent="0.25">
      <c r="A34" s="5" t="s">
        <v>34</v>
      </c>
      <c r="B34" s="2" t="s">
        <v>81</v>
      </c>
    </row>
    <row r="35" spans="1:2" x14ac:dyDescent="0.25">
      <c r="A35" s="5" t="s">
        <v>49</v>
      </c>
      <c r="B35" s="2" t="s">
        <v>82</v>
      </c>
    </row>
    <row r="36" spans="1:2" x14ac:dyDescent="0.25">
      <c r="A36" s="5" t="s">
        <v>50</v>
      </c>
      <c r="B36" s="2" t="s">
        <v>83</v>
      </c>
    </row>
    <row r="37" spans="1:2" x14ac:dyDescent="0.25">
      <c r="A37" s="5" t="s">
        <v>51</v>
      </c>
      <c r="B37" s="2" t="s">
        <v>84</v>
      </c>
    </row>
    <row r="38" spans="1:2" x14ac:dyDescent="0.25">
      <c r="A38" s="5" t="s">
        <v>52</v>
      </c>
      <c r="B38" s="2" t="s">
        <v>85</v>
      </c>
    </row>
    <row r="39" spans="1:2" x14ac:dyDescent="0.25">
      <c r="A39" s="5" t="s">
        <v>53</v>
      </c>
      <c r="B39" s="2" t="s">
        <v>86</v>
      </c>
    </row>
    <row r="40" spans="1:2" x14ac:dyDescent="0.25">
      <c r="A40" s="5" t="s">
        <v>54</v>
      </c>
      <c r="B40" s="2" t="s">
        <v>87</v>
      </c>
    </row>
    <row r="41" spans="1:2" x14ac:dyDescent="0.25">
      <c r="A41" s="5" t="s">
        <v>55</v>
      </c>
      <c r="B41" s="2" t="s">
        <v>88</v>
      </c>
    </row>
    <row r="42" spans="1:2" x14ac:dyDescent="0.25">
      <c r="A42" s="5" t="s">
        <v>56</v>
      </c>
      <c r="B42" s="2" t="s">
        <v>89</v>
      </c>
    </row>
    <row r="43" spans="1:2" x14ac:dyDescent="0.25">
      <c r="A43" s="5" t="s">
        <v>57</v>
      </c>
      <c r="B43" s="2" t="s">
        <v>90</v>
      </c>
    </row>
    <row r="44" spans="1:2" x14ac:dyDescent="0.25">
      <c r="A44" s="5" t="s">
        <v>58</v>
      </c>
      <c r="B44" s="2" t="s">
        <v>91</v>
      </c>
    </row>
    <row r="45" spans="1:2" x14ac:dyDescent="0.25">
      <c r="A45" s="5" t="s">
        <v>59</v>
      </c>
      <c r="B45" s="2" t="s">
        <v>92</v>
      </c>
    </row>
    <row r="46" spans="1:2" x14ac:dyDescent="0.25">
      <c r="A46" s="5" t="s">
        <v>60</v>
      </c>
      <c r="B46" s="2" t="s">
        <v>93</v>
      </c>
    </row>
    <row r="47" spans="1:2" x14ac:dyDescent="0.25">
      <c r="A47" s="5" t="s">
        <v>61</v>
      </c>
      <c r="B47" s="2" t="s">
        <v>94</v>
      </c>
    </row>
    <row r="48" spans="1:2" x14ac:dyDescent="0.25">
      <c r="A48" s="5" t="s">
        <v>62</v>
      </c>
      <c r="B48" s="2" t="s">
        <v>95</v>
      </c>
    </row>
    <row r="49" spans="1:3" x14ac:dyDescent="0.25">
      <c r="A49" s="5" t="s">
        <v>63</v>
      </c>
      <c r="B49" s="2" t="s">
        <v>96</v>
      </c>
    </row>
    <row r="50" spans="1:3" x14ac:dyDescent="0.25">
      <c r="A50" s="5" t="s">
        <v>64</v>
      </c>
      <c r="B50" s="2" t="s">
        <v>97</v>
      </c>
    </row>
    <row r="52" spans="1:3" x14ac:dyDescent="0.25">
      <c r="A52" s="4" t="s">
        <v>3</v>
      </c>
      <c r="B52" s="4" t="s">
        <v>2</v>
      </c>
      <c r="C52" s="4" t="s">
        <v>98</v>
      </c>
    </row>
    <row r="53" spans="1:3" x14ac:dyDescent="0.25">
      <c r="A53" s="1" t="s">
        <v>99</v>
      </c>
      <c r="B53" s="1" t="s">
        <v>100</v>
      </c>
      <c r="C53" s="1" t="s">
        <v>101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D341-B219-45B8-86AC-245A750E8CF8}">
  <dimension ref="A1:AM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7.77734375" style="9" customWidth="1"/>
    <col min="2" max="2" width="8.77734375" style="9" customWidth="1"/>
    <col min="3" max="3" width="25.77734375" style="9" customWidth="1"/>
    <col min="4" max="4" width="6.77734375" style="8" customWidth="1"/>
    <col min="5" max="5" width="11.77734375" style="10" customWidth="1"/>
    <col min="6" max="6" width="10.77734375" style="11" customWidth="1"/>
    <col min="7" max="7" width="8.77734375" style="6" customWidth="1"/>
    <col min="8" max="8" width="10.77734375" style="6" customWidth="1"/>
    <col min="9" max="12" width="25.77734375" style="9" customWidth="1"/>
    <col min="13" max="13" width="6.77734375" style="7" customWidth="1"/>
    <col min="14" max="14" width="7.77734375" customWidth="1"/>
    <col min="15" max="15" width="4.77734375" style="8" customWidth="1"/>
    <col min="16" max="27" width="6.77734375" style="8" customWidth="1"/>
    <col min="28" max="39" width="8.77734375" style="8" customWidth="1"/>
  </cols>
  <sheetData>
    <row r="1" spans="1:39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13" t="s">
        <v>31</v>
      </c>
      <c r="P1" s="12" t="s">
        <v>33</v>
      </c>
      <c r="Q1" s="4" t="s">
        <v>34</v>
      </c>
      <c r="R1" s="4" t="s">
        <v>35</v>
      </c>
      <c r="S1" s="4" t="s">
        <v>36</v>
      </c>
      <c r="T1" s="4" t="s">
        <v>37</v>
      </c>
      <c r="U1" s="4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13" t="s">
        <v>44</v>
      </c>
      <c r="AB1" s="12" t="s">
        <v>125</v>
      </c>
      <c r="AC1" s="4" t="s">
        <v>126</v>
      </c>
      <c r="AD1" s="4" t="s">
        <v>127</v>
      </c>
      <c r="AE1" s="4" t="s">
        <v>128</v>
      </c>
      <c r="AF1" s="4" t="s">
        <v>129</v>
      </c>
      <c r="AG1" s="4" t="s">
        <v>130</v>
      </c>
      <c r="AH1" s="4" t="s">
        <v>131</v>
      </c>
      <c r="AI1" s="4" t="s">
        <v>132</v>
      </c>
      <c r="AJ1" s="4" t="s">
        <v>133</v>
      </c>
      <c r="AK1" s="4" t="s">
        <v>134</v>
      </c>
      <c r="AL1" s="4" t="s">
        <v>135</v>
      </c>
      <c r="AM1" s="13" t="s">
        <v>136</v>
      </c>
    </row>
    <row r="2" spans="1:39" x14ac:dyDescent="0.25">
      <c r="A2" s="9" t="s">
        <v>99</v>
      </c>
      <c r="B2" s="9" t="s">
        <v>102</v>
      </c>
      <c r="C2" s="9" t="s">
        <v>103</v>
      </c>
      <c r="D2" s="8">
        <v>1</v>
      </c>
      <c r="E2" s="10" t="s">
        <v>104</v>
      </c>
      <c r="F2" s="11">
        <v>42927</v>
      </c>
      <c r="G2" s="6">
        <v>17.164020000000001</v>
      </c>
      <c r="H2" s="6">
        <v>-61.732840000000003</v>
      </c>
      <c r="I2" s="9" t="s">
        <v>105</v>
      </c>
      <c r="J2" s="9" t="s">
        <v>100</v>
      </c>
      <c r="K2" s="9" t="s">
        <v>106</v>
      </c>
      <c r="L2" s="9" t="s">
        <v>107</v>
      </c>
      <c r="M2" s="7">
        <v>2.1</v>
      </c>
      <c r="N2">
        <v>10</v>
      </c>
      <c r="O2" s="14">
        <v>10</v>
      </c>
      <c r="P2" s="8">
        <v>1</v>
      </c>
      <c r="S2" s="8">
        <v>1</v>
      </c>
      <c r="U2" s="8">
        <v>1</v>
      </c>
      <c r="W2" s="8">
        <v>3</v>
      </c>
      <c r="X2" s="8">
        <v>4</v>
      </c>
      <c r="AA2" s="14"/>
      <c r="AB2" s="8">
        <f>IF(P2=0,"",P2/$O2*100)</f>
        <v>10</v>
      </c>
      <c r="AC2" s="8" t="str">
        <f>IF(Q2=0,"",Q2/$O2*100)</f>
        <v/>
      </c>
      <c r="AD2" s="8" t="str">
        <f>IF(R2=0,"",R2/$O2*100)</f>
        <v/>
      </c>
      <c r="AE2" s="8">
        <f>IF(S2=0,"",S2/$O2*100)</f>
        <v>10</v>
      </c>
      <c r="AF2" s="8" t="str">
        <f>IF(T2=0,"",T2/$O2*100)</f>
        <v/>
      </c>
      <c r="AG2" s="8">
        <f>IF(U2=0,"",U2/$O2*100)</f>
        <v>10</v>
      </c>
      <c r="AH2" s="8" t="str">
        <f>IF(V2=0,"",V2/$O2*100)</f>
        <v/>
      </c>
      <c r="AI2" s="8">
        <f>IF(W2=0,"",W2/$O2*100)</f>
        <v>30</v>
      </c>
      <c r="AJ2" s="8">
        <f>IF(X2=0,"",X2/$O2*100)</f>
        <v>40</v>
      </c>
      <c r="AK2" s="8" t="str">
        <f>IF(Y2=0,"",Y2/$O2*100)</f>
        <v/>
      </c>
      <c r="AL2" s="8" t="str">
        <f>IF(Z2=0,"",Z2/$O2*100)</f>
        <v/>
      </c>
      <c r="AM2" s="14" t="str">
        <f>IF(AA2=0,"",AA2/$O2*100)</f>
        <v/>
      </c>
    </row>
    <row r="3" spans="1:39" x14ac:dyDescent="0.25">
      <c r="A3" s="9" t="s">
        <v>99</v>
      </c>
      <c r="B3" s="9" t="s">
        <v>102</v>
      </c>
      <c r="C3" s="9" t="s">
        <v>103</v>
      </c>
      <c r="D3" s="8">
        <v>2</v>
      </c>
      <c r="E3" s="10" t="s">
        <v>104</v>
      </c>
      <c r="F3" s="11">
        <v>42927</v>
      </c>
      <c r="G3" s="6">
        <v>17.164020000000001</v>
      </c>
      <c r="H3" s="6">
        <v>-61.732840000000003</v>
      </c>
      <c r="I3" s="9" t="s">
        <v>105</v>
      </c>
      <c r="J3" s="9" t="s">
        <v>100</v>
      </c>
      <c r="K3" s="9" t="s">
        <v>106</v>
      </c>
      <c r="L3" s="9" t="s">
        <v>107</v>
      </c>
      <c r="M3" s="7">
        <v>3.6</v>
      </c>
      <c r="N3">
        <v>10</v>
      </c>
      <c r="O3" s="14">
        <v>21</v>
      </c>
      <c r="Q3" s="8">
        <v>1</v>
      </c>
      <c r="S3" s="8">
        <v>1</v>
      </c>
      <c r="V3" s="8">
        <v>1</v>
      </c>
      <c r="W3" s="8">
        <v>10</v>
      </c>
      <c r="X3" s="8">
        <v>8</v>
      </c>
      <c r="AA3" s="14"/>
      <c r="AB3" s="8" t="str">
        <f t="shared" ref="AB3:AB17" si="0">IF(P3=0,"",P3/$O3*100)</f>
        <v/>
      </c>
      <c r="AC3" s="8">
        <f t="shared" ref="AC3:AC17" si="1">IF(Q3=0,"",Q3/$O3*100)</f>
        <v>4.7619047619047619</v>
      </c>
      <c r="AD3" s="8" t="str">
        <f t="shared" ref="AD3:AD17" si="2">IF(R3=0,"",R3/$O3*100)</f>
        <v/>
      </c>
      <c r="AE3" s="8">
        <f t="shared" ref="AE3:AE17" si="3">IF(S3=0,"",S3/$O3*100)</f>
        <v>4.7619047619047619</v>
      </c>
      <c r="AF3" s="8" t="str">
        <f t="shared" ref="AF3:AF17" si="4">IF(T3=0,"",T3/$O3*100)</f>
        <v/>
      </c>
      <c r="AG3" s="8" t="str">
        <f t="shared" ref="AG3:AG17" si="5">IF(U3=0,"",U3/$O3*100)</f>
        <v/>
      </c>
      <c r="AH3" s="8">
        <f t="shared" ref="AH3:AH17" si="6">IF(V3=0,"",V3/$O3*100)</f>
        <v>4.7619047619047619</v>
      </c>
      <c r="AI3" s="8">
        <f t="shared" ref="AI3:AI17" si="7">IF(W3=0,"",W3/$O3*100)</f>
        <v>47.619047619047613</v>
      </c>
      <c r="AJ3" s="8">
        <f t="shared" ref="AJ3:AJ17" si="8">IF(X3=0,"",X3/$O3*100)</f>
        <v>38.095238095238095</v>
      </c>
      <c r="AK3" s="8" t="str">
        <f t="shared" ref="AK3:AK17" si="9">IF(Y3=0,"",Y3/$O3*100)</f>
        <v/>
      </c>
      <c r="AL3" s="8" t="str">
        <f t="shared" ref="AL3:AL17" si="10">IF(Z3=0,"",Z3/$O3*100)</f>
        <v/>
      </c>
      <c r="AM3" s="14" t="str">
        <f t="shared" ref="AM3:AM17" si="11">IF(AA3=0,"",AA3/$O3*100)</f>
        <v/>
      </c>
    </row>
    <row r="4" spans="1:39" x14ac:dyDescent="0.25">
      <c r="A4" s="9" t="s">
        <v>99</v>
      </c>
      <c r="B4" s="9" t="s">
        <v>108</v>
      </c>
      <c r="C4" s="9" t="s">
        <v>109</v>
      </c>
      <c r="D4" s="8">
        <v>1</v>
      </c>
      <c r="E4" s="10" t="s">
        <v>104</v>
      </c>
      <c r="F4" s="11">
        <v>42927</v>
      </c>
      <c r="G4" s="6">
        <v>17.181139999999999</v>
      </c>
      <c r="H4" s="6">
        <v>-61.755290000000002</v>
      </c>
      <c r="I4" s="9" t="s">
        <v>110</v>
      </c>
      <c r="J4" s="9" t="s">
        <v>100</v>
      </c>
      <c r="K4" s="9" t="s">
        <v>106</v>
      </c>
      <c r="L4" s="9" t="s">
        <v>107</v>
      </c>
      <c r="M4" s="7">
        <v>7.3</v>
      </c>
      <c r="N4">
        <v>10</v>
      </c>
      <c r="O4" s="14">
        <v>22</v>
      </c>
      <c r="P4" s="8">
        <v>9</v>
      </c>
      <c r="R4" s="8">
        <v>1</v>
      </c>
      <c r="U4" s="8">
        <v>1</v>
      </c>
      <c r="X4" s="8">
        <v>8</v>
      </c>
      <c r="Y4" s="8">
        <v>3</v>
      </c>
      <c r="AA4" s="14"/>
      <c r="AB4" s="8">
        <f t="shared" si="0"/>
        <v>40.909090909090914</v>
      </c>
      <c r="AC4" s="8" t="str">
        <f t="shared" si="1"/>
        <v/>
      </c>
      <c r="AD4" s="8">
        <f t="shared" si="2"/>
        <v>4.5454545454545459</v>
      </c>
      <c r="AE4" s="8" t="str">
        <f t="shared" si="3"/>
        <v/>
      </c>
      <c r="AF4" s="8" t="str">
        <f t="shared" si="4"/>
        <v/>
      </c>
      <c r="AG4" s="8">
        <f t="shared" si="5"/>
        <v>4.5454545454545459</v>
      </c>
      <c r="AH4" s="8" t="str">
        <f t="shared" si="6"/>
        <v/>
      </c>
      <c r="AI4" s="8" t="str">
        <f t="shared" si="7"/>
        <v/>
      </c>
      <c r="AJ4" s="8">
        <f t="shared" si="8"/>
        <v>36.363636363636367</v>
      </c>
      <c r="AK4" s="8">
        <f t="shared" si="9"/>
        <v>13.636363636363635</v>
      </c>
      <c r="AL4" s="8" t="str">
        <f t="shared" si="10"/>
        <v/>
      </c>
      <c r="AM4" s="14" t="str">
        <f t="shared" si="11"/>
        <v/>
      </c>
    </row>
    <row r="5" spans="1:39" x14ac:dyDescent="0.25">
      <c r="A5" s="9" t="s">
        <v>99</v>
      </c>
      <c r="B5" s="9" t="s">
        <v>108</v>
      </c>
      <c r="C5" s="9" t="s">
        <v>109</v>
      </c>
      <c r="D5" s="8">
        <v>2</v>
      </c>
      <c r="E5" s="10" t="s">
        <v>104</v>
      </c>
      <c r="F5" s="11">
        <v>42927</v>
      </c>
      <c r="G5" s="6">
        <v>17.181139999999999</v>
      </c>
      <c r="H5" s="6">
        <v>-61.755290000000002</v>
      </c>
      <c r="I5" s="9" t="s">
        <v>110</v>
      </c>
      <c r="J5" s="9" t="s">
        <v>100</v>
      </c>
      <c r="K5" s="9" t="s">
        <v>106</v>
      </c>
      <c r="L5" s="9" t="s">
        <v>107</v>
      </c>
      <c r="M5" s="7">
        <v>6.6</v>
      </c>
      <c r="N5">
        <v>10</v>
      </c>
      <c r="O5" s="14">
        <v>16</v>
      </c>
      <c r="P5" s="8">
        <v>7</v>
      </c>
      <c r="S5" s="8">
        <v>1</v>
      </c>
      <c r="X5" s="8">
        <v>4</v>
      </c>
      <c r="Y5" s="8">
        <v>3</v>
      </c>
      <c r="Z5" s="8">
        <v>1</v>
      </c>
      <c r="AA5" s="14"/>
      <c r="AB5" s="8">
        <f t="shared" si="0"/>
        <v>43.75</v>
      </c>
      <c r="AC5" s="8" t="str">
        <f t="shared" si="1"/>
        <v/>
      </c>
      <c r="AD5" s="8" t="str">
        <f t="shared" si="2"/>
        <v/>
      </c>
      <c r="AE5" s="8">
        <f t="shared" si="3"/>
        <v>6.25</v>
      </c>
      <c r="AF5" s="8" t="str">
        <f t="shared" si="4"/>
        <v/>
      </c>
      <c r="AG5" s="8" t="str">
        <f t="shared" si="5"/>
        <v/>
      </c>
      <c r="AH5" s="8" t="str">
        <f t="shared" si="6"/>
        <v/>
      </c>
      <c r="AI5" s="8" t="str">
        <f t="shared" si="7"/>
        <v/>
      </c>
      <c r="AJ5" s="8">
        <f t="shared" si="8"/>
        <v>25</v>
      </c>
      <c r="AK5" s="8">
        <f t="shared" si="9"/>
        <v>18.75</v>
      </c>
      <c r="AL5" s="8">
        <f t="shared" si="10"/>
        <v>6.25</v>
      </c>
      <c r="AM5" s="14" t="str">
        <f t="shared" si="11"/>
        <v/>
      </c>
    </row>
    <row r="6" spans="1:39" x14ac:dyDescent="0.25">
      <c r="A6" s="9" t="s">
        <v>99</v>
      </c>
      <c r="B6" s="9" t="s">
        <v>111</v>
      </c>
      <c r="C6" s="9" t="s">
        <v>112</v>
      </c>
      <c r="D6" s="8">
        <v>1</v>
      </c>
      <c r="E6" s="10" t="s">
        <v>104</v>
      </c>
      <c r="F6" s="11">
        <v>42929</v>
      </c>
      <c r="G6" s="6">
        <v>17.14676</v>
      </c>
      <c r="H6" s="6">
        <v>-61.72824</v>
      </c>
      <c r="I6" s="9" t="s">
        <v>113</v>
      </c>
      <c r="J6" s="9" t="s">
        <v>100</v>
      </c>
      <c r="K6" s="9" t="s">
        <v>106</v>
      </c>
      <c r="L6" s="9" t="s">
        <v>107</v>
      </c>
      <c r="M6" s="7">
        <v>2.8</v>
      </c>
      <c r="N6">
        <v>10</v>
      </c>
      <c r="O6" s="14">
        <v>25</v>
      </c>
      <c r="Q6" s="8">
        <v>1</v>
      </c>
      <c r="S6" s="8">
        <v>5</v>
      </c>
      <c r="U6" s="8">
        <v>1</v>
      </c>
      <c r="W6" s="8">
        <v>8</v>
      </c>
      <c r="X6" s="8">
        <v>9</v>
      </c>
      <c r="Y6" s="8">
        <v>1</v>
      </c>
      <c r="AA6" s="14"/>
      <c r="AB6" s="8" t="str">
        <f t="shared" si="0"/>
        <v/>
      </c>
      <c r="AC6" s="8">
        <f t="shared" si="1"/>
        <v>4</v>
      </c>
      <c r="AD6" s="8" t="str">
        <f t="shared" si="2"/>
        <v/>
      </c>
      <c r="AE6" s="8">
        <f t="shared" si="3"/>
        <v>20</v>
      </c>
      <c r="AF6" s="8" t="str">
        <f t="shared" si="4"/>
        <v/>
      </c>
      <c r="AG6" s="8">
        <f t="shared" si="5"/>
        <v>4</v>
      </c>
      <c r="AH6" s="8" t="str">
        <f t="shared" si="6"/>
        <v/>
      </c>
      <c r="AI6" s="8">
        <f t="shared" si="7"/>
        <v>32</v>
      </c>
      <c r="AJ6" s="8">
        <f t="shared" si="8"/>
        <v>36</v>
      </c>
      <c r="AK6" s="8">
        <f t="shared" si="9"/>
        <v>4</v>
      </c>
      <c r="AL6" s="8" t="str">
        <f t="shared" si="10"/>
        <v/>
      </c>
      <c r="AM6" s="14" t="str">
        <f t="shared" si="11"/>
        <v/>
      </c>
    </row>
    <row r="7" spans="1:39" x14ac:dyDescent="0.25">
      <c r="A7" s="9" t="s">
        <v>99</v>
      </c>
      <c r="B7" s="9" t="s">
        <v>111</v>
      </c>
      <c r="C7" s="9" t="s">
        <v>112</v>
      </c>
      <c r="D7" s="8">
        <v>2</v>
      </c>
      <c r="E7" s="10" t="s">
        <v>104</v>
      </c>
      <c r="F7" s="11">
        <v>42929</v>
      </c>
      <c r="G7" s="6">
        <v>17.14676</v>
      </c>
      <c r="H7" s="6">
        <v>-61.72824</v>
      </c>
      <c r="I7" s="9" t="s">
        <v>113</v>
      </c>
      <c r="J7" s="9" t="s">
        <v>100</v>
      </c>
      <c r="K7" s="9" t="s">
        <v>106</v>
      </c>
      <c r="L7" s="9" t="s">
        <v>107</v>
      </c>
      <c r="M7" s="7">
        <v>2.8</v>
      </c>
      <c r="N7">
        <v>10</v>
      </c>
      <c r="O7" s="14">
        <v>21</v>
      </c>
      <c r="P7" s="8">
        <v>1</v>
      </c>
      <c r="Q7" s="8">
        <v>2</v>
      </c>
      <c r="S7" s="8">
        <v>1</v>
      </c>
      <c r="W7" s="8">
        <v>10</v>
      </c>
      <c r="X7" s="8">
        <v>4</v>
      </c>
      <c r="Z7" s="8">
        <v>3</v>
      </c>
      <c r="AA7" s="14"/>
      <c r="AB7" s="8">
        <f t="shared" si="0"/>
        <v>4.7619047619047619</v>
      </c>
      <c r="AC7" s="8">
        <f t="shared" si="1"/>
        <v>9.5238095238095237</v>
      </c>
      <c r="AD7" s="8" t="str">
        <f t="shared" si="2"/>
        <v/>
      </c>
      <c r="AE7" s="8">
        <f t="shared" si="3"/>
        <v>4.7619047619047619</v>
      </c>
      <c r="AF7" s="8" t="str">
        <f t="shared" si="4"/>
        <v/>
      </c>
      <c r="AG7" s="8" t="str">
        <f t="shared" si="5"/>
        <v/>
      </c>
      <c r="AH7" s="8" t="str">
        <f t="shared" si="6"/>
        <v/>
      </c>
      <c r="AI7" s="8">
        <f t="shared" si="7"/>
        <v>47.619047619047613</v>
      </c>
      <c r="AJ7" s="8">
        <f t="shared" si="8"/>
        <v>19.047619047619047</v>
      </c>
      <c r="AK7" s="8" t="str">
        <f t="shared" si="9"/>
        <v/>
      </c>
      <c r="AL7" s="8">
        <f t="shared" si="10"/>
        <v>14.285714285714285</v>
      </c>
      <c r="AM7" s="14" t="str">
        <f t="shared" si="11"/>
        <v/>
      </c>
    </row>
    <row r="8" spans="1:39" x14ac:dyDescent="0.25">
      <c r="A8" s="9" t="s">
        <v>99</v>
      </c>
      <c r="B8" s="9" t="s">
        <v>114</v>
      </c>
      <c r="C8" s="9" t="s">
        <v>115</v>
      </c>
      <c r="D8" s="8">
        <v>1</v>
      </c>
      <c r="E8" s="10" t="s">
        <v>104</v>
      </c>
      <c r="F8" s="11">
        <v>42927</v>
      </c>
      <c r="G8" s="6">
        <v>17.189579999999999</v>
      </c>
      <c r="H8" s="6">
        <v>-61.789119999999997</v>
      </c>
      <c r="I8" s="9" t="s">
        <v>110</v>
      </c>
      <c r="J8" s="9" t="s">
        <v>100</v>
      </c>
      <c r="K8" s="9" t="s">
        <v>106</v>
      </c>
      <c r="L8" s="9" t="s">
        <v>107</v>
      </c>
      <c r="M8" s="7">
        <v>10.7</v>
      </c>
      <c r="N8">
        <v>10</v>
      </c>
      <c r="O8" s="14">
        <v>42</v>
      </c>
      <c r="Q8" s="8">
        <v>1</v>
      </c>
      <c r="R8" s="8">
        <v>1</v>
      </c>
      <c r="W8" s="8">
        <v>12</v>
      </c>
      <c r="X8" s="8">
        <v>20</v>
      </c>
      <c r="Y8" s="8">
        <v>2</v>
      </c>
      <c r="Z8" s="8">
        <v>5</v>
      </c>
      <c r="AA8" s="14">
        <v>1</v>
      </c>
      <c r="AB8" s="8" t="str">
        <f t="shared" si="0"/>
        <v/>
      </c>
      <c r="AC8" s="8">
        <f t="shared" si="1"/>
        <v>2.3809523809523809</v>
      </c>
      <c r="AD8" s="8">
        <f t="shared" si="2"/>
        <v>2.3809523809523809</v>
      </c>
      <c r="AE8" s="8" t="str">
        <f t="shared" si="3"/>
        <v/>
      </c>
      <c r="AF8" s="8" t="str">
        <f t="shared" si="4"/>
        <v/>
      </c>
      <c r="AG8" s="8" t="str">
        <f t="shared" si="5"/>
        <v/>
      </c>
      <c r="AH8" s="8" t="str">
        <f t="shared" si="6"/>
        <v/>
      </c>
      <c r="AI8" s="8">
        <f t="shared" si="7"/>
        <v>28.571428571428569</v>
      </c>
      <c r="AJ8" s="8">
        <f t="shared" si="8"/>
        <v>47.619047619047613</v>
      </c>
      <c r="AK8" s="8">
        <f t="shared" si="9"/>
        <v>4.7619047619047619</v>
      </c>
      <c r="AL8" s="8">
        <f t="shared" si="10"/>
        <v>11.904761904761903</v>
      </c>
      <c r="AM8" s="14">
        <f t="shared" si="11"/>
        <v>2.3809523809523809</v>
      </c>
    </row>
    <row r="9" spans="1:39" x14ac:dyDescent="0.25">
      <c r="A9" s="9" t="s">
        <v>99</v>
      </c>
      <c r="B9" s="9" t="s">
        <v>114</v>
      </c>
      <c r="C9" s="9" t="s">
        <v>115</v>
      </c>
      <c r="D9" s="8">
        <v>2</v>
      </c>
      <c r="E9" s="10" t="s">
        <v>104</v>
      </c>
      <c r="F9" s="11">
        <v>42927</v>
      </c>
      <c r="G9" s="6">
        <v>17.189579999999999</v>
      </c>
      <c r="H9" s="6">
        <v>-61.789119999999997</v>
      </c>
      <c r="I9" s="9" t="s">
        <v>110</v>
      </c>
      <c r="J9" s="9" t="s">
        <v>100</v>
      </c>
      <c r="K9" s="9" t="s">
        <v>106</v>
      </c>
      <c r="L9" s="9" t="s">
        <v>107</v>
      </c>
      <c r="M9" s="7">
        <v>10.7</v>
      </c>
      <c r="N9">
        <v>10</v>
      </c>
      <c r="O9" s="14">
        <v>27</v>
      </c>
      <c r="W9" s="8">
        <v>13</v>
      </c>
      <c r="X9" s="8">
        <v>12</v>
      </c>
      <c r="Y9" s="8">
        <v>1</v>
      </c>
      <c r="Z9" s="8">
        <v>1</v>
      </c>
      <c r="AA9" s="14"/>
      <c r="AB9" s="8" t="str">
        <f t="shared" si="0"/>
        <v/>
      </c>
      <c r="AC9" s="8" t="str">
        <f t="shared" si="1"/>
        <v/>
      </c>
      <c r="AD9" s="8" t="str">
        <f t="shared" si="2"/>
        <v/>
      </c>
      <c r="AE9" s="8" t="str">
        <f t="shared" si="3"/>
        <v/>
      </c>
      <c r="AF9" s="8" t="str">
        <f t="shared" si="4"/>
        <v/>
      </c>
      <c r="AG9" s="8" t="str">
        <f t="shared" si="5"/>
        <v/>
      </c>
      <c r="AH9" s="8" t="str">
        <f t="shared" si="6"/>
        <v/>
      </c>
      <c r="AI9" s="8">
        <f t="shared" si="7"/>
        <v>48.148148148148145</v>
      </c>
      <c r="AJ9" s="8">
        <f t="shared" si="8"/>
        <v>44.444444444444443</v>
      </c>
      <c r="AK9" s="8">
        <f t="shared" si="9"/>
        <v>3.7037037037037033</v>
      </c>
      <c r="AL9" s="8">
        <f t="shared" si="10"/>
        <v>3.7037037037037033</v>
      </c>
      <c r="AM9" s="14" t="str">
        <f t="shared" si="11"/>
        <v/>
      </c>
    </row>
    <row r="10" spans="1:39" x14ac:dyDescent="0.25">
      <c r="A10" s="9" t="s">
        <v>99</v>
      </c>
      <c r="B10" s="9" t="s">
        <v>116</v>
      </c>
      <c r="C10" s="9" t="s">
        <v>117</v>
      </c>
      <c r="D10" s="8">
        <v>1</v>
      </c>
      <c r="E10" s="10" t="s">
        <v>104</v>
      </c>
      <c r="F10" s="11">
        <v>42928</v>
      </c>
      <c r="G10" s="6">
        <v>17.06484</v>
      </c>
      <c r="H10" s="6">
        <v>-61.667099999999998</v>
      </c>
      <c r="I10" s="9" t="s">
        <v>110</v>
      </c>
      <c r="J10" s="9" t="s">
        <v>100</v>
      </c>
      <c r="K10" s="9" t="s">
        <v>106</v>
      </c>
      <c r="L10" s="9" t="s">
        <v>107</v>
      </c>
      <c r="M10" s="7">
        <v>8.1999999999999993</v>
      </c>
      <c r="N10">
        <v>10</v>
      </c>
      <c r="O10" s="14">
        <v>42</v>
      </c>
      <c r="Q10" s="8">
        <v>9</v>
      </c>
      <c r="R10" s="8">
        <v>1</v>
      </c>
      <c r="U10" s="8">
        <v>2</v>
      </c>
      <c r="W10" s="8">
        <v>8</v>
      </c>
      <c r="X10" s="8">
        <v>22</v>
      </c>
      <c r="AA10" s="14"/>
      <c r="AB10" s="8" t="str">
        <f t="shared" si="0"/>
        <v/>
      </c>
      <c r="AC10" s="8">
        <f t="shared" si="1"/>
        <v>21.428571428571427</v>
      </c>
      <c r="AD10" s="8">
        <f t="shared" si="2"/>
        <v>2.3809523809523809</v>
      </c>
      <c r="AE10" s="8" t="str">
        <f t="shared" si="3"/>
        <v/>
      </c>
      <c r="AF10" s="8" t="str">
        <f t="shared" si="4"/>
        <v/>
      </c>
      <c r="AG10" s="8">
        <f t="shared" si="5"/>
        <v>4.7619047619047619</v>
      </c>
      <c r="AH10" s="8" t="str">
        <f t="shared" si="6"/>
        <v/>
      </c>
      <c r="AI10" s="8">
        <f t="shared" si="7"/>
        <v>19.047619047619047</v>
      </c>
      <c r="AJ10" s="8">
        <f t="shared" si="8"/>
        <v>52.380952380952387</v>
      </c>
      <c r="AK10" s="8" t="str">
        <f t="shared" si="9"/>
        <v/>
      </c>
      <c r="AL10" s="8" t="str">
        <f t="shared" si="10"/>
        <v/>
      </c>
      <c r="AM10" s="14" t="str">
        <f t="shared" si="11"/>
        <v/>
      </c>
    </row>
    <row r="11" spans="1:39" x14ac:dyDescent="0.25">
      <c r="A11" s="9" t="s">
        <v>99</v>
      </c>
      <c r="B11" s="9" t="s">
        <v>116</v>
      </c>
      <c r="C11" s="9" t="s">
        <v>117</v>
      </c>
      <c r="D11" s="8">
        <v>2</v>
      </c>
      <c r="E11" s="10" t="s">
        <v>104</v>
      </c>
      <c r="F11" s="11">
        <v>42928</v>
      </c>
      <c r="G11" s="6">
        <v>17.06484</v>
      </c>
      <c r="H11" s="6">
        <v>-61.667099999999998</v>
      </c>
      <c r="I11" s="9" t="s">
        <v>110</v>
      </c>
      <c r="J11" s="9" t="s">
        <v>100</v>
      </c>
      <c r="K11" s="9" t="s">
        <v>106</v>
      </c>
      <c r="L11" s="9" t="s">
        <v>107</v>
      </c>
      <c r="M11" s="7">
        <v>8.4</v>
      </c>
      <c r="N11">
        <v>10</v>
      </c>
      <c r="O11" s="14">
        <v>47</v>
      </c>
      <c r="Q11" s="8">
        <v>6</v>
      </c>
      <c r="R11" s="8">
        <v>2</v>
      </c>
      <c r="U11" s="8">
        <v>2</v>
      </c>
      <c r="W11" s="8">
        <v>9</v>
      </c>
      <c r="X11" s="8">
        <v>25</v>
      </c>
      <c r="Y11" s="8">
        <v>2</v>
      </c>
      <c r="Z11" s="8">
        <v>1</v>
      </c>
      <c r="AA11" s="14"/>
      <c r="AB11" s="8" t="str">
        <f t="shared" si="0"/>
        <v/>
      </c>
      <c r="AC11" s="8">
        <f t="shared" si="1"/>
        <v>12.76595744680851</v>
      </c>
      <c r="AD11" s="8">
        <f t="shared" si="2"/>
        <v>4.2553191489361701</v>
      </c>
      <c r="AE11" s="8" t="str">
        <f t="shared" si="3"/>
        <v/>
      </c>
      <c r="AF11" s="8" t="str">
        <f t="shared" si="4"/>
        <v/>
      </c>
      <c r="AG11" s="8">
        <f t="shared" si="5"/>
        <v>4.2553191489361701</v>
      </c>
      <c r="AH11" s="8" t="str">
        <f t="shared" si="6"/>
        <v/>
      </c>
      <c r="AI11" s="8">
        <f t="shared" si="7"/>
        <v>19.148936170212767</v>
      </c>
      <c r="AJ11" s="8">
        <f t="shared" si="8"/>
        <v>53.191489361702125</v>
      </c>
      <c r="AK11" s="8">
        <f t="shared" si="9"/>
        <v>4.2553191489361701</v>
      </c>
      <c r="AL11" s="8">
        <f t="shared" si="10"/>
        <v>2.1276595744680851</v>
      </c>
      <c r="AM11" s="14" t="str">
        <f t="shared" si="11"/>
        <v/>
      </c>
    </row>
    <row r="12" spans="1:39" x14ac:dyDescent="0.25">
      <c r="A12" s="9" t="s">
        <v>99</v>
      </c>
      <c r="B12" s="9" t="s">
        <v>118</v>
      </c>
      <c r="C12" s="9" t="s">
        <v>119</v>
      </c>
      <c r="D12" s="8">
        <v>1</v>
      </c>
      <c r="E12" s="10" t="s">
        <v>104</v>
      </c>
      <c r="F12" s="11">
        <v>42928</v>
      </c>
      <c r="G12" s="6">
        <v>17.142430000000001</v>
      </c>
      <c r="H12" s="6">
        <v>-61.724319999999999</v>
      </c>
      <c r="I12" s="9" t="s">
        <v>113</v>
      </c>
      <c r="J12" s="9" t="s">
        <v>100</v>
      </c>
      <c r="K12" s="9" t="s">
        <v>106</v>
      </c>
      <c r="L12" s="9" t="s">
        <v>107</v>
      </c>
      <c r="M12" s="7">
        <v>1.2</v>
      </c>
      <c r="N12">
        <v>10</v>
      </c>
      <c r="O12" s="14">
        <v>18</v>
      </c>
      <c r="P12" s="8">
        <v>10</v>
      </c>
      <c r="Q12" s="8">
        <v>1</v>
      </c>
      <c r="X12" s="8">
        <v>7</v>
      </c>
      <c r="AA12" s="14"/>
      <c r="AB12" s="8">
        <f t="shared" si="0"/>
        <v>55.555555555555557</v>
      </c>
      <c r="AC12" s="8">
        <f t="shared" si="1"/>
        <v>5.5555555555555554</v>
      </c>
      <c r="AD12" s="8" t="str">
        <f t="shared" si="2"/>
        <v/>
      </c>
      <c r="AE12" s="8" t="str">
        <f t="shared" si="3"/>
        <v/>
      </c>
      <c r="AF12" s="8" t="str">
        <f t="shared" si="4"/>
        <v/>
      </c>
      <c r="AG12" s="8" t="str">
        <f t="shared" si="5"/>
        <v/>
      </c>
      <c r="AH12" s="8" t="str">
        <f t="shared" si="6"/>
        <v/>
      </c>
      <c r="AI12" s="8" t="str">
        <f t="shared" si="7"/>
        <v/>
      </c>
      <c r="AJ12" s="8">
        <f t="shared" si="8"/>
        <v>38.888888888888893</v>
      </c>
      <c r="AK12" s="8" t="str">
        <f t="shared" si="9"/>
        <v/>
      </c>
      <c r="AL12" s="8" t="str">
        <f t="shared" si="10"/>
        <v/>
      </c>
      <c r="AM12" s="14" t="str">
        <f t="shared" si="11"/>
        <v/>
      </c>
    </row>
    <row r="13" spans="1:39" x14ac:dyDescent="0.25">
      <c r="A13" s="9" t="s">
        <v>99</v>
      </c>
      <c r="B13" s="9" t="s">
        <v>118</v>
      </c>
      <c r="C13" s="9" t="s">
        <v>119</v>
      </c>
      <c r="D13" s="8">
        <v>2</v>
      </c>
      <c r="E13" s="10" t="s">
        <v>104</v>
      </c>
      <c r="F13" s="11">
        <v>42928</v>
      </c>
      <c r="G13" s="6">
        <v>17.142430000000001</v>
      </c>
      <c r="H13" s="6">
        <v>-61.724319999999999</v>
      </c>
      <c r="I13" s="9" t="s">
        <v>113</v>
      </c>
      <c r="J13" s="9" t="s">
        <v>100</v>
      </c>
      <c r="K13" s="9" t="s">
        <v>106</v>
      </c>
      <c r="L13" s="9" t="s">
        <v>107</v>
      </c>
      <c r="M13" s="7">
        <v>1.6</v>
      </c>
      <c r="N13">
        <v>10</v>
      </c>
      <c r="O13" s="14">
        <v>21</v>
      </c>
      <c r="S13" s="8">
        <v>2</v>
      </c>
      <c r="U13" s="8">
        <v>1</v>
      </c>
      <c r="W13" s="8">
        <v>4</v>
      </c>
      <c r="X13" s="8">
        <v>10</v>
      </c>
      <c r="Y13" s="8">
        <v>4</v>
      </c>
      <c r="AA13" s="14"/>
      <c r="AB13" s="8" t="str">
        <f t="shared" si="0"/>
        <v/>
      </c>
      <c r="AC13" s="8" t="str">
        <f t="shared" si="1"/>
        <v/>
      </c>
      <c r="AD13" s="8" t="str">
        <f t="shared" si="2"/>
        <v/>
      </c>
      <c r="AE13" s="8">
        <f t="shared" si="3"/>
        <v>9.5238095238095237</v>
      </c>
      <c r="AF13" s="8" t="str">
        <f t="shared" si="4"/>
        <v/>
      </c>
      <c r="AG13" s="8">
        <f t="shared" si="5"/>
        <v>4.7619047619047619</v>
      </c>
      <c r="AH13" s="8" t="str">
        <f t="shared" si="6"/>
        <v/>
      </c>
      <c r="AI13" s="8">
        <f t="shared" si="7"/>
        <v>19.047619047619047</v>
      </c>
      <c r="AJ13" s="8">
        <f t="shared" si="8"/>
        <v>47.619047619047613</v>
      </c>
      <c r="AK13" s="8">
        <f t="shared" si="9"/>
        <v>19.047619047619047</v>
      </c>
      <c r="AL13" s="8" t="str">
        <f t="shared" si="10"/>
        <v/>
      </c>
      <c r="AM13" s="14" t="str">
        <f t="shared" si="11"/>
        <v/>
      </c>
    </row>
    <row r="14" spans="1:39" x14ac:dyDescent="0.25">
      <c r="A14" s="9" t="s">
        <v>99</v>
      </c>
      <c r="B14" s="9" t="s">
        <v>120</v>
      </c>
      <c r="C14" s="9" t="s">
        <v>121</v>
      </c>
      <c r="D14" s="8">
        <v>1</v>
      </c>
      <c r="E14" s="10" t="s">
        <v>104</v>
      </c>
      <c r="F14" s="11">
        <v>42929</v>
      </c>
      <c r="G14" s="6">
        <v>17.120339999999999</v>
      </c>
      <c r="H14" s="6">
        <v>-61.709200000000003</v>
      </c>
      <c r="I14" s="9" t="s">
        <v>110</v>
      </c>
      <c r="J14" s="9" t="s">
        <v>100</v>
      </c>
      <c r="K14" s="9" t="s">
        <v>106</v>
      </c>
      <c r="L14" s="9" t="s">
        <v>107</v>
      </c>
      <c r="M14" s="7">
        <v>7.4</v>
      </c>
      <c r="N14">
        <v>10</v>
      </c>
      <c r="O14" s="14">
        <v>24</v>
      </c>
      <c r="Q14" s="8">
        <v>4</v>
      </c>
      <c r="W14" s="8">
        <v>7</v>
      </c>
      <c r="X14" s="8">
        <v>12</v>
      </c>
      <c r="Z14" s="8">
        <v>1</v>
      </c>
      <c r="AA14" s="14"/>
      <c r="AB14" s="8" t="str">
        <f t="shared" si="0"/>
        <v/>
      </c>
      <c r="AC14" s="8">
        <f t="shared" si="1"/>
        <v>16.666666666666664</v>
      </c>
      <c r="AD14" s="8" t="str">
        <f t="shared" si="2"/>
        <v/>
      </c>
      <c r="AE14" s="8" t="str">
        <f t="shared" si="3"/>
        <v/>
      </c>
      <c r="AF14" s="8" t="str">
        <f t="shared" si="4"/>
        <v/>
      </c>
      <c r="AG14" s="8" t="str">
        <f t="shared" si="5"/>
        <v/>
      </c>
      <c r="AH14" s="8" t="str">
        <f t="shared" si="6"/>
        <v/>
      </c>
      <c r="AI14" s="8">
        <f t="shared" si="7"/>
        <v>29.166666666666668</v>
      </c>
      <c r="AJ14" s="8">
        <f t="shared" si="8"/>
        <v>50</v>
      </c>
      <c r="AK14" s="8" t="str">
        <f t="shared" si="9"/>
        <v/>
      </c>
      <c r="AL14" s="8">
        <f t="shared" si="10"/>
        <v>4.1666666666666661</v>
      </c>
      <c r="AM14" s="14" t="str">
        <f t="shared" si="11"/>
        <v/>
      </c>
    </row>
    <row r="15" spans="1:39" x14ac:dyDescent="0.25">
      <c r="A15" s="9" t="s">
        <v>99</v>
      </c>
      <c r="B15" s="9" t="s">
        <v>120</v>
      </c>
      <c r="C15" s="9" t="s">
        <v>121</v>
      </c>
      <c r="D15" s="8">
        <v>2</v>
      </c>
      <c r="E15" s="10" t="s">
        <v>104</v>
      </c>
      <c r="F15" s="11">
        <v>42929</v>
      </c>
      <c r="G15" s="6">
        <v>17.120339999999999</v>
      </c>
      <c r="H15" s="6">
        <v>-61.709200000000003</v>
      </c>
      <c r="I15" s="9" t="s">
        <v>110</v>
      </c>
      <c r="J15" s="9" t="s">
        <v>100</v>
      </c>
      <c r="K15" s="9" t="s">
        <v>106</v>
      </c>
      <c r="L15" s="9" t="s">
        <v>107</v>
      </c>
      <c r="M15" s="7">
        <v>7.6</v>
      </c>
      <c r="N15">
        <v>10</v>
      </c>
      <c r="O15" s="14">
        <v>9</v>
      </c>
      <c r="Q15" s="8">
        <v>4</v>
      </c>
      <c r="W15" s="8">
        <v>1</v>
      </c>
      <c r="X15" s="8">
        <v>4</v>
      </c>
      <c r="AA15" s="14"/>
      <c r="AB15" s="8" t="str">
        <f t="shared" si="0"/>
        <v/>
      </c>
      <c r="AC15" s="8">
        <f t="shared" si="1"/>
        <v>44.444444444444443</v>
      </c>
      <c r="AD15" s="8" t="str">
        <f t="shared" si="2"/>
        <v/>
      </c>
      <c r="AE15" s="8" t="str">
        <f t="shared" si="3"/>
        <v/>
      </c>
      <c r="AF15" s="8" t="str">
        <f t="shared" si="4"/>
        <v/>
      </c>
      <c r="AG15" s="8" t="str">
        <f t="shared" si="5"/>
        <v/>
      </c>
      <c r="AH15" s="8" t="str">
        <f t="shared" si="6"/>
        <v/>
      </c>
      <c r="AI15" s="8">
        <f t="shared" si="7"/>
        <v>11.111111111111111</v>
      </c>
      <c r="AJ15" s="8">
        <f t="shared" si="8"/>
        <v>44.444444444444443</v>
      </c>
      <c r="AK15" s="8" t="str">
        <f t="shared" si="9"/>
        <v/>
      </c>
      <c r="AL15" s="8" t="str">
        <f t="shared" si="10"/>
        <v/>
      </c>
      <c r="AM15" s="14" t="str">
        <f t="shared" si="11"/>
        <v/>
      </c>
    </row>
    <row r="16" spans="1:39" x14ac:dyDescent="0.25">
      <c r="A16" s="9" t="s">
        <v>99</v>
      </c>
      <c r="B16" s="9" t="s">
        <v>122</v>
      </c>
      <c r="C16" s="9" t="s">
        <v>123</v>
      </c>
      <c r="D16" s="8">
        <v>1</v>
      </c>
      <c r="E16" s="10" t="s">
        <v>104</v>
      </c>
      <c r="F16" s="11">
        <v>42929</v>
      </c>
      <c r="G16" s="6">
        <v>17.13908</v>
      </c>
      <c r="H16" s="6">
        <v>-61.720869999999998</v>
      </c>
      <c r="I16" s="9" t="s">
        <v>124</v>
      </c>
      <c r="J16" s="9" t="s">
        <v>100</v>
      </c>
      <c r="K16" s="9" t="s">
        <v>106</v>
      </c>
      <c r="L16" s="9" t="s">
        <v>107</v>
      </c>
      <c r="M16" s="7">
        <v>3.9</v>
      </c>
      <c r="N16">
        <v>10</v>
      </c>
      <c r="O16" s="14">
        <v>26</v>
      </c>
      <c r="P16" s="8">
        <v>1</v>
      </c>
      <c r="Q16" s="8">
        <v>9</v>
      </c>
      <c r="S16" s="8">
        <v>1</v>
      </c>
      <c r="W16" s="8">
        <v>2</v>
      </c>
      <c r="X16" s="8">
        <v>10</v>
      </c>
      <c r="Y16" s="8">
        <v>2</v>
      </c>
      <c r="AA16" s="14"/>
      <c r="AB16" s="8">
        <f t="shared" si="0"/>
        <v>3.8461538461538463</v>
      </c>
      <c r="AC16" s="8">
        <f t="shared" si="1"/>
        <v>34.615384615384613</v>
      </c>
      <c r="AD16" s="8" t="str">
        <f t="shared" si="2"/>
        <v/>
      </c>
      <c r="AE16" s="8">
        <f t="shared" si="3"/>
        <v>3.8461538461538463</v>
      </c>
      <c r="AF16" s="8" t="str">
        <f t="shared" si="4"/>
        <v/>
      </c>
      <c r="AG16" s="8" t="str">
        <f t="shared" si="5"/>
        <v/>
      </c>
      <c r="AH16" s="8" t="str">
        <f t="shared" si="6"/>
        <v/>
      </c>
      <c r="AI16" s="8">
        <f t="shared" si="7"/>
        <v>7.6923076923076925</v>
      </c>
      <c r="AJ16" s="8">
        <f t="shared" si="8"/>
        <v>38.461538461538467</v>
      </c>
      <c r="AK16" s="8">
        <f t="shared" si="9"/>
        <v>7.6923076923076925</v>
      </c>
      <c r="AL16" s="8" t="str">
        <f t="shared" si="10"/>
        <v/>
      </c>
      <c r="AM16" s="14" t="str">
        <f t="shared" si="11"/>
        <v/>
      </c>
    </row>
    <row r="17" spans="1:39" x14ac:dyDescent="0.25">
      <c r="A17" s="9" t="s">
        <v>99</v>
      </c>
      <c r="B17" s="9" t="s">
        <v>122</v>
      </c>
      <c r="C17" s="9" t="s">
        <v>123</v>
      </c>
      <c r="D17" s="8">
        <v>2</v>
      </c>
      <c r="E17" s="10" t="s">
        <v>104</v>
      </c>
      <c r="F17" s="11">
        <v>42929</v>
      </c>
      <c r="G17" s="6">
        <v>17.13908</v>
      </c>
      <c r="H17" s="6">
        <v>-61.720869999999998</v>
      </c>
      <c r="I17" s="9" t="s">
        <v>124</v>
      </c>
      <c r="J17" s="9" t="s">
        <v>100</v>
      </c>
      <c r="K17" s="9" t="s">
        <v>106</v>
      </c>
      <c r="L17" s="9" t="s">
        <v>107</v>
      </c>
      <c r="M17" s="7">
        <v>4.3</v>
      </c>
      <c r="N17">
        <v>10</v>
      </c>
      <c r="O17" s="14">
        <v>39</v>
      </c>
      <c r="P17" s="8">
        <v>7</v>
      </c>
      <c r="Q17" s="8">
        <v>3</v>
      </c>
      <c r="S17" s="8">
        <v>1</v>
      </c>
      <c r="W17" s="8">
        <v>1</v>
      </c>
      <c r="X17" s="8">
        <v>21</v>
      </c>
      <c r="Y17" s="8">
        <v>5</v>
      </c>
      <c r="AA17" s="14"/>
      <c r="AB17" s="8">
        <f t="shared" si="0"/>
        <v>17.948717948717949</v>
      </c>
      <c r="AC17" s="8">
        <f t="shared" si="1"/>
        <v>7.6923076923076925</v>
      </c>
      <c r="AD17" s="8" t="str">
        <f t="shared" si="2"/>
        <v/>
      </c>
      <c r="AE17" s="8">
        <f t="shared" si="3"/>
        <v>2.5641025641025639</v>
      </c>
      <c r="AF17" s="8" t="str">
        <f t="shared" si="4"/>
        <v/>
      </c>
      <c r="AG17" s="8" t="str">
        <f t="shared" si="5"/>
        <v/>
      </c>
      <c r="AH17" s="8" t="str">
        <f t="shared" si="6"/>
        <v/>
      </c>
      <c r="AI17" s="8">
        <f t="shared" si="7"/>
        <v>2.5641025641025639</v>
      </c>
      <c r="AJ17" s="8">
        <f t="shared" si="8"/>
        <v>53.846153846153847</v>
      </c>
      <c r="AK17" s="8">
        <f t="shared" si="9"/>
        <v>12.820512820512819</v>
      </c>
      <c r="AL17" s="8" t="str">
        <f t="shared" si="10"/>
        <v/>
      </c>
      <c r="AM17" s="14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1A11-8CBC-4927-AA2F-B2858F8F3D23}">
  <dimension ref="A1:BE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7.77734375" style="9" customWidth="1"/>
    <col min="2" max="2" width="8.77734375" style="9" customWidth="1"/>
    <col min="3" max="3" width="25.77734375" style="9" customWidth="1"/>
    <col min="4" max="4" width="6.77734375" style="8" customWidth="1"/>
    <col min="5" max="5" width="11.77734375" style="10" customWidth="1"/>
    <col min="6" max="6" width="10.77734375" style="11" customWidth="1"/>
    <col min="7" max="7" width="8.77734375" style="6" customWidth="1"/>
    <col min="8" max="8" width="10.77734375" style="6" customWidth="1"/>
    <col min="9" max="12" width="25.77734375" style="9" customWidth="1"/>
    <col min="13" max="13" width="6.77734375" style="7" customWidth="1"/>
    <col min="14" max="14" width="7.77734375" customWidth="1"/>
    <col min="15" max="15" width="4.77734375" style="8" customWidth="1"/>
    <col min="16" max="36" width="6.77734375" style="8" customWidth="1"/>
    <col min="37" max="57" width="8.77734375" style="8" customWidth="1"/>
  </cols>
  <sheetData>
    <row r="1" spans="1:57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4" t="s">
        <v>29</v>
      </c>
      <c r="O1" s="13" t="s">
        <v>31</v>
      </c>
      <c r="P1" s="12" t="s">
        <v>45</v>
      </c>
      <c r="Q1" s="4" t="s">
        <v>46</v>
      </c>
      <c r="R1" s="4" t="s">
        <v>47</v>
      </c>
      <c r="S1" s="4" t="s">
        <v>48</v>
      </c>
      <c r="T1" s="4" t="s">
        <v>34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  <c r="Z1" s="4" t="s">
        <v>54</v>
      </c>
      <c r="AA1" s="4" t="s">
        <v>55</v>
      </c>
      <c r="AB1" s="4" t="s">
        <v>56</v>
      </c>
      <c r="AC1" s="4" t="s">
        <v>57</v>
      </c>
      <c r="AD1" s="4" t="s">
        <v>58</v>
      </c>
      <c r="AE1" s="4" t="s">
        <v>59</v>
      </c>
      <c r="AF1" s="4" t="s">
        <v>60</v>
      </c>
      <c r="AG1" s="4" t="s">
        <v>61</v>
      </c>
      <c r="AH1" s="4" t="s">
        <v>62</v>
      </c>
      <c r="AI1" s="4" t="s">
        <v>63</v>
      </c>
      <c r="AJ1" s="13" t="s">
        <v>64</v>
      </c>
      <c r="AK1" s="12" t="s">
        <v>137</v>
      </c>
      <c r="AL1" s="4" t="s">
        <v>138</v>
      </c>
      <c r="AM1" s="4" t="s">
        <v>139</v>
      </c>
      <c r="AN1" s="4" t="s">
        <v>140</v>
      </c>
      <c r="AO1" s="4" t="s">
        <v>126</v>
      </c>
      <c r="AP1" s="4" t="s">
        <v>141</v>
      </c>
      <c r="AQ1" s="4" t="s">
        <v>142</v>
      </c>
      <c r="AR1" s="4" t="s">
        <v>143</v>
      </c>
      <c r="AS1" s="4" t="s">
        <v>144</v>
      </c>
      <c r="AT1" s="4" t="s">
        <v>145</v>
      </c>
      <c r="AU1" s="4" t="s">
        <v>146</v>
      </c>
      <c r="AV1" s="4" t="s">
        <v>147</v>
      </c>
      <c r="AW1" s="4" t="s">
        <v>148</v>
      </c>
      <c r="AX1" s="4" t="s">
        <v>149</v>
      </c>
      <c r="AY1" s="4" t="s">
        <v>150</v>
      </c>
      <c r="AZ1" s="4" t="s">
        <v>151</v>
      </c>
      <c r="BA1" s="4" t="s">
        <v>152</v>
      </c>
      <c r="BB1" s="4" t="s">
        <v>153</v>
      </c>
      <c r="BC1" s="4" t="s">
        <v>154</v>
      </c>
      <c r="BD1" s="4" t="s">
        <v>155</v>
      </c>
      <c r="BE1" s="4" t="s">
        <v>156</v>
      </c>
    </row>
    <row r="2" spans="1:57" x14ac:dyDescent="0.25">
      <c r="A2" s="9" t="s">
        <v>99</v>
      </c>
      <c r="B2" s="9" t="s">
        <v>102</v>
      </c>
      <c r="C2" s="9" t="s">
        <v>103</v>
      </c>
      <c r="D2" s="8">
        <v>1</v>
      </c>
      <c r="E2" s="10" t="s">
        <v>104</v>
      </c>
      <c r="F2" s="11">
        <v>42927</v>
      </c>
      <c r="G2" s="6">
        <v>17.164020000000001</v>
      </c>
      <c r="H2" s="6">
        <v>-61.732840000000003</v>
      </c>
      <c r="I2" s="9" t="s">
        <v>105</v>
      </c>
      <c r="J2" s="9" t="s">
        <v>100</v>
      </c>
      <c r="K2" s="9" t="s">
        <v>106</v>
      </c>
      <c r="L2" s="9" t="s">
        <v>107</v>
      </c>
      <c r="M2" s="7">
        <v>2.1</v>
      </c>
      <c r="N2">
        <v>10</v>
      </c>
      <c r="O2" s="14">
        <v>10</v>
      </c>
      <c r="P2" s="8">
        <v>1</v>
      </c>
      <c r="V2" s="8">
        <v>1</v>
      </c>
      <c r="AA2" s="8">
        <v>1</v>
      </c>
      <c r="AC2" s="8">
        <v>2</v>
      </c>
      <c r="AD2" s="8">
        <v>2</v>
      </c>
      <c r="AF2" s="8">
        <v>1</v>
      </c>
      <c r="AJ2" s="14"/>
      <c r="AK2" s="8">
        <f>IF(P2=0,"",P2/$O2*100)</f>
        <v>10</v>
      </c>
      <c r="AL2" s="8" t="str">
        <f>IF(Q2=0,"",Q2/$O2*100)</f>
        <v/>
      </c>
      <c r="AM2" s="8" t="str">
        <f>IF(R2=0,"",R2/$O2*100)</f>
        <v/>
      </c>
      <c r="AN2" s="8" t="str">
        <f>IF(S2=0,"",S2/$O2*100)</f>
        <v/>
      </c>
      <c r="AO2" s="8" t="str">
        <f>IF(T2=0,"",T2/$O2*100)</f>
        <v/>
      </c>
      <c r="AP2" s="8" t="str">
        <f>IF(U2=0,"",U2/$O2*100)</f>
        <v/>
      </c>
      <c r="AQ2" s="8">
        <f>IF(V2=0,"",V2/$O2*100)</f>
        <v>10</v>
      </c>
      <c r="AR2" s="8" t="str">
        <f>IF(W2=0,"",W2/$O2*100)</f>
        <v/>
      </c>
      <c r="AS2" s="8" t="str">
        <f>IF(X2=0,"",X2/$O2*100)</f>
        <v/>
      </c>
      <c r="AT2" s="8" t="str">
        <f>IF(Y2=0,"",Y2/$O2*100)</f>
        <v/>
      </c>
      <c r="AU2" s="8" t="str">
        <f>IF(Z2=0,"",Z2/$O2*100)</f>
        <v/>
      </c>
      <c r="AV2" s="8">
        <f>IF(AA2=0,"",AA2/$O2*100)</f>
        <v>10</v>
      </c>
      <c r="AW2" s="8" t="str">
        <f>IF(AB2=0,"",AB2/$O2*100)</f>
        <v/>
      </c>
      <c r="AX2" s="8">
        <f>IF(AC2=0,"",AC2/$O2*100)</f>
        <v>20</v>
      </c>
      <c r="AY2" s="8">
        <f>IF(AD2=0,"",AD2/$O2*100)</f>
        <v>20</v>
      </c>
      <c r="AZ2" s="8" t="str">
        <f>IF(AE2=0,"",AE2/$O2*100)</f>
        <v/>
      </c>
      <c r="BA2" s="8">
        <f>IF(AF2=0,"",AF2/$O2*100)</f>
        <v>10</v>
      </c>
      <c r="BB2" s="8" t="str">
        <f>IF(AG2=0,"",AG2/$O2*100)</f>
        <v/>
      </c>
      <c r="BC2" s="8" t="str">
        <f>IF(AH2=0,"",AH2/$O2*100)</f>
        <v/>
      </c>
      <c r="BD2" s="8" t="str">
        <f>IF(AI2=0,"",AI2/$O2*100)</f>
        <v/>
      </c>
      <c r="BE2" s="8" t="str">
        <f>IF(AJ2=0,"",AJ2/$O2*100)</f>
        <v/>
      </c>
    </row>
    <row r="3" spans="1:57" x14ac:dyDescent="0.25">
      <c r="A3" s="9" t="s">
        <v>99</v>
      </c>
      <c r="B3" s="9" t="s">
        <v>102</v>
      </c>
      <c r="C3" s="9" t="s">
        <v>103</v>
      </c>
      <c r="D3" s="8">
        <v>2</v>
      </c>
      <c r="E3" s="10" t="s">
        <v>104</v>
      </c>
      <c r="F3" s="11">
        <v>42927</v>
      </c>
      <c r="G3" s="6">
        <v>17.164020000000001</v>
      </c>
      <c r="H3" s="6">
        <v>-61.732840000000003</v>
      </c>
      <c r="I3" s="9" t="s">
        <v>105</v>
      </c>
      <c r="J3" s="9" t="s">
        <v>100</v>
      </c>
      <c r="K3" s="9" t="s">
        <v>106</v>
      </c>
      <c r="L3" s="9" t="s">
        <v>107</v>
      </c>
      <c r="M3" s="7">
        <v>3.6</v>
      </c>
      <c r="N3">
        <v>10</v>
      </c>
      <c r="O3" s="14">
        <v>21</v>
      </c>
      <c r="R3" s="8">
        <v>1</v>
      </c>
      <c r="V3" s="8">
        <v>1</v>
      </c>
      <c r="Z3" s="8">
        <v>1</v>
      </c>
      <c r="AA3" s="8">
        <v>2</v>
      </c>
      <c r="AB3" s="8">
        <v>1</v>
      </c>
      <c r="AC3" s="8">
        <v>7</v>
      </c>
      <c r="AD3" s="8">
        <v>6</v>
      </c>
      <c r="AF3" s="8">
        <v>2</v>
      </c>
      <c r="AJ3" s="14"/>
      <c r="AK3" s="8" t="str">
        <f t="shared" ref="AK3:AK17" si="0">IF(P3=0,"",P3/$O3*100)</f>
        <v/>
      </c>
      <c r="AL3" s="8" t="str">
        <f t="shared" ref="AL3:AL17" si="1">IF(Q3=0,"",Q3/$O3*100)</f>
        <v/>
      </c>
      <c r="AM3" s="8">
        <f t="shared" ref="AM3:AM17" si="2">IF(R3=0,"",R3/$O3*100)</f>
        <v>4.7619047619047619</v>
      </c>
      <c r="AN3" s="8" t="str">
        <f t="shared" ref="AN3:AN17" si="3">IF(S3=0,"",S3/$O3*100)</f>
        <v/>
      </c>
      <c r="AO3" s="8" t="str">
        <f t="shared" ref="AO3:AO17" si="4">IF(T3=0,"",T3/$O3*100)</f>
        <v/>
      </c>
      <c r="AP3" s="8" t="str">
        <f t="shared" ref="AP3:AP17" si="5">IF(U3=0,"",U3/$O3*100)</f>
        <v/>
      </c>
      <c r="AQ3" s="8">
        <f t="shared" ref="AQ3:AQ17" si="6">IF(V3=0,"",V3/$O3*100)</f>
        <v>4.7619047619047619</v>
      </c>
      <c r="AR3" s="8" t="str">
        <f t="shared" ref="AR3:AR17" si="7">IF(W3=0,"",W3/$O3*100)</f>
        <v/>
      </c>
      <c r="AS3" s="8" t="str">
        <f t="shared" ref="AS3:AS17" si="8">IF(X3=0,"",X3/$O3*100)</f>
        <v/>
      </c>
      <c r="AT3" s="8" t="str">
        <f t="shared" ref="AT3:AT17" si="9">IF(Y3=0,"",Y3/$O3*100)</f>
        <v/>
      </c>
      <c r="AU3" s="8">
        <f t="shared" ref="AU3:AU17" si="10">IF(Z3=0,"",Z3/$O3*100)</f>
        <v>4.7619047619047619</v>
      </c>
      <c r="AV3" s="8">
        <f t="shared" ref="AV3:AV17" si="11">IF(AA3=0,"",AA3/$O3*100)</f>
        <v>9.5238095238095237</v>
      </c>
      <c r="AW3" s="8">
        <f t="shared" ref="AW3:AW17" si="12">IF(AB3=0,"",AB3/$O3*100)</f>
        <v>4.7619047619047619</v>
      </c>
      <c r="AX3" s="8">
        <f t="shared" ref="AX3:AX17" si="13">IF(AC3=0,"",AC3/$O3*100)</f>
        <v>33.333333333333329</v>
      </c>
      <c r="AY3" s="8">
        <f t="shared" ref="AY3:AY17" si="14">IF(AD3=0,"",AD3/$O3*100)</f>
        <v>28.571428571428569</v>
      </c>
      <c r="AZ3" s="8" t="str">
        <f t="shared" ref="AZ3:AZ17" si="15">IF(AE3=0,"",AE3/$O3*100)</f>
        <v/>
      </c>
      <c r="BA3" s="8">
        <f t="shared" ref="BA3:BA17" si="16">IF(AF3=0,"",AF3/$O3*100)</f>
        <v>9.5238095238095237</v>
      </c>
      <c r="BB3" s="8" t="str">
        <f t="shared" ref="BB3:BB17" si="17">IF(AG3=0,"",AG3/$O3*100)</f>
        <v/>
      </c>
      <c r="BC3" s="8" t="str">
        <f t="shared" ref="BC3:BC17" si="18">IF(AH3=0,"",AH3/$O3*100)</f>
        <v/>
      </c>
      <c r="BD3" s="8" t="str">
        <f t="shared" ref="BD3:BD17" si="19">IF(AI3=0,"",AI3/$O3*100)</f>
        <v/>
      </c>
      <c r="BE3" s="8" t="str">
        <f t="shared" ref="BE3:BE17" si="20">IF(AJ3=0,"",AJ3/$O3*100)</f>
        <v/>
      </c>
    </row>
    <row r="4" spans="1:57" x14ac:dyDescent="0.25">
      <c r="A4" s="9" t="s">
        <v>99</v>
      </c>
      <c r="B4" s="9" t="s">
        <v>108</v>
      </c>
      <c r="C4" s="9" t="s">
        <v>109</v>
      </c>
      <c r="D4" s="8">
        <v>1</v>
      </c>
      <c r="E4" s="10" t="s">
        <v>104</v>
      </c>
      <c r="F4" s="11">
        <v>42927</v>
      </c>
      <c r="G4" s="6">
        <v>17.181139999999999</v>
      </c>
      <c r="H4" s="6">
        <v>-61.755290000000002</v>
      </c>
      <c r="I4" s="9" t="s">
        <v>110</v>
      </c>
      <c r="J4" s="9" t="s">
        <v>100</v>
      </c>
      <c r="K4" s="9" t="s">
        <v>106</v>
      </c>
      <c r="L4" s="9" t="s">
        <v>107</v>
      </c>
      <c r="M4" s="7">
        <v>7.3</v>
      </c>
      <c r="N4">
        <v>10</v>
      </c>
      <c r="O4" s="14">
        <v>22</v>
      </c>
      <c r="U4" s="8">
        <v>1</v>
      </c>
      <c r="AD4" s="8">
        <v>8</v>
      </c>
      <c r="AH4" s="8">
        <v>3</v>
      </c>
      <c r="AJ4" s="14"/>
      <c r="AK4" s="8" t="str">
        <f t="shared" si="0"/>
        <v/>
      </c>
      <c r="AL4" s="8" t="str">
        <f t="shared" si="1"/>
        <v/>
      </c>
      <c r="AM4" s="8" t="str">
        <f t="shared" si="2"/>
        <v/>
      </c>
      <c r="AN4" s="8" t="str">
        <f t="shared" si="3"/>
        <v/>
      </c>
      <c r="AO4" s="8" t="str">
        <f t="shared" si="4"/>
        <v/>
      </c>
      <c r="AP4" s="8">
        <f t="shared" si="5"/>
        <v>4.5454545454545459</v>
      </c>
      <c r="AQ4" s="8" t="str">
        <f t="shared" si="6"/>
        <v/>
      </c>
      <c r="AR4" s="8" t="str">
        <f t="shared" si="7"/>
        <v/>
      </c>
      <c r="AS4" s="8" t="str">
        <f t="shared" si="8"/>
        <v/>
      </c>
      <c r="AT4" s="8" t="str">
        <f t="shared" si="9"/>
        <v/>
      </c>
      <c r="AU4" s="8" t="str">
        <f t="shared" si="10"/>
        <v/>
      </c>
      <c r="AV4" s="8" t="str">
        <f t="shared" si="11"/>
        <v/>
      </c>
      <c r="AW4" s="8" t="str">
        <f t="shared" si="12"/>
        <v/>
      </c>
      <c r="AX4" s="8" t="str">
        <f t="shared" si="13"/>
        <v/>
      </c>
      <c r="AY4" s="8">
        <f t="shared" si="14"/>
        <v>36.363636363636367</v>
      </c>
      <c r="AZ4" s="8" t="str">
        <f t="shared" si="15"/>
        <v/>
      </c>
      <c r="BA4" s="8" t="str">
        <f t="shared" si="16"/>
        <v/>
      </c>
      <c r="BB4" s="8" t="str">
        <f t="shared" si="17"/>
        <v/>
      </c>
      <c r="BC4" s="8">
        <f t="shared" si="18"/>
        <v>13.636363636363635</v>
      </c>
      <c r="BD4" s="8" t="str">
        <f t="shared" si="19"/>
        <v/>
      </c>
      <c r="BE4" s="8" t="str">
        <f t="shared" si="20"/>
        <v/>
      </c>
    </row>
    <row r="5" spans="1:57" x14ac:dyDescent="0.25">
      <c r="A5" s="9" t="s">
        <v>99</v>
      </c>
      <c r="B5" s="9" t="s">
        <v>108</v>
      </c>
      <c r="C5" s="9" t="s">
        <v>109</v>
      </c>
      <c r="D5" s="8">
        <v>2</v>
      </c>
      <c r="E5" s="10" t="s">
        <v>104</v>
      </c>
      <c r="F5" s="11">
        <v>42927</v>
      </c>
      <c r="G5" s="6">
        <v>17.181139999999999</v>
      </c>
      <c r="H5" s="6">
        <v>-61.755290000000002</v>
      </c>
      <c r="I5" s="9" t="s">
        <v>110</v>
      </c>
      <c r="J5" s="9" t="s">
        <v>100</v>
      </c>
      <c r="K5" s="9" t="s">
        <v>106</v>
      </c>
      <c r="L5" s="9" t="s">
        <v>107</v>
      </c>
      <c r="M5" s="7">
        <v>6.6</v>
      </c>
      <c r="N5">
        <v>10</v>
      </c>
      <c r="O5" s="14">
        <v>16</v>
      </c>
      <c r="V5" s="8">
        <v>1</v>
      </c>
      <c r="AD5" s="8">
        <v>4</v>
      </c>
      <c r="AH5" s="8">
        <v>3</v>
      </c>
      <c r="AI5" s="8">
        <v>1</v>
      </c>
      <c r="AJ5" s="14"/>
      <c r="AK5" s="8" t="str">
        <f t="shared" si="0"/>
        <v/>
      </c>
      <c r="AL5" s="8" t="str">
        <f t="shared" si="1"/>
        <v/>
      </c>
      <c r="AM5" s="8" t="str">
        <f t="shared" si="2"/>
        <v/>
      </c>
      <c r="AN5" s="8" t="str">
        <f t="shared" si="3"/>
        <v/>
      </c>
      <c r="AO5" s="8" t="str">
        <f t="shared" si="4"/>
        <v/>
      </c>
      <c r="AP5" s="8" t="str">
        <f t="shared" si="5"/>
        <v/>
      </c>
      <c r="AQ5" s="8">
        <f t="shared" si="6"/>
        <v>6.25</v>
      </c>
      <c r="AR5" s="8" t="str">
        <f t="shared" si="7"/>
        <v/>
      </c>
      <c r="AS5" s="8" t="str">
        <f t="shared" si="8"/>
        <v/>
      </c>
      <c r="AT5" s="8" t="str">
        <f t="shared" si="9"/>
        <v/>
      </c>
      <c r="AU5" s="8" t="str">
        <f t="shared" si="10"/>
        <v/>
      </c>
      <c r="AV5" s="8" t="str">
        <f t="shared" si="11"/>
        <v/>
      </c>
      <c r="AW5" s="8" t="str">
        <f t="shared" si="12"/>
        <v/>
      </c>
      <c r="AX5" s="8" t="str">
        <f t="shared" si="13"/>
        <v/>
      </c>
      <c r="AY5" s="8">
        <f t="shared" si="14"/>
        <v>25</v>
      </c>
      <c r="AZ5" s="8" t="str">
        <f t="shared" si="15"/>
        <v/>
      </c>
      <c r="BA5" s="8" t="str">
        <f t="shared" si="16"/>
        <v/>
      </c>
      <c r="BB5" s="8" t="str">
        <f t="shared" si="17"/>
        <v/>
      </c>
      <c r="BC5" s="8">
        <f t="shared" si="18"/>
        <v>18.75</v>
      </c>
      <c r="BD5" s="8">
        <f t="shared" si="19"/>
        <v>6.25</v>
      </c>
      <c r="BE5" s="8" t="str">
        <f t="shared" si="20"/>
        <v/>
      </c>
    </row>
    <row r="6" spans="1:57" x14ac:dyDescent="0.25">
      <c r="A6" s="9" t="s">
        <v>99</v>
      </c>
      <c r="B6" s="9" t="s">
        <v>111</v>
      </c>
      <c r="C6" s="9" t="s">
        <v>112</v>
      </c>
      <c r="D6" s="8">
        <v>1</v>
      </c>
      <c r="E6" s="10" t="s">
        <v>104</v>
      </c>
      <c r="F6" s="11">
        <v>42929</v>
      </c>
      <c r="G6" s="6">
        <v>17.14676</v>
      </c>
      <c r="H6" s="6">
        <v>-61.72824</v>
      </c>
      <c r="I6" s="9" t="s">
        <v>113</v>
      </c>
      <c r="J6" s="9" t="s">
        <v>100</v>
      </c>
      <c r="K6" s="9" t="s">
        <v>106</v>
      </c>
      <c r="L6" s="9" t="s">
        <v>107</v>
      </c>
      <c r="M6" s="7">
        <v>2.8</v>
      </c>
      <c r="N6">
        <v>10</v>
      </c>
      <c r="O6" s="14">
        <v>25</v>
      </c>
      <c r="R6" s="8">
        <v>1</v>
      </c>
      <c r="V6" s="8">
        <v>5</v>
      </c>
      <c r="X6" s="8">
        <v>1</v>
      </c>
      <c r="AA6" s="8">
        <v>6</v>
      </c>
      <c r="AB6" s="8">
        <v>2</v>
      </c>
      <c r="AD6" s="8">
        <v>8</v>
      </c>
      <c r="AH6" s="8">
        <v>1</v>
      </c>
      <c r="AJ6" s="14"/>
      <c r="AK6" s="8" t="str">
        <f t="shared" si="0"/>
        <v/>
      </c>
      <c r="AL6" s="8" t="str">
        <f t="shared" si="1"/>
        <v/>
      </c>
      <c r="AM6" s="8">
        <f t="shared" si="2"/>
        <v>4</v>
      </c>
      <c r="AN6" s="8" t="str">
        <f t="shared" si="3"/>
        <v/>
      </c>
      <c r="AO6" s="8" t="str">
        <f t="shared" si="4"/>
        <v/>
      </c>
      <c r="AP6" s="8" t="str">
        <f t="shared" si="5"/>
        <v/>
      </c>
      <c r="AQ6" s="8">
        <f t="shared" si="6"/>
        <v>20</v>
      </c>
      <c r="AR6" s="8" t="str">
        <f t="shared" si="7"/>
        <v/>
      </c>
      <c r="AS6" s="8">
        <f t="shared" si="8"/>
        <v>4</v>
      </c>
      <c r="AT6" s="8" t="str">
        <f t="shared" si="9"/>
        <v/>
      </c>
      <c r="AU6" s="8" t="str">
        <f t="shared" si="10"/>
        <v/>
      </c>
      <c r="AV6" s="8">
        <f t="shared" si="11"/>
        <v>24</v>
      </c>
      <c r="AW6" s="8">
        <f t="shared" si="12"/>
        <v>8</v>
      </c>
      <c r="AX6" s="8" t="str">
        <f t="shared" si="13"/>
        <v/>
      </c>
      <c r="AY6" s="8">
        <f t="shared" si="14"/>
        <v>32</v>
      </c>
      <c r="AZ6" s="8" t="str">
        <f t="shared" si="15"/>
        <v/>
      </c>
      <c r="BA6" s="8" t="str">
        <f t="shared" si="16"/>
        <v/>
      </c>
      <c r="BB6" s="8" t="str">
        <f t="shared" si="17"/>
        <v/>
      </c>
      <c r="BC6" s="8">
        <f t="shared" si="18"/>
        <v>4</v>
      </c>
      <c r="BD6" s="8" t="str">
        <f t="shared" si="19"/>
        <v/>
      </c>
      <c r="BE6" s="8" t="str">
        <f t="shared" si="20"/>
        <v/>
      </c>
    </row>
    <row r="7" spans="1:57" x14ac:dyDescent="0.25">
      <c r="A7" s="9" t="s">
        <v>99</v>
      </c>
      <c r="B7" s="9" t="s">
        <v>111</v>
      </c>
      <c r="C7" s="9" t="s">
        <v>112</v>
      </c>
      <c r="D7" s="8">
        <v>2</v>
      </c>
      <c r="E7" s="10" t="s">
        <v>104</v>
      </c>
      <c r="F7" s="11">
        <v>42929</v>
      </c>
      <c r="G7" s="6">
        <v>17.14676</v>
      </c>
      <c r="H7" s="6">
        <v>-61.72824</v>
      </c>
      <c r="I7" s="9" t="s">
        <v>113</v>
      </c>
      <c r="J7" s="9" t="s">
        <v>100</v>
      </c>
      <c r="K7" s="9" t="s">
        <v>106</v>
      </c>
      <c r="L7" s="9" t="s">
        <v>107</v>
      </c>
      <c r="M7" s="7">
        <v>2.8</v>
      </c>
      <c r="N7">
        <v>10</v>
      </c>
      <c r="O7" s="14">
        <v>21</v>
      </c>
      <c r="P7" s="8">
        <v>1</v>
      </c>
      <c r="R7" s="8">
        <v>2</v>
      </c>
      <c r="V7" s="8">
        <v>1</v>
      </c>
      <c r="AA7" s="8">
        <v>6</v>
      </c>
      <c r="AB7" s="8">
        <v>4</v>
      </c>
      <c r="AD7" s="8">
        <v>2</v>
      </c>
      <c r="AI7" s="8">
        <v>3</v>
      </c>
      <c r="AJ7" s="14"/>
      <c r="AK7" s="8">
        <f t="shared" si="0"/>
        <v>4.7619047619047619</v>
      </c>
      <c r="AL7" s="8" t="str">
        <f t="shared" si="1"/>
        <v/>
      </c>
      <c r="AM7" s="8">
        <f t="shared" si="2"/>
        <v>9.5238095238095237</v>
      </c>
      <c r="AN7" s="8" t="str">
        <f t="shared" si="3"/>
        <v/>
      </c>
      <c r="AO7" s="8" t="str">
        <f t="shared" si="4"/>
        <v/>
      </c>
      <c r="AP7" s="8" t="str">
        <f t="shared" si="5"/>
        <v/>
      </c>
      <c r="AQ7" s="8">
        <f t="shared" si="6"/>
        <v>4.7619047619047619</v>
      </c>
      <c r="AR7" s="8" t="str">
        <f t="shared" si="7"/>
        <v/>
      </c>
      <c r="AS7" s="8" t="str">
        <f t="shared" si="8"/>
        <v/>
      </c>
      <c r="AT7" s="8" t="str">
        <f t="shared" si="9"/>
        <v/>
      </c>
      <c r="AU7" s="8" t="str">
        <f t="shared" si="10"/>
        <v/>
      </c>
      <c r="AV7" s="8">
        <f t="shared" si="11"/>
        <v>28.571428571428569</v>
      </c>
      <c r="AW7" s="8">
        <f t="shared" si="12"/>
        <v>19.047619047619047</v>
      </c>
      <c r="AX7" s="8" t="str">
        <f t="shared" si="13"/>
        <v/>
      </c>
      <c r="AY7" s="8">
        <f t="shared" si="14"/>
        <v>9.5238095238095237</v>
      </c>
      <c r="AZ7" s="8" t="str">
        <f t="shared" si="15"/>
        <v/>
      </c>
      <c r="BA7" s="8" t="str">
        <f t="shared" si="16"/>
        <v/>
      </c>
      <c r="BB7" s="8" t="str">
        <f t="shared" si="17"/>
        <v/>
      </c>
      <c r="BC7" s="8" t="str">
        <f t="shared" si="18"/>
        <v/>
      </c>
      <c r="BD7" s="8">
        <f t="shared" si="19"/>
        <v>14.285714285714285</v>
      </c>
      <c r="BE7" s="8" t="str">
        <f t="shared" si="20"/>
        <v/>
      </c>
    </row>
    <row r="8" spans="1:57" x14ac:dyDescent="0.25">
      <c r="A8" s="9" t="s">
        <v>99</v>
      </c>
      <c r="B8" s="9" t="s">
        <v>114</v>
      </c>
      <c r="C8" s="9" t="s">
        <v>115</v>
      </c>
      <c r="D8" s="8">
        <v>1</v>
      </c>
      <c r="E8" s="10" t="s">
        <v>104</v>
      </c>
      <c r="F8" s="11">
        <v>42927</v>
      </c>
      <c r="G8" s="6">
        <v>17.189579999999999</v>
      </c>
      <c r="H8" s="6">
        <v>-61.789119999999997</v>
      </c>
      <c r="I8" s="9" t="s">
        <v>110</v>
      </c>
      <c r="J8" s="9" t="s">
        <v>100</v>
      </c>
      <c r="K8" s="9" t="s">
        <v>106</v>
      </c>
      <c r="L8" s="9" t="s">
        <v>107</v>
      </c>
      <c r="M8" s="7">
        <v>10.7</v>
      </c>
      <c r="N8">
        <v>10</v>
      </c>
      <c r="O8" s="14">
        <v>42</v>
      </c>
      <c r="R8" s="8">
        <v>1</v>
      </c>
      <c r="U8" s="8">
        <v>1</v>
      </c>
      <c r="AC8" s="8">
        <v>12</v>
      </c>
      <c r="AD8" s="8">
        <v>19</v>
      </c>
      <c r="AH8" s="8">
        <v>2</v>
      </c>
      <c r="AI8" s="8">
        <v>5</v>
      </c>
      <c r="AJ8" s="14">
        <v>1</v>
      </c>
      <c r="AK8" s="8" t="str">
        <f t="shared" si="0"/>
        <v/>
      </c>
      <c r="AL8" s="8" t="str">
        <f t="shared" si="1"/>
        <v/>
      </c>
      <c r="AM8" s="8">
        <f t="shared" si="2"/>
        <v>2.3809523809523809</v>
      </c>
      <c r="AN8" s="8" t="str">
        <f t="shared" si="3"/>
        <v/>
      </c>
      <c r="AO8" s="8" t="str">
        <f t="shared" si="4"/>
        <v/>
      </c>
      <c r="AP8" s="8">
        <f t="shared" si="5"/>
        <v>2.3809523809523809</v>
      </c>
      <c r="AQ8" s="8" t="str">
        <f t="shared" si="6"/>
        <v/>
      </c>
      <c r="AR8" s="8" t="str">
        <f t="shared" si="7"/>
        <v/>
      </c>
      <c r="AS8" s="8" t="str">
        <f t="shared" si="8"/>
        <v/>
      </c>
      <c r="AT8" s="8" t="str">
        <f t="shared" si="9"/>
        <v/>
      </c>
      <c r="AU8" s="8" t="str">
        <f t="shared" si="10"/>
        <v/>
      </c>
      <c r="AV8" s="8" t="str">
        <f t="shared" si="11"/>
        <v/>
      </c>
      <c r="AW8" s="8" t="str">
        <f t="shared" si="12"/>
        <v/>
      </c>
      <c r="AX8" s="8">
        <f t="shared" si="13"/>
        <v>28.571428571428569</v>
      </c>
      <c r="AY8" s="8">
        <f t="shared" si="14"/>
        <v>45.238095238095241</v>
      </c>
      <c r="AZ8" s="8" t="str">
        <f t="shared" si="15"/>
        <v/>
      </c>
      <c r="BA8" s="8" t="str">
        <f t="shared" si="16"/>
        <v/>
      </c>
      <c r="BB8" s="8" t="str">
        <f t="shared" si="17"/>
        <v/>
      </c>
      <c r="BC8" s="8">
        <f t="shared" si="18"/>
        <v>4.7619047619047619</v>
      </c>
      <c r="BD8" s="8">
        <f t="shared" si="19"/>
        <v>11.904761904761903</v>
      </c>
      <c r="BE8" s="8">
        <f t="shared" si="20"/>
        <v>2.3809523809523809</v>
      </c>
    </row>
    <row r="9" spans="1:57" x14ac:dyDescent="0.25">
      <c r="A9" s="9" t="s">
        <v>99</v>
      </c>
      <c r="B9" s="9" t="s">
        <v>114</v>
      </c>
      <c r="C9" s="9" t="s">
        <v>115</v>
      </c>
      <c r="D9" s="8">
        <v>2</v>
      </c>
      <c r="E9" s="10" t="s">
        <v>104</v>
      </c>
      <c r="F9" s="11">
        <v>42927</v>
      </c>
      <c r="G9" s="6">
        <v>17.189579999999999</v>
      </c>
      <c r="H9" s="6">
        <v>-61.789119999999997</v>
      </c>
      <c r="I9" s="9" t="s">
        <v>110</v>
      </c>
      <c r="J9" s="9" t="s">
        <v>100</v>
      </c>
      <c r="K9" s="9" t="s">
        <v>106</v>
      </c>
      <c r="L9" s="9" t="s">
        <v>107</v>
      </c>
      <c r="M9" s="7">
        <v>10.7</v>
      </c>
      <c r="N9">
        <v>10</v>
      </c>
      <c r="O9" s="14">
        <v>27</v>
      </c>
      <c r="AB9" s="8">
        <v>4</v>
      </c>
      <c r="AC9" s="8">
        <v>9</v>
      </c>
      <c r="AD9" s="8">
        <v>10</v>
      </c>
      <c r="AF9" s="8">
        <v>2</v>
      </c>
      <c r="AH9" s="8">
        <v>1</v>
      </c>
      <c r="AI9" s="8">
        <v>1</v>
      </c>
      <c r="AJ9" s="14"/>
      <c r="AK9" s="8" t="str">
        <f t="shared" si="0"/>
        <v/>
      </c>
      <c r="AL9" s="8" t="str">
        <f t="shared" si="1"/>
        <v/>
      </c>
      <c r="AM9" s="8" t="str">
        <f t="shared" si="2"/>
        <v/>
      </c>
      <c r="AN9" s="8" t="str">
        <f t="shared" si="3"/>
        <v/>
      </c>
      <c r="AO9" s="8" t="str">
        <f t="shared" si="4"/>
        <v/>
      </c>
      <c r="AP9" s="8" t="str">
        <f t="shared" si="5"/>
        <v/>
      </c>
      <c r="AQ9" s="8" t="str">
        <f t="shared" si="6"/>
        <v/>
      </c>
      <c r="AR9" s="8" t="str">
        <f t="shared" si="7"/>
        <v/>
      </c>
      <c r="AS9" s="8" t="str">
        <f t="shared" si="8"/>
        <v/>
      </c>
      <c r="AT9" s="8" t="str">
        <f t="shared" si="9"/>
        <v/>
      </c>
      <c r="AU9" s="8" t="str">
        <f t="shared" si="10"/>
        <v/>
      </c>
      <c r="AV9" s="8" t="str">
        <f t="shared" si="11"/>
        <v/>
      </c>
      <c r="AW9" s="8">
        <f t="shared" si="12"/>
        <v>14.814814814814813</v>
      </c>
      <c r="AX9" s="8">
        <f t="shared" si="13"/>
        <v>33.333333333333329</v>
      </c>
      <c r="AY9" s="8">
        <f t="shared" si="14"/>
        <v>37.037037037037038</v>
      </c>
      <c r="AZ9" s="8" t="str">
        <f t="shared" si="15"/>
        <v/>
      </c>
      <c r="BA9" s="8">
        <f t="shared" si="16"/>
        <v>7.4074074074074066</v>
      </c>
      <c r="BB9" s="8" t="str">
        <f t="shared" si="17"/>
        <v/>
      </c>
      <c r="BC9" s="8">
        <f t="shared" si="18"/>
        <v>3.7037037037037033</v>
      </c>
      <c r="BD9" s="8">
        <f t="shared" si="19"/>
        <v>3.7037037037037033</v>
      </c>
      <c r="BE9" s="8" t="str">
        <f t="shared" si="20"/>
        <v/>
      </c>
    </row>
    <row r="10" spans="1:57" x14ac:dyDescent="0.25">
      <c r="A10" s="9" t="s">
        <v>99</v>
      </c>
      <c r="B10" s="9" t="s">
        <v>116</v>
      </c>
      <c r="C10" s="9" t="s">
        <v>117</v>
      </c>
      <c r="D10" s="8">
        <v>1</v>
      </c>
      <c r="E10" s="10" t="s">
        <v>104</v>
      </c>
      <c r="F10" s="11">
        <v>42928</v>
      </c>
      <c r="G10" s="6">
        <v>17.06484</v>
      </c>
      <c r="H10" s="6">
        <v>-61.667099999999998</v>
      </c>
      <c r="I10" s="9" t="s">
        <v>110</v>
      </c>
      <c r="J10" s="9" t="s">
        <v>100</v>
      </c>
      <c r="K10" s="9" t="s">
        <v>106</v>
      </c>
      <c r="L10" s="9" t="s">
        <v>107</v>
      </c>
      <c r="M10" s="7">
        <v>8.1999999999999993</v>
      </c>
      <c r="N10">
        <v>10</v>
      </c>
      <c r="O10" s="14">
        <v>42</v>
      </c>
      <c r="R10" s="8">
        <v>8</v>
      </c>
      <c r="U10" s="8">
        <v>1</v>
      </c>
      <c r="X10" s="8">
        <v>2</v>
      </c>
      <c r="AB10" s="8">
        <v>6</v>
      </c>
      <c r="AC10" s="8">
        <v>2</v>
      </c>
      <c r="AD10" s="8">
        <v>10</v>
      </c>
      <c r="AF10" s="8">
        <v>8</v>
      </c>
      <c r="AJ10" s="14"/>
      <c r="AK10" s="8" t="str">
        <f t="shared" si="0"/>
        <v/>
      </c>
      <c r="AL10" s="8" t="str">
        <f t="shared" si="1"/>
        <v/>
      </c>
      <c r="AM10" s="8">
        <f t="shared" si="2"/>
        <v>19.047619047619047</v>
      </c>
      <c r="AN10" s="8" t="str">
        <f t="shared" si="3"/>
        <v/>
      </c>
      <c r="AO10" s="8" t="str">
        <f t="shared" si="4"/>
        <v/>
      </c>
      <c r="AP10" s="8">
        <f t="shared" si="5"/>
        <v>2.3809523809523809</v>
      </c>
      <c r="AQ10" s="8" t="str">
        <f t="shared" si="6"/>
        <v/>
      </c>
      <c r="AR10" s="8" t="str">
        <f t="shared" si="7"/>
        <v/>
      </c>
      <c r="AS10" s="8">
        <f t="shared" si="8"/>
        <v>4.7619047619047619</v>
      </c>
      <c r="AT10" s="8" t="str">
        <f t="shared" si="9"/>
        <v/>
      </c>
      <c r="AU10" s="8" t="str">
        <f t="shared" si="10"/>
        <v/>
      </c>
      <c r="AV10" s="8" t="str">
        <f t="shared" si="11"/>
        <v/>
      </c>
      <c r="AW10" s="8">
        <f t="shared" si="12"/>
        <v>14.285714285714285</v>
      </c>
      <c r="AX10" s="8">
        <f t="shared" si="13"/>
        <v>4.7619047619047619</v>
      </c>
      <c r="AY10" s="8">
        <f t="shared" si="14"/>
        <v>23.809523809523807</v>
      </c>
      <c r="AZ10" s="8" t="str">
        <f t="shared" si="15"/>
        <v/>
      </c>
      <c r="BA10" s="8">
        <f t="shared" si="16"/>
        <v>19.047619047619047</v>
      </c>
      <c r="BB10" s="8" t="str">
        <f t="shared" si="17"/>
        <v/>
      </c>
      <c r="BC10" s="8" t="str">
        <f t="shared" si="18"/>
        <v/>
      </c>
      <c r="BD10" s="8" t="str">
        <f t="shared" si="19"/>
        <v/>
      </c>
      <c r="BE10" s="8" t="str">
        <f t="shared" si="20"/>
        <v/>
      </c>
    </row>
    <row r="11" spans="1:57" x14ac:dyDescent="0.25">
      <c r="A11" s="9" t="s">
        <v>99</v>
      </c>
      <c r="B11" s="9" t="s">
        <v>116</v>
      </c>
      <c r="C11" s="9" t="s">
        <v>117</v>
      </c>
      <c r="D11" s="8">
        <v>2</v>
      </c>
      <c r="E11" s="10" t="s">
        <v>104</v>
      </c>
      <c r="F11" s="11">
        <v>42928</v>
      </c>
      <c r="G11" s="6">
        <v>17.06484</v>
      </c>
      <c r="H11" s="6">
        <v>-61.667099999999998</v>
      </c>
      <c r="I11" s="9" t="s">
        <v>110</v>
      </c>
      <c r="J11" s="9" t="s">
        <v>100</v>
      </c>
      <c r="K11" s="9" t="s">
        <v>106</v>
      </c>
      <c r="L11" s="9" t="s">
        <v>107</v>
      </c>
      <c r="M11" s="7">
        <v>8.4</v>
      </c>
      <c r="N11">
        <v>10</v>
      </c>
      <c r="O11" s="14">
        <v>47</v>
      </c>
      <c r="R11" s="8">
        <v>6</v>
      </c>
      <c r="U11" s="8">
        <v>2</v>
      </c>
      <c r="X11" s="8">
        <v>2</v>
      </c>
      <c r="AA11" s="8">
        <v>2</v>
      </c>
      <c r="AB11" s="8">
        <v>7</v>
      </c>
      <c r="AD11" s="8">
        <v>17</v>
      </c>
      <c r="AF11" s="8">
        <v>1</v>
      </c>
      <c r="AH11" s="8">
        <v>2</v>
      </c>
      <c r="AI11" s="8">
        <v>1</v>
      </c>
      <c r="AJ11" s="14"/>
      <c r="AK11" s="8" t="str">
        <f t="shared" si="0"/>
        <v/>
      </c>
      <c r="AL11" s="8" t="str">
        <f t="shared" si="1"/>
        <v/>
      </c>
      <c r="AM11" s="8">
        <f t="shared" si="2"/>
        <v>12.76595744680851</v>
      </c>
      <c r="AN11" s="8" t="str">
        <f t="shared" si="3"/>
        <v/>
      </c>
      <c r="AO11" s="8" t="str">
        <f t="shared" si="4"/>
        <v/>
      </c>
      <c r="AP11" s="8">
        <f t="shared" si="5"/>
        <v>4.2553191489361701</v>
      </c>
      <c r="AQ11" s="8" t="str">
        <f t="shared" si="6"/>
        <v/>
      </c>
      <c r="AR11" s="8" t="str">
        <f t="shared" si="7"/>
        <v/>
      </c>
      <c r="AS11" s="8">
        <f t="shared" si="8"/>
        <v>4.2553191489361701</v>
      </c>
      <c r="AT11" s="8" t="str">
        <f t="shared" si="9"/>
        <v/>
      </c>
      <c r="AU11" s="8" t="str">
        <f t="shared" si="10"/>
        <v/>
      </c>
      <c r="AV11" s="8">
        <f t="shared" si="11"/>
        <v>4.2553191489361701</v>
      </c>
      <c r="AW11" s="8">
        <f t="shared" si="12"/>
        <v>14.893617021276595</v>
      </c>
      <c r="AX11" s="8" t="str">
        <f t="shared" si="13"/>
        <v/>
      </c>
      <c r="AY11" s="8">
        <f t="shared" si="14"/>
        <v>36.170212765957451</v>
      </c>
      <c r="AZ11" s="8" t="str">
        <f t="shared" si="15"/>
        <v/>
      </c>
      <c r="BA11" s="8">
        <f t="shared" si="16"/>
        <v>2.1276595744680851</v>
      </c>
      <c r="BB11" s="8" t="str">
        <f t="shared" si="17"/>
        <v/>
      </c>
      <c r="BC11" s="8">
        <f t="shared" si="18"/>
        <v>4.2553191489361701</v>
      </c>
      <c r="BD11" s="8">
        <f t="shared" si="19"/>
        <v>2.1276595744680851</v>
      </c>
      <c r="BE11" s="8" t="str">
        <f t="shared" si="20"/>
        <v/>
      </c>
    </row>
    <row r="12" spans="1:57" x14ac:dyDescent="0.25">
      <c r="A12" s="9" t="s">
        <v>99</v>
      </c>
      <c r="B12" s="9" t="s">
        <v>118</v>
      </c>
      <c r="C12" s="9" t="s">
        <v>119</v>
      </c>
      <c r="D12" s="8">
        <v>1</v>
      </c>
      <c r="E12" s="10" t="s">
        <v>104</v>
      </c>
      <c r="F12" s="11">
        <v>42928</v>
      </c>
      <c r="G12" s="6">
        <v>17.142430000000001</v>
      </c>
      <c r="H12" s="6">
        <v>-61.724319999999999</v>
      </c>
      <c r="I12" s="9" t="s">
        <v>113</v>
      </c>
      <c r="J12" s="9" t="s">
        <v>100</v>
      </c>
      <c r="K12" s="9" t="s">
        <v>106</v>
      </c>
      <c r="L12" s="9" t="s">
        <v>107</v>
      </c>
      <c r="M12" s="7">
        <v>1.2</v>
      </c>
      <c r="N12">
        <v>10</v>
      </c>
      <c r="O12" s="14">
        <v>18</v>
      </c>
      <c r="P12" s="8">
        <v>7</v>
      </c>
      <c r="Q12" s="8">
        <v>3</v>
      </c>
      <c r="R12" s="8">
        <v>1</v>
      </c>
      <c r="AD12" s="8">
        <v>7</v>
      </c>
      <c r="AJ12" s="14"/>
      <c r="AK12" s="8">
        <f t="shared" si="0"/>
        <v>38.888888888888893</v>
      </c>
      <c r="AL12" s="8">
        <f t="shared" si="1"/>
        <v>16.666666666666664</v>
      </c>
      <c r="AM12" s="8">
        <f t="shared" si="2"/>
        <v>5.5555555555555554</v>
      </c>
      <c r="AN12" s="8" t="str">
        <f t="shared" si="3"/>
        <v/>
      </c>
      <c r="AO12" s="8" t="str">
        <f t="shared" si="4"/>
        <v/>
      </c>
      <c r="AP12" s="8" t="str">
        <f t="shared" si="5"/>
        <v/>
      </c>
      <c r="AQ12" s="8" t="str">
        <f t="shared" si="6"/>
        <v/>
      </c>
      <c r="AR12" s="8" t="str">
        <f t="shared" si="7"/>
        <v/>
      </c>
      <c r="AS12" s="8" t="str">
        <f t="shared" si="8"/>
        <v/>
      </c>
      <c r="AT12" s="8" t="str">
        <f t="shared" si="9"/>
        <v/>
      </c>
      <c r="AU12" s="8" t="str">
        <f t="shared" si="10"/>
        <v/>
      </c>
      <c r="AV12" s="8" t="str">
        <f t="shared" si="11"/>
        <v/>
      </c>
      <c r="AW12" s="8" t="str">
        <f t="shared" si="12"/>
        <v/>
      </c>
      <c r="AX12" s="8" t="str">
        <f t="shared" si="13"/>
        <v/>
      </c>
      <c r="AY12" s="8">
        <f t="shared" si="14"/>
        <v>38.888888888888893</v>
      </c>
      <c r="AZ12" s="8" t="str">
        <f t="shared" si="15"/>
        <v/>
      </c>
      <c r="BA12" s="8" t="str">
        <f t="shared" si="16"/>
        <v/>
      </c>
      <c r="BB12" s="8" t="str">
        <f t="shared" si="17"/>
        <v/>
      </c>
      <c r="BC12" s="8" t="str">
        <f t="shared" si="18"/>
        <v/>
      </c>
      <c r="BD12" s="8" t="str">
        <f t="shared" si="19"/>
        <v/>
      </c>
      <c r="BE12" s="8" t="str">
        <f t="shared" si="20"/>
        <v/>
      </c>
    </row>
    <row r="13" spans="1:57" x14ac:dyDescent="0.25">
      <c r="A13" s="9" t="s">
        <v>99</v>
      </c>
      <c r="B13" s="9" t="s">
        <v>118</v>
      </c>
      <c r="C13" s="9" t="s">
        <v>119</v>
      </c>
      <c r="D13" s="8">
        <v>2</v>
      </c>
      <c r="E13" s="10" t="s">
        <v>104</v>
      </c>
      <c r="F13" s="11">
        <v>42928</v>
      </c>
      <c r="G13" s="6">
        <v>17.142430000000001</v>
      </c>
      <c r="H13" s="6">
        <v>-61.724319999999999</v>
      </c>
      <c r="I13" s="9" t="s">
        <v>113</v>
      </c>
      <c r="J13" s="9" t="s">
        <v>100</v>
      </c>
      <c r="K13" s="9" t="s">
        <v>106</v>
      </c>
      <c r="L13" s="9" t="s">
        <v>107</v>
      </c>
      <c r="M13" s="7">
        <v>1.6</v>
      </c>
      <c r="N13">
        <v>10</v>
      </c>
      <c r="O13" s="14">
        <v>21</v>
      </c>
      <c r="V13" s="8">
        <v>2</v>
      </c>
      <c r="X13" s="8">
        <v>1</v>
      </c>
      <c r="AB13" s="8">
        <v>3</v>
      </c>
      <c r="AC13" s="8">
        <v>1</v>
      </c>
      <c r="AD13" s="8">
        <v>8</v>
      </c>
      <c r="AE13" s="8">
        <v>1</v>
      </c>
      <c r="AF13" s="8">
        <v>1</v>
      </c>
      <c r="AH13" s="8">
        <v>4</v>
      </c>
      <c r="AJ13" s="14"/>
      <c r="AK13" s="8" t="str">
        <f t="shared" si="0"/>
        <v/>
      </c>
      <c r="AL13" s="8" t="str">
        <f t="shared" si="1"/>
        <v/>
      </c>
      <c r="AM13" s="8" t="str">
        <f t="shared" si="2"/>
        <v/>
      </c>
      <c r="AN13" s="8" t="str">
        <f t="shared" si="3"/>
        <v/>
      </c>
      <c r="AO13" s="8" t="str">
        <f t="shared" si="4"/>
        <v/>
      </c>
      <c r="AP13" s="8" t="str">
        <f t="shared" si="5"/>
        <v/>
      </c>
      <c r="AQ13" s="8">
        <f t="shared" si="6"/>
        <v>9.5238095238095237</v>
      </c>
      <c r="AR13" s="8" t="str">
        <f t="shared" si="7"/>
        <v/>
      </c>
      <c r="AS13" s="8">
        <f t="shared" si="8"/>
        <v>4.7619047619047619</v>
      </c>
      <c r="AT13" s="8" t="str">
        <f t="shared" si="9"/>
        <v/>
      </c>
      <c r="AU13" s="8" t="str">
        <f t="shared" si="10"/>
        <v/>
      </c>
      <c r="AV13" s="8" t="str">
        <f t="shared" si="11"/>
        <v/>
      </c>
      <c r="AW13" s="8">
        <f t="shared" si="12"/>
        <v>14.285714285714285</v>
      </c>
      <c r="AX13" s="8">
        <f t="shared" si="13"/>
        <v>4.7619047619047619</v>
      </c>
      <c r="AY13" s="8">
        <f t="shared" si="14"/>
        <v>38.095238095238095</v>
      </c>
      <c r="AZ13" s="8">
        <f t="shared" si="15"/>
        <v>4.7619047619047619</v>
      </c>
      <c r="BA13" s="8">
        <f t="shared" si="16"/>
        <v>4.7619047619047619</v>
      </c>
      <c r="BB13" s="8" t="str">
        <f t="shared" si="17"/>
        <v/>
      </c>
      <c r="BC13" s="8">
        <f t="shared" si="18"/>
        <v>19.047619047619047</v>
      </c>
      <c r="BD13" s="8" t="str">
        <f t="shared" si="19"/>
        <v/>
      </c>
      <c r="BE13" s="8" t="str">
        <f t="shared" si="20"/>
        <v/>
      </c>
    </row>
    <row r="14" spans="1:57" x14ac:dyDescent="0.25">
      <c r="A14" s="9" t="s">
        <v>99</v>
      </c>
      <c r="B14" s="9" t="s">
        <v>120</v>
      </c>
      <c r="C14" s="9" t="s">
        <v>121</v>
      </c>
      <c r="D14" s="8">
        <v>1</v>
      </c>
      <c r="E14" s="10" t="s">
        <v>104</v>
      </c>
      <c r="F14" s="11">
        <v>42929</v>
      </c>
      <c r="G14" s="6">
        <v>17.120339999999999</v>
      </c>
      <c r="H14" s="6">
        <v>-61.709200000000003</v>
      </c>
      <c r="I14" s="9" t="s">
        <v>110</v>
      </c>
      <c r="J14" s="9" t="s">
        <v>100</v>
      </c>
      <c r="K14" s="9" t="s">
        <v>106</v>
      </c>
      <c r="L14" s="9" t="s">
        <v>107</v>
      </c>
      <c r="M14" s="7">
        <v>7.4</v>
      </c>
      <c r="N14">
        <v>10</v>
      </c>
      <c r="O14" s="14">
        <v>24</v>
      </c>
      <c r="R14" s="8">
        <v>4</v>
      </c>
      <c r="AA14" s="8">
        <v>2</v>
      </c>
      <c r="AB14" s="8">
        <v>5</v>
      </c>
      <c r="AD14" s="8">
        <v>7</v>
      </c>
      <c r="AE14" s="8">
        <v>4</v>
      </c>
      <c r="AI14" s="8">
        <v>1</v>
      </c>
      <c r="AJ14" s="14"/>
      <c r="AK14" s="8" t="str">
        <f t="shared" si="0"/>
        <v/>
      </c>
      <c r="AL14" s="8" t="str">
        <f t="shared" si="1"/>
        <v/>
      </c>
      <c r="AM14" s="8">
        <f t="shared" si="2"/>
        <v>16.666666666666664</v>
      </c>
      <c r="AN14" s="8" t="str">
        <f t="shared" si="3"/>
        <v/>
      </c>
      <c r="AO14" s="8" t="str">
        <f t="shared" si="4"/>
        <v/>
      </c>
      <c r="AP14" s="8" t="str">
        <f t="shared" si="5"/>
        <v/>
      </c>
      <c r="AQ14" s="8" t="str">
        <f t="shared" si="6"/>
        <v/>
      </c>
      <c r="AR14" s="8" t="str">
        <f t="shared" si="7"/>
        <v/>
      </c>
      <c r="AS14" s="8" t="str">
        <f t="shared" si="8"/>
        <v/>
      </c>
      <c r="AT14" s="8" t="str">
        <f t="shared" si="9"/>
        <v/>
      </c>
      <c r="AU14" s="8" t="str">
        <f t="shared" si="10"/>
        <v/>
      </c>
      <c r="AV14" s="8">
        <f t="shared" si="11"/>
        <v>8.3333333333333321</v>
      </c>
      <c r="AW14" s="8">
        <f t="shared" si="12"/>
        <v>20.833333333333336</v>
      </c>
      <c r="AX14" s="8" t="str">
        <f t="shared" si="13"/>
        <v/>
      </c>
      <c r="AY14" s="8">
        <f t="shared" si="14"/>
        <v>29.166666666666668</v>
      </c>
      <c r="AZ14" s="8">
        <f t="shared" si="15"/>
        <v>16.666666666666664</v>
      </c>
      <c r="BA14" s="8" t="str">
        <f t="shared" si="16"/>
        <v/>
      </c>
      <c r="BB14" s="8" t="str">
        <f t="shared" si="17"/>
        <v/>
      </c>
      <c r="BC14" s="8" t="str">
        <f t="shared" si="18"/>
        <v/>
      </c>
      <c r="BD14" s="8">
        <f t="shared" si="19"/>
        <v>4.1666666666666661</v>
      </c>
      <c r="BE14" s="8" t="str">
        <f t="shared" si="20"/>
        <v/>
      </c>
    </row>
    <row r="15" spans="1:57" x14ac:dyDescent="0.25">
      <c r="A15" s="9" t="s">
        <v>99</v>
      </c>
      <c r="B15" s="9" t="s">
        <v>120</v>
      </c>
      <c r="C15" s="9" t="s">
        <v>121</v>
      </c>
      <c r="D15" s="8">
        <v>2</v>
      </c>
      <c r="E15" s="10" t="s">
        <v>104</v>
      </c>
      <c r="F15" s="11">
        <v>42929</v>
      </c>
      <c r="G15" s="6">
        <v>17.120339999999999</v>
      </c>
      <c r="H15" s="6">
        <v>-61.709200000000003</v>
      </c>
      <c r="I15" s="9" t="s">
        <v>110</v>
      </c>
      <c r="J15" s="9" t="s">
        <v>100</v>
      </c>
      <c r="K15" s="9" t="s">
        <v>106</v>
      </c>
      <c r="L15" s="9" t="s">
        <v>107</v>
      </c>
      <c r="M15" s="7">
        <v>7.6</v>
      </c>
      <c r="N15">
        <v>10</v>
      </c>
      <c r="O15" s="14">
        <v>9</v>
      </c>
      <c r="R15" s="8">
        <v>4</v>
      </c>
      <c r="AB15" s="8">
        <v>1</v>
      </c>
      <c r="AD15" s="8">
        <v>4</v>
      </c>
      <c r="AJ15" s="14"/>
      <c r="AK15" s="8" t="str">
        <f t="shared" si="0"/>
        <v/>
      </c>
      <c r="AL15" s="8" t="str">
        <f t="shared" si="1"/>
        <v/>
      </c>
      <c r="AM15" s="8">
        <f t="shared" si="2"/>
        <v>44.444444444444443</v>
      </c>
      <c r="AN15" s="8" t="str">
        <f t="shared" si="3"/>
        <v/>
      </c>
      <c r="AO15" s="8" t="str">
        <f t="shared" si="4"/>
        <v/>
      </c>
      <c r="AP15" s="8" t="str">
        <f t="shared" si="5"/>
        <v/>
      </c>
      <c r="AQ15" s="8" t="str">
        <f t="shared" si="6"/>
        <v/>
      </c>
      <c r="AR15" s="8" t="str">
        <f t="shared" si="7"/>
        <v/>
      </c>
      <c r="AS15" s="8" t="str">
        <f t="shared" si="8"/>
        <v/>
      </c>
      <c r="AT15" s="8" t="str">
        <f t="shared" si="9"/>
        <v/>
      </c>
      <c r="AU15" s="8" t="str">
        <f t="shared" si="10"/>
        <v/>
      </c>
      <c r="AV15" s="8" t="str">
        <f t="shared" si="11"/>
        <v/>
      </c>
      <c r="AW15" s="8">
        <f t="shared" si="12"/>
        <v>11.111111111111111</v>
      </c>
      <c r="AX15" s="8" t="str">
        <f t="shared" si="13"/>
        <v/>
      </c>
      <c r="AY15" s="8">
        <f t="shared" si="14"/>
        <v>44.444444444444443</v>
      </c>
      <c r="AZ15" s="8" t="str">
        <f t="shared" si="15"/>
        <v/>
      </c>
      <c r="BA15" s="8" t="str">
        <f t="shared" si="16"/>
        <v/>
      </c>
      <c r="BB15" s="8" t="str">
        <f t="shared" si="17"/>
        <v/>
      </c>
      <c r="BC15" s="8" t="str">
        <f t="shared" si="18"/>
        <v/>
      </c>
      <c r="BD15" s="8" t="str">
        <f t="shared" si="19"/>
        <v/>
      </c>
      <c r="BE15" s="8" t="str">
        <f t="shared" si="20"/>
        <v/>
      </c>
    </row>
    <row r="16" spans="1:57" x14ac:dyDescent="0.25">
      <c r="A16" s="9" t="s">
        <v>99</v>
      </c>
      <c r="B16" s="9" t="s">
        <v>122</v>
      </c>
      <c r="C16" s="9" t="s">
        <v>123</v>
      </c>
      <c r="D16" s="8">
        <v>1</v>
      </c>
      <c r="E16" s="10" t="s">
        <v>104</v>
      </c>
      <c r="F16" s="11">
        <v>42929</v>
      </c>
      <c r="G16" s="6">
        <v>17.13908</v>
      </c>
      <c r="H16" s="6">
        <v>-61.720869999999998</v>
      </c>
      <c r="I16" s="9" t="s">
        <v>124</v>
      </c>
      <c r="J16" s="9" t="s">
        <v>100</v>
      </c>
      <c r="K16" s="9" t="s">
        <v>106</v>
      </c>
      <c r="L16" s="9" t="s">
        <v>107</v>
      </c>
      <c r="M16" s="7">
        <v>3.9</v>
      </c>
      <c r="N16">
        <v>10</v>
      </c>
      <c r="O16" s="14">
        <v>26</v>
      </c>
      <c r="Q16" s="8">
        <v>1</v>
      </c>
      <c r="R16" s="8">
        <v>9</v>
      </c>
      <c r="V16" s="8">
        <v>1</v>
      </c>
      <c r="AB16" s="8">
        <v>2</v>
      </c>
      <c r="AD16" s="8">
        <v>8</v>
      </c>
      <c r="AE16" s="8">
        <v>1</v>
      </c>
      <c r="AG16" s="8">
        <v>1</v>
      </c>
      <c r="AH16" s="8">
        <v>1</v>
      </c>
      <c r="AJ16" s="14"/>
      <c r="AK16" s="8" t="str">
        <f t="shared" si="0"/>
        <v/>
      </c>
      <c r="AL16" s="8">
        <f t="shared" si="1"/>
        <v>3.8461538461538463</v>
      </c>
      <c r="AM16" s="8">
        <f t="shared" si="2"/>
        <v>34.615384615384613</v>
      </c>
      <c r="AN16" s="8" t="str">
        <f t="shared" si="3"/>
        <v/>
      </c>
      <c r="AO16" s="8" t="str">
        <f t="shared" si="4"/>
        <v/>
      </c>
      <c r="AP16" s="8" t="str">
        <f t="shared" si="5"/>
        <v/>
      </c>
      <c r="AQ16" s="8">
        <f t="shared" si="6"/>
        <v>3.8461538461538463</v>
      </c>
      <c r="AR16" s="8" t="str">
        <f t="shared" si="7"/>
        <v/>
      </c>
      <c r="AS16" s="8" t="str">
        <f t="shared" si="8"/>
        <v/>
      </c>
      <c r="AT16" s="8" t="str">
        <f t="shared" si="9"/>
        <v/>
      </c>
      <c r="AU16" s="8" t="str">
        <f t="shared" si="10"/>
        <v/>
      </c>
      <c r="AV16" s="8" t="str">
        <f t="shared" si="11"/>
        <v/>
      </c>
      <c r="AW16" s="8">
        <f t="shared" si="12"/>
        <v>7.6923076923076925</v>
      </c>
      <c r="AX16" s="8" t="str">
        <f t="shared" si="13"/>
        <v/>
      </c>
      <c r="AY16" s="8">
        <f t="shared" si="14"/>
        <v>30.76923076923077</v>
      </c>
      <c r="AZ16" s="8">
        <f t="shared" si="15"/>
        <v>3.8461538461538463</v>
      </c>
      <c r="BA16" s="8" t="str">
        <f t="shared" si="16"/>
        <v/>
      </c>
      <c r="BB16" s="8">
        <f t="shared" si="17"/>
        <v>3.8461538461538463</v>
      </c>
      <c r="BC16" s="8">
        <f t="shared" si="18"/>
        <v>3.8461538461538463</v>
      </c>
      <c r="BD16" s="8" t="str">
        <f t="shared" si="19"/>
        <v/>
      </c>
      <c r="BE16" s="8" t="str">
        <f t="shared" si="20"/>
        <v/>
      </c>
    </row>
    <row r="17" spans="1:57" x14ac:dyDescent="0.25">
      <c r="A17" s="9" t="s">
        <v>99</v>
      </c>
      <c r="B17" s="9" t="s">
        <v>122</v>
      </c>
      <c r="C17" s="9" t="s">
        <v>123</v>
      </c>
      <c r="D17" s="8">
        <v>2</v>
      </c>
      <c r="E17" s="10" t="s">
        <v>104</v>
      </c>
      <c r="F17" s="11">
        <v>42929</v>
      </c>
      <c r="G17" s="6">
        <v>17.13908</v>
      </c>
      <c r="H17" s="6">
        <v>-61.720869999999998</v>
      </c>
      <c r="I17" s="9" t="s">
        <v>124</v>
      </c>
      <c r="J17" s="9" t="s">
        <v>100</v>
      </c>
      <c r="K17" s="9" t="s">
        <v>106</v>
      </c>
      <c r="L17" s="9" t="s">
        <v>107</v>
      </c>
      <c r="M17" s="7">
        <v>4.3</v>
      </c>
      <c r="N17">
        <v>10</v>
      </c>
      <c r="O17" s="14">
        <v>39</v>
      </c>
      <c r="Q17" s="8">
        <v>7</v>
      </c>
      <c r="R17" s="8">
        <v>3</v>
      </c>
      <c r="V17" s="8">
        <v>1</v>
      </c>
      <c r="AA17" s="8">
        <v>1</v>
      </c>
      <c r="AD17" s="8">
        <v>20</v>
      </c>
      <c r="AE17" s="8">
        <v>1</v>
      </c>
      <c r="AG17" s="8">
        <v>2</v>
      </c>
      <c r="AH17" s="8">
        <v>3</v>
      </c>
      <c r="AJ17" s="14"/>
      <c r="AK17" s="8" t="str">
        <f t="shared" si="0"/>
        <v/>
      </c>
      <c r="AL17" s="8">
        <f t="shared" si="1"/>
        <v>17.948717948717949</v>
      </c>
      <c r="AM17" s="8">
        <f t="shared" si="2"/>
        <v>7.6923076923076925</v>
      </c>
      <c r="AN17" s="8" t="str">
        <f t="shared" si="3"/>
        <v/>
      </c>
      <c r="AO17" s="8" t="str">
        <f t="shared" si="4"/>
        <v/>
      </c>
      <c r="AP17" s="8" t="str">
        <f t="shared" si="5"/>
        <v/>
      </c>
      <c r="AQ17" s="8">
        <f t="shared" si="6"/>
        <v>2.5641025641025639</v>
      </c>
      <c r="AR17" s="8" t="str">
        <f t="shared" si="7"/>
        <v/>
      </c>
      <c r="AS17" s="8" t="str">
        <f t="shared" si="8"/>
        <v/>
      </c>
      <c r="AT17" s="8" t="str">
        <f t="shared" si="9"/>
        <v/>
      </c>
      <c r="AU17" s="8" t="str">
        <f t="shared" si="10"/>
        <v/>
      </c>
      <c r="AV17" s="8">
        <f t="shared" si="11"/>
        <v>2.5641025641025639</v>
      </c>
      <c r="AW17" s="8" t="str">
        <f t="shared" si="12"/>
        <v/>
      </c>
      <c r="AX17" s="8" t="str">
        <f t="shared" si="13"/>
        <v/>
      </c>
      <c r="AY17" s="8">
        <f t="shared" si="14"/>
        <v>51.282051282051277</v>
      </c>
      <c r="AZ17" s="8">
        <f t="shared" si="15"/>
        <v>2.5641025641025639</v>
      </c>
      <c r="BA17" s="8" t="str">
        <f t="shared" si="16"/>
        <v/>
      </c>
      <c r="BB17" s="8">
        <f t="shared" si="17"/>
        <v>5.1282051282051277</v>
      </c>
      <c r="BC17" s="8">
        <f t="shared" si="18"/>
        <v>7.6923076923076925</v>
      </c>
      <c r="BD17" s="8" t="str">
        <f t="shared" si="19"/>
        <v/>
      </c>
      <c r="BE17" s="8" t="str">
        <f t="shared" si="2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Genus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2019-05-28T17:09:12Z</dcterms:created>
  <dcterms:modified xsi:type="dcterms:W3CDTF">2019-05-28T17:09:13Z</dcterms:modified>
</cp:coreProperties>
</file>