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Genus" sheetId="2" r:id="rId2"/>
    <sheet name="Species" sheetId="3" r:id="rId3"/>
  </sheets>
  <calcPr calcId="125725"/>
</workbook>
</file>

<file path=xl/calcChain.xml><?xml version="1.0" encoding="utf-8"?>
<calcChain xmlns="http://schemas.openxmlformats.org/spreadsheetml/2006/main">
  <c r="AT5" i="3"/>
  <c r="AT4"/>
  <c r="AT3"/>
  <c r="AT2"/>
  <c r="AS5"/>
  <c r="AS4"/>
  <c r="AS3"/>
  <c r="AS2"/>
  <c r="AR5"/>
  <c r="AR4"/>
  <c r="AR3"/>
  <c r="AR2"/>
  <c r="AQ5"/>
  <c r="AQ4"/>
  <c r="AQ3"/>
  <c r="AQ2"/>
  <c r="AP5"/>
  <c r="AP4"/>
  <c r="AP3"/>
  <c r="AP2"/>
  <c r="AO5"/>
  <c r="AO4"/>
  <c r="AO3"/>
  <c r="AO2"/>
  <c r="AN5"/>
  <c r="AN4"/>
  <c r="AN3"/>
  <c r="AN2"/>
  <c r="AM5"/>
  <c r="AM4"/>
  <c r="AM3"/>
  <c r="AM2"/>
  <c r="AL5"/>
  <c r="AL4"/>
  <c r="AL3"/>
  <c r="AL2"/>
  <c r="AK5"/>
  <c r="AK4"/>
  <c r="AK3"/>
  <c r="AK2"/>
  <c r="AJ5"/>
  <c r="AJ4"/>
  <c r="AJ3"/>
  <c r="AJ2"/>
  <c r="AI5"/>
  <c r="AI4"/>
  <c r="AI3"/>
  <c r="AI2"/>
  <c r="AH5"/>
  <c r="AH4"/>
  <c r="AH3"/>
  <c r="AH2"/>
  <c r="AG5"/>
  <c r="AG4"/>
  <c r="AG3"/>
  <c r="AG2"/>
  <c r="AF5"/>
  <c r="AF4"/>
  <c r="AF3"/>
  <c r="AF2"/>
  <c r="AE5"/>
  <c r="AE4"/>
  <c r="AE3"/>
  <c r="AE2"/>
  <c r="AD5"/>
  <c r="AD4"/>
  <c r="AD3"/>
  <c r="AD2"/>
  <c r="AC5"/>
  <c r="AC4"/>
  <c r="AC3"/>
  <c r="AC2"/>
  <c r="AB5"/>
  <c r="AB4"/>
  <c r="AB3"/>
  <c r="AB2"/>
  <c r="AA5"/>
  <c r="AA4"/>
  <c r="AA3"/>
  <c r="AA2"/>
  <c r="AD5" i="2"/>
  <c r="AD4"/>
  <c r="AD3"/>
  <c r="AD2"/>
  <c r="AC5"/>
  <c r="AC4"/>
  <c r="AC3"/>
  <c r="AC2"/>
  <c r="AB5"/>
  <c r="AB4"/>
  <c r="AB3"/>
  <c r="AB2"/>
  <c r="AA5"/>
  <c r="AA4"/>
  <c r="AA3"/>
  <c r="AA2"/>
  <c r="Z5"/>
  <c r="Z4"/>
  <c r="Z3"/>
  <c r="Z2"/>
  <c r="Y5"/>
  <c r="Y4"/>
  <c r="Y3"/>
  <c r="Y2"/>
  <c r="X5"/>
  <c r="X4"/>
  <c r="X3"/>
  <c r="X2"/>
  <c r="W5"/>
  <c r="W4"/>
  <c r="W3"/>
  <c r="W2"/>
  <c r="V5"/>
  <c r="V4"/>
  <c r="V3"/>
  <c r="V2"/>
  <c r="U5"/>
  <c r="U4"/>
  <c r="U3"/>
  <c r="U2"/>
  <c r="T5"/>
  <c r="T4"/>
  <c r="T3"/>
  <c r="T2"/>
  <c r="S5"/>
  <c r="S4"/>
  <c r="S3"/>
  <c r="S2"/>
</calcChain>
</file>

<file path=xl/sharedStrings.xml><?xml version="1.0" encoding="utf-8"?>
<sst xmlns="http://schemas.openxmlformats.org/spreadsheetml/2006/main" count="171" uniqueCount="114">
  <si>
    <t>Revision: Sat Jul 22 13:22:27 2017</t>
  </si>
  <si>
    <t>Key</t>
  </si>
  <si>
    <t>Description</t>
  </si>
  <si>
    <t>Shelf</t>
  </si>
  <si>
    <t>Continental/insular shelf unit</t>
  </si>
  <si>
    <t>Zone</t>
  </si>
  <si>
    <t>Reef zone category</t>
  </si>
  <si>
    <t>Depth</t>
  </si>
  <si>
    <t>Average depth of survey (meters)</t>
  </si>
  <si>
    <t>NS</t>
  </si>
  <si>
    <t>Total number of sites</t>
  </si>
  <si>
    <t>NT</t>
  </si>
  <si>
    <t>Total number of transects</t>
  </si>
  <si>
    <t>NC</t>
  </si>
  <si>
    <t>Total number of corals</t>
  </si>
  <si>
    <t>ACRO</t>
  </si>
  <si>
    <r>
      <t>Acropora</t>
    </r>
    <r>
      <rPr>
        <sz val="10"/>
        <color indexed="8"/>
        <rFont val="Arial"/>
        <family val="2"/>
      </rPr>
      <t xml:space="preserve"> (Genus)</t>
    </r>
  </si>
  <si>
    <t>AGAR</t>
  </si>
  <si>
    <r>
      <t>Agaricia</t>
    </r>
    <r>
      <rPr>
        <sz val="10"/>
        <color indexed="8"/>
        <rFont val="Arial"/>
        <family val="2"/>
      </rPr>
      <t xml:space="preserve"> (Genus)</t>
    </r>
  </si>
  <si>
    <t>COLP</t>
  </si>
  <si>
    <r>
      <t>Colpophyllia</t>
    </r>
    <r>
      <rPr>
        <sz val="10"/>
        <color indexed="8"/>
        <rFont val="Arial"/>
        <family val="2"/>
      </rPr>
      <t xml:space="preserve"> (Genus)</t>
    </r>
  </si>
  <si>
    <t>DIPL</t>
  </si>
  <si>
    <r>
      <t>Diploria</t>
    </r>
    <r>
      <rPr>
        <sz val="10"/>
        <color indexed="8"/>
        <rFont val="Arial"/>
        <family val="2"/>
      </rPr>
      <t xml:space="preserve"> (Genus)</t>
    </r>
  </si>
  <si>
    <t>MILL</t>
  </si>
  <si>
    <r>
      <t>Millepora</t>
    </r>
    <r>
      <rPr>
        <sz val="10"/>
        <color indexed="8"/>
        <rFont val="Arial"/>
        <family val="2"/>
      </rPr>
      <t xml:space="preserve"> (Genus)</t>
    </r>
  </si>
  <si>
    <t>MONT</t>
  </si>
  <si>
    <r>
      <t>Montastraea</t>
    </r>
    <r>
      <rPr>
        <sz val="10"/>
        <color indexed="8"/>
        <rFont val="Arial"/>
        <family val="2"/>
      </rPr>
      <t xml:space="preserve"> (Genus)</t>
    </r>
  </si>
  <si>
    <t>ORBI</t>
  </si>
  <si>
    <r>
      <t>Orbicella</t>
    </r>
    <r>
      <rPr>
        <sz val="10"/>
        <color indexed="8"/>
        <rFont val="Arial"/>
        <family val="2"/>
      </rPr>
      <t xml:space="preserve"> (Genus)</t>
    </r>
  </si>
  <si>
    <t>PORI</t>
  </si>
  <si>
    <r>
      <t>Porites</t>
    </r>
    <r>
      <rPr>
        <sz val="10"/>
        <color indexed="8"/>
        <rFont val="Arial"/>
        <family val="2"/>
      </rPr>
      <t xml:space="preserve"> (Genus)</t>
    </r>
  </si>
  <si>
    <t>PSEU</t>
  </si>
  <si>
    <r>
      <t>Pseudodiploria</t>
    </r>
    <r>
      <rPr>
        <sz val="10"/>
        <color indexed="8"/>
        <rFont val="Arial"/>
        <family val="2"/>
      </rPr>
      <t xml:space="preserve"> (Genus)</t>
    </r>
  </si>
  <si>
    <t>SIDE</t>
  </si>
  <si>
    <r>
      <t>Siderastrea</t>
    </r>
    <r>
      <rPr>
        <sz val="10"/>
        <color indexed="8"/>
        <rFont val="Arial"/>
        <family val="2"/>
      </rPr>
      <t xml:space="preserve"> (Genus)</t>
    </r>
  </si>
  <si>
    <t>STEP</t>
  </si>
  <si>
    <r>
      <t>Stepanocoenia</t>
    </r>
    <r>
      <rPr>
        <sz val="10"/>
        <color indexed="8"/>
        <rFont val="Arial"/>
        <family val="2"/>
      </rPr>
      <t xml:space="preserve"> (Genus)</t>
    </r>
  </si>
  <si>
    <t>UNDA</t>
  </si>
  <si>
    <r>
      <t>Undaria</t>
    </r>
    <r>
      <rPr>
        <sz val="10"/>
        <color indexed="8"/>
        <rFont val="Arial"/>
        <family val="2"/>
      </rPr>
      <t xml:space="preserve"> (Genus)</t>
    </r>
  </si>
  <si>
    <t>ACER</t>
  </si>
  <si>
    <r>
      <t>Acropora cervicornis</t>
    </r>
    <r>
      <rPr>
        <sz val="10"/>
        <color indexed="8"/>
        <rFont val="Arial"/>
        <family val="2"/>
      </rPr>
      <t xml:space="preserve"> (Species)</t>
    </r>
  </si>
  <si>
    <t>APAL</t>
  </si>
  <si>
    <r>
      <t>Acropora palmata</t>
    </r>
    <r>
      <rPr>
        <sz val="10"/>
        <color indexed="8"/>
        <rFont val="Arial"/>
        <family val="2"/>
      </rPr>
      <t xml:space="preserve"> (Species)</t>
    </r>
  </si>
  <si>
    <r>
      <t>Agaricia</t>
    </r>
    <r>
      <rPr>
        <sz val="10"/>
        <color indexed="8"/>
        <rFont val="Arial"/>
        <family val="2"/>
      </rPr>
      <t xml:space="preserve"> sp. (Species)</t>
    </r>
  </si>
  <si>
    <t>CNAT</t>
  </si>
  <si>
    <r>
      <t>Colpophyllia natans</t>
    </r>
    <r>
      <rPr>
        <sz val="10"/>
        <color indexed="8"/>
        <rFont val="Arial"/>
        <family val="2"/>
      </rPr>
      <t xml:space="preserve"> (Species)</t>
    </r>
  </si>
  <si>
    <t>DLAB</t>
  </si>
  <si>
    <r>
      <t>Diploria labrynthiformis</t>
    </r>
    <r>
      <rPr>
        <sz val="10"/>
        <color indexed="8"/>
        <rFont val="Arial"/>
        <family val="2"/>
      </rPr>
      <t xml:space="preserve"> (Species)</t>
    </r>
  </si>
  <si>
    <t>MALC</t>
  </si>
  <si>
    <r>
      <t>Millepora alcicornis</t>
    </r>
    <r>
      <rPr>
        <sz val="10"/>
        <color indexed="8"/>
        <rFont val="Arial"/>
        <family val="2"/>
      </rPr>
      <t xml:space="preserve"> (Species)</t>
    </r>
  </si>
  <si>
    <t>MCOM</t>
  </si>
  <si>
    <r>
      <t>Millepora complanata</t>
    </r>
    <r>
      <rPr>
        <sz val="10"/>
        <color indexed="8"/>
        <rFont val="Arial"/>
        <family val="2"/>
      </rPr>
      <t xml:space="preserve"> (Species)</t>
    </r>
  </si>
  <si>
    <t>MCAV</t>
  </si>
  <si>
    <r>
      <t>Montastraea cavernosa</t>
    </r>
    <r>
      <rPr>
        <sz val="10"/>
        <color indexed="8"/>
        <rFont val="Arial"/>
        <family val="2"/>
      </rPr>
      <t xml:space="preserve"> (Species)</t>
    </r>
  </si>
  <si>
    <t>OANN</t>
  </si>
  <si>
    <r>
      <t>Orbicella annularis</t>
    </r>
    <r>
      <rPr>
        <sz val="10"/>
        <color indexed="8"/>
        <rFont val="Arial"/>
        <family val="2"/>
      </rPr>
      <t xml:space="preserve"> (Species)</t>
    </r>
  </si>
  <si>
    <t>OFAV</t>
  </si>
  <si>
    <r>
      <t>Orbicella faveolata</t>
    </r>
    <r>
      <rPr>
        <sz val="10"/>
        <color indexed="8"/>
        <rFont val="Arial"/>
        <family val="2"/>
      </rPr>
      <t xml:space="preserve"> (Species)</t>
    </r>
  </si>
  <si>
    <t>OFRA</t>
  </si>
  <si>
    <r>
      <t>Orbicella franksi</t>
    </r>
    <r>
      <rPr>
        <sz val="10"/>
        <color indexed="8"/>
        <rFont val="Arial"/>
        <family val="2"/>
      </rPr>
      <t xml:space="preserve"> (Species)</t>
    </r>
  </si>
  <si>
    <t>PAST</t>
  </si>
  <si>
    <r>
      <t>Porites astreoides</t>
    </r>
    <r>
      <rPr>
        <sz val="10"/>
        <color indexed="8"/>
        <rFont val="Arial"/>
        <family val="2"/>
      </rPr>
      <t xml:space="preserve"> (Species)</t>
    </r>
  </si>
  <si>
    <t>PFUR</t>
  </si>
  <si>
    <r>
      <t>Porites furcata</t>
    </r>
    <r>
      <rPr>
        <sz val="10"/>
        <color indexed="8"/>
        <rFont val="Arial"/>
        <family val="2"/>
      </rPr>
      <t xml:space="preserve"> (Species)</t>
    </r>
  </si>
  <si>
    <t>PPOR</t>
  </si>
  <si>
    <r>
      <t>Porites porites</t>
    </r>
    <r>
      <rPr>
        <sz val="10"/>
        <color indexed="8"/>
        <rFont val="Arial"/>
        <family val="2"/>
      </rPr>
      <t xml:space="preserve"> (Species)</t>
    </r>
  </si>
  <si>
    <t>PCLI</t>
  </si>
  <si>
    <r>
      <t>Pseudodiploria clivosa</t>
    </r>
    <r>
      <rPr>
        <sz val="10"/>
        <color indexed="8"/>
        <rFont val="Arial"/>
        <family val="2"/>
      </rPr>
      <t xml:space="preserve"> (Species)</t>
    </r>
  </si>
  <si>
    <t>PSTR</t>
  </si>
  <si>
    <r>
      <t>Pseudodiploria strigosa</t>
    </r>
    <r>
      <rPr>
        <sz val="10"/>
        <color indexed="8"/>
        <rFont val="Arial"/>
        <family val="2"/>
      </rPr>
      <t xml:space="preserve"> (Species)</t>
    </r>
  </si>
  <si>
    <t>SSID</t>
  </si>
  <si>
    <r>
      <t>Siderastrea siderea</t>
    </r>
    <r>
      <rPr>
        <sz val="10"/>
        <color indexed="8"/>
        <rFont val="Arial"/>
        <family val="2"/>
      </rPr>
      <t xml:space="preserve"> (Species)</t>
    </r>
  </si>
  <si>
    <t>SINT</t>
  </si>
  <si>
    <r>
      <t>Stephanocoenia intersepta</t>
    </r>
    <r>
      <rPr>
        <sz val="10"/>
        <color indexed="8"/>
        <rFont val="Arial"/>
        <family val="2"/>
      </rPr>
      <t xml:space="preserve"> (Species)</t>
    </r>
  </si>
  <si>
    <t>UAGA</t>
  </si>
  <si>
    <r>
      <t>Undaria agaricites</t>
    </r>
    <r>
      <rPr>
        <sz val="10"/>
        <color indexed="8"/>
        <rFont val="Arial"/>
        <family val="2"/>
      </rPr>
      <t xml:space="preserve"> (Species)</t>
    </r>
  </si>
  <si>
    <t>UTEN</t>
  </si>
  <si>
    <r>
      <t>Undaria tenuifolia</t>
    </r>
    <r>
      <rPr>
        <sz val="10"/>
        <color indexed="8"/>
        <rFont val="Arial"/>
        <family val="2"/>
      </rPr>
      <t xml:space="preserve"> (Species)</t>
    </r>
  </si>
  <si>
    <t>Antigua Shelf</t>
  </si>
  <si>
    <t>Backreef</t>
  </si>
  <si>
    <t>Fore</t>
  </si>
  <si>
    <t>Intertidal Crest:Back</t>
  </si>
  <si>
    <t>Subtidal Crest</t>
  </si>
  <si>
    <t>%ACRO</t>
  </si>
  <si>
    <t>%AGAR</t>
  </si>
  <si>
    <t>%COLP</t>
  </si>
  <si>
    <t>%DIPL</t>
  </si>
  <si>
    <t>%MILL</t>
  </si>
  <si>
    <t>%MONT</t>
  </si>
  <si>
    <t>%ORBI</t>
  </si>
  <si>
    <t>%PORI</t>
  </si>
  <si>
    <t>%PSEU</t>
  </si>
  <si>
    <t>%SIDE</t>
  </si>
  <si>
    <t>%STEP</t>
  </si>
  <si>
    <t>%UNDA</t>
  </si>
  <si>
    <t>%ACER</t>
  </si>
  <si>
    <t>%APAL</t>
  </si>
  <si>
    <t>%CNAT</t>
  </si>
  <si>
    <t>%DLAB</t>
  </si>
  <si>
    <t>%MALC</t>
  </si>
  <si>
    <t>%MCOM</t>
  </si>
  <si>
    <t>%MCAV</t>
  </si>
  <si>
    <t>%OANN</t>
  </si>
  <si>
    <t>%OFAV</t>
  </si>
  <si>
    <t>%OFRA</t>
  </si>
  <si>
    <t>%PAST</t>
  </si>
  <si>
    <t>%PFUR</t>
  </si>
  <si>
    <t>%PPOR</t>
  </si>
  <si>
    <t>%PCLI</t>
  </si>
  <si>
    <t>%PSTR</t>
  </si>
  <si>
    <t>%SSID</t>
  </si>
  <si>
    <t>%SINT</t>
  </si>
  <si>
    <t>%UAGA</t>
  </si>
  <si>
    <t>%UTEN</t>
  </si>
</sst>
</file>

<file path=xl/styles.xml><?xml version="1.0" encoding="utf-8"?>
<styleSheet xmlns="http://schemas.openxmlformats.org/spreadsheetml/2006/main">
  <numFmts count="2">
    <numFmt numFmtId="164" formatCode="#0.0"/>
    <numFmt numFmtId="165" formatCode="#0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5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49" fontId="4" fillId="3" borderId="3" xfId="0" applyNumberFormat="1" applyFont="1" applyFill="1" applyBorder="1" applyAlignment="1">
      <alignment horizontal="center"/>
    </xf>
    <xf numFmtId="165" fontId="1" fillId="0" borderId="4" xfId="0" applyNumberFormat="1" applyFont="1" applyBorder="1"/>
    <xf numFmtId="49" fontId="4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"/>
  <sheetViews>
    <sheetView tabSelected="1" workbookViewId="0">
      <selection sqref="A1:B1"/>
    </sheetView>
  </sheetViews>
  <sheetFormatPr defaultRowHeight="12.75"/>
  <cols>
    <col min="1" max="1" width="6.85546875" style="1" bestFit="1" customWidth="1"/>
    <col min="2" max="2" width="32.710937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5" t="s">
        <v>3</v>
      </c>
      <c r="B3" s="6" t="s">
        <v>4</v>
      </c>
    </row>
    <row r="4" spans="1:2">
      <c r="A4" s="5" t="s">
        <v>5</v>
      </c>
      <c r="B4" s="6" t="s">
        <v>6</v>
      </c>
    </row>
    <row r="5" spans="1:2">
      <c r="A5" s="5" t="s">
        <v>7</v>
      </c>
      <c r="B5" s="6" t="s">
        <v>8</v>
      </c>
    </row>
    <row r="6" spans="1:2">
      <c r="A6" s="5" t="s">
        <v>9</v>
      </c>
      <c r="B6" s="6" t="s">
        <v>10</v>
      </c>
    </row>
    <row r="7" spans="1:2">
      <c r="A7" s="5" t="s">
        <v>11</v>
      </c>
      <c r="B7" s="6" t="s">
        <v>12</v>
      </c>
    </row>
    <row r="8" spans="1:2">
      <c r="A8" s="5" t="s">
        <v>13</v>
      </c>
      <c r="B8" s="6" t="s">
        <v>14</v>
      </c>
    </row>
    <row r="9" spans="1:2">
      <c r="A9" s="5" t="s">
        <v>15</v>
      </c>
      <c r="B9" s="7" t="s">
        <v>16</v>
      </c>
    </row>
    <row r="10" spans="1:2">
      <c r="A10" s="5" t="s">
        <v>17</v>
      </c>
      <c r="B10" s="7" t="s">
        <v>18</v>
      </c>
    </row>
    <row r="11" spans="1:2">
      <c r="A11" s="5" t="s">
        <v>19</v>
      </c>
      <c r="B11" s="7" t="s">
        <v>20</v>
      </c>
    </row>
    <row r="12" spans="1:2">
      <c r="A12" s="5" t="s">
        <v>21</v>
      </c>
      <c r="B12" s="7" t="s">
        <v>22</v>
      </c>
    </row>
    <row r="13" spans="1:2">
      <c r="A13" s="5" t="s">
        <v>23</v>
      </c>
      <c r="B13" s="7" t="s">
        <v>24</v>
      </c>
    </row>
    <row r="14" spans="1:2">
      <c r="A14" s="5" t="s">
        <v>25</v>
      </c>
      <c r="B14" s="7" t="s">
        <v>26</v>
      </c>
    </row>
    <row r="15" spans="1:2">
      <c r="A15" s="5" t="s">
        <v>27</v>
      </c>
      <c r="B15" s="7" t="s">
        <v>28</v>
      </c>
    </row>
    <row r="16" spans="1:2">
      <c r="A16" s="5" t="s">
        <v>29</v>
      </c>
      <c r="B16" s="7" t="s">
        <v>30</v>
      </c>
    </row>
    <row r="17" spans="1:2">
      <c r="A17" s="5" t="s">
        <v>31</v>
      </c>
      <c r="B17" s="7" t="s">
        <v>32</v>
      </c>
    </row>
    <row r="18" spans="1:2">
      <c r="A18" s="5" t="s">
        <v>33</v>
      </c>
      <c r="B18" s="7" t="s">
        <v>34</v>
      </c>
    </row>
    <row r="19" spans="1:2">
      <c r="A19" s="5" t="s">
        <v>35</v>
      </c>
      <c r="B19" s="7" t="s">
        <v>36</v>
      </c>
    </row>
    <row r="20" spans="1:2">
      <c r="A20" s="5" t="s">
        <v>37</v>
      </c>
      <c r="B20" s="7" t="s">
        <v>38</v>
      </c>
    </row>
    <row r="21" spans="1:2">
      <c r="A21" s="5" t="s">
        <v>39</v>
      </c>
      <c r="B21" s="7" t="s">
        <v>40</v>
      </c>
    </row>
    <row r="22" spans="1:2">
      <c r="A22" s="5" t="s">
        <v>41</v>
      </c>
      <c r="B22" s="7" t="s">
        <v>42</v>
      </c>
    </row>
    <row r="23" spans="1:2">
      <c r="A23" s="5" t="s">
        <v>17</v>
      </c>
      <c r="B23" s="7" t="s">
        <v>43</v>
      </c>
    </row>
    <row r="24" spans="1:2">
      <c r="A24" s="5" t="s">
        <v>44</v>
      </c>
      <c r="B24" s="7" t="s">
        <v>45</v>
      </c>
    </row>
    <row r="25" spans="1:2">
      <c r="A25" s="5" t="s">
        <v>46</v>
      </c>
      <c r="B25" s="7" t="s">
        <v>47</v>
      </c>
    </row>
    <row r="26" spans="1:2">
      <c r="A26" s="5" t="s">
        <v>48</v>
      </c>
      <c r="B26" s="7" t="s">
        <v>49</v>
      </c>
    </row>
    <row r="27" spans="1:2">
      <c r="A27" s="5" t="s">
        <v>50</v>
      </c>
      <c r="B27" s="7" t="s">
        <v>51</v>
      </c>
    </row>
    <row r="28" spans="1:2">
      <c r="A28" s="5" t="s">
        <v>52</v>
      </c>
      <c r="B28" s="7" t="s">
        <v>53</v>
      </c>
    </row>
    <row r="29" spans="1:2">
      <c r="A29" s="5" t="s">
        <v>54</v>
      </c>
      <c r="B29" s="7" t="s">
        <v>55</v>
      </c>
    </row>
    <row r="30" spans="1:2">
      <c r="A30" s="5" t="s">
        <v>56</v>
      </c>
      <c r="B30" s="7" t="s">
        <v>57</v>
      </c>
    </row>
    <row r="31" spans="1:2">
      <c r="A31" s="5" t="s">
        <v>58</v>
      </c>
      <c r="B31" s="7" t="s">
        <v>59</v>
      </c>
    </row>
    <row r="32" spans="1:2">
      <c r="A32" s="5" t="s">
        <v>60</v>
      </c>
      <c r="B32" s="7" t="s">
        <v>61</v>
      </c>
    </row>
    <row r="33" spans="1:2">
      <c r="A33" s="5" t="s">
        <v>62</v>
      </c>
      <c r="B33" s="7" t="s">
        <v>63</v>
      </c>
    </row>
    <row r="34" spans="1:2">
      <c r="A34" s="5" t="s">
        <v>64</v>
      </c>
      <c r="B34" s="7" t="s">
        <v>65</v>
      </c>
    </row>
    <row r="35" spans="1:2">
      <c r="A35" s="5" t="s">
        <v>66</v>
      </c>
      <c r="B35" s="7" t="s">
        <v>67</v>
      </c>
    </row>
    <row r="36" spans="1:2">
      <c r="A36" s="5" t="s">
        <v>68</v>
      </c>
      <c r="B36" s="7" t="s">
        <v>69</v>
      </c>
    </row>
    <row r="37" spans="1:2">
      <c r="A37" s="5" t="s">
        <v>70</v>
      </c>
      <c r="B37" s="7" t="s">
        <v>71</v>
      </c>
    </row>
    <row r="38" spans="1:2">
      <c r="A38" s="5" t="s">
        <v>72</v>
      </c>
      <c r="B38" s="7" t="s">
        <v>73</v>
      </c>
    </row>
    <row r="39" spans="1:2">
      <c r="A39" s="5" t="s">
        <v>74</v>
      </c>
      <c r="B39" s="7" t="s">
        <v>75</v>
      </c>
    </row>
    <row r="40" spans="1:2">
      <c r="A40" s="5" t="s">
        <v>76</v>
      </c>
      <c r="B40" s="7" t="s">
        <v>77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2" style="8" bestFit="1" customWidth="1"/>
    <col min="2" max="2" width="18.140625" style="9" bestFit="1" customWidth="1"/>
    <col min="3" max="3" width="6.28515625" style="10" bestFit="1" customWidth="1"/>
    <col min="4" max="4" width="3.5703125" style="11" bestFit="1" customWidth="1"/>
    <col min="5" max="5" width="3.42578125" style="11" bestFit="1" customWidth="1"/>
    <col min="6" max="6" width="4" style="11" bestFit="1" customWidth="1"/>
    <col min="7" max="8" width="6.28515625" style="11" bestFit="1" customWidth="1"/>
    <col min="9" max="9" width="6.140625" style="11" bestFit="1" customWidth="1"/>
    <col min="10" max="10" width="5.28515625" style="11" bestFit="1" customWidth="1"/>
    <col min="11" max="11" width="5.42578125" style="11" bestFit="1" customWidth="1"/>
    <col min="12" max="12" width="6.42578125" style="11" bestFit="1" customWidth="1"/>
    <col min="13" max="14" width="5.5703125" style="11" bestFit="1" customWidth="1"/>
    <col min="15" max="15" width="6" style="11" bestFit="1" customWidth="1"/>
    <col min="16" max="16" width="5.28515625" style="11" bestFit="1" customWidth="1"/>
    <col min="17" max="17" width="5.85546875" style="11" bestFit="1" customWidth="1"/>
    <col min="18" max="18" width="6.140625" style="11" bestFit="1" customWidth="1"/>
    <col min="19" max="20" width="7.7109375" style="11" bestFit="1" customWidth="1"/>
    <col min="21" max="21" width="7.5703125" style="11" bestFit="1" customWidth="1"/>
    <col min="22" max="22" width="6.7109375" style="11" bestFit="1" customWidth="1"/>
    <col min="23" max="23" width="6.85546875" style="11" bestFit="1" customWidth="1"/>
    <col min="24" max="24" width="7.85546875" style="11" bestFit="1" customWidth="1"/>
    <col min="25" max="26" width="7" style="11" bestFit="1" customWidth="1"/>
    <col min="27" max="27" width="7.42578125" style="11" bestFit="1" customWidth="1"/>
    <col min="28" max="28" width="6.7109375" style="11" bestFit="1" customWidth="1"/>
    <col min="29" max="29" width="7.28515625" style="11" bestFit="1" customWidth="1"/>
    <col min="30" max="30" width="7.5703125" style="11" bestFit="1" customWidth="1"/>
    <col min="31" max="16384" width="9.140625" style="1"/>
  </cols>
  <sheetData>
    <row r="1" spans="1:30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12" t="s">
        <v>13</v>
      </c>
      <c r="G1" s="1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12" t="s">
        <v>37</v>
      </c>
      <c r="S1" s="14" t="s">
        <v>83</v>
      </c>
      <c r="T1" s="4" t="s">
        <v>84</v>
      </c>
      <c r="U1" s="4" t="s">
        <v>85</v>
      </c>
      <c r="V1" s="4" t="s">
        <v>86</v>
      </c>
      <c r="W1" s="4" t="s">
        <v>87</v>
      </c>
      <c r="X1" s="4" t="s">
        <v>88</v>
      </c>
      <c r="Y1" s="4" t="s">
        <v>89</v>
      </c>
      <c r="Z1" s="4" t="s">
        <v>90</v>
      </c>
      <c r="AA1" s="4" t="s">
        <v>91</v>
      </c>
      <c r="AB1" s="4" t="s">
        <v>92</v>
      </c>
      <c r="AC1" s="4" t="s">
        <v>93</v>
      </c>
      <c r="AD1" s="12" t="s">
        <v>94</v>
      </c>
    </row>
    <row r="2" spans="1:30">
      <c r="A2" s="8" t="s">
        <v>78</v>
      </c>
      <c r="B2" s="9" t="s">
        <v>79</v>
      </c>
      <c r="C2" s="10">
        <v>2.8</v>
      </c>
      <c r="D2" s="11">
        <v>1</v>
      </c>
      <c r="E2" s="11">
        <v>2</v>
      </c>
      <c r="F2" s="13">
        <v>31</v>
      </c>
      <c r="G2" s="11">
        <v>1</v>
      </c>
      <c r="J2" s="11">
        <v>2</v>
      </c>
      <c r="K2" s="11">
        <v>1</v>
      </c>
      <c r="L2" s="11">
        <v>1</v>
      </c>
      <c r="M2" s="11">
        <v>13</v>
      </c>
      <c r="N2" s="11">
        <v>12</v>
      </c>
      <c r="R2" s="13">
        <v>1</v>
      </c>
      <c r="S2" s="11">
        <f>IF(G2=0,"",G2/$F2*100)</f>
        <v>3.225806451612903</v>
      </c>
      <c r="T2" s="11" t="str">
        <f>IF(H2=0,"",H2/$F2*100)</f>
        <v/>
      </c>
      <c r="U2" s="11" t="str">
        <f>IF(I2=0,"",I2/$F2*100)</f>
        <v/>
      </c>
      <c r="V2" s="11">
        <f>IF(J2=0,"",J2/$F2*100)</f>
        <v>6.4516129032258061</v>
      </c>
      <c r="W2" s="11">
        <f>IF(K2=0,"",K2/$F2*100)</f>
        <v>3.225806451612903</v>
      </c>
      <c r="X2" s="11">
        <f>IF(L2=0,"",L2/$F2*100)</f>
        <v>3.225806451612903</v>
      </c>
      <c r="Y2" s="11">
        <f>IF(M2=0,"",M2/$F2*100)</f>
        <v>41.935483870967744</v>
      </c>
      <c r="Z2" s="11">
        <f>IF(N2=0,"",N2/$F2*100)</f>
        <v>38.70967741935484</v>
      </c>
      <c r="AA2" s="11" t="str">
        <f>IF(O2=0,"",O2/$F2*100)</f>
        <v/>
      </c>
      <c r="AB2" s="11" t="str">
        <f>IF(P2=0,"",P2/$F2*100)</f>
        <v/>
      </c>
      <c r="AC2" s="11" t="str">
        <f>IF(Q2=0,"",Q2/$F2*100)</f>
        <v/>
      </c>
      <c r="AD2" s="13">
        <f>IF(R2=0,"",R2/$F2*100)</f>
        <v>3.225806451612903</v>
      </c>
    </row>
    <row r="3" spans="1:30">
      <c r="A3" s="8" t="s">
        <v>78</v>
      </c>
      <c r="B3" s="9" t="s">
        <v>80</v>
      </c>
      <c r="C3" s="10">
        <v>8.4</v>
      </c>
      <c r="D3" s="11">
        <v>4</v>
      </c>
      <c r="E3" s="11">
        <v>8</v>
      </c>
      <c r="F3" s="13">
        <v>229</v>
      </c>
      <c r="G3" s="11">
        <v>16</v>
      </c>
      <c r="H3" s="11">
        <v>1</v>
      </c>
      <c r="I3" s="11">
        <v>5</v>
      </c>
      <c r="J3" s="11">
        <v>1</v>
      </c>
      <c r="K3" s="11">
        <v>5</v>
      </c>
      <c r="M3" s="11">
        <v>50</v>
      </c>
      <c r="N3" s="11">
        <v>107</v>
      </c>
      <c r="O3" s="11">
        <v>11</v>
      </c>
      <c r="P3" s="11">
        <v>9</v>
      </c>
      <c r="Q3" s="11">
        <v>1</v>
      </c>
      <c r="R3" s="13">
        <v>23</v>
      </c>
      <c r="S3" s="11">
        <f t="shared" ref="S3:S5" si="0">IF(G3=0,"",G3/$F3*100)</f>
        <v>6.9868995633187767</v>
      </c>
      <c r="T3" s="11">
        <f t="shared" ref="T3:T5" si="1">IF(H3=0,"",H3/$F3*100)</f>
        <v>0.43668122270742354</v>
      </c>
      <c r="U3" s="11">
        <f t="shared" ref="U3:U5" si="2">IF(I3=0,"",I3/$F3*100)</f>
        <v>2.1834061135371177</v>
      </c>
      <c r="V3" s="11">
        <f t="shared" ref="V3:V5" si="3">IF(J3=0,"",J3/$F3*100)</f>
        <v>0.43668122270742354</v>
      </c>
      <c r="W3" s="11">
        <f t="shared" ref="W3:W5" si="4">IF(K3=0,"",K3/$F3*100)</f>
        <v>2.1834061135371177</v>
      </c>
      <c r="X3" s="11" t="str">
        <f t="shared" ref="X3:X5" si="5">IF(L3=0,"",L3/$F3*100)</f>
        <v/>
      </c>
      <c r="Y3" s="11">
        <f t="shared" ref="Y3:Y5" si="6">IF(M3=0,"",M3/$F3*100)</f>
        <v>21.834061135371179</v>
      </c>
      <c r="Z3" s="11">
        <f t="shared" ref="Z3:Z5" si="7">IF(N3=0,"",N3/$F3*100)</f>
        <v>46.724890829694324</v>
      </c>
      <c r="AA3" s="11">
        <f t="shared" ref="AA3:AA5" si="8">IF(O3=0,"",O3/$F3*100)</f>
        <v>4.8034934497816595</v>
      </c>
      <c r="AB3" s="11">
        <f t="shared" ref="AB3:AB5" si="9">IF(P3=0,"",P3/$F3*100)</f>
        <v>3.9301310043668125</v>
      </c>
      <c r="AC3" s="11">
        <f t="shared" ref="AC3:AC5" si="10">IF(Q3=0,"",Q3/$F3*100)</f>
        <v>0.43668122270742354</v>
      </c>
      <c r="AD3" s="13">
        <f t="shared" ref="AD3:AD5" si="11">IF(R3=0,"",R3/$F3*100)</f>
        <v>10.043668122270741</v>
      </c>
    </row>
    <row r="4" spans="1:30">
      <c r="A4" s="8" t="s">
        <v>78</v>
      </c>
      <c r="B4" s="9" t="s">
        <v>81</v>
      </c>
      <c r="C4" s="10">
        <v>2.1</v>
      </c>
      <c r="D4" s="11">
        <v>2</v>
      </c>
      <c r="E4" s="11">
        <v>4</v>
      </c>
      <c r="F4" s="13">
        <v>85</v>
      </c>
      <c r="G4" s="11">
        <v>11</v>
      </c>
      <c r="J4" s="11">
        <v>8</v>
      </c>
      <c r="K4" s="11">
        <v>2</v>
      </c>
      <c r="M4" s="11">
        <v>22</v>
      </c>
      <c r="N4" s="11">
        <v>30</v>
      </c>
      <c r="O4" s="11">
        <v>5</v>
      </c>
      <c r="P4" s="11">
        <v>3</v>
      </c>
      <c r="R4" s="13">
        <v>4</v>
      </c>
      <c r="S4" s="11">
        <f t="shared" si="0"/>
        <v>12.941176470588237</v>
      </c>
      <c r="T4" s="11" t="str">
        <f t="shared" si="1"/>
        <v/>
      </c>
      <c r="U4" s="11" t="str">
        <f t="shared" si="2"/>
        <v/>
      </c>
      <c r="V4" s="11">
        <f t="shared" si="3"/>
        <v>9.4117647058823533</v>
      </c>
      <c r="W4" s="11">
        <f t="shared" si="4"/>
        <v>2.3529411764705883</v>
      </c>
      <c r="X4" s="11" t="str">
        <f t="shared" si="5"/>
        <v/>
      </c>
      <c r="Y4" s="11">
        <f t="shared" si="6"/>
        <v>25.882352941176475</v>
      </c>
      <c r="Z4" s="11">
        <f t="shared" si="7"/>
        <v>35.294117647058826</v>
      </c>
      <c r="AA4" s="11">
        <f t="shared" si="8"/>
        <v>5.8823529411764701</v>
      </c>
      <c r="AB4" s="11">
        <f t="shared" si="9"/>
        <v>3.5294117647058822</v>
      </c>
      <c r="AC4" s="11" t="str">
        <f t="shared" si="10"/>
        <v/>
      </c>
      <c r="AD4" s="13">
        <f t="shared" si="11"/>
        <v>4.7058823529411766</v>
      </c>
    </row>
    <row r="5" spans="1:30">
      <c r="A5" s="8" t="s">
        <v>78</v>
      </c>
      <c r="B5" s="9" t="s">
        <v>82</v>
      </c>
      <c r="C5" s="10">
        <v>4.0999999999999996</v>
      </c>
      <c r="D5" s="11">
        <v>1</v>
      </c>
      <c r="E5" s="11">
        <v>2</v>
      </c>
      <c r="F5" s="13">
        <v>65</v>
      </c>
      <c r="G5" s="11">
        <v>8</v>
      </c>
      <c r="J5" s="11">
        <v>2</v>
      </c>
      <c r="M5" s="11">
        <v>3</v>
      </c>
      <c r="N5" s="11">
        <v>31</v>
      </c>
      <c r="O5" s="11">
        <v>7</v>
      </c>
      <c r="R5" s="13">
        <v>12</v>
      </c>
      <c r="S5" s="11">
        <f t="shared" si="0"/>
        <v>12.307692307692308</v>
      </c>
      <c r="T5" s="11" t="str">
        <f t="shared" si="1"/>
        <v/>
      </c>
      <c r="U5" s="11" t="str">
        <f t="shared" si="2"/>
        <v/>
      </c>
      <c r="V5" s="11">
        <f t="shared" si="3"/>
        <v>3.0769230769230771</v>
      </c>
      <c r="W5" s="11" t="str">
        <f t="shared" si="4"/>
        <v/>
      </c>
      <c r="X5" s="11" t="str">
        <f t="shared" si="5"/>
        <v/>
      </c>
      <c r="Y5" s="11">
        <f t="shared" si="6"/>
        <v>4.6153846153846159</v>
      </c>
      <c r="Z5" s="11">
        <f t="shared" si="7"/>
        <v>47.692307692307693</v>
      </c>
      <c r="AA5" s="11">
        <f t="shared" si="8"/>
        <v>10.76923076923077</v>
      </c>
      <c r="AB5" s="11" t="str">
        <f t="shared" si="9"/>
        <v/>
      </c>
      <c r="AC5" s="11" t="str">
        <f t="shared" si="10"/>
        <v/>
      </c>
      <c r="AD5" s="13">
        <f t="shared" si="11"/>
        <v>18.461538461538463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2" style="8" bestFit="1" customWidth="1"/>
    <col min="2" max="2" width="18.140625" style="9" bestFit="1" customWidth="1"/>
    <col min="3" max="3" width="6.28515625" style="10" bestFit="1" customWidth="1"/>
    <col min="4" max="4" width="3.5703125" style="11" bestFit="1" customWidth="1"/>
    <col min="5" max="5" width="3.42578125" style="11" bestFit="1" customWidth="1"/>
    <col min="6" max="6" width="4" style="11" bestFit="1" customWidth="1"/>
    <col min="7" max="8" width="6" style="11" bestFit="1" customWidth="1"/>
    <col min="9" max="9" width="6.28515625" style="11" bestFit="1" customWidth="1"/>
    <col min="10" max="11" width="6" style="11" bestFit="1" customWidth="1"/>
    <col min="12" max="12" width="6.28515625" style="11" bestFit="1" customWidth="1"/>
    <col min="13" max="13" width="6.85546875" style="11" bestFit="1" customWidth="1"/>
    <col min="14" max="14" width="6.42578125" style="11" bestFit="1" customWidth="1"/>
    <col min="15" max="15" width="6.28515625" style="11" bestFit="1" customWidth="1"/>
    <col min="16" max="17" width="6.140625" style="11" bestFit="1" customWidth="1"/>
    <col min="18" max="19" width="6" style="11" bestFit="1" customWidth="1"/>
    <col min="20" max="20" width="6.28515625" style="11" bestFit="1" customWidth="1"/>
    <col min="21" max="21" width="5.28515625" style="11" bestFit="1" customWidth="1"/>
    <col min="22" max="22" width="6" style="11" bestFit="1" customWidth="1"/>
    <col min="23" max="23" width="5.42578125" style="11" bestFit="1" customWidth="1"/>
    <col min="24" max="24" width="5.28515625" style="11" bestFit="1" customWidth="1"/>
    <col min="25" max="25" width="6.28515625" style="11" bestFit="1" customWidth="1"/>
    <col min="26" max="26" width="5.85546875" style="11" bestFit="1" customWidth="1"/>
    <col min="27" max="28" width="7.42578125" style="11" bestFit="1" customWidth="1"/>
    <col min="29" max="29" width="7.7109375" style="11" bestFit="1" customWidth="1"/>
    <col min="30" max="31" width="7.42578125" style="11" bestFit="1" customWidth="1"/>
    <col min="32" max="32" width="7.7109375" style="11" bestFit="1" customWidth="1"/>
    <col min="33" max="33" width="8.28515625" style="11" bestFit="1" customWidth="1"/>
    <col min="34" max="34" width="7.85546875" style="11" bestFit="1" customWidth="1"/>
    <col min="35" max="35" width="7.7109375" style="11" bestFit="1" customWidth="1"/>
    <col min="36" max="37" width="7.5703125" style="11" bestFit="1" customWidth="1"/>
    <col min="38" max="39" width="7.42578125" style="11" bestFit="1" customWidth="1"/>
    <col min="40" max="40" width="7.7109375" style="11" bestFit="1" customWidth="1"/>
    <col min="41" max="41" width="6.7109375" style="11" bestFit="1" customWidth="1"/>
    <col min="42" max="42" width="7.42578125" style="11" bestFit="1" customWidth="1"/>
    <col min="43" max="43" width="6.85546875" style="11" bestFit="1" customWidth="1"/>
    <col min="44" max="44" width="6.7109375" style="11" bestFit="1" customWidth="1"/>
    <col min="45" max="45" width="7.7109375" style="11" bestFit="1" customWidth="1"/>
    <col min="46" max="46" width="7.28515625" style="11" bestFit="1" customWidth="1"/>
    <col min="47" max="16384" width="9.140625" style="1"/>
  </cols>
  <sheetData>
    <row r="1" spans="1:46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12" t="s">
        <v>13</v>
      </c>
      <c r="G1" s="14" t="s">
        <v>39</v>
      </c>
      <c r="H1" s="4" t="s">
        <v>41</v>
      </c>
      <c r="I1" s="4" t="s">
        <v>17</v>
      </c>
      <c r="J1" s="4" t="s">
        <v>44</v>
      </c>
      <c r="K1" s="4" t="s">
        <v>46</v>
      </c>
      <c r="L1" s="4" t="s">
        <v>48</v>
      </c>
      <c r="M1" s="4" t="s">
        <v>50</v>
      </c>
      <c r="N1" s="4" t="s">
        <v>52</v>
      </c>
      <c r="O1" s="4" t="s">
        <v>54</v>
      </c>
      <c r="P1" s="4" t="s">
        <v>56</v>
      </c>
      <c r="Q1" s="4" t="s">
        <v>58</v>
      </c>
      <c r="R1" s="4" t="s">
        <v>60</v>
      </c>
      <c r="S1" s="4" t="s">
        <v>62</v>
      </c>
      <c r="T1" s="4" t="s">
        <v>64</v>
      </c>
      <c r="U1" s="4" t="s">
        <v>66</v>
      </c>
      <c r="V1" s="4" t="s">
        <v>68</v>
      </c>
      <c r="W1" s="4" t="s">
        <v>70</v>
      </c>
      <c r="X1" s="4" t="s">
        <v>72</v>
      </c>
      <c r="Y1" s="4" t="s">
        <v>74</v>
      </c>
      <c r="Z1" s="12" t="s">
        <v>76</v>
      </c>
      <c r="AA1" s="14" t="s">
        <v>95</v>
      </c>
      <c r="AB1" s="4" t="s">
        <v>96</v>
      </c>
      <c r="AC1" s="4" t="s">
        <v>84</v>
      </c>
      <c r="AD1" s="4" t="s">
        <v>97</v>
      </c>
      <c r="AE1" s="4" t="s">
        <v>98</v>
      </c>
      <c r="AF1" s="4" t="s">
        <v>99</v>
      </c>
      <c r="AG1" s="4" t="s">
        <v>100</v>
      </c>
      <c r="AH1" s="4" t="s">
        <v>101</v>
      </c>
      <c r="AI1" s="4" t="s">
        <v>102</v>
      </c>
      <c r="AJ1" s="4" t="s">
        <v>103</v>
      </c>
      <c r="AK1" s="4" t="s">
        <v>104</v>
      </c>
      <c r="AL1" s="4" t="s">
        <v>105</v>
      </c>
      <c r="AM1" s="4" t="s">
        <v>106</v>
      </c>
      <c r="AN1" s="4" t="s">
        <v>107</v>
      </c>
      <c r="AO1" s="4" t="s">
        <v>108</v>
      </c>
      <c r="AP1" s="4" t="s">
        <v>109</v>
      </c>
      <c r="AQ1" s="4" t="s">
        <v>110</v>
      </c>
      <c r="AR1" s="4" t="s">
        <v>111</v>
      </c>
      <c r="AS1" s="4" t="s">
        <v>112</v>
      </c>
      <c r="AT1" s="3" t="s">
        <v>113</v>
      </c>
    </row>
    <row r="2" spans="1:46">
      <c r="A2" s="8" t="s">
        <v>78</v>
      </c>
      <c r="B2" s="9" t="s">
        <v>79</v>
      </c>
      <c r="C2" s="10">
        <v>2.8</v>
      </c>
      <c r="D2" s="11">
        <v>1</v>
      </c>
      <c r="E2" s="11">
        <v>2</v>
      </c>
      <c r="F2" s="13">
        <v>31</v>
      </c>
      <c r="G2" s="11">
        <v>1</v>
      </c>
      <c r="K2" s="11">
        <v>2</v>
      </c>
      <c r="N2" s="11">
        <v>1</v>
      </c>
      <c r="O2" s="11">
        <v>3</v>
      </c>
      <c r="P2" s="11">
        <v>1</v>
      </c>
      <c r="Q2" s="11">
        <v>9</v>
      </c>
      <c r="R2" s="11">
        <v>8</v>
      </c>
      <c r="T2" s="11">
        <v>3</v>
      </c>
      <c r="Y2" s="11">
        <v>1</v>
      </c>
      <c r="Z2" s="13"/>
      <c r="AA2" s="11">
        <f>IF(G2=0,"",G2/$F2*100)</f>
        <v>3.225806451612903</v>
      </c>
      <c r="AB2" s="11" t="str">
        <f>IF(H2=0,"",H2/$F2*100)</f>
        <v/>
      </c>
      <c r="AC2" s="11" t="str">
        <f>IF(I2=0,"",I2/$F2*100)</f>
        <v/>
      </c>
      <c r="AD2" s="11" t="str">
        <f>IF(J2=0,"",J2/$F2*100)</f>
        <v/>
      </c>
      <c r="AE2" s="11">
        <f>IF(K2=0,"",K2/$F2*100)</f>
        <v>6.4516129032258061</v>
      </c>
      <c r="AF2" s="11" t="str">
        <f>IF(L2=0,"",L2/$F2*100)</f>
        <v/>
      </c>
      <c r="AG2" s="11" t="str">
        <f>IF(M2=0,"",M2/$F2*100)</f>
        <v/>
      </c>
      <c r="AH2" s="11">
        <f>IF(N2=0,"",N2/$F2*100)</f>
        <v>3.225806451612903</v>
      </c>
      <c r="AI2" s="11">
        <f>IF(O2=0,"",O2/$F2*100)</f>
        <v>9.67741935483871</v>
      </c>
      <c r="AJ2" s="11">
        <f>IF(P2=0,"",P2/$F2*100)</f>
        <v>3.225806451612903</v>
      </c>
      <c r="AK2" s="11">
        <f>IF(Q2=0,"",Q2/$F2*100)</f>
        <v>29.032258064516132</v>
      </c>
      <c r="AL2" s="11">
        <f>IF(R2=0,"",R2/$F2*100)</f>
        <v>25.806451612903224</v>
      </c>
      <c r="AM2" s="11" t="str">
        <f>IF(S2=0,"",S2/$F2*100)</f>
        <v/>
      </c>
      <c r="AN2" s="11">
        <f>IF(T2=0,"",T2/$F2*100)</f>
        <v>9.67741935483871</v>
      </c>
      <c r="AO2" s="11" t="str">
        <f>IF(U2=0,"",U2/$F2*100)</f>
        <v/>
      </c>
      <c r="AP2" s="11" t="str">
        <f>IF(V2=0,"",V2/$F2*100)</f>
        <v/>
      </c>
      <c r="AQ2" s="11" t="str">
        <f>IF(W2=0,"",W2/$F2*100)</f>
        <v/>
      </c>
      <c r="AR2" s="11" t="str">
        <f>IF(X2=0,"",X2/$F2*100)</f>
        <v/>
      </c>
      <c r="AS2" s="11">
        <f>IF(Y2=0,"",Y2/$F2*100)</f>
        <v>3.225806451612903</v>
      </c>
      <c r="AT2" s="11" t="str">
        <f>IF(Z2=0,"",Z2/$F2*100)</f>
        <v/>
      </c>
    </row>
    <row r="3" spans="1:46">
      <c r="A3" s="8" t="s">
        <v>78</v>
      </c>
      <c r="B3" s="9" t="s">
        <v>80</v>
      </c>
      <c r="C3" s="10">
        <v>8.4</v>
      </c>
      <c r="D3" s="11">
        <v>4</v>
      </c>
      <c r="E3" s="11">
        <v>8</v>
      </c>
      <c r="F3" s="13">
        <v>229</v>
      </c>
      <c r="J3" s="11">
        <v>5</v>
      </c>
      <c r="K3" s="11">
        <v>1</v>
      </c>
      <c r="M3" s="11">
        <v>4</v>
      </c>
      <c r="O3" s="11">
        <v>4</v>
      </c>
      <c r="P3" s="11">
        <v>23</v>
      </c>
      <c r="Q3" s="11">
        <v>23</v>
      </c>
      <c r="R3" s="11">
        <v>79</v>
      </c>
      <c r="S3" s="11">
        <v>4</v>
      </c>
      <c r="T3" s="11">
        <v>11</v>
      </c>
      <c r="V3" s="11">
        <v>11</v>
      </c>
      <c r="W3" s="11">
        <v>9</v>
      </c>
      <c r="X3" s="11">
        <v>1</v>
      </c>
      <c r="Y3" s="11">
        <v>23</v>
      </c>
      <c r="Z3" s="13"/>
      <c r="AA3" s="11" t="str">
        <f t="shared" ref="AA3:AA5" si="0">IF(G3=0,"",G3/$F3*100)</f>
        <v/>
      </c>
      <c r="AB3" s="11" t="str">
        <f t="shared" ref="AB3:AB5" si="1">IF(H3=0,"",H3/$F3*100)</f>
        <v/>
      </c>
      <c r="AC3" s="11" t="str">
        <f t="shared" ref="AC3:AC5" si="2">IF(I3=0,"",I3/$F3*100)</f>
        <v/>
      </c>
      <c r="AD3" s="11">
        <f t="shared" ref="AD3:AD5" si="3">IF(J3=0,"",J3/$F3*100)</f>
        <v>2.1834061135371177</v>
      </c>
      <c r="AE3" s="11">
        <f t="shared" ref="AE3:AE5" si="4">IF(K3=0,"",K3/$F3*100)</f>
        <v>0.43668122270742354</v>
      </c>
      <c r="AF3" s="11" t="str">
        <f t="shared" ref="AF3:AF5" si="5">IF(L3=0,"",L3/$F3*100)</f>
        <v/>
      </c>
      <c r="AG3" s="11">
        <f t="shared" ref="AG3:AG5" si="6">IF(M3=0,"",M3/$F3*100)</f>
        <v>1.7467248908296942</v>
      </c>
      <c r="AH3" s="11" t="str">
        <f t="shared" ref="AH3:AH5" si="7">IF(N3=0,"",N3/$F3*100)</f>
        <v/>
      </c>
      <c r="AI3" s="11">
        <f t="shared" ref="AI3:AI5" si="8">IF(O3=0,"",O3/$F3*100)</f>
        <v>1.7467248908296942</v>
      </c>
      <c r="AJ3" s="11">
        <f t="shared" ref="AJ3:AJ5" si="9">IF(P3=0,"",P3/$F3*100)</f>
        <v>10.043668122270741</v>
      </c>
      <c r="AK3" s="11">
        <f t="shared" ref="AK3:AK5" si="10">IF(Q3=0,"",Q3/$F3*100)</f>
        <v>10.043668122270741</v>
      </c>
      <c r="AL3" s="11">
        <f t="shared" ref="AL3:AL5" si="11">IF(R3=0,"",R3/$F3*100)</f>
        <v>34.497816593886469</v>
      </c>
      <c r="AM3" s="11">
        <f t="shared" ref="AM3:AM5" si="12">IF(S3=0,"",S3/$F3*100)</f>
        <v>1.7467248908296942</v>
      </c>
      <c r="AN3" s="11">
        <f t="shared" ref="AN3:AN5" si="13">IF(T3=0,"",T3/$F3*100)</f>
        <v>4.8034934497816595</v>
      </c>
      <c r="AO3" s="11" t="str">
        <f t="shared" ref="AO3:AO5" si="14">IF(U3=0,"",U3/$F3*100)</f>
        <v/>
      </c>
      <c r="AP3" s="11">
        <f t="shared" ref="AP3:AP5" si="15">IF(V3=0,"",V3/$F3*100)</f>
        <v>4.8034934497816595</v>
      </c>
      <c r="AQ3" s="11">
        <f t="shared" ref="AQ3:AQ5" si="16">IF(W3=0,"",W3/$F3*100)</f>
        <v>3.9301310043668125</v>
      </c>
      <c r="AR3" s="11">
        <f t="shared" ref="AR3:AR5" si="17">IF(X3=0,"",X3/$F3*100)</f>
        <v>0.43668122270742354</v>
      </c>
      <c r="AS3" s="11">
        <f t="shared" ref="AS3:AS5" si="18">IF(Y3=0,"",Y3/$F3*100)</f>
        <v>10.043668122270741</v>
      </c>
      <c r="AT3" s="11" t="str">
        <f t="shared" ref="AT3:AT5" si="19">IF(Z3=0,"",Z3/$F3*100)</f>
        <v/>
      </c>
    </row>
    <row r="4" spans="1:46">
      <c r="A4" s="8" t="s">
        <v>78</v>
      </c>
      <c r="B4" s="9" t="s">
        <v>81</v>
      </c>
      <c r="C4" s="10">
        <v>2.1</v>
      </c>
      <c r="D4" s="11">
        <v>2</v>
      </c>
      <c r="E4" s="11">
        <v>4</v>
      </c>
      <c r="F4" s="13">
        <v>85</v>
      </c>
      <c r="G4" s="11">
        <v>8</v>
      </c>
      <c r="H4" s="11">
        <v>3</v>
      </c>
      <c r="K4" s="11">
        <v>8</v>
      </c>
      <c r="M4" s="11">
        <v>2</v>
      </c>
      <c r="O4" s="11">
        <v>12</v>
      </c>
      <c r="P4" s="11">
        <v>9</v>
      </c>
      <c r="Q4" s="11">
        <v>1</v>
      </c>
      <c r="R4" s="11">
        <v>25</v>
      </c>
      <c r="S4" s="11">
        <v>1</v>
      </c>
      <c r="T4" s="11">
        <v>1</v>
      </c>
      <c r="V4" s="11">
        <v>5</v>
      </c>
      <c r="W4" s="11">
        <v>3</v>
      </c>
      <c r="Y4" s="11">
        <v>4</v>
      </c>
      <c r="Z4" s="13"/>
      <c r="AA4" s="11">
        <f t="shared" si="0"/>
        <v>9.4117647058823533</v>
      </c>
      <c r="AB4" s="11">
        <f t="shared" si="1"/>
        <v>3.5294117647058822</v>
      </c>
      <c r="AC4" s="11" t="str">
        <f t="shared" si="2"/>
        <v/>
      </c>
      <c r="AD4" s="11" t="str">
        <f t="shared" si="3"/>
        <v/>
      </c>
      <c r="AE4" s="11">
        <f t="shared" si="4"/>
        <v>9.4117647058823533</v>
      </c>
      <c r="AF4" s="11" t="str">
        <f t="shared" si="5"/>
        <v/>
      </c>
      <c r="AG4" s="11">
        <f t="shared" si="6"/>
        <v>2.3529411764705883</v>
      </c>
      <c r="AH4" s="11" t="str">
        <f t="shared" si="7"/>
        <v/>
      </c>
      <c r="AI4" s="11">
        <f t="shared" si="8"/>
        <v>14.117647058823529</v>
      </c>
      <c r="AJ4" s="11">
        <f t="shared" si="9"/>
        <v>10.588235294117647</v>
      </c>
      <c r="AK4" s="11">
        <f t="shared" si="10"/>
        <v>1.1764705882352942</v>
      </c>
      <c r="AL4" s="11">
        <f t="shared" si="11"/>
        <v>29.411764705882355</v>
      </c>
      <c r="AM4" s="11">
        <f t="shared" si="12"/>
        <v>1.1764705882352942</v>
      </c>
      <c r="AN4" s="11">
        <f t="shared" si="13"/>
        <v>1.1764705882352942</v>
      </c>
      <c r="AO4" s="11" t="str">
        <f t="shared" si="14"/>
        <v/>
      </c>
      <c r="AP4" s="11">
        <f t="shared" si="15"/>
        <v>5.8823529411764701</v>
      </c>
      <c r="AQ4" s="11">
        <f t="shared" si="16"/>
        <v>3.5294117647058822</v>
      </c>
      <c r="AR4" s="11" t="str">
        <f t="shared" si="17"/>
        <v/>
      </c>
      <c r="AS4" s="11">
        <f t="shared" si="18"/>
        <v>4.7058823529411766</v>
      </c>
      <c r="AT4" s="11" t="str">
        <f t="shared" si="19"/>
        <v/>
      </c>
    </row>
    <row r="5" spans="1:46">
      <c r="A5" s="8" t="s">
        <v>78</v>
      </c>
      <c r="B5" s="9" t="s">
        <v>82</v>
      </c>
      <c r="C5" s="10">
        <v>4.0999999999999996</v>
      </c>
      <c r="D5" s="11">
        <v>1</v>
      </c>
      <c r="E5" s="11">
        <v>2</v>
      </c>
      <c r="F5" s="13">
        <v>65</v>
      </c>
      <c r="H5" s="11">
        <v>8</v>
      </c>
      <c r="K5" s="11">
        <v>2</v>
      </c>
      <c r="O5" s="11">
        <v>1</v>
      </c>
      <c r="P5" s="11">
        <v>2</v>
      </c>
      <c r="R5" s="11">
        <v>28</v>
      </c>
      <c r="S5" s="11">
        <v>2</v>
      </c>
      <c r="U5" s="11">
        <v>3</v>
      </c>
      <c r="V5" s="11">
        <v>4</v>
      </c>
      <c r="Y5" s="11">
        <v>12</v>
      </c>
      <c r="Z5" s="13"/>
      <c r="AA5" s="11" t="str">
        <f t="shared" si="0"/>
        <v/>
      </c>
      <c r="AB5" s="11">
        <f t="shared" si="1"/>
        <v>12.307692307692308</v>
      </c>
      <c r="AC5" s="11" t="str">
        <f t="shared" si="2"/>
        <v/>
      </c>
      <c r="AD5" s="11" t="str">
        <f t="shared" si="3"/>
        <v/>
      </c>
      <c r="AE5" s="11">
        <f t="shared" si="4"/>
        <v>3.0769230769230771</v>
      </c>
      <c r="AF5" s="11" t="str">
        <f t="shared" si="5"/>
        <v/>
      </c>
      <c r="AG5" s="11" t="str">
        <f t="shared" si="6"/>
        <v/>
      </c>
      <c r="AH5" s="11" t="str">
        <f t="shared" si="7"/>
        <v/>
      </c>
      <c r="AI5" s="11">
        <f t="shared" si="8"/>
        <v>1.5384615384615385</v>
      </c>
      <c r="AJ5" s="11">
        <f t="shared" si="9"/>
        <v>3.0769230769230771</v>
      </c>
      <c r="AK5" s="11" t="str">
        <f t="shared" si="10"/>
        <v/>
      </c>
      <c r="AL5" s="11">
        <f t="shared" si="11"/>
        <v>43.07692307692308</v>
      </c>
      <c r="AM5" s="11">
        <f t="shared" si="12"/>
        <v>3.0769230769230771</v>
      </c>
      <c r="AN5" s="11" t="str">
        <f t="shared" si="13"/>
        <v/>
      </c>
      <c r="AO5" s="11">
        <f t="shared" si="14"/>
        <v>4.6153846153846159</v>
      </c>
      <c r="AP5" s="11">
        <f t="shared" si="15"/>
        <v>6.1538461538461542</v>
      </c>
      <c r="AQ5" s="11" t="str">
        <f t="shared" si="16"/>
        <v/>
      </c>
      <c r="AR5" s="11" t="str">
        <f t="shared" si="17"/>
        <v/>
      </c>
      <c r="AS5" s="11">
        <f t="shared" si="18"/>
        <v>18.461538461538463</v>
      </c>
      <c r="AT5" s="11" t="str">
        <f t="shared" si="1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Genus</vt:lpstr>
      <vt:lpstr>Species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2017-07-22T17:23:08Z</dcterms:created>
  <dcterms:modified xsi:type="dcterms:W3CDTF">2017-07-22T17:23:09Z</dcterms:modified>
</cp:coreProperties>
</file>