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1075" windowHeight="14625"/>
  </bookViews>
  <sheets>
    <sheet name="Key" sheetId="1" r:id="rId1"/>
    <sheet name="Data" sheetId="2" r:id="rId2"/>
  </sheets>
  <calcPr calcId="125725"/>
</workbook>
</file>

<file path=xl/calcChain.xml><?xml version="1.0" encoding="utf-8"?>
<calcChain xmlns="http://schemas.openxmlformats.org/spreadsheetml/2006/main">
  <c r="D25" i="2"/>
  <c r="C25"/>
  <c r="B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<sst xmlns="http://schemas.openxmlformats.org/spreadsheetml/2006/main" count="45" uniqueCount="41">
  <si>
    <t>Revision: Sat Jul 22 13:22:27 2017</t>
  </si>
  <si>
    <t>Key</t>
  </si>
  <si>
    <t>Description</t>
  </si>
  <si>
    <t>Species</t>
  </si>
  <si>
    <t>Name of coral species</t>
  </si>
  <si>
    <t>NC</t>
  </si>
  <si>
    <t>Total number of colonies (+ clumps &amp; frags)</t>
  </si>
  <si>
    <t>%</t>
  </si>
  <si>
    <t>Percentage of all colonies</t>
  </si>
  <si>
    <r>
      <t>#/m</t>
    </r>
    <r>
      <rPr>
        <b/>
        <vertAlign val="superscript"/>
        <sz val="10"/>
        <color indexed="8"/>
        <rFont val="Arial"/>
        <family val="2"/>
      </rPr>
      <t>2</t>
    </r>
  </si>
  <si>
    <r>
      <t>Colony/clump/frag density (#/m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</si>
  <si>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NOTE:</t>
  </si>
  <si>
    <t>* Filtering restrictions: corals with diameters less than 4 cm ignored</t>
  </si>
  <si>
    <t>* CoralDensity only applicable to V4.0 or later protocol</t>
  </si>
  <si>
    <t xml:space="preserve">  Earlier protocols used a line-intercept method instead of a 1x10m belt for corals</t>
  </si>
  <si>
    <t>Acropora cervicornis</t>
  </si>
  <si>
    <t>Acropora palmata</t>
  </si>
  <si>
    <t>Acropora prolifera</t>
  </si>
  <si>
    <t>Agaricia fragilis</t>
  </si>
  <si>
    <t>Colpophyllia natans</t>
  </si>
  <si>
    <t>Diploria labyrinthiformis</t>
  </si>
  <si>
    <t>Millepora complanata</t>
  </si>
  <si>
    <t>Millepora sp.</t>
  </si>
  <si>
    <t>Millepora striata</t>
  </si>
  <si>
    <t>Montastraea cavernosa</t>
  </si>
  <si>
    <t>Orbicella annularis</t>
  </si>
  <si>
    <t>Orbicella faveolata</t>
  </si>
  <si>
    <t>Orbicella franksi</t>
  </si>
  <si>
    <t>Porites astreoides</t>
  </si>
  <si>
    <t>Porites divaricata</t>
  </si>
  <si>
    <t>Porites furcata</t>
  </si>
  <si>
    <t>Porites porites</t>
  </si>
  <si>
    <t>Pseudodiploria clivosa</t>
  </si>
  <si>
    <t>Pseudodiploria strigosa</t>
  </si>
  <si>
    <t>Siderastrea siderea</t>
  </si>
  <si>
    <t>Solenastrea bournoni</t>
  </si>
  <si>
    <t>Stephanocoenia intersepta</t>
  </si>
  <si>
    <t>Undaria agaricites</t>
  </si>
  <si>
    <t>TOTAL:</t>
  </si>
  <si>
    <r>
      <t>Total transect length surveyed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):</t>
    </r>
  </si>
  <si>
    <t>[Total from CoralDensityByTransect]</t>
  </si>
</sst>
</file>

<file path=xl/styles.xml><?xml version="1.0" encoding="utf-8"?>
<styleSheet xmlns="http://schemas.openxmlformats.org/spreadsheetml/2006/main">
  <numFmts count="3">
    <numFmt numFmtId="164" formatCode="#0"/>
    <numFmt numFmtId="165" formatCode="#0.00"/>
    <numFmt numFmtId="166" formatCode="#0.00000"/>
  </numFmts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2" fillId="2" borderId="0" xfId="0" applyNumberFormat="1" applyFont="1" applyFill="1" applyAlignment="1">
      <alignment horizontal="left"/>
    </xf>
    <xf numFmtId="49" fontId="4" fillId="3" borderId="1" xfId="0" applyNumberFormat="1" applyFont="1" applyFill="1" applyBorder="1" applyAlignment="1">
      <alignment horizontal="center"/>
    </xf>
    <xf numFmtId="49" fontId="4" fillId="3" borderId="2" xfId="0" applyNumberFormat="1" applyFont="1" applyFill="1" applyBorder="1" applyAlignment="1">
      <alignment horizontal="center"/>
    </xf>
    <xf numFmtId="49" fontId="3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horizontal="right"/>
    </xf>
    <xf numFmtId="49" fontId="3" fillId="0" borderId="0" xfId="0" applyNumberFormat="1" applyFont="1" applyFill="1" applyAlignment="1">
      <alignment horizontal="left"/>
    </xf>
    <xf numFmtId="49" fontId="1" fillId="0" borderId="0" xfId="0" applyNumberFormat="1" applyFont="1" applyAlignment="1">
      <alignment horizontal="left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0" fontId="7" fillId="0" borderId="0" xfId="0" applyFont="1"/>
    <xf numFmtId="49" fontId="4" fillId="0" borderId="3" xfId="0" applyNumberFormat="1" applyFont="1" applyFill="1" applyBorder="1" applyAlignment="1">
      <alignment horizontal="right"/>
    </xf>
    <xf numFmtId="165" fontId="7" fillId="0" borderId="3" xfId="0" applyNumberFormat="1" applyFont="1" applyBorder="1"/>
    <xf numFmtId="166" fontId="7" fillId="0" borderId="3" xfId="0" applyNumberFormat="1" applyFont="1" applyBorder="1"/>
    <xf numFmtId="49" fontId="4" fillId="3" borderId="4" xfId="0" applyNumberFormat="1" applyFont="1" applyFill="1" applyBorder="1" applyAlignment="1">
      <alignment horizontal="center"/>
    </xf>
    <xf numFmtId="164" fontId="7" fillId="0" borderId="0" xfId="0" applyNumberFormat="1" applyFont="1" applyBorder="1"/>
    <xf numFmtId="49" fontId="4" fillId="3" borderId="5" xfId="0" applyNumberFormat="1" applyFont="1" applyFill="1" applyBorder="1" applyAlignment="1">
      <alignment horizontal="center"/>
    </xf>
    <xf numFmtId="164" fontId="1" fillId="0" borderId="6" xfId="0" applyNumberFormat="1" applyFont="1" applyBorder="1"/>
    <xf numFmtId="164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>
      <selection sqref="A1:B1"/>
    </sheetView>
  </sheetViews>
  <sheetFormatPr defaultRowHeight="12.75"/>
  <cols>
    <col min="1" max="1" width="8.140625" style="1" bestFit="1" customWidth="1"/>
    <col min="2" max="2" width="69.5703125" style="1" bestFit="1" customWidth="1"/>
    <col min="3" max="16384" width="9.140625" style="1"/>
  </cols>
  <sheetData>
    <row r="1" spans="1:2">
      <c r="A1" s="2" t="s">
        <v>0</v>
      </c>
      <c r="B1" s="2"/>
    </row>
    <row r="2" spans="1:2">
      <c r="A2" s="4" t="s">
        <v>1</v>
      </c>
      <c r="B2" s="3" t="s">
        <v>2</v>
      </c>
    </row>
    <row r="3" spans="1:2">
      <c r="A3" s="6" t="s">
        <v>3</v>
      </c>
      <c r="B3" s="7" t="s">
        <v>4</v>
      </c>
    </row>
    <row r="4" spans="1:2">
      <c r="A4" s="6" t="s">
        <v>5</v>
      </c>
      <c r="B4" s="7" t="s">
        <v>6</v>
      </c>
    </row>
    <row r="5" spans="1:2">
      <c r="A5" s="6" t="s">
        <v>7</v>
      </c>
      <c r="B5" s="7" t="s">
        <v>8</v>
      </c>
    </row>
    <row r="6" spans="1:2" ht="14.25">
      <c r="A6" s="6" t="s">
        <v>9</v>
      </c>
      <c r="B6" s="7" t="s">
        <v>10</v>
      </c>
    </row>
    <row r="9" spans="1:2">
      <c r="A9" s="6" t="s">
        <v>11</v>
      </c>
      <c r="B9" s="7" t="s">
        <v>12</v>
      </c>
    </row>
    <row r="10" spans="1:2">
      <c r="B10" s="7" t="s">
        <v>13</v>
      </c>
    </row>
    <row r="11" spans="1:2">
      <c r="B11" s="7" t="s">
        <v>14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1" width="31.5703125" style="8" bestFit="1" customWidth="1"/>
    <col min="2" max="2" width="4" style="9" bestFit="1" customWidth="1"/>
    <col min="3" max="3" width="8.7109375" style="10" customWidth="1"/>
    <col min="4" max="4" width="8.7109375" style="11" customWidth="1"/>
    <col min="5" max="16384" width="9.140625" style="1"/>
  </cols>
  <sheetData>
    <row r="1" spans="1:4" ht="14.25">
      <c r="A1" s="4" t="s">
        <v>3</v>
      </c>
      <c r="B1" s="18" t="s">
        <v>5</v>
      </c>
      <c r="C1" s="16" t="s">
        <v>7</v>
      </c>
      <c r="D1" s="3" t="s">
        <v>9</v>
      </c>
    </row>
    <row r="2" spans="1:4">
      <c r="A2" s="8" t="s">
        <v>15</v>
      </c>
      <c r="B2" s="19">
        <v>12</v>
      </c>
      <c r="C2" s="10">
        <f>B2/SUM($B$2:$B$24)*100</f>
        <v>2.8037383177570092</v>
      </c>
      <c r="D2" s="11">
        <f>B2/$B$27</f>
        <v>7.4999999999999997E-2</v>
      </c>
    </row>
    <row r="3" spans="1:4">
      <c r="A3" s="8" t="s">
        <v>16</v>
      </c>
      <c r="B3" s="19">
        <v>11</v>
      </c>
      <c r="C3" s="10">
        <f t="shared" ref="C3:C24" si="0">B3/SUM($B$2:$B$24)*100</f>
        <v>2.570093457943925</v>
      </c>
      <c r="D3" s="11">
        <f t="shared" ref="D3:D24" si="1">B3/$B$27</f>
        <v>6.8750000000000006E-2</v>
      </c>
    </row>
    <row r="4" spans="1:4">
      <c r="A4" s="8" t="s">
        <v>17</v>
      </c>
      <c r="B4" s="19">
        <v>19</v>
      </c>
      <c r="C4" s="10">
        <f t="shared" si="0"/>
        <v>4.4392523364485976</v>
      </c>
      <c r="D4" s="11">
        <f t="shared" si="1"/>
        <v>0.11874999999999999</v>
      </c>
    </row>
    <row r="5" spans="1:4">
      <c r="A5" s="8" t="s">
        <v>18</v>
      </c>
      <c r="B5" s="19">
        <v>1</v>
      </c>
      <c r="C5" s="10">
        <f t="shared" si="0"/>
        <v>0.23364485981308408</v>
      </c>
      <c r="D5" s="11">
        <f t="shared" si="1"/>
        <v>6.2500000000000003E-3</v>
      </c>
    </row>
    <row r="6" spans="1:4">
      <c r="A6" s="8" t="s">
        <v>19</v>
      </c>
      <c r="B6" s="19">
        <v>5</v>
      </c>
      <c r="C6" s="10">
        <f t="shared" si="0"/>
        <v>1.1682242990654206</v>
      </c>
      <c r="D6" s="11">
        <f t="shared" si="1"/>
        <v>3.125E-2</v>
      </c>
    </row>
    <row r="7" spans="1:4">
      <c r="A7" s="8" t="s">
        <v>20</v>
      </c>
      <c r="B7" s="19">
        <v>13</v>
      </c>
      <c r="C7" s="10">
        <f t="shared" si="0"/>
        <v>3.0373831775700935</v>
      </c>
      <c r="D7" s="11">
        <f t="shared" si="1"/>
        <v>8.1250000000000003E-2</v>
      </c>
    </row>
    <row r="8" spans="1:4">
      <c r="A8" s="8" t="s">
        <v>21</v>
      </c>
      <c r="B8" s="19">
        <v>6</v>
      </c>
      <c r="C8" s="10">
        <f t="shared" si="0"/>
        <v>1.4018691588785046</v>
      </c>
      <c r="D8" s="11">
        <f t="shared" si="1"/>
        <v>3.7499999999999999E-2</v>
      </c>
    </row>
    <row r="9" spans="1:4">
      <c r="A9" s="8" t="s">
        <v>22</v>
      </c>
      <c r="B9" s="19">
        <v>1</v>
      </c>
      <c r="C9" s="10">
        <f t="shared" si="0"/>
        <v>0.23364485981308408</v>
      </c>
      <c r="D9" s="11">
        <f t="shared" si="1"/>
        <v>6.2500000000000003E-3</v>
      </c>
    </row>
    <row r="10" spans="1:4">
      <c r="A10" s="8" t="s">
        <v>23</v>
      </c>
      <c r="B10" s="19">
        <v>1</v>
      </c>
      <c r="C10" s="10">
        <f t="shared" si="0"/>
        <v>0.23364485981308408</v>
      </c>
      <c r="D10" s="11">
        <f t="shared" si="1"/>
        <v>6.2500000000000003E-3</v>
      </c>
    </row>
    <row r="11" spans="1:4">
      <c r="A11" s="8" t="s">
        <v>24</v>
      </c>
      <c r="B11" s="19">
        <v>1</v>
      </c>
      <c r="C11" s="10">
        <f t="shared" si="0"/>
        <v>0.23364485981308408</v>
      </c>
      <c r="D11" s="11">
        <f t="shared" si="1"/>
        <v>6.2500000000000003E-3</v>
      </c>
    </row>
    <row r="12" spans="1:4">
      <c r="A12" s="8" t="s">
        <v>25</v>
      </c>
      <c r="B12" s="19">
        <v>21</v>
      </c>
      <c r="C12" s="10">
        <f t="shared" si="0"/>
        <v>4.9065420560747661</v>
      </c>
      <c r="D12" s="11">
        <f t="shared" si="1"/>
        <v>0.13125000000000001</v>
      </c>
    </row>
    <row r="13" spans="1:4">
      <c r="A13" s="8" t="s">
        <v>26</v>
      </c>
      <c r="B13" s="19">
        <v>35</v>
      </c>
      <c r="C13" s="10">
        <f t="shared" si="0"/>
        <v>8.1775700934579429</v>
      </c>
      <c r="D13" s="11">
        <f t="shared" si="1"/>
        <v>0.21875</v>
      </c>
    </row>
    <row r="14" spans="1:4">
      <c r="A14" s="8" t="s">
        <v>27</v>
      </c>
      <c r="B14" s="19">
        <v>33</v>
      </c>
      <c r="C14" s="10">
        <f t="shared" si="0"/>
        <v>7.7102803738317753</v>
      </c>
      <c r="D14" s="11">
        <f t="shared" si="1"/>
        <v>0.20624999999999999</v>
      </c>
    </row>
    <row r="15" spans="1:4">
      <c r="A15" s="8" t="s">
        <v>28</v>
      </c>
      <c r="B15" s="19">
        <v>140</v>
      </c>
      <c r="C15" s="10">
        <f t="shared" si="0"/>
        <v>32.710280373831772</v>
      </c>
      <c r="D15" s="11">
        <f t="shared" si="1"/>
        <v>0.875</v>
      </c>
    </row>
    <row r="16" spans="1:4">
      <c r="A16" s="8" t="s">
        <v>29</v>
      </c>
      <c r="B16" s="19">
        <v>21</v>
      </c>
      <c r="C16" s="10">
        <f t="shared" si="0"/>
        <v>4.9065420560747661</v>
      </c>
      <c r="D16" s="11">
        <f t="shared" si="1"/>
        <v>0.13125000000000001</v>
      </c>
    </row>
    <row r="17" spans="1:4">
      <c r="A17" s="8" t="s">
        <v>30</v>
      </c>
      <c r="B17" s="19">
        <v>10</v>
      </c>
      <c r="C17" s="10">
        <f t="shared" si="0"/>
        <v>2.3364485981308412</v>
      </c>
      <c r="D17" s="11">
        <f t="shared" si="1"/>
        <v>6.25E-2</v>
      </c>
    </row>
    <row r="18" spans="1:4">
      <c r="A18" s="8" t="s">
        <v>31</v>
      </c>
      <c r="B18" s="19">
        <v>20</v>
      </c>
      <c r="C18" s="10">
        <f t="shared" si="0"/>
        <v>4.6728971962616823</v>
      </c>
      <c r="D18" s="11">
        <f t="shared" si="1"/>
        <v>0.125</v>
      </c>
    </row>
    <row r="19" spans="1:4">
      <c r="A19" s="8" t="s">
        <v>32</v>
      </c>
      <c r="B19" s="19">
        <v>3</v>
      </c>
      <c r="C19" s="10">
        <f t="shared" si="0"/>
        <v>0.7009345794392523</v>
      </c>
      <c r="D19" s="11">
        <f t="shared" si="1"/>
        <v>1.8749999999999999E-2</v>
      </c>
    </row>
    <row r="20" spans="1:4">
      <c r="A20" s="8" t="s">
        <v>33</v>
      </c>
      <c r="B20" s="19">
        <v>20</v>
      </c>
      <c r="C20" s="10">
        <f t="shared" si="0"/>
        <v>4.6728971962616823</v>
      </c>
      <c r="D20" s="11">
        <f t="shared" si="1"/>
        <v>0.125</v>
      </c>
    </row>
    <row r="21" spans="1:4">
      <c r="A21" s="8" t="s">
        <v>34</v>
      </c>
      <c r="B21" s="19">
        <v>12</v>
      </c>
      <c r="C21" s="10">
        <f t="shared" si="0"/>
        <v>2.8037383177570092</v>
      </c>
      <c r="D21" s="11">
        <f t="shared" si="1"/>
        <v>7.4999999999999997E-2</v>
      </c>
    </row>
    <row r="22" spans="1:4">
      <c r="A22" s="8" t="s">
        <v>35</v>
      </c>
      <c r="B22" s="19">
        <v>2</v>
      </c>
      <c r="C22" s="10">
        <f t="shared" si="0"/>
        <v>0.46728971962616817</v>
      </c>
      <c r="D22" s="11">
        <f t="shared" si="1"/>
        <v>1.2500000000000001E-2</v>
      </c>
    </row>
    <row r="23" spans="1:4">
      <c r="A23" s="8" t="s">
        <v>36</v>
      </c>
      <c r="B23" s="19">
        <v>1</v>
      </c>
      <c r="C23" s="10">
        <f t="shared" si="0"/>
        <v>0.23364485981308408</v>
      </c>
      <c r="D23" s="11">
        <f t="shared" si="1"/>
        <v>6.2500000000000003E-3</v>
      </c>
    </row>
    <row r="24" spans="1:4" ht="13.5" thickBot="1">
      <c r="A24" s="8" t="s">
        <v>37</v>
      </c>
      <c r="B24" s="20">
        <v>40</v>
      </c>
      <c r="C24" s="10">
        <f t="shared" si="0"/>
        <v>9.3457943925233646</v>
      </c>
      <c r="D24" s="11">
        <f t="shared" si="1"/>
        <v>0.25</v>
      </c>
    </row>
    <row r="25" spans="1:4" s="12" customFormat="1">
      <c r="A25" s="13" t="s">
        <v>38</v>
      </c>
      <c r="B25" s="17">
        <f>SUM(B2:B24)</f>
        <v>428</v>
      </c>
      <c r="C25" s="14">
        <f>SUM(C2:C24)</f>
        <v>100</v>
      </c>
      <c r="D25" s="15">
        <f>B25/$B$27</f>
        <v>2.6749999999999998</v>
      </c>
    </row>
    <row r="27" spans="1:4" ht="14.25">
      <c r="A27" s="5" t="s">
        <v>39</v>
      </c>
      <c r="B27" s="9">
        <v>160</v>
      </c>
    </row>
    <row r="28" spans="1:4">
      <c r="A28" s="5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Key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Marks</dc:creator>
  <cp:lastModifiedBy>Ken Marks</cp:lastModifiedBy>
  <dcterms:created xsi:type="dcterms:W3CDTF">2017-07-22T17:23:47Z</dcterms:created>
  <dcterms:modified xsi:type="dcterms:W3CDTF">2017-07-22T17:23:47Z</dcterms:modified>
</cp:coreProperties>
</file>