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Data" sheetId="2" r:id="rId2"/>
  </sheets>
  <calcPr calcId="125725"/>
</workbook>
</file>

<file path=xl/calcChain.xml><?xml version="1.0" encoding="utf-8"?>
<calcChain xmlns="http://schemas.openxmlformats.org/spreadsheetml/2006/main">
  <c r="Y9" i="2"/>
  <c r="Y8"/>
  <c r="Y7"/>
  <c r="Y6"/>
  <c r="Y5"/>
  <c r="Y4"/>
  <c r="Y3"/>
  <c r="Y2"/>
  <c r="X9"/>
  <c r="X8"/>
  <c r="X7"/>
  <c r="X6"/>
  <c r="X5"/>
  <c r="X4"/>
  <c r="X3"/>
  <c r="X2"/>
  <c r="W9"/>
  <c r="W8"/>
  <c r="W7"/>
  <c r="W6"/>
  <c r="W5"/>
  <c r="W4"/>
  <c r="W3"/>
  <c r="W2"/>
  <c r="V9"/>
  <c r="V8"/>
  <c r="V7"/>
  <c r="V6"/>
  <c r="V5"/>
  <c r="V4"/>
  <c r="V3"/>
  <c r="V2"/>
  <c r="U9"/>
  <c r="U8"/>
  <c r="U7"/>
  <c r="U6"/>
  <c r="U5"/>
  <c r="U4"/>
  <c r="U3"/>
  <c r="U2"/>
  <c r="T9"/>
  <c r="T8"/>
  <c r="T7"/>
  <c r="T6"/>
  <c r="T5"/>
  <c r="T4"/>
  <c r="T3"/>
  <c r="T2"/>
</calcChain>
</file>

<file path=xl/sharedStrings.xml><?xml version="1.0" encoding="utf-8"?>
<sst xmlns="http://schemas.openxmlformats.org/spreadsheetml/2006/main" count="138" uniqueCount="77">
  <si>
    <t>Revision: Sat Jul 22 13:22:27 2017</t>
  </si>
  <si>
    <t>Key</t>
  </si>
  <si>
    <t>Description</t>
  </si>
  <si>
    <t>Batch</t>
  </si>
  <si>
    <t>Name of batch</t>
  </si>
  <si>
    <t>Code</t>
  </si>
  <si>
    <t>Site code</t>
  </si>
  <si>
    <t>Site</t>
  </si>
  <si>
    <t>Name of site</t>
  </si>
  <si>
    <t>Date</t>
  </si>
  <si>
    <t>Date of survey</t>
  </si>
  <si>
    <t>Latitude</t>
  </si>
  <si>
    <t>Latitude (in decimal degrees)</t>
  </si>
  <si>
    <t>Longitude</t>
  </si>
  <si>
    <t>Longitude (in decimal degrees)</t>
  </si>
  <si>
    <t>Zone</t>
  </si>
  <si>
    <t>Reef zone category</t>
  </si>
  <si>
    <t>Subregion</t>
  </si>
  <si>
    <t>Region within country</t>
  </si>
  <si>
    <t>Shelf</t>
  </si>
  <si>
    <t>Continental/insular shelf unit</t>
  </si>
  <si>
    <t>Ecoregion</t>
  </si>
  <si>
    <t>Marine ecoregional classification</t>
  </si>
  <si>
    <t>Depth</t>
  </si>
  <si>
    <t>Average depth of survey (meters)</t>
  </si>
  <si>
    <t>NT</t>
  </si>
  <si>
    <t>Total number of transects</t>
  </si>
  <si>
    <t>NC</t>
  </si>
  <si>
    <t>Total number of corals</t>
  </si>
  <si>
    <t>NSD</t>
  </si>
  <si>
    <t>Total number of standing dead corals (Old = 100%)</t>
  </si>
  <si>
    <t>NRM</t>
  </si>
  <si>
    <t>Total number of corals with recent mortality (Recent &gt; 0%)</t>
  </si>
  <si>
    <t>NNM</t>
  </si>
  <si>
    <t>Total number of corals with new mortality (New &gt; 0%)</t>
  </si>
  <si>
    <t>NTM</t>
  </si>
  <si>
    <t>Total number of corals with transitional mortality (Trans &gt; 0%)</t>
  </si>
  <si>
    <t>NOM</t>
  </si>
  <si>
    <t>Total number of corals with old mortality (Old &gt; 0%)</t>
  </si>
  <si>
    <t>NAM</t>
  </si>
  <si>
    <t>Total number of corals with any mortality (New &gt; 0% or Trans &gt; 0% or Old &gt; 0%)</t>
  </si>
  <si>
    <t>%SD</t>
  </si>
  <si>
    <t>Percentage of standing dead corals (Old = 100%)</t>
  </si>
  <si>
    <t>%RM</t>
  </si>
  <si>
    <t>Percentage of corals with recent mortality (Recent &gt; 0%)</t>
  </si>
  <si>
    <t>%NM</t>
  </si>
  <si>
    <t>Percentage of corals with new mortality (New &gt; 0%)</t>
  </si>
  <si>
    <t>%TM</t>
  </si>
  <si>
    <t>Percentage of corals with transitional mortality (Trans &gt; 0%)</t>
  </si>
  <si>
    <t>%OM</t>
  </si>
  <si>
    <t>Percentage of corals with old mortality (Old &gt; 0%)</t>
  </si>
  <si>
    <t>%AM</t>
  </si>
  <si>
    <t>Percentage of corals with any mortality (New &gt; 0% or Trans &gt; 0% or Old &gt; 0%)</t>
  </si>
  <si>
    <t>Antigua-2017</t>
  </si>
  <si>
    <t>Antigua</t>
  </si>
  <si>
    <t>A01-01</t>
  </si>
  <si>
    <t>Little Bird Backreef</t>
  </si>
  <si>
    <t>Backreef</t>
  </si>
  <si>
    <t>Antigua Shelf</t>
  </si>
  <si>
    <t>Eastern Caribbean</t>
  </si>
  <si>
    <t>A03-02</t>
  </si>
  <si>
    <t>Kettle Bottom Shoal 4</t>
  </si>
  <si>
    <t>Fore</t>
  </si>
  <si>
    <t>A03-02A</t>
  </si>
  <si>
    <t>Great Bird Island West</t>
  </si>
  <si>
    <t>Intertidal Crest:Back</t>
  </si>
  <si>
    <t>A04-02</t>
  </si>
  <si>
    <t>Kettle Bottom Shoal 2</t>
  </si>
  <si>
    <t>A05-03</t>
  </si>
  <si>
    <t>Green Island 2</t>
  </si>
  <si>
    <t>A08-01</t>
  </si>
  <si>
    <t>Great Bird Island South</t>
  </si>
  <si>
    <t>A09-01</t>
  </si>
  <si>
    <t>Windward Reef</t>
  </si>
  <si>
    <t>HG-01</t>
  </si>
  <si>
    <t>Hell's Gate</t>
  </si>
  <si>
    <t>Subtidal Crest</t>
  </si>
</sst>
</file>

<file path=xl/styles.xml><?xml version="1.0" encoding="utf-8"?>
<styleSheet xmlns="http://schemas.openxmlformats.org/spreadsheetml/2006/main">
  <numFmts count="4">
    <numFmt numFmtId="164" formatCode="yyyy\-mm\-dd"/>
    <numFmt numFmtId="165" formatCode="#0.00000"/>
    <numFmt numFmtId="166" formatCode="#0.0"/>
    <numFmt numFmtId="167" formatCode="#0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165" fontId="1" fillId="0" borderId="0" xfId="0" applyNumberFormat="1" applyFont="1"/>
    <xf numFmtId="49" fontId="1" fillId="0" borderId="0" xfId="0" applyNumberFormat="1" applyFont="1" applyAlignment="1">
      <alignment horizontal="center"/>
    </xf>
    <xf numFmtId="166" fontId="1" fillId="0" borderId="0" xfId="0" applyNumberFormat="1" applyFont="1"/>
    <xf numFmtId="167" fontId="1" fillId="0" borderId="0" xfId="0" applyNumberFormat="1" applyFont="1"/>
    <xf numFmtId="49" fontId="4" fillId="3" borderId="3" xfId="0" applyNumberFormat="1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167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>
      <selection sqref="A1:B1"/>
    </sheetView>
  </sheetViews>
  <sheetFormatPr defaultRowHeight="12.75"/>
  <cols>
    <col min="1" max="1" width="11.85546875" style="1" bestFit="1" customWidth="1"/>
    <col min="2" max="2" width="69.570312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5" t="s">
        <v>3</v>
      </c>
      <c r="B3" s="6" t="s">
        <v>4</v>
      </c>
    </row>
    <row r="4" spans="1:2">
      <c r="A4" s="5" t="s">
        <v>5</v>
      </c>
      <c r="B4" s="6" t="s">
        <v>6</v>
      </c>
    </row>
    <row r="5" spans="1:2">
      <c r="A5" s="5" t="s">
        <v>7</v>
      </c>
      <c r="B5" s="6" t="s">
        <v>8</v>
      </c>
    </row>
    <row r="6" spans="1:2">
      <c r="A6" s="5" t="s">
        <v>9</v>
      </c>
      <c r="B6" s="6" t="s">
        <v>10</v>
      </c>
    </row>
    <row r="7" spans="1:2">
      <c r="A7" s="5" t="s">
        <v>11</v>
      </c>
      <c r="B7" s="6" t="s">
        <v>12</v>
      </c>
    </row>
    <row r="8" spans="1:2">
      <c r="A8" s="5" t="s">
        <v>13</v>
      </c>
      <c r="B8" s="6" t="s">
        <v>14</v>
      </c>
    </row>
    <row r="9" spans="1:2">
      <c r="A9" s="5" t="s">
        <v>15</v>
      </c>
      <c r="B9" s="6" t="s">
        <v>16</v>
      </c>
    </row>
    <row r="10" spans="1:2">
      <c r="A10" s="5" t="s">
        <v>17</v>
      </c>
      <c r="B10" s="6" t="s">
        <v>18</v>
      </c>
    </row>
    <row r="11" spans="1:2">
      <c r="A11" s="5" t="s">
        <v>19</v>
      </c>
      <c r="B11" s="6" t="s">
        <v>20</v>
      </c>
    </row>
    <row r="12" spans="1:2">
      <c r="A12" s="5" t="s">
        <v>21</v>
      </c>
      <c r="B12" s="6" t="s">
        <v>22</v>
      </c>
    </row>
    <row r="13" spans="1:2">
      <c r="A13" s="5" t="s">
        <v>23</v>
      </c>
      <c r="B13" s="6" t="s">
        <v>24</v>
      </c>
    </row>
    <row r="14" spans="1:2">
      <c r="A14" s="5" t="s">
        <v>25</v>
      </c>
      <c r="B14" s="6" t="s">
        <v>26</v>
      </c>
    </row>
    <row r="15" spans="1:2">
      <c r="A15" s="5" t="s">
        <v>27</v>
      </c>
      <c r="B15" s="6" t="s">
        <v>28</v>
      </c>
    </row>
    <row r="16" spans="1:2">
      <c r="A16" s="5" t="s">
        <v>29</v>
      </c>
      <c r="B16" s="6" t="s">
        <v>30</v>
      </c>
    </row>
    <row r="17" spans="1:2">
      <c r="A17" s="5" t="s">
        <v>31</v>
      </c>
      <c r="B17" s="6" t="s">
        <v>32</v>
      </c>
    </row>
    <row r="18" spans="1:2">
      <c r="A18" s="5" t="s">
        <v>33</v>
      </c>
      <c r="B18" s="6" t="s">
        <v>34</v>
      </c>
    </row>
    <row r="19" spans="1:2">
      <c r="A19" s="5" t="s">
        <v>35</v>
      </c>
      <c r="B19" s="6" t="s">
        <v>36</v>
      </c>
    </row>
    <row r="20" spans="1:2">
      <c r="A20" s="5" t="s">
        <v>37</v>
      </c>
      <c r="B20" s="6" t="s">
        <v>38</v>
      </c>
    </row>
    <row r="21" spans="1:2">
      <c r="A21" s="5" t="s">
        <v>39</v>
      </c>
      <c r="B21" s="6" t="s">
        <v>40</v>
      </c>
    </row>
    <row r="22" spans="1:2">
      <c r="A22" s="5" t="s">
        <v>41</v>
      </c>
      <c r="B22" s="6" t="s">
        <v>42</v>
      </c>
    </row>
    <row r="23" spans="1:2">
      <c r="A23" s="5" t="s">
        <v>43</v>
      </c>
      <c r="B23" s="6" t="s">
        <v>44</v>
      </c>
    </row>
    <row r="24" spans="1:2">
      <c r="A24" s="5" t="s">
        <v>45</v>
      </c>
      <c r="B24" s="6" t="s">
        <v>46</v>
      </c>
    </row>
    <row r="25" spans="1:2">
      <c r="A25" s="5" t="s">
        <v>47</v>
      </c>
      <c r="B25" s="6" t="s">
        <v>48</v>
      </c>
    </row>
    <row r="26" spans="1:2">
      <c r="A26" s="5" t="s">
        <v>49</v>
      </c>
      <c r="B26" s="6" t="s">
        <v>50</v>
      </c>
    </row>
    <row r="27" spans="1:2">
      <c r="A27" s="5" t="s">
        <v>51</v>
      </c>
      <c r="B27" s="6" t="s">
        <v>52</v>
      </c>
    </row>
    <row r="29" spans="1:2">
      <c r="A29" s="4" t="s">
        <v>3</v>
      </c>
      <c r="B29" s="3" t="s">
        <v>2</v>
      </c>
    </row>
    <row r="30" spans="1:2">
      <c r="A30" s="6" t="s">
        <v>53</v>
      </c>
      <c r="B30" s="6" t="s">
        <v>54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2.75"/>
  <cols>
    <col min="1" max="1" width="11.85546875" style="7" bestFit="1" customWidth="1"/>
    <col min="2" max="2" width="8.140625" style="7" bestFit="1" customWidth="1"/>
    <col min="3" max="3" width="25.7109375" style="7" customWidth="1"/>
    <col min="4" max="4" width="10.140625" style="8" bestFit="1" customWidth="1"/>
    <col min="5" max="5" width="8.5703125" style="9" bestFit="1" customWidth="1"/>
    <col min="6" max="6" width="10.140625" style="9" bestFit="1" customWidth="1"/>
    <col min="7" max="7" width="18.140625" style="10" bestFit="1" customWidth="1"/>
    <col min="8" max="8" width="10.42578125" style="10" bestFit="1" customWidth="1"/>
    <col min="9" max="9" width="12" style="10" bestFit="1" customWidth="1"/>
    <col min="10" max="10" width="16.42578125" style="10" bestFit="1" customWidth="1"/>
    <col min="11" max="11" width="6.28515625" style="11" bestFit="1" customWidth="1"/>
    <col min="12" max="12" width="3.42578125" style="12" bestFit="1" customWidth="1"/>
    <col min="13" max="13" width="3.5703125" style="12" bestFit="1" customWidth="1"/>
    <col min="14" max="19" width="6.7109375" style="12" customWidth="1"/>
    <col min="20" max="25" width="6.7109375" style="11" customWidth="1"/>
    <col min="26" max="16384" width="9.140625" style="1"/>
  </cols>
  <sheetData>
    <row r="1" spans="1:25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14" t="s">
        <v>27</v>
      </c>
      <c r="N1" s="13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14" t="s">
        <v>39</v>
      </c>
      <c r="T1" s="13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3" t="s">
        <v>51</v>
      </c>
    </row>
    <row r="2" spans="1:25">
      <c r="A2" s="7" t="s">
        <v>53</v>
      </c>
      <c r="B2" s="7" t="s">
        <v>55</v>
      </c>
      <c r="C2" s="7" t="s">
        <v>56</v>
      </c>
      <c r="D2" s="8">
        <v>42927</v>
      </c>
      <c r="E2" s="9">
        <v>17.164020000000001</v>
      </c>
      <c r="F2" s="9">
        <v>-61.732840000000003</v>
      </c>
      <c r="G2" s="10" t="s">
        <v>57</v>
      </c>
      <c r="H2" s="10" t="s">
        <v>54</v>
      </c>
      <c r="I2" s="10" t="s">
        <v>58</v>
      </c>
      <c r="J2" s="10" t="s">
        <v>59</v>
      </c>
      <c r="K2" s="11">
        <v>2.8</v>
      </c>
      <c r="L2" s="12">
        <v>2</v>
      </c>
      <c r="M2" s="15">
        <v>31</v>
      </c>
      <c r="N2" s="12">
        <v>0</v>
      </c>
      <c r="O2" s="12">
        <v>0</v>
      </c>
      <c r="P2" s="12">
        <v>0</v>
      </c>
      <c r="Q2" s="12">
        <v>0</v>
      </c>
      <c r="R2" s="12">
        <v>22</v>
      </c>
      <c r="S2" s="15">
        <v>22</v>
      </c>
      <c r="T2" s="11">
        <f>IF($M2&gt;0,100*N2/$M2," ")</f>
        <v>0</v>
      </c>
      <c r="U2" s="11">
        <f>IF($M2&gt;0,100*O2/$M2," ")</f>
        <v>0</v>
      </c>
      <c r="V2" s="11">
        <f>IF($M2&gt;0,100*P2/$M2," ")</f>
        <v>0</v>
      </c>
      <c r="W2" s="11">
        <f>IF($M2&gt;0,100*Q2/$M2," ")</f>
        <v>0</v>
      </c>
      <c r="X2" s="11">
        <f>IF($M2&gt;0,100*R2/$M2," ")</f>
        <v>70.967741935483872</v>
      </c>
      <c r="Y2" s="11">
        <f>IF($M2&gt;0,100*S2/$M2," ")</f>
        <v>70.967741935483872</v>
      </c>
    </row>
    <row r="3" spans="1:25">
      <c r="A3" s="7" t="s">
        <v>53</v>
      </c>
      <c r="B3" s="7" t="s">
        <v>60</v>
      </c>
      <c r="C3" s="7" t="s">
        <v>61</v>
      </c>
      <c r="D3" s="8">
        <v>42927</v>
      </c>
      <c r="E3" s="9">
        <v>17.181139999999999</v>
      </c>
      <c r="F3" s="9">
        <v>-61.755290000000002</v>
      </c>
      <c r="G3" s="10" t="s">
        <v>62</v>
      </c>
      <c r="H3" s="10" t="s">
        <v>54</v>
      </c>
      <c r="I3" s="10" t="s">
        <v>58</v>
      </c>
      <c r="J3" s="10" t="s">
        <v>59</v>
      </c>
      <c r="K3" s="11">
        <v>7</v>
      </c>
      <c r="L3" s="12">
        <v>2</v>
      </c>
      <c r="M3" s="15">
        <v>38</v>
      </c>
      <c r="N3" s="12">
        <v>0</v>
      </c>
      <c r="O3" s="12">
        <v>0</v>
      </c>
      <c r="P3" s="12">
        <v>0</v>
      </c>
      <c r="Q3" s="12">
        <v>0</v>
      </c>
      <c r="R3" s="12">
        <v>9</v>
      </c>
      <c r="S3" s="15">
        <v>9</v>
      </c>
      <c r="T3" s="11">
        <f t="shared" ref="T3:T9" si="0">IF($M3&gt;0,100*N3/$M3," ")</f>
        <v>0</v>
      </c>
      <c r="U3" s="11">
        <f t="shared" ref="U3:U9" si="1">IF($M3&gt;0,100*O3/$M3," ")</f>
        <v>0</v>
      </c>
      <c r="V3" s="11">
        <f t="shared" ref="V3:V9" si="2">IF($M3&gt;0,100*P3/$M3," ")</f>
        <v>0</v>
      </c>
      <c r="W3" s="11">
        <f t="shared" ref="W3:W9" si="3">IF($M3&gt;0,100*Q3/$M3," ")</f>
        <v>0</v>
      </c>
      <c r="X3" s="11">
        <f t="shared" ref="X3:X9" si="4">IF($M3&gt;0,100*R3/$M3," ")</f>
        <v>23.684210526315791</v>
      </c>
      <c r="Y3" s="11">
        <f t="shared" ref="Y3:Y9" si="5">IF($M3&gt;0,100*S3/$M3," ")</f>
        <v>23.684210526315791</v>
      </c>
    </row>
    <row r="4" spans="1:25">
      <c r="A4" s="7" t="s">
        <v>53</v>
      </c>
      <c r="B4" s="7" t="s">
        <v>63</v>
      </c>
      <c r="C4" s="7" t="s">
        <v>64</v>
      </c>
      <c r="D4" s="8">
        <v>42929</v>
      </c>
      <c r="E4" s="9">
        <v>17.14676</v>
      </c>
      <c r="F4" s="9">
        <v>-61.72824</v>
      </c>
      <c r="G4" s="10" t="s">
        <v>65</v>
      </c>
      <c r="H4" s="10" t="s">
        <v>54</v>
      </c>
      <c r="I4" s="10" t="s">
        <v>58</v>
      </c>
      <c r="J4" s="10" t="s">
        <v>59</v>
      </c>
      <c r="K4" s="11">
        <v>2.8</v>
      </c>
      <c r="L4" s="12">
        <v>2</v>
      </c>
      <c r="M4" s="15">
        <v>46</v>
      </c>
      <c r="N4" s="12">
        <v>0</v>
      </c>
      <c r="O4" s="12">
        <v>1</v>
      </c>
      <c r="P4" s="12">
        <v>0</v>
      </c>
      <c r="Q4" s="12">
        <v>1</v>
      </c>
      <c r="R4" s="12">
        <v>19</v>
      </c>
      <c r="S4" s="15">
        <v>19</v>
      </c>
      <c r="T4" s="11">
        <f t="shared" si="0"/>
        <v>0</v>
      </c>
      <c r="U4" s="11">
        <f t="shared" si="1"/>
        <v>2.1739130434782608</v>
      </c>
      <c r="V4" s="11">
        <f t="shared" si="2"/>
        <v>0</v>
      </c>
      <c r="W4" s="11">
        <f t="shared" si="3"/>
        <v>2.1739130434782608</v>
      </c>
      <c r="X4" s="11">
        <f t="shared" si="4"/>
        <v>41.304347826086953</v>
      </c>
      <c r="Y4" s="11">
        <f t="shared" si="5"/>
        <v>41.304347826086953</v>
      </c>
    </row>
    <row r="5" spans="1:25">
      <c r="A5" s="7" t="s">
        <v>53</v>
      </c>
      <c r="B5" s="7" t="s">
        <v>66</v>
      </c>
      <c r="C5" s="7" t="s">
        <v>67</v>
      </c>
      <c r="D5" s="8">
        <v>42927</v>
      </c>
      <c r="E5" s="9">
        <v>17.189579999999999</v>
      </c>
      <c r="F5" s="9">
        <v>-61.789119999999997</v>
      </c>
      <c r="G5" s="10" t="s">
        <v>62</v>
      </c>
      <c r="H5" s="10" t="s">
        <v>54</v>
      </c>
      <c r="I5" s="10" t="s">
        <v>58</v>
      </c>
      <c r="J5" s="10" t="s">
        <v>59</v>
      </c>
      <c r="K5" s="11">
        <v>10.7</v>
      </c>
      <c r="L5" s="12">
        <v>2</v>
      </c>
      <c r="M5" s="15">
        <v>69</v>
      </c>
      <c r="N5" s="12">
        <v>1</v>
      </c>
      <c r="O5" s="12">
        <v>1</v>
      </c>
      <c r="P5" s="12">
        <v>0</v>
      </c>
      <c r="Q5" s="12">
        <v>1</v>
      </c>
      <c r="R5" s="12">
        <v>35</v>
      </c>
      <c r="S5" s="15">
        <v>35</v>
      </c>
      <c r="T5" s="11">
        <f t="shared" si="0"/>
        <v>1.4492753623188406</v>
      </c>
      <c r="U5" s="11">
        <f t="shared" si="1"/>
        <v>1.4492753623188406</v>
      </c>
      <c r="V5" s="11">
        <f t="shared" si="2"/>
        <v>0</v>
      </c>
      <c r="W5" s="11">
        <f t="shared" si="3"/>
        <v>1.4492753623188406</v>
      </c>
      <c r="X5" s="11">
        <f t="shared" si="4"/>
        <v>50.724637681159422</v>
      </c>
      <c r="Y5" s="11">
        <f t="shared" si="5"/>
        <v>50.724637681159422</v>
      </c>
    </row>
    <row r="6" spans="1:25">
      <c r="A6" s="7" t="s">
        <v>53</v>
      </c>
      <c r="B6" s="7" t="s">
        <v>68</v>
      </c>
      <c r="C6" s="7" t="s">
        <v>69</v>
      </c>
      <c r="D6" s="8">
        <v>42928</v>
      </c>
      <c r="E6" s="9">
        <v>17.06484</v>
      </c>
      <c r="F6" s="9">
        <v>-61.667099999999998</v>
      </c>
      <c r="G6" s="10" t="s">
        <v>62</v>
      </c>
      <c r="H6" s="10" t="s">
        <v>54</v>
      </c>
      <c r="I6" s="10" t="s">
        <v>58</v>
      </c>
      <c r="J6" s="10" t="s">
        <v>59</v>
      </c>
      <c r="K6" s="11">
        <v>8.3000000000000007</v>
      </c>
      <c r="L6" s="12">
        <v>2</v>
      </c>
      <c r="M6" s="15">
        <v>89</v>
      </c>
      <c r="N6" s="12">
        <v>0</v>
      </c>
      <c r="O6" s="12">
        <v>1</v>
      </c>
      <c r="P6" s="12">
        <v>0</v>
      </c>
      <c r="Q6" s="12">
        <v>1</v>
      </c>
      <c r="R6" s="12">
        <v>30</v>
      </c>
      <c r="S6" s="15">
        <v>31</v>
      </c>
      <c r="T6" s="11">
        <f t="shared" si="0"/>
        <v>0</v>
      </c>
      <c r="U6" s="11">
        <f t="shared" si="1"/>
        <v>1.1235955056179776</v>
      </c>
      <c r="V6" s="11">
        <f t="shared" si="2"/>
        <v>0</v>
      </c>
      <c r="W6" s="11">
        <f t="shared" si="3"/>
        <v>1.1235955056179776</v>
      </c>
      <c r="X6" s="11">
        <f t="shared" si="4"/>
        <v>33.707865168539328</v>
      </c>
      <c r="Y6" s="11">
        <f t="shared" si="5"/>
        <v>34.831460674157306</v>
      </c>
    </row>
    <row r="7" spans="1:25">
      <c r="A7" s="7" t="s">
        <v>53</v>
      </c>
      <c r="B7" s="7" t="s">
        <v>70</v>
      </c>
      <c r="C7" s="7" t="s">
        <v>71</v>
      </c>
      <c r="D7" s="8">
        <v>42928</v>
      </c>
      <c r="E7" s="9">
        <v>17.142430000000001</v>
      </c>
      <c r="F7" s="9">
        <v>-61.724319999999999</v>
      </c>
      <c r="G7" s="10" t="s">
        <v>65</v>
      </c>
      <c r="H7" s="10" t="s">
        <v>54</v>
      </c>
      <c r="I7" s="10" t="s">
        <v>58</v>
      </c>
      <c r="J7" s="10" t="s">
        <v>59</v>
      </c>
      <c r="K7" s="11">
        <v>1.4</v>
      </c>
      <c r="L7" s="12">
        <v>2</v>
      </c>
      <c r="M7" s="15">
        <v>39</v>
      </c>
      <c r="N7" s="12">
        <v>0</v>
      </c>
      <c r="O7" s="12">
        <v>1</v>
      </c>
      <c r="P7" s="12">
        <v>0</v>
      </c>
      <c r="Q7" s="12">
        <v>1</v>
      </c>
      <c r="R7" s="12">
        <v>13</v>
      </c>
      <c r="S7" s="15">
        <v>13</v>
      </c>
      <c r="T7" s="11">
        <f t="shared" si="0"/>
        <v>0</v>
      </c>
      <c r="U7" s="11">
        <f t="shared" si="1"/>
        <v>2.5641025641025643</v>
      </c>
      <c r="V7" s="11">
        <f t="shared" si="2"/>
        <v>0</v>
      </c>
      <c r="W7" s="11">
        <f t="shared" si="3"/>
        <v>2.5641025641025643</v>
      </c>
      <c r="X7" s="11">
        <f t="shared" si="4"/>
        <v>33.333333333333336</v>
      </c>
      <c r="Y7" s="11">
        <f t="shared" si="5"/>
        <v>33.333333333333336</v>
      </c>
    </row>
    <row r="8" spans="1:25">
      <c r="A8" s="7" t="s">
        <v>53</v>
      </c>
      <c r="B8" s="7" t="s">
        <v>72</v>
      </c>
      <c r="C8" s="7" t="s">
        <v>73</v>
      </c>
      <c r="D8" s="8">
        <v>42929</v>
      </c>
      <c r="E8" s="9">
        <v>17.120339999999999</v>
      </c>
      <c r="F8" s="9">
        <v>-61.709200000000003</v>
      </c>
      <c r="G8" s="10" t="s">
        <v>62</v>
      </c>
      <c r="H8" s="10" t="s">
        <v>54</v>
      </c>
      <c r="I8" s="10" t="s">
        <v>58</v>
      </c>
      <c r="J8" s="10" t="s">
        <v>59</v>
      </c>
      <c r="K8" s="11">
        <v>7.5</v>
      </c>
      <c r="L8" s="12">
        <v>2</v>
      </c>
      <c r="M8" s="15">
        <v>33</v>
      </c>
      <c r="N8" s="12">
        <v>0</v>
      </c>
      <c r="O8" s="12">
        <v>4</v>
      </c>
      <c r="P8" s="12">
        <v>1</v>
      </c>
      <c r="Q8" s="12">
        <v>3</v>
      </c>
      <c r="R8" s="12">
        <v>14</v>
      </c>
      <c r="S8" s="15">
        <v>17</v>
      </c>
      <c r="T8" s="11">
        <f t="shared" si="0"/>
        <v>0</v>
      </c>
      <c r="U8" s="11">
        <f t="shared" si="1"/>
        <v>12.121212121212121</v>
      </c>
      <c r="V8" s="11">
        <f t="shared" si="2"/>
        <v>3.0303030303030303</v>
      </c>
      <c r="W8" s="11">
        <f t="shared" si="3"/>
        <v>9.0909090909090917</v>
      </c>
      <c r="X8" s="11">
        <f t="shared" si="4"/>
        <v>42.424242424242422</v>
      </c>
      <c r="Y8" s="11">
        <f t="shared" si="5"/>
        <v>51.515151515151516</v>
      </c>
    </row>
    <row r="9" spans="1:25">
      <c r="A9" s="7" t="s">
        <v>53</v>
      </c>
      <c r="B9" s="7" t="s">
        <v>74</v>
      </c>
      <c r="C9" s="7" t="s">
        <v>75</v>
      </c>
      <c r="D9" s="8">
        <v>42929</v>
      </c>
      <c r="E9" s="9">
        <v>17.13908</v>
      </c>
      <c r="F9" s="9">
        <v>-61.720869999999998</v>
      </c>
      <c r="G9" s="10" t="s">
        <v>76</v>
      </c>
      <c r="H9" s="10" t="s">
        <v>54</v>
      </c>
      <c r="I9" s="10" t="s">
        <v>58</v>
      </c>
      <c r="J9" s="10" t="s">
        <v>59</v>
      </c>
      <c r="K9" s="11">
        <v>4.0999999999999996</v>
      </c>
      <c r="L9" s="12">
        <v>2</v>
      </c>
      <c r="M9" s="15">
        <v>65</v>
      </c>
      <c r="N9" s="12">
        <v>0</v>
      </c>
      <c r="O9" s="12">
        <v>0</v>
      </c>
      <c r="P9" s="12">
        <v>0</v>
      </c>
      <c r="Q9" s="12">
        <v>0</v>
      </c>
      <c r="R9" s="12">
        <v>17</v>
      </c>
      <c r="S9" s="15">
        <v>17</v>
      </c>
      <c r="T9" s="11">
        <f t="shared" si="0"/>
        <v>0</v>
      </c>
      <c r="U9" s="11">
        <f t="shared" si="1"/>
        <v>0</v>
      </c>
      <c r="V9" s="11">
        <f t="shared" si="2"/>
        <v>0</v>
      </c>
      <c r="W9" s="11">
        <f t="shared" si="3"/>
        <v>0</v>
      </c>
      <c r="X9" s="11">
        <f t="shared" si="4"/>
        <v>26.153846153846153</v>
      </c>
      <c r="Y9" s="11">
        <f t="shared" si="5"/>
        <v>26.153846153846153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2017-07-22T17:23:56Z</dcterms:created>
  <dcterms:modified xsi:type="dcterms:W3CDTF">2017-07-22T17:23:56Z</dcterms:modified>
</cp:coreProperties>
</file>