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MortalityPrevalence-4cm\"/>
    </mc:Choice>
  </mc:AlternateContent>
  <xr:revisionPtr revIDLastSave="0" documentId="8_{7771A31F-1BF2-4A7D-9D28-93E98C2CD2D4}" xr6:coauthVersionLast="43" xr6:coauthVersionMax="43" xr10:uidLastSave="{00000000-0000-0000-0000-000000000000}"/>
  <bookViews>
    <workbookView xWindow="0" yWindow="516" windowWidth="17280" windowHeight="8976" xr2:uid="{8D00D62A-4EB8-43EF-83B1-4B5F3C968C00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2" l="1"/>
  <c r="K25" i="2"/>
  <c r="L25" i="2"/>
  <c r="M25" i="2"/>
  <c r="N25" i="2"/>
  <c r="I25" i="2"/>
  <c r="C25" i="2"/>
  <c r="D25" i="2"/>
  <c r="E25" i="2"/>
  <c r="F25" i="2"/>
  <c r="G25" i="2"/>
  <c r="H25" i="2"/>
  <c r="B2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</calcChain>
</file>

<file path=xl/sharedStrings.xml><?xml version="1.0" encoding="utf-8"?>
<sst xmlns="http://schemas.openxmlformats.org/spreadsheetml/2006/main" count="77" uniqueCount="61">
  <si>
    <t>Generated: Tue May 28 13:08:52 2019</t>
  </si>
  <si>
    <t xml:space="preserve"> </t>
  </si>
  <si>
    <t>Key</t>
  </si>
  <si>
    <t>Description</t>
  </si>
  <si>
    <t>Species</t>
  </si>
  <si>
    <t>Name of coral species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</si>
  <si>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</si>
  <si>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</si>
  <si>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</si>
  <si>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</si>
  <si>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</si>
  <si>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</si>
  <si>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</si>
  <si>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</si>
  <si>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</si>
  <si>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</si>
  <si>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</si>
  <si>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</si>
  <si>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</si>
  <si>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</si>
  <si>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</si>
  <si>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</si>
  <si>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</si>
  <si>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</si>
  <si>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</si>
  <si>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</si>
  <si>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</si>
  <si>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</si>
  <si>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</si>
  <si>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</si>
  <si>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</si>
  <si>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</si>
  <si>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NOTE:</t>
  </si>
  <si>
    <t>* Filtering restrictions: corals with diameters less than 4 cm ignored</t>
  </si>
  <si>
    <t/>
  </si>
  <si>
    <t>* Mortality was measured in a non-comparable method for the Bahamas-1997 batch</t>
  </si>
  <si>
    <t>* For V5 protocol batches Recent = New + Transitional mortalities</t>
  </si>
  <si>
    <t>Acropora cervicornis</t>
  </si>
  <si>
    <t>Acropora palmata</t>
  </si>
  <si>
    <t>Acropora prolifera</t>
  </si>
  <si>
    <t>Agaricia agaricites</t>
  </si>
  <si>
    <t>Agaricia fragilis</t>
  </si>
  <si>
    <t>Colpophyllia natans</t>
  </si>
  <si>
    <t>Diploria labyrinthiformis</t>
  </si>
  <si>
    <t>Millepora complanata</t>
  </si>
  <si>
    <t>Millepora sp.</t>
  </si>
  <si>
    <t>Millepora striata</t>
  </si>
  <si>
    <t>Montastraea cavernosa</t>
  </si>
  <si>
    <t>Orbicella annularis</t>
  </si>
  <si>
    <t>Orbicella faveolata</t>
  </si>
  <si>
    <t>Orbicella franksi</t>
  </si>
  <si>
    <t>Porites astreoides</t>
  </si>
  <si>
    <t>Porites divaricata</t>
  </si>
  <si>
    <t>Porites furcata</t>
  </si>
  <si>
    <t>Porites porites</t>
  </si>
  <si>
    <t>Pseudodiploria clivosa</t>
  </si>
  <si>
    <t>Pseudodiploria strigosa</t>
  </si>
  <si>
    <t>Siderastrea siderea</t>
  </si>
  <si>
    <t>Solenastrea bournoni</t>
  </si>
  <si>
    <t>Stephanocoenia intersepta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</si>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</sst>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/>
    <xf numFmtId="49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/>
    <xf numFmtId="164" fontId="1" fillId="0" borderId="2" xfId="0" applyNumberFormat="1" applyFont="1" applyBorder="1"/>
    <xf numFmtId="49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165" fontId="0" fillId="0" borderId="5" xfId="0" applyNumberFormat="1" applyBorder="1"/>
    <xf numFmtId="165" fontId="1" fillId="0" borderId="6" xfId="0" applyNumberFormat="1" applyFon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898E-779A-4A54-85F5-B67C5D91E731}">
  <dimension ref="A1:B21"/>
  <sheetViews>
    <sheetView tabSelected="1" workbookViewId="0">
      <selection sqref="A1:B1"/>
    </sheetView>
  </sheetViews>
  <sheetFormatPr defaultRowHeight="13.2" x14ac:dyDescent="0.25"/>
  <cols>
    <col min="1" max="1" width="7.77734375" bestFit="1" customWidth="1"/>
    <col min="2" max="2" width="70.10937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0" spans="1:2" x14ac:dyDescent="0.25">
      <c r="A10" s="4" t="s">
        <v>18</v>
      </c>
      <c r="B10" s="1" t="s">
        <v>19</v>
      </c>
    </row>
    <row r="11" spans="1:2" x14ac:dyDescent="0.25">
      <c r="A11" s="4" t="s">
        <v>20</v>
      </c>
      <c r="B11" s="1" t="s">
        <v>21</v>
      </c>
    </row>
    <row r="12" spans="1:2" x14ac:dyDescent="0.25">
      <c r="A12" s="4" t="s">
        <v>22</v>
      </c>
      <c r="B12" s="1" t="s">
        <v>23</v>
      </c>
    </row>
    <row r="13" spans="1:2" x14ac:dyDescent="0.25">
      <c r="A13" s="4" t="s">
        <v>24</v>
      </c>
      <c r="B13" s="1" t="s">
        <v>25</v>
      </c>
    </row>
    <row r="14" spans="1:2" x14ac:dyDescent="0.25">
      <c r="A14" s="4" t="s">
        <v>26</v>
      </c>
      <c r="B14" s="1" t="s">
        <v>27</v>
      </c>
    </row>
    <row r="15" spans="1:2" x14ac:dyDescent="0.25">
      <c r="A15" s="4" t="s">
        <v>28</v>
      </c>
      <c r="B15" s="1" t="s">
        <v>29</v>
      </c>
    </row>
    <row r="16" spans="1:2" x14ac:dyDescent="0.25">
      <c r="A16" s="4" t="s">
        <v>30</v>
      </c>
      <c r="B16" s="1" t="s">
        <v>31</v>
      </c>
    </row>
    <row r="18" spans="1:2" x14ac:dyDescent="0.25">
      <c r="A18" s="4" t="s">
        <v>32</v>
      </c>
      <c r="B18" s="1" t="s">
        <v>33</v>
      </c>
    </row>
    <row r="19" spans="1:2" x14ac:dyDescent="0.25">
      <c r="A19" s="1" t="s">
        <v>34</v>
      </c>
      <c r="B19" s="1" t="s">
        <v>35</v>
      </c>
    </row>
    <row r="20" spans="1:2" x14ac:dyDescent="0.25">
      <c r="A20" s="1" t="s">
        <v>34</v>
      </c>
      <c r="B20" s="1" t="s">
        <v>36</v>
      </c>
    </row>
    <row r="21" spans="1:2" x14ac:dyDescent="0.25">
      <c r="A21" s="1" t="s">
        <v>1</v>
      </c>
      <c r="B21" s="1" t="s">
        <v>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2B8E-5450-4E49-BA2F-9E83D8AFBCD8}">
  <dimension ref="A1:N25"/>
  <sheetViews>
    <sheetView workbookViewId="0">
      <pane ySplit="1" topLeftCell="A2" activePane="bottomLeft" state="frozen"/>
      <selection pane="bottomLeft"/>
    </sheetView>
  </sheetViews>
  <sheetFormatPr defaultRowHeight="13.2" x14ac:dyDescent="0.25"/>
  <cols>
    <col min="1" max="1" width="26.77734375" style="7" customWidth="1"/>
    <col min="2" max="2" width="7.77734375" style="6" customWidth="1"/>
    <col min="3" max="8" width="6.77734375" style="6" customWidth="1"/>
    <col min="9" max="14" width="6.77734375" style="5" customWidth="1"/>
  </cols>
  <sheetData>
    <row r="1" spans="1:14" x14ac:dyDescent="0.25">
      <c r="A1" s="3" t="s">
        <v>4</v>
      </c>
      <c r="B1" s="13" t="s">
        <v>6</v>
      </c>
      <c r="C1" s="12" t="s">
        <v>8</v>
      </c>
      <c r="D1" s="3" t="s">
        <v>10</v>
      </c>
      <c r="E1" s="3" t="s">
        <v>12</v>
      </c>
      <c r="F1" s="3" t="s">
        <v>14</v>
      </c>
      <c r="G1" s="3" t="s">
        <v>16</v>
      </c>
      <c r="H1" s="13" t="s">
        <v>18</v>
      </c>
      <c r="I1" s="12" t="s">
        <v>20</v>
      </c>
      <c r="J1" s="3" t="s">
        <v>22</v>
      </c>
      <c r="K1" s="3" t="s">
        <v>24</v>
      </c>
      <c r="L1" s="3" t="s">
        <v>26</v>
      </c>
      <c r="M1" s="3" t="s">
        <v>28</v>
      </c>
      <c r="N1" s="3" t="s">
        <v>30</v>
      </c>
    </row>
    <row r="2" spans="1:14" x14ac:dyDescent="0.25">
      <c r="A2" s="7" t="s">
        <v>37</v>
      </c>
      <c r="B2" s="14">
        <v>9</v>
      </c>
      <c r="H2" s="14"/>
      <c r="I2" s="5">
        <f>IF($B2&gt;0,100*C2/$B2," ")</f>
        <v>0</v>
      </c>
      <c r="J2" s="5">
        <f>IF($B2&gt;0,100*D2/$B2," ")</f>
        <v>0</v>
      </c>
      <c r="K2" s="5">
        <f>IF($B2&gt;0,100*E2/$B2," ")</f>
        <v>0</v>
      </c>
      <c r="L2" s="5">
        <f>IF($B2&gt;0,100*F2/$B2," ")</f>
        <v>0</v>
      </c>
      <c r="M2" s="5">
        <f>IF($B2&gt;0,100*G2/$B2," ")</f>
        <v>0</v>
      </c>
      <c r="N2" s="5">
        <f>IF($B2&gt;0,100*H2/$B2," ")</f>
        <v>0</v>
      </c>
    </row>
    <row r="3" spans="1:14" x14ac:dyDescent="0.25">
      <c r="A3" s="7" t="s">
        <v>38</v>
      </c>
      <c r="B3" s="14">
        <v>11</v>
      </c>
      <c r="G3" s="6">
        <v>2</v>
      </c>
      <c r="H3" s="14">
        <v>2</v>
      </c>
      <c r="I3" s="5">
        <f t="shared" ref="I3:I24" si="0">IF($B3&gt;0,100*C3/$B3," ")</f>
        <v>0</v>
      </c>
      <c r="J3" s="5">
        <f t="shared" ref="J3:J24" si="1">IF($B3&gt;0,100*D3/$B3," ")</f>
        <v>0</v>
      </c>
      <c r="K3" s="5">
        <f t="shared" ref="K3:K24" si="2">IF($B3&gt;0,100*E3/$B3," ")</f>
        <v>0</v>
      </c>
      <c r="L3" s="5">
        <f t="shared" ref="L3:L24" si="3">IF($B3&gt;0,100*F3/$B3," ")</f>
        <v>0</v>
      </c>
      <c r="M3" s="5">
        <f t="shared" ref="M3:M24" si="4">IF($B3&gt;0,100*G3/$B3," ")</f>
        <v>18.181818181818183</v>
      </c>
      <c r="N3" s="5">
        <f t="shared" ref="N3:N24" si="5">IF($B3&gt;0,100*H3/$B3," ")</f>
        <v>18.181818181818183</v>
      </c>
    </row>
    <row r="4" spans="1:14" x14ac:dyDescent="0.25">
      <c r="A4" s="7" t="s">
        <v>39</v>
      </c>
      <c r="B4" s="14">
        <v>16</v>
      </c>
      <c r="G4" s="6">
        <v>4</v>
      </c>
      <c r="H4" s="14">
        <v>4</v>
      </c>
      <c r="I4" s="5">
        <f t="shared" si="0"/>
        <v>0</v>
      </c>
      <c r="J4" s="5">
        <f t="shared" si="1"/>
        <v>0</v>
      </c>
      <c r="K4" s="5">
        <f t="shared" si="2"/>
        <v>0</v>
      </c>
      <c r="L4" s="5">
        <f t="shared" si="3"/>
        <v>0</v>
      </c>
      <c r="M4" s="5">
        <f t="shared" si="4"/>
        <v>25</v>
      </c>
      <c r="N4" s="5">
        <f t="shared" si="5"/>
        <v>25</v>
      </c>
    </row>
    <row r="5" spans="1:14" x14ac:dyDescent="0.25">
      <c r="A5" s="7" t="s">
        <v>40</v>
      </c>
      <c r="B5" s="14">
        <v>40</v>
      </c>
      <c r="D5" s="6">
        <v>1</v>
      </c>
      <c r="F5" s="6">
        <v>1</v>
      </c>
      <c r="G5" s="6">
        <v>10</v>
      </c>
      <c r="H5" s="14">
        <v>11</v>
      </c>
      <c r="I5" s="5">
        <f t="shared" si="0"/>
        <v>0</v>
      </c>
      <c r="J5" s="5">
        <f t="shared" si="1"/>
        <v>2.5</v>
      </c>
      <c r="K5" s="5">
        <f t="shared" si="2"/>
        <v>0</v>
      </c>
      <c r="L5" s="5">
        <f t="shared" si="3"/>
        <v>2.5</v>
      </c>
      <c r="M5" s="5">
        <f t="shared" si="4"/>
        <v>25</v>
      </c>
      <c r="N5" s="5">
        <f t="shared" si="5"/>
        <v>27.5</v>
      </c>
    </row>
    <row r="6" spans="1:14" x14ac:dyDescent="0.25">
      <c r="A6" s="7" t="s">
        <v>41</v>
      </c>
      <c r="B6" s="14">
        <v>1</v>
      </c>
      <c r="H6" s="14"/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</row>
    <row r="7" spans="1:14" x14ac:dyDescent="0.25">
      <c r="A7" s="7" t="s">
        <v>42</v>
      </c>
      <c r="B7" s="14">
        <v>5</v>
      </c>
      <c r="G7" s="6">
        <v>3</v>
      </c>
      <c r="H7" s="14">
        <v>3</v>
      </c>
      <c r="I7" s="5">
        <f t="shared" si="0"/>
        <v>0</v>
      </c>
      <c r="J7" s="5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60</v>
      </c>
      <c r="N7" s="5">
        <f t="shared" si="5"/>
        <v>60</v>
      </c>
    </row>
    <row r="8" spans="1:14" x14ac:dyDescent="0.25">
      <c r="A8" s="7" t="s">
        <v>43</v>
      </c>
      <c r="B8" s="14">
        <v>13</v>
      </c>
      <c r="G8" s="6">
        <v>7</v>
      </c>
      <c r="H8" s="14">
        <v>7</v>
      </c>
      <c r="I8" s="5">
        <f t="shared" si="0"/>
        <v>0</v>
      </c>
      <c r="J8" s="5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53.846153846153847</v>
      </c>
      <c r="N8" s="5">
        <f t="shared" si="5"/>
        <v>53.846153846153847</v>
      </c>
    </row>
    <row r="9" spans="1:14" x14ac:dyDescent="0.25">
      <c r="A9" s="7" t="s">
        <v>44</v>
      </c>
      <c r="B9" s="14">
        <v>6</v>
      </c>
      <c r="H9" s="14"/>
      <c r="I9" s="5">
        <f t="shared" si="0"/>
        <v>0</v>
      </c>
      <c r="J9" s="5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0</v>
      </c>
      <c r="N9" s="5">
        <f t="shared" si="5"/>
        <v>0</v>
      </c>
    </row>
    <row r="10" spans="1:14" x14ac:dyDescent="0.25">
      <c r="A10" s="7" t="s">
        <v>45</v>
      </c>
      <c r="B10" s="14">
        <v>1</v>
      </c>
      <c r="H10" s="14"/>
      <c r="I10" s="5">
        <f t="shared" si="0"/>
        <v>0</v>
      </c>
      <c r="J10" s="5">
        <f t="shared" si="1"/>
        <v>0</v>
      </c>
      <c r="K10" s="5">
        <f t="shared" si="2"/>
        <v>0</v>
      </c>
      <c r="L10" s="5">
        <f t="shared" si="3"/>
        <v>0</v>
      </c>
      <c r="M10" s="5">
        <f t="shared" si="4"/>
        <v>0</v>
      </c>
      <c r="N10" s="5">
        <f t="shared" si="5"/>
        <v>0</v>
      </c>
    </row>
    <row r="11" spans="1:14" x14ac:dyDescent="0.25">
      <c r="A11" s="7" t="s">
        <v>46</v>
      </c>
      <c r="B11" s="14">
        <v>1</v>
      </c>
      <c r="G11" s="6">
        <v>1</v>
      </c>
      <c r="H11" s="14">
        <v>1</v>
      </c>
      <c r="I11" s="5">
        <f t="shared" si="0"/>
        <v>0</v>
      </c>
      <c r="J11" s="5">
        <f t="shared" si="1"/>
        <v>0</v>
      </c>
      <c r="K11" s="5">
        <f t="shared" si="2"/>
        <v>0</v>
      </c>
      <c r="L11" s="5">
        <f t="shared" si="3"/>
        <v>0</v>
      </c>
      <c r="M11" s="5">
        <f t="shared" si="4"/>
        <v>100</v>
      </c>
      <c r="N11" s="5">
        <f t="shared" si="5"/>
        <v>100</v>
      </c>
    </row>
    <row r="12" spans="1:14" x14ac:dyDescent="0.25">
      <c r="A12" s="7" t="s">
        <v>47</v>
      </c>
      <c r="B12" s="14">
        <v>1</v>
      </c>
      <c r="H12" s="14"/>
      <c r="I12" s="5">
        <f t="shared" si="0"/>
        <v>0</v>
      </c>
      <c r="J12" s="5">
        <f t="shared" si="1"/>
        <v>0</v>
      </c>
      <c r="K12" s="5">
        <f t="shared" si="2"/>
        <v>0</v>
      </c>
      <c r="L12" s="5">
        <f t="shared" si="3"/>
        <v>0</v>
      </c>
      <c r="M12" s="5">
        <f t="shared" si="4"/>
        <v>0</v>
      </c>
      <c r="N12" s="5">
        <f t="shared" si="5"/>
        <v>0</v>
      </c>
    </row>
    <row r="13" spans="1:14" x14ac:dyDescent="0.25">
      <c r="A13" s="7" t="s">
        <v>48</v>
      </c>
      <c r="B13" s="14">
        <v>20</v>
      </c>
      <c r="G13" s="6">
        <v>13</v>
      </c>
      <c r="H13" s="14">
        <v>13</v>
      </c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65</v>
      </c>
      <c r="N13" s="5">
        <f t="shared" si="5"/>
        <v>65</v>
      </c>
    </row>
    <row r="14" spans="1:14" x14ac:dyDescent="0.25">
      <c r="A14" s="7" t="s">
        <v>49</v>
      </c>
      <c r="B14" s="14">
        <v>35</v>
      </c>
      <c r="C14" s="6">
        <v>1</v>
      </c>
      <c r="D14" s="6">
        <v>1</v>
      </c>
      <c r="F14" s="6">
        <v>1</v>
      </c>
      <c r="G14" s="6">
        <v>24</v>
      </c>
      <c r="H14" s="14">
        <v>25</v>
      </c>
      <c r="I14" s="5">
        <f t="shared" si="0"/>
        <v>2.8571428571428572</v>
      </c>
      <c r="J14" s="5">
        <f t="shared" si="1"/>
        <v>2.8571428571428572</v>
      </c>
      <c r="K14" s="5">
        <f t="shared" si="2"/>
        <v>0</v>
      </c>
      <c r="L14" s="5">
        <f t="shared" si="3"/>
        <v>2.8571428571428572</v>
      </c>
      <c r="M14" s="5">
        <f t="shared" si="4"/>
        <v>68.571428571428569</v>
      </c>
      <c r="N14" s="5">
        <f t="shared" si="5"/>
        <v>71.428571428571431</v>
      </c>
    </row>
    <row r="15" spans="1:14" x14ac:dyDescent="0.25">
      <c r="A15" s="7" t="s">
        <v>50</v>
      </c>
      <c r="B15" s="14">
        <v>33</v>
      </c>
      <c r="G15" s="6">
        <v>20</v>
      </c>
      <c r="H15" s="14">
        <v>20</v>
      </c>
      <c r="I15" s="5">
        <f t="shared" si="0"/>
        <v>0</v>
      </c>
      <c r="J15" s="5">
        <f t="shared" si="1"/>
        <v>0</v>
      </c>
      <c r="K15" s="5">
        <f t="shared" si="2"/>
        <v>0</v>
      </c>
      <c r="L15" s="5">
        <f t="shared" si="3"/>
        <v>0</v>
      </c>
      <c r="M15" s="5">
        <f t="shared" si="4"/>
        <v>60.606060606060609</v>
      </c>
      <c r="N15" s="5">
        <f t="shared" si="5"/>
        <v>60.606060606060609</v>
      </c>
    </row>
    <row r="16" spans="1:14" x14ac:dyDescent="0.25">
      <c r="A16" s="7" t="s">
        <v>51</v>
      </c>
      <c r="B16" s="14">
        <v>140</v>
      </c>
      <c r="D16" s="6">
        <v>6</v>
      </c>
      <c r="E16" s="6">
        <v>1</v>
      </c>
      <c r="F16" s="6">
        <v>5</v>
      </c>
      <c r="G16" s="6">
        <v>58</v>
      </c>
      <c r="H16" s="14">
        <v>60</v>
      </c>
      <c r="I16" s="5">
        <f t="shared" si="0"/>
        <v>0</v>
      </c>
      <c r="J16" s="5">
        <f t="shared" si="1"/>
        <v>4.2857142857142856</v>
      </c>
      <c r="K16" s="5">
        <f t="shared" si="2"/>
        <v>0.7142857142857143</v>
      </c>
      <c r="L16" s="5">
        <f t="shared" si="3"/>
        <v>3.5714285714285716</v>
      </c>
      <c r="M16" s="5">
        <f t="shared" si="4"/>
        <v>41.428571428571431</v>
      </c>
      <c r="N16" s="5">
        <f t="shared" si="5"/>
        <v>42.857142857142854</v>
      </c>
    </row>
    <row r="17" spans="1:14" x14ac:dyDescent="0.25">
      <c r="A17" s="7" t="s">
        <v>52</v>
      </c>
      <c r="B17" s="14">
        <v>18</v>
      </c>
      <c r="G17" s="6">
        <v>1</v>
      </c>
      <c r="H17" s="14">
        <v>1</v>
      </c>
      <c r="I17" s="5">
        <f t="shared" si="0"/>
        <v>0</v>
      </c>
      <c r="J17" s="5">
        <f t="shared" si="1"/>
        <v>0</v>
      </c>
      <c r="K17" s="5">
        <f t="shared" si="2"/>
        <v>0</v>
      </c>
      <c r="L17" s="5">
        <f t="shared" si="3"/>
        <v>0</v>
      </c>
      <c r="M17" s="5">
        <f t="shared" si="4"/>
        <v>5.5555555555555554</v>
      </c>
      <c r="N17" s="5">
        <f t="shared" si="5"/>
        <v>5.5555555555555554</v>
      </c>
    </row>
    <row r="18" spans="1:14" x14ac:dyDescent="0.25">
      <c r="A18" s="7" t="s">
        <v>53</v>
      </c>
      <c r="B18" s="14">
        <v>7</v>
      </c>
      <c r="G18" s="6">
        <v>2</v>
      </c>
      <c r="H18" s="14">
        <v>2</v>
      </c>
      <c r="I18" s="5">
        <f t="shared" si="0"/>
        <v>0</v>
      </c>
      <c r="J18" s="5">
        <f t="shared" si="1"/>
        <v>0</v>
      </c>
      <c r="K18" s="5">
        <f t="shared" si="2"/>
        <v>0</v>
      </c>
      <c r="L18" s="5">
        <f t="shared" si="3"/>
        <v>0</v>
      </c>
      <c r="M18" s="5">
        <f t="shared" si="4"/>
        <v>28.571428571428573</v>
      </c>
      <c r="N18" s="5">
        <f t="shared" si="5"/>
        <v>28.571428571428573</v>
      </c>
    </row>
    <row r="19" spans="1:14" x14ac:dyDescent="0.25">
      <c r="A19" s="7" t="s">
        <v>54</v>
      </c>
      <c r="B19" s="14">
        <v>15</v>
      </c>
      <c r="H19" s="14"/>
      <c r="I19" s="5">
        <f t="shared" si="0"/>
        <v>0</v>
      </c>
      <c r="J19" s="5">
        <f t="shared" si="1"/>
        <v>0</v>
      </c>
      <c r="K19" s="5">
        <f t="shared" si="2"/>
        <v>0</v>
      </c>
      <c r="L19" s="5">
        <f t="shared" si="3"/>
        <v>0</v>
      </c>
      <c r="M19" s="5">
        <f t="shared" si="4"/>
        <v>0</v>
      </c>
      <c r="N19" s="5">
        <f t="shared" si="5"/>
        <v>0</v>
      </c>
    </row>
    <row r="20" spans="1:14" x14ac:dyDescent="0.25">
      <c r="A20" s="7" t="s">
        <v>55</v>
      </c>
      <c r="B20" s="14">
        <v>3</v>
      </c>
      <c r="G20" s="6">
        <v>1</v>
      </c>
      <c r="H20" s="14">
        <v>1</v>
      </c>
      <c r="I20" s="5">
        <f t="shared" si="0"/>
        <v>0</v>
      </c>
      <c r="J20" s="5">
        <f t="shared" si="1"/>
        <v>0</v>
      </c>
      <c r="K20" s="5">
        <f t="shared" si="2"/>
        <v>0</v>
      </c>
      <c r="L20" s="5">
        <f t="shared" si="3"/>
        <v>0</v>
      </c>
      <c r="M20" s="5">
        <f t="shared" si="4"/>
        <v>33.333333333333336</v>
      </c>
      <c r="N20" s="5">
        <f t="shared" si="5"/>
        <v>33.333333333333336</v>
      </c>
    </row>
    <row r="21" spans="1:14" x14ac:dyDescent="0.25">
      <c r="A21" s="7" t="s">
        <v>56</v>
      </c>
      <c r="B21" s="14">
        <v>20</v>
      </c>
      <c r="G21" s="6">
        <v>7</v>
      </c>
      <c r="H21" s="14">
        <v>7</v>
      </c>
      <c r="I21" s="5">
        <f t="shared" si="0"/>
        <v>0</v>
      </c>
      <c r="J21" s="5">
        <f t="shared" si="1"/>
        <v>0</v>
      </c>
      <c r="K21" s="5">
        <f t="shared" si="2"/>
        <v>0</v>
      </c>
      <c r="L21" s="5">
        <f t="shared" si="3"/>
        <v>0</v>
      </c>
      <c r="M21" s="5">
        <f t="shared" si="4"/>
        <v>35</v>
      </c>
      <c r="N21" s="5">
        <f t="shared" si="5"/>
        <v>35</v>
      </c>
    </row>
    <row r="22" spans="1:14" x14ac:dyDescent="0.25">
      <c r="A22" s="7" t="s">
        <v>57</v>
      </c>
      <c r="B22" s="14">
        <v>12</v>
      </c>
      <c r="G22" s="6">
        <v>6</v>
      </c>
      <c r="H22" s="14">
        <v>6</v>
      </c>
      <c r="I22" s="5">
        <f t="shared" si="0"/>
        <v>0</v>
      </c>
      <c r="J22" s="5">
        <f t="shared" si="1"/>
        <v>0</v>
      </c>
      <c r="K22" s="5">
        <f t="shared" si="2"/>
        <v>0</v>
      </c>
      <c r="L22" s="5">
        <f t="shared" si="3"/>
        <v>0</v>
      </c>
      <c r="M22" s="5">
        <f t="shared" si="4"/>
        <v>50</v>
      </c>
      <c r="N22" s="5">
        <f t="shared" si="5"/>
        <v>50</v>
      </c>
    </row>
    <row r="23" spans="1:14" x14ac:dyDescent="0.25">
      <c r="A23" s="7" t="s">
        <v>58</v>
      </c>
      <c r="B23" s="14">
        <v>2</v>
      </c>
      <c r="H23" s="14"/>
      <c r="I23" s="5">
        <f t="shared" si="0"/>
        <v>0</v>
      </c>
      <c r="J23" s="5">
        <f t="shared" si="1"/>
        <v>0</v>
      </c>
      <c r="K23" s="5">
        <f t="shared" si="2"/>
        <v>0</v>
      </c>
      <c r="L23" s="5">
        <f t="shared" si="3"/>
        <v>0</v>
      </c>
      <c r="M23" s="5">
        <f t="shared" si="4"/>
        <v>0</v>
      </c>
      <c r="N23" s="5">
        <f t="shared" si="5"/>
        <v>0</v>
      </c>
    </row>
    <row r="24" spans="1:14" ht="13.8" thickBot="1" x14ac:dyDescent="0.3">
      <c r="A24" s="7" t="s">
        <v>59</v>
      </c>
      <c r="B24" s="14">
        <v>1</v>
      </c>
      <c r="H24" s="14"/>
      <c r="I24" s="5">
        <f t="shared" si="0"/>
        <v>0</v>
      </c>
      <c r="J24" s="5">
        <f t="shared" si="1"/>
        <v>0</v>
      </c>
      <c r="K24" s="5">
        <f t="shared" si="2"/>
        <v>0</v>
      </c>
      <c r="L24" s="5">
        <f t="shared" si="3"/>
        <v>0</v>
      </c>
      <c r="M24" s="5">
        <f t="shared" si="4"/>
        <v>0</v>
      </c>
      <c r="N24" s="5">
        <f t="shared" si="5"/>
        <v>0</v>
      </c>
    </row>
    <row r="25" spans="1:14" s="8" customFormat="1" x14ac:dyDescent="0.25">
      <c r="A25" s="9" t="s">
        <v>60</v>
      </c>
      <c r="B25" s="15">
        <f>SUM(B2:B24)</f>
        <v>410</v>
      </c>
      <c r="C25" s="10">
        <f t="shared" ref="C25:H25" si="6">SUM(C2:C24)</f>
        <v>1</v>
      </c>
      <c r="D25" s="10">
        <f t="shared" si="6"/>
        <v>8</v>
      </c>
      <c r="E25" s="10">
        <f t="shared" si="6"/>
        <v>1</v>
      </c>
      <c r="F25" s="10">
        <f t="shared" si="6"/>
        <v>7</v>
      </c>
      <c r="G25" s="10">
        <f t="shared" si="6"/>
        <v>159</v>
      </c>
      <c r="H25" s="15">
        <f t="shared" si="6"/>
        <v>163</v>
      </c>
      <c r="I25" s="11">
        <f>AVERAGE(I2:I24)</f>
        <v>0.12422360248447205</v>
      </c>
      <c r="J25" s="11">
        <f t="shared" ref="J25:N25" si="7">AVERAGE(J2:J24)</f>
        <v>0.41925465838509313</v>
      </c>
      <c r="K25" s="11">
        <f t="shared" si="7"/>
        <v>3.1055900621118012E-2</v>
      </c>
      <c r="L25" s="11">
        <f t="shared" si="7"/>
        <v>0.38819875776397517</v>
      </c>
      <c r="M25" s="11">
        <f t="shared" si="7"/>
        <v>29.134536960623919</v>
      </c>
      <c r="N25" s="11">
        <f t="shared" si="7"/>
        <v>29.429568016524541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2019-05-28T17:09:30Z</dcterms:created>
  <dcterms:modified xsi:type="dcterms:W3CDTF">2019-05-28T17:09:30Z</dcterms:modified>
</cp:coreProperties>
</file>