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GRRA\Perl\Generate\Products\CoralMortalityPrevalence-4cm\"/>
    </mc:Choice>
  </mc:AlternateContent>
  <xr:revisionPtr revIDLastSave="0" documentId="8_{2972D7B9-C74D-4DEC-A69B-304D33C17245}" xr6:coauthVersionLast="43" xr6:coauthVersionMax="43" xr10:uidLastSave="{00000000-0000-0000-0000-000000000000}"/>
  <bookViews>
    <workbookView xWindow="0" yWindow="516" windowWidth="17280" windowHeight="8976" xr2:uid="{CC6B1A8E-F79B-49A2-B2A0-E9A473FD06B0}"/>
  </bookViews>
  <sheets>
    <sheet name="Key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" i="2" l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2" i="2"/>
</calcChain>
</file>

<file path=xl/sharedStrings.xml><?xml version="1.0" encoding="utf-8"?>
<sst xmlns="http://schemas.openxmlformats.org/spreadsheetml/2006/main" count="226" uniqueCount="90">
  <si>
    <t>Generated: Tue May 28 13:08:52 2019</t>
  </si>
  <si>
    <t xml:space="preserve"> </t>
  </si>
  <si>
    <t>Key</t>
  </si>
  <si>
    <t>Description</t>
  </si>
  <si>
    <t>Batch</t>
  </si>
  <si>
    <t>Name of batch</t>
  </si>
  <si>
    <t>Code</t>
  </si>
  <si>
    <t>Site code</t>
  </si>
  <si>
    <t>Site</t>
  </si>
  <si>
    <t>Name of site</t>
  </si>
  <si>
    <t>Trans</t>
  </si>
  <si>
    <t>Transect index for site</t>
  </si>
  <si>
    <t>Surveyor</t>
  </si>
  <si>
    <t>Surveyor for this transect</t>
  </si>
  <si>
    <t>Date</t>
  </si>
  <si>
    <t>Date of survey</t>
  </si>
  <si>
    <t>Latitude</t>
  </si>
  <si>
    <t>Latitude (in decimal degrees)</t>
  </si>
  <si>
    <t>Longitude</t>
  </si>
  <si>
    <t>Longitude (in decimal degrees)</t>
  </si>
  <si>
    <t>Zone</t>
  </si>
  <si>
    <t>Reef zone category</t>
  </si>
  <si>
    <t>Subregion</t>
  </si>
  <si>
    <t>Region within country</t>
  </si>
  <si>
    <t>Shelf</t>
  </si>
  <si>
    <t>Continental/insular shelf unit</t>
  </si>
  <si>
    <t>Ecoregion</t>
  </si>
  <si>
    <t>Marine ecoregional classification</t>
  </si>
  <si>
    <t>Depth</t>
  </si>
  <si>
    <t>Average depth of survey (meters)</t>
  </si>
  <si>
    <t>Length</t>
  </si>
  <si>
    <t>Length of transect (meters)</t>
  </si>
  <si>
    <t>NC</t>
  </si>
  <si>
    <t>Total number of corals</t>
  </si>
  <si>
    <t>NSD</t>
  </si>
  <si>
    <t>Total number of standing dead corals (Old = 100%)</t>
  </si>
  <si>
    <t>NRM</t>
  </si>
  <si>
    <t>Total number of corals with recent mortality (Recent &gt; 0%)</t>
  </si>
  <si>
    <t>NNM</t>
  </si>
  <si>
    <t>Total number of corals with new mortality (New &gt; 0%)</t>
  </si>
  <si>
    <t>NTM</t>
  </si>
  <si>
    <t>Total number of corals with transitional mortality (Trans &gt; 0%)</t>
  </si>
  <si>
    <t>NOM</t>
  </si>
  <si>
    <t>Total number of corals with old mortality (Old &gt; 0%)</t>
  </si>
  <si>
    <t>NAM</t>
  </si>
  <si>
    <t>Total number of corals with any mortality (New &gt; 0% or Trans &gt; 0% or Old &gt; 0%)</t>
  </si>
  <si>
    <t>%SD</t>
  </si>
  <si>
    <t>Percentage of standing dead corals (Old = 100%)</t>
  </si>
  <si>
    <t>%RM</t>
  </si>
  <si>
    <t>Percentage of corals with recent mortality (Recent &gt; 0%)</t>
  </si>
  <si>
    <t>%NM</t>
  </si>
  <si>
    <t>Percentage of corals with new mortality (New &gt; 0%)</t>
  </si>
  <si>
    <t>%TM</t>
  </si>
  <si>
    <t>Percentage of corals with transitional mortality (Trans &gt; 0%)</t>
  </si>
  <si>
    <t>%OM</t>
  </si>
  <si>
    <t>Percentage of corals with old mortality (Old &gt; 0%)</t>
  </si>
  <si>
    <t>%AM</t>
  </si>
  <si>
    <t>Percentage of corals with any mortality (New &gt; 0% or Trans &gt; 0% or Old &gt; 0%)</t>
  </si>
  <si>
    <t>NOTE:</t>
  </si>
  <si>
    <t>* Filtering restrictions: corals with diameters less than 4 cm ignored</t>
  </si>
  <si>
    <t/>
  </si>
  <si>
    <t>* Mortality was measured in a non-comparable method for the Bahamas-1997 batch</t>
  </si>
  <si>
    <t>* For V5 protocol batches Recent = New + Transitional mortalities</t>
  </si>
  <si>
    <t>Protocol</t>
  </si>
  <si>
    <t>Antigua-2017</t>
  </si>
  <si>
    <t>Antigua</t>
  </si>
  <si>
    <t>V5</t>
  </si>
  <si>
    <t>A01-01</t>
  </si>
  <si>
    <t>Little Bird Backreef</t>
  </si>
  <si>
    <t>RUCA</t>
  </si>
  <si>
    <t>Back</t>
  </si>
  <si>
    <t>Antigua Shelf</t>
  </si>
  <si>
    <t>Eastern Caribbean</t>
  </si>
  <si>
    <t>A03-02</t>
  </si>
  <si>
    <t>Kettle Bottom Shoal 4</t>
  </si>
  <si>
    <t>Fore</t>
  </si>
  <si>
    <t>A03-02A</t>
  </si>
  <si>
    <t>Great Bird Island West</t>
  </si>
  <si>
    <t>Intertidal Crest:Back</t>
  </si>
  <si>
    <t>A04-02</t>
  </si>
  <si>
    <t>Kettle Bottom Shoal 2</t>
  </si>
  <si>
    <t>A05-03</t>
  </si>
  <si>
    <t>Green Island 2</t>
  </si>
  <si>
    <t>A08-01</t>
  </si>
  <si>
    <t>Great Bird Island South</t>
  </si>
  <si>
    <t>A09-01</t>
  </si>
  <si>
    <t>Windward Reef</t>
  </si>
  <si>
    <t>HG-01</t>
  </si>
  <si>
    <t>Hell's Gate</t>
  </si>
  <si>
    <t>Subtidal Crest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</si>
</sst>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0.0"/>
    <numFmt numFmtId="165" formatCode="#0"/>
    <numFmt numFmtId="166" formatCode="#0.00000"/>
    <numFmt numFmtId="167" formatCode="yyyy\-mm\-dd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49" fontId="2" fillId="2" borderId="0" xfId="0" applyNumberFormat="1" applyFont="1" applyFill="1" applyAlignment="1">
      <alignment horizontal="left"/>
    </xf>
    <xf numFmtId="49" fontId="3" fillId="3" borderId="1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49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3" fillId="3" borderId="2" xfId="0" applyNumberFormat="1" applyFont="1" applyFill="1" applyBorder="1" applyAlignment="1">
      <alignment horizontal="center"/>
    </xf>
    <xf numFmtId="49" fontId="3" fillId="3" borderId="3" xfId="0" applyNumberFormat="1" applyFont="1" applyFill="1" applyBorder="1" applyAlignment="1">
      <alignment horizontal="center"/>
    </xf>
    <xf numFmtId="165" fontId="0" fillId="0" borderId="4" xfId="0" applyNumberFormat="1" applyBorder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7BD46-F77A-4949-92A7-0B7F0A432B87}">
  <dimension ref="A1:C36"/>
  <sheetViews>
    <sheetView tabSelected="1" workbookViewId="0">
      <selection sqref="A1:B1"/>
    </sheetView>
  </sheetViews>
  <sheetFormatPr defaultRowHeight="13.2" x14ac:dyDescent="0.25"/>
  <cols>
    <col min="1" max="1" width="11.77734375" bestFit="1" customWidth="1"/>
    <col min="2" max="2" width="70.109375" bestFit="1" customWidth="1"/>
    <col min="3" max="3" width="8.44140625" bestFit="1" customWidth="1"/>
  </cols>
  <sheetData>
    <row r="1" spans="1:2" x14ac:dyDescent="0.25">
      <c r="A1" s="2" t="s">
        <v>0</v>
      </c>
      <c r="B1" s="2"/>
    </row>
    <row r="2" spans="1:2" x14ac:dyDescent="0.25">
      <c r="A2" s="3" t="s">
        <v>2</v>
      </c>
      <c r="B2" s="3" t="s">
        <v>3</v>
      </c>
    </row>
    <row r="3" spans="1:2" x14ac:dyDescent="0.25">
      <c r="A3" s="4" t="s">
        <v>4</v>
      </c>
      <c r="B3" s="1" t="s">
        <v>5</v>
      </c>
    </row>
    <row r="4" spans="1:2" x14ac:dyDescent="0.25">
      <c r="A4" s="4" t="s">
        <v>6</v>
      </c>
      <c r="B4" s="1" t="s">
        <v>7</v>
      </c>
    </row>
    <row r="5" spans="1:2" x14ac:dyDescent="0.25">
      <c r="A5" s="4" t="s">
        <v>8</v>
      </c>
      <c r="B5" s="1" t="s">
        <v>9</v>
      </c>
    </row>
    <row r="6" spans="1:2" x14ac:dyDescent="0.25">
      <c r="A6" s="4" t="s">
        <v>10</v>
      </c>
      <c r="B6" s="1" t="s">
        <v>11</v>
      </c>
    </row>
    <row r="7" spans="1:2" x14ac:dyDescent="0.25">
      <c r="A7" s="4" t="s">
        <v>12</v>
      </c>
      <c r="B7" s="1" t="s">
        <v>13</v>
      </c>
    </row>
    <row r="8" spans="1:2" x14ac:dyDescent="0.25">
      <c r="A8" s="4" t="s">
        <v>14</v>
      </c>
      <c r="B8" s="1" t="s">
        <v>15</v>
      </c>
    </row>
    <row r="9" spans="1:2" x14ac:dyDescent="0.25">
      <c r="A9" s="4" t="s">
        <v>16</v>
      </c>
      <c r="B9" s="1" t="s">
        <v>17</v>
      </c>
    </row>
    <row r="10" spans="1:2" x14ac:dyDescent="0.25">
      <c r="A10" s="4" t="s">
        <v>18</v>
      </c>
      <c r="B10" s="1" t="s">
        <v>19</v>
      </c>
    </row>
    <row r="11" spans="1:2" x14ac:dyDescent="0.25">
      <c r="A11" s="4" t="s">
        <v>20</v>
      </c>
      <c r="B11" s="1" t="s">
        <v>21</v>
      </c>
    </row>
    <row r="12" spans="1:2" x14ac:dyDescent="0.25">
      <c r="A12" s="4" t="s">
        <v>22</v>
      </c>
      <c r="B12" s="1" t="s">
        <v>23</v>
      </c>
    </row>
    <row r="13" spans="1:2" x14ac:dyDescent="0.25">
      <c r="A13" s="4" t="s">
        <v>24</v>
      </c>
      <c r="B13" s="1" t="s">
        <v>25</v>
      </c>
    </row>
    <row r="14" spans="1:2" x14ac:dyDescent="0.25">
      <c r="A14" s="4" t="s">
        <v>26</v>
      </c>
      <c r="B14" s="1" t="s">
        <v>27</v>
      </c>
    </row>
    <row r="15" spans="1:2" x14ac:dyDescent="0.25">
      <c r="A15" s="4" t="s">
        <v>28</v>
      </c>
      <c r="B15" s="1" t="s">
        <v>29</v>
      </c>
    </row>
    <row r="16" spans="1:2" x14ac:dyDescent="0.25">
      <c r="A16" s="4" t="s">
        <v>30</v>
      </c>
      <c r="B16" s="1" t="s">
        <v>31</v>
      </c>
    </row>
    <row r="17" spans="1:2" x14ac:dyDescent="0.25">
      <c r="A17" s="4" t="s">
        <v>32</v>
      </c>
      <c r="B17" s="1" t="s">
        <v>33</v>
      </c>
    </row>
    <row r="18" spans="1:2" x14ac:dyDescent="0.25">
      <c r="A18" s="4" t="s">
        <v>34</v>
      </c>
      <c r="B18" s="1" t="s">
        <v>35</v>
      </c>
    </row>
    <row r="19" spans="1:2" x14ac:dyDescent="0.25">
      <c r="A19" s="4" t="s">
        <v>36</v>
      </c>
      <c r="B19" s="1" t="s">
        <v>37</v>
      </c>
    </row>
    <row r="20" spans="1:2" x14ac:dyDescent="0.25">
      <c r="A20" s="4" t="s">
        <v>38</v>
      </c>
      <c r="B20" s="1" t="s">
        <v>39</v>
      </c>
    </row>
    <row r="21" spans="1:2" x14ac:dyDescent="0.25">
      <c r="A21" s="4" t="s">
        <v>40</v>
      </c>
      <c r="B21" s="1" t="s">
        <v>41</v>
      </c>
    </row>
    <row r="22" spans="1:2" x14ac:dyDescent="0.25">
      <c r="A22" s="4" t="s">
        <v>42</v>
      </c>
      <c r="B22" s="1" t="s">
        <v>43</v>
      </c>
    </row>
    <row r="23" spans="1:2" x14ac:dyDescent="0.25">
      <c r="A23" s="4" t="s">
        <v>44</v>
      </c>
      <c r="B23" s="1" t="s">
        <v>45</v>
      </c>
    </row>
    <row r="24" spans="1:2" x14ac:dyDescent="0.25">
      <c r="A24" s="4" t="s">
        <v>46</v>
      </c>
      <c r="B24" s="1" t="s">
        <v>47</v>
      </c>
    </row>
    <row r="25" spans="1:2" x14ac:dyDescent="0.25">
      <c r="A25" s="4" t="s">
        <v>48</v>
      </c>
      <c r="B25" s="1" t="s">
        <v>49</v>
      </c>
    </row>
    <row r="26" spans="1:2" x14ac:dyDescent="0.25">
      <c r="A26" s="4" t="s">
        <v>50</v>
      </c>
      <c r="B26" s="1" t="s">
        <v>51</v>
      </c>
    </row>
    <row r="27" spans="1:2" x14ac:dyDescent="0.25">
      <c r="A27" s="4" t="s">
        <v>52</v>
      </c>
      <c r="B27" s="1" t="s">
        <v>53</v>
      </c>
    </row>
    <row r="28" spans="1:2" x14ac:dyDescent="0.25">
      <c r="A28" s="4" t="s">
        <v>54</v>
      </c>
      <c r="B28" s="1" t="s">
        <v>55</v>
      </c>
    </row>
    <row r="29" spans="1:2" x14ac:dyDescent="0.25">
      <c r="A29" s="4" t="s">
        <v>56</v>
      </c>
      <c r="B29" s="1" t="s">
        <v>57</v>
      </c>
    </row>
    <row r="31" spans="1:2" x14ac:dyDescent="0.25">
      <c r="A31" s="4" t="s">
        <v>58</v>
      </c>
      <c r="B31" s="1" t="s">
        <v>59</v>
      </c>
    </row>
    <row r="32" spans="1:2" x14ac:dyDescent="0.25">
      <c r="A32" s="1" t="s">
        <v>60</v>
      </c>
      <c r="B32" s="1" t="s">
        <v>61</v>
      </c>
    </row>
    <row r="33" spans="1:3" x14ac:dyDescent="0.25">
      <c r="A33" s="1" t="s">
        <v>60</v>
      </c>
      <c r="B33" s="1" t="s">
        <v>62</v>
      </c>
    </row>
    <row r="34" spans="1:3" x14ac:dyDescent="0.25">
      <c r="A34" s="1" t="s">
        <v>1</v>
      </c>
      <c r="B34" s="1" t="s">
        <v>1</v>
      </c>
    </row>
    <row r="35" spans="1:3" x14ac:dyDescent="0.25">
      <c r="A35" s="3" t="s">
        <v>4</v>
      </c>
      <c r="B35" s="3" t="s">
        <v>3</v>
      </c>
      <c r="C35" s="3" t="s">
        <v>63</v>
      </c>
    </row>
    <row r="36" spans="1:3" x14ac:dyDescent="0.25">
      <c r="A36" s="1" t="s">
        <v>64</v>
      </c>
      <c r="B36" s="1" t="s">
        <v>65</v>
      </c>
      <c r="C36" s="1" t="s">
        <v>66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433FB-F4A5-46B6-8428-C0C8792A5154}">
  <dimension ref="A1:AA1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3.2" x14ac:dyDescent="0.25"/>
  <cols>
    <col min="1" max="1" width="17.77734375" style="10" customWidth="1"/>
    <col min="2" max="2" width="8.77734375" style="10" customWidth="1"/>
    <col min="3" max="3" width="25.77734375" style="10" customWidth="1"/>
    <col min="4" max="4" width="6.77734375" style="6" customWidth="1"/>
    <col min="5" max="5" width="11.77734375" style="8" customWidth="1"/>
    <col min="6" max="6" width="10.77734375" style="9" customWidth="1"/>
    <col min="7" max="7" width="8.77734375" style="7" customWidth="1"/>
    <col min="8" max="8" width="10.77734375" style="7" customWidth="1"/>
    <col min="9" max="12" width="25.77734375" style="10" customWidth="1"/>
    <col min="13" max="13" width="6.77734375" style="5" customWidth="1"/>
    <col min="14" max="14" width="7.77734375" customWidth="1"/>
    <col min="15" max="15" width="4.77734375" style="6" customWidth="1"/>
    <col min="16" max="21" width="6.77734375" style="6" customWidth="1"/>
    <col min="22" max="27" width="6.77734375" style="5" customWidth="1"/>
  </cols>
  <sheetData>
    <row r="1" spans="1:27" x14ac:dyDescent="0.25">
      <c r="A1" s="3" t="s">
        <v>4</v>
      </c>
      <c r="B1" s="3" t="s">
        <v>6</v>
      </c>
      <c r="C1" s="3" t="s">
        <v>8</v>
      </c>
      <c r="D1" s="3" t="s">
        <v>10</v>
      </c>
      <c r="E1" s="3" t="s">
        <v>12</v>
      </c>
      <c r="F1" s="3" t="s">
        <v>14</v>
      </c>
      <c r="G1" s="3" t="s">
        <v>16</v>
      </c>
      <c r="H1" s="3" t="s">
        <v>18</v>
      </c>
      <c r="I1" s="3" t="s">
        <v>20</v>
      </c>
      <c r="J1" s="3" t="s">
        <v>22</v>
      </c>
      <c r="K1" s="3" t="s">
        <v>24</v>
      </c>
      <c r="L1" s="3" t="s">
        <v>26</v>
      </c>
      <c r="M1" s="3" t="s">
        <v>28</v>
      </c>
      <c r="N1" s="3" t="s">
        <v>30</v>
      </c>
      <c r="O1" s="12" t="s">
        <v>32</v>
      </c>
      <c r="P1" s="11" t="s">
        <v>34</v>
      </c>
      <c r="Q1" s="3" t="s">
        <v>36</v>
      </c>
      <c r="R1" s="3" t="s">
        <v>38</v>
      </c>
      <c r="S1" s="3" t="s">
        <v>40</v>
      </c>
      <c r="T1" s="3" t="s">
        <v>42</v>
      </c>
      <c r="U1" s="12" t="s">
        <v>44</v>
      </c>
      <c r="V1" s="11" t="s">
        <v>46</v>
      </c>
      <c r="W1" s="3" t="s">
        <v>48</v>
      </c>
      <c r="X1" s="3" t="s">
        <v>50</v>
      </c>
      <c r="Y1" s="3" t="s">
        <v>52</v>
      </c>
      <c r="Z1" s="3" t="s">
        <v>54</v>
      </c>
      <c r="AA1" s="3" t="s">
        <v>56</v>
      </c>
    </row>
    <row r="2" spans="1:27" x14ac:dyDescent="0.25">
      <c r="A2" s="10" t="s">
        <v>64</v>
      </c>
      <c r="B2" s="10" t="s">
        <v>67</v>
      </c>
      <c r="C2" s="10" t="s">
        <v>68</v>
      </c>
      <c r="D2" s="6">
        <v>1</v>
      </c>
      <c r="E2" s="8" t="s">
        <v>69</v>
      </c>
      <c r="F2" s="9">
        <v>42927</v>
      </c>
      <c r="G2" s="7">
        <v>17.164020000000001</v>
      </c>
      <c r="H2" s="7">
        <v>-61.732840000000003</v>
      </c>
      <c r="I2" s="10" t="s">
        <v>70</v>
      </c>
      <c r="J2" s="10" t="s">
        <v>65</v>
      </c>
      <c r="K2" s="10" t="s">
        <v>71</v>
      </c>
      <c r="L2" s="10" t="s">
        <v>72</v>
      </c>
      <c r="M2" s="5">
        <v>2.1</v>
      </c>
      <c r="N2">
        <v>10</v>
      </c>
      <c r="O2" s="13">
        <v>10</v>
      </c>
      <c r="P2" s="6">
        <v>0</v>
      </c>
      <c r="Q2" s="6">
        <v>0</v>
      </c>
      <c r="R2" s="6">
        <v>0</v>
      </c>
      <c r="S2" s="6">
        <v>0</v>
      </c>
      <c r="T2" s="6">
        <v>7</v>
      </c>
      <c r="U2" s="13">
        <v>7</v>
      </c>
      <c r="V2" s="5">
        <f>IF($O2&gt;0,100*P2/$O2," ")</f>
        <v>0</v>
      </c>
      <c r="W2" s="5">
        <f>IF($O2&gt;0,100*Q2/$O2," ")</f>
        <v>0</v>
      </c>
      <c r="X2" s="5">
        <f>IF($O2&gt;0,100*R2/$O2," ")</f>
        <v>0</v>
      </c>
      <c r="Y2" s="5">
        <f>IF($O2&gt;0,100*S2/$O2," ")</f>
        <v>0</v>
      </c>
      <c r="Z2" s="5">
        <f>IF($O2&gt;0,100*T2/$O2," ")</f>
        <v>70</v>
      </c>
      <c r="AA2" s="5">
        <f>IF($O2&gt;0,100*U2/$O2," ")</f>
        <v>70</v>
      </c>
    </row>
    <row r="3" spans="1:27" x14ac:dyDescent="0.25">
      <c r="A3" s="10" t="s">
        <v>64</v>
      </c>
      <c r="B3" s="10" t="s">
        <v>67</v>
      </c>
      <c r="C3" s="10" t="s">
        <v>68</v>
      </c>
      <c r="D3" s="6">
        <v>2</v>
      </c>
      <c r="E3" s="8" t="s">
        <v>69</v>
      </c>
      <c r="F3" s="9">
        <v>42927</v>
      </c>
      <c r="G3" s="7">
        <v>17.164020000000001</v>
      </c>
      <c r="H3" s="7">
        <v>-61.732840000000003</v>
      </c>
      <c r="I3" s="10" t="s">
        <v>70</v>
      </c>
      <c r="J3" s="10" t="s">
        <v>65</v>
      </c>
      <c r="K3" s="10" t="s">
        <v>71</v>
      </c>
      <c r="L3" s="10" t="s">
        <v>72</v>
      </c>
      <c r="M3" s="5">
        <v>3.6</v>
      </c>
      <c r="N3">
        <v>10</v>
      </c>
      <c r="O3" s="13">
        <v>21</v>
      </c>
      <c r="P3" s="6">
        <v>0</v>
      </c>
      <c r="Q3" s="6">
        <v>0</v>
      </c>
      <c r="R3" s="6">
        <v>0</v>
      </c>
      <c r="S3" s="6">
        <v>0</v>
      </c>
      <c r="T3" s="6">
        <v>15</v>
      </c>
      <c r="U3" s="13">
        <v>15</v>
      </c>
      <c r="V3" s="5">
        <f t="shared" ref="V3:V17" si="0">IF($O3&gt;0,100*P3/$O3," ")</f>
        <v>0</v>
      </c>
      <c r="W3" s="5">
        <f t="shared" ref="W3:W17" si="1">IF($O3&gt;0,100*Q3/$O3," ")</f>
        <v>0</v>
      </c>
      <c r="X3" s="5">
        <f t="shared" ref="X3:X17" si="2">IF($O3&gt;0,100*R3/$O3," ")</f>
        <v>0</v>
      </c>
      <c r="Y3" s="5">
        <f t="shared" ref="Y3:Y17" si="3">IF($O3&gt;0,100*S3/$O3," ")</f>
        <v>0</v>
      </c>
      <c r="Z3" s="5">
        <f t="shared" ref="Z3:Z17" si="4">IF($O3&gt;0,100*T3/$O3," ")</f>
        <v>71.428571428571431</v>
      </c>
      <c r="AA3" s="5">
        <f t="shared" ref="AA3:AA17" si="5">IF($O3&gt;0,100*U3/$O3," ")</f>
        <v>71.428571428571431</v>
      </c>
    </row>
    <row r="4" spans="1:27" x14ac:dyDescent="0.25">
      <c r="A4" s="10" t="s">
        <v>64</v>
      </c>
      <c r="B4" s="10" t="s">
        <v>73</v>
      </c>
      <c r="C4" s="10" t="s">
        <v>74</v>
      </c>
      <c r="D4" s="6">
        <v>1</v>
      </c>
      <c r="E4" s="8" t="s">
        <v>69</v>
      </c>
      <c r="F4" s="9">
        <v>42927</v>
      </c>
      <c r="G4" s="7">
        <v>17.181139999999999</v>
      </c>
      <c r="H4" s="7">
        <v>-61.755290000000002</v>
      </c>
      <c r="I4" s="10" t="s">
        <v>75</v>
      </c>
      <c r="J4" s="10" t="s">
        <v>65</v>
      </c>
      <c r="K4" s="10" t="s">
        <v>71</v>
      </c>
      <c r="L4" s="10" t="s">
        <v>72</v>
      </c>
      <c r="M4" s="5">
        <v>7.3</v>
      </c>
      <c r="N4">
        <v>10</v>
      </c>
      <c r="O4" s="13">
        <v>22</v>
      </c>
      <c r="P4" s="6">
        <v>0</v>
      </c>
      <c r="Q4" s="6">
        <v>0</v>
      </c>
      <c r="R4" s="6">
        <v>0</v>
      </c>
      <c r="S4" s="6">
        <v>0</v>
      </c>
      <c r="T4" s="6">
        <v>4</v>
      </c>
      <c r="U4" s="13">
        <v>4</v>
      </c>
      <c r="V4" s="5">
        <f t="shared" si="0"/>
        <v>0</v>
      </c>
      <c r="W4" s="5">
        <f t="shared" si="1"/>
        <v>0</v>
      </c>
      <c r="X4" s="5">
        <f t="shared" si="2"/>
        <v>0</v>
      </c>
      <c r="Y4" s="5">
        <f t="shared" si="3"/>
        <v>0</v>
      </c>
      <c r="Z4" s="5">
        <f t="shared" si="4"/>
        <v>18.181818181818183</v>
      </c>
      <c r="AA4" s="5">
        <f t="shared" si="5"/>
        <v>18.181818181818183</v>
      </c>
    </row>
    <row r="5" spans="1:27" x14ac:dyDescent="0.25">
      <c r="A5" s="10" t="s">
        <v>64</v>
      </c>
      <c r="B5" s="10" t="s">
        <v>73</v>
      </c>
      <c r="C5" s="10" t="s">
        <v>74</v>
      </c>
      <c r="D5" s="6">
        <v>2</v>
      </c>
      <c r="E5" s="8" t="s">
        <v>69</v>
      </c>
      <c r="F5" s="9">
        <v>42927</v>
      </c>
      <c r="G5" s="7">
        <v>17.181139999999999</v>
      </c>
      <c r="H5" s="7">
        <v>-61.755290000000002</v>
      </c>
      <c r="I5" s="10" t="s">
        <v>75</v>
      </c>
      <c r="J5" s="10" t="s">
        <v>65</v>
      </c>
      <c r="K5" s="10" t="s">
        <v>71</v>
      </c>
      <c r="L5" s="10" t="s">
        <v>72</v>
      </c>
      <c r="M5" s="5">
        <v>6.6</v>
      </c>
      <c r="N5">
        <v>10</v>
      </c>
      <c r="O5" s="13">
        <v>16</v>
      </c>
      <c r="P5" s="6">
        <v>0</v>
      </c>
      <c r="Q5" s="6">
        <v>0</v>
      </c>
      <c r="R5" s="6">
        <v>0</v>
      </c>
      <c r="S5" s="6">
        <v>0</v>
      </c>
      <c r="T5" s="6">
        <v>5</v>
      </c>
      <c r="U5" s="13">
        <v>5</v>
      </c>
      <c r="V5" s="5">
        <f t="shared" si="0"/>
        <v>0</v>
      </c>
      <c r="W5" s="5">
        <f t="shared" si="1"/>
        <v>0</v>
      </c>
      <c r="X5" s="5">
        <f t="shared" si="2"/>
        <v>0</v>
      </c>
      <c r="Y5" s="5">
        <f t="shared" si="3"/>
        <v>0</v>
      </c>
      <c r="Z5" s="5">
        <f t="shared" si="4"/>
        <v>31.25</v>
      </c>
      <c r="AA5" s="5">
        <f t="shared" si="5"/>
        <v>31.25</v>
      </c>
    </row>
    <row r="6" spans="1:27" x14ac:dyDescent="0.25">
      <c r="A6" s="10" t="s">
        <v>64</v>
      </c>
      <c r="B6" s="10" t="s">
        <v>76</v>
      </c>
      <c r="C6" s="10" t="s">
        <v>77</v>
      </c>
      <c r="D6" s="6">
        <v>1</v>
      </c>
      <c r="E6" s="8" t="s">
        <v>69</v>
      </c>
      <c r="F6" s="9">
        <v>42929</v>
      </c>
      <c r="G6" s="7">
        <v>17.14676</v>
      </c>
      <c r="H6" s="7">
        <v>-61.72824</v>
      </c>
      <c r="I6" s="10" t="s">
        <v>78</v>
      </c>
      <c r="J6" s="10" t="s">
        <v>65</v>
      </c>
      <c r="K6" s="10" t="s">
        <v>71</v>
      </c>
      <c r="L6" s="10" t="s">
        <v>72</v>
      </c>
      <c r="M6" s="5">
        <v>2.8</v>
      </c>
      <c r="N6">
        <v>10</v>
      </c>
      <c r="O6" s="13">
        <v>25</v>
      </c>
      <c r="P6" s="6">
        <v>0</v>
      </c>
      <c r="Q6" s="6">
        <v>1</v>
      </c>
      <c r="R6" s="6">
        <v>0</v>
      </c>
      <c r="S6" s="6">
        <v>1</v>
      </c>
      <c r="T6" s="6">
        <v>9</v>
      </c>
      <c r="U6" s="13">
        <v>9</v>
      </c>
      <c r="V6" s="5">
        <f t="shared" si="0"/>
        <v>0</v>
      </c>
      <c r="W6" s="5">
        <f t="shared" si="1"/>
        <v>4</v>
      </c>
      <c r="X6" s="5">
        <f t="shared" si="2"/>
        <v>0</v>
      </c>
      <c r="Y6" s="5">
        <f t="shared" si="3"/>
        <v>4</v>
      </c>
      <c r="Z6" s="5">
        <f t="shared" si="4"/>
        <v>36</v>
      </c>
      <c r="AA6" s="5">
        <f t="shared" si="5"/>
        <v>36</v>
      </c>
    </row>
    <row r="7" spans="1:27" x14ac:dyDescent="0.25">
      <c r="A7" s="10" t="s">
        <v>64</v>
      </c>
      <c r="B7" s="10" t="s">
        <v>76</v>
      </c>
      <c r="C7" s="10" t="s">
        <v>77</v>
      </c>
      <c r="D7" s="6">
        <v>2</v>
      </c>
      <c r="E7" s="8" t="s">
        <v>69</v>
      </c>
      <c r="F7" s="9">
        <v>42929</v>
      </c>
      <c r="G7" s="7">
        <v>17.14676</v>
      </c>
      <c r="H7" s="7">
        <v>-61.72824</v>
      </c>
      <c r="I7" s="10" t="s">
        <v>78</v>
      </c>
      <c r="J7" s="10" t="s">
        <v>65</v>
      </c>
      <c r="K7" s="10" t="s">
        <v>71</v>
      </c>
      <c r="L7" s="10" t="s">
        <v>72</v>
      </c>
      <c r="M7" s="5">
        <v>2.8</v>
      </c>
      <c r="N7">
        <v>10</v>
      </c>
      <c r="O7" s="13">
        <v>21</v>
      </c>
      <c r="P7" s="6">
        <v>0</v>
      </c>
      <c r="Q7" s="6">
        <v>0</v>
      </c>
      <c r="R7" s="6">
        <v>0</v>
      </c>
      <c r="S7" s="6">
        <v>0</v>
      </c>
      <c r="T7" s="6">
        <v>10</v>
      </c>
      <c r="U7" s="13">
        <v>10</v>
      </c>
      <c r="V7" s="5">
        <f t="shared" si="0"/>
        <v>0</v>
      </c>
      <c r="W7" s="5">
        <f t="shared" si="1"/>
        <v>0</v>
      </c>
      <c r="X7" s="5">
        <f t="shared" si="2"/>
        <v>0</v>
      </c>
      <c r="Y7" s="5">
        <f t="shared" si="3"/>
        <v>0</v>
      </c>
      <c r="Z7" s="5">
        <f t="shared" si="4"/>
        <v>47.61904761904762</v>
      </c>
      <c r="AA7" s="5">
        <f t="shared" si="5"/>
        <v>47.61904761904762</v>
      </c>
    </row>
    <row r="8" spans="1:27" x14ac:dyDescent="0.25">
      <c r="A8" s="10" t="s">
        <v>64</v>
      </c>
      <c r="B8" s="10" t="s">
        <v>79</v>
      </c>
      <c r="C8" s="10" t="s">
        <v>80</v>
      </c>
      <c r="D8" s="6">
        <v>1</v>
      </c>
      <c r="E8" s="8" t="s">
        <v>69</v>
      </c>
      <c r="F8" s="9">
        <v>42927</v>
      </c>
      <c r="G8" s="7">
        <v>17.189579999999999</v>
      </c>
      <c r="H8" s="7">
        <v>-61.789119999999997</v>
      </c>
      <c r="I8" s="10" t="s">
        <v>75</v>
      </c>
      <c r="J8" s="10" t="s">
        <v>65</v>
      </c>
      <c r="K8" s="10" t="s">
        <v>71</v>
      </c>
      <c r="L8" s="10" t="s">
        <v>72</v>
      </c>
      <c r="M8" s="5">
        <v>10.7</v>
      </c>
      <c r="N8">
        <v>10</v>
      </c>
      <c r="O8" s="13">
        <v>42</v>
      </c>
      <c r="P8" s="6">
        <v>0</v>
      </c>
      <c r="Q8" s="6">
        <v>1</v>
      </c>
      <c r="R8" s="6">
        <v>0</v>
      </c>
      <c r="S8" s="6">
        <v>1</v>
      </c>
      <c r="T8" s="6">
        <v>21</v>
      </c>
      <c r="U8" s="13">
        <v>21</v>
      </c>
      <c r="V8" s="5">
        <f t="shared" si="0"/>
        <v>0</v>
      </c>
      <c r="W8" s="5">
        <f t="shared" si="1"/>
        <v>2.3809523809523809</v>
      </c>
      <c r="X8" s="5">
        <f t="shared" si="2"/>
        <v>0</v>
      </c>
      <c r="Y8" s="5">
        <f t="shared" si="3"/>
        <v>2.3809523809523809</v>
      </c>
      <c r="Z8" s="5">
        <f t="shared" si="4"/>
        <v>50</v>
      </c>
      <c r="AA8" s="5">
        <f t="shared" si="5"/>
        <v>50</v>
      </c>
    </row>
    <row r="9" spans="1:27" x14ac:dyDescent="0.25">
      <c r="A9" s="10" t="s">
        <v>64</v>
      </c>
      <c r="B9" s="10" t="s">
        <v>79</v>
      </c>
      <c r="C9" s="10" t="s">
        <v>80</v>
      </c>
      <c r="D9" s="6">
        <v>2</v>
      </c>
      <c r="E9" s="8" t="s">
        <v>69</v>
      </c>
      <c r="F9" s="9">
        <v>42927</v>
      </c>
      <c r="G9" s="7">
        <v>17.189579999999999</v>
      </c>
      <c r="H9" s="7">
        <v>-61.789119999999997</v>
      </c>
      <c r="I9" s="10" t="s">
        <v>75</v>
      </c>
      <c r="J9" s="10" t="s">
        <v>65</v>
      </c>
      <c r="K9" s="10" t="s">
        <v>71</v>
      </c>
      <c r="L9" s="10" t="s">
        <v>72</v>
      </c>
      <c r="M9" s="5">
        <v>10.7</v>
      </c>
      <c r="N9">
        <v>10</v>
      </c>
      <c r="O9" s="13">
        <v>27</v>
      </c>
      <c r="P9" s="6">
        <v>1</v>
      </c>
      <c r="Q9" s="6">
        <v>0</v>
      </c>
      <c r="R9" s="6">
        <v>0</v>
      </c>
      <c r="S9" s="6">
        <v>0</v>
      </c>
      <c r="T9" s="6">
        <v>14</v>
      </c>
      <c r="U9" s="13">
        <v>14</v>
      </c>
      <c r="V9" s="5">
        <f t="shared" si="0"/>
        <v>3.7037037037037037</v>
      </c>
      <c r="W9" s="5">
        <f t="shared" si="1"/>
        <v>0</v>
      </c>
      <c r="X9" s="5">
        <f t="shared" si="2"/>
        <v>0</v>
      </c>
      <c r="Y9" s="5">
        <f t="shared" si="3"/>
        <v>0</v>
      </c>
      <c r="Z9" s="5">
        <f t="shared" si="4"/>
        <v>51.851851851851855</v>
      </c>
      <c r="AA9" s="5">
        <f t="shared" si="5"/>
        <v>51.851851851851855</v>
      </c>
    </row>
    <row r="10" spans="1:27" x14ac:dyDescent="0.25">
      <c r="A10" s="10" t="s">
        <v>64</v>
      </c>
      <c r="B10" s="10" t="s">
        <v>81</v>
      </c>
      <c r="C10" s="10" t="s">
        <v>82</v>
      </c>
      <c r="D10" s="6">
        <v>1</v>
      </c>
      <c r="E10" s="8" t="s">
        <v>69</v>
      </c>
      <c r="F10" s="9">
        <v>42928</v>
      </c>
      <c r="G10" s="7">
        <v>17.06484</v>
      </c>
      <c r="H10" s="7">
        <v>-61.667099999999998</v>
      </c>
      <c r="I10" s="10" t="s">
        <v>75</v>
      </c>
      <c r="J10" s="10" t="s">
        <v>65</v>
      </c>
      <c r="K10" s="10" t="s">
        <v>71</v>
      </c>
      <c r="L10" s="10" t="s">
        <v>72</v>
      </c>
      <c r="M10" s="5">
        <v>8.1999999999999993</v>
      </c>
      <c r="N10">
        <v>10</v>
      </c>
      <c r="O10" s="13">
        <v>42</v>
      </c>
      <c r="P10" s="6">
        <v>0</v>
      </c>
      <c r="Q10" s="6">
        <v>1</v>
      </c>
      <c r="R10" s="6">
        <v>0</v>
      </c>
      <c r="S10" s="6">
        <v>1</v>
      </c>
      <c r="T10" s="6">
        <v>13</v>
      </c>
      <c r="U10" s="13">
        <v>14</v>
      </c>
      <c r="V10" s="5">
        <f t="shared" si="0"/>
        <v>0</v>
      </c>
      <c r="W10" s="5">
        <f t="shared" si="1"/>
        <v>2.3809523809523809</v>
      </c>
      <c r="X10" s="5">
        <f t="shared" si="2"/>
        <v>0</v>
      </c>
      <c r="Y10" s="5">
        <f t="shared" si="3"/>
        <v>2.3809523809523809</v>
      </c>
      <c r="Z10" s="5">
        <f t="shared" si="4"/>
        <v>30.952380952380953</v>
      </c>
      <c r="AA10" s="5">
        <f t="shared" si="5"/>
        <v>33.333333333333336</v>
      </c>
    </row>
    <row r="11" spans="1:27" x14ac:dyDescent="0.25">
      <c r="A11" s="10" t="s">
        <v>64</v>
      </c>
      <c r="B11" s="10" t="s">
        <v>81</v>
      </c>
      <c r="C11" s="10" t="s">
        <v>82</v>
      </c>
      <c r="D11" s="6">
        <v>2</v>
      </c>
      <c r="E11" s="8" t="s">
        <v>69</v>
      </c>
      <c r="F11" s="9">
        <v>42928</v>
      </c>
      <c r="G11" s="7">
        <v>17.06484</v>
      </c>
      <c r="H11" s="7">
        <v>-61.667099999999998</v>
      </c>
      <c r="I11" s="10" t="s">
        <v>75</v>
      </c>
      <c r="J11" s="10" t="s">
        <v>65</v>
      </c>
      <c r="K11" s="10" t="s">
        <v>71</v>
      </c>
      <c r="L11" s="10" t="s">
        <v>72</v>
      </c>
      <c r="M11" s="5">
        <v>8.4</v>
      </c>
      <c r="N11">
        <v>10</v>
      </c>
      <c r="O11" s="13">
        <v>47</v>
      </c>
      <c r="P11" s="6">
        <v>0</v>
      </c>
      <c r="Q11" s="6">
        <v>0</v>
      </c>
      <c r="R11" s="6">
        <v>0</v>
      </c>
      <c r="S11" s="6">
        <v>0</v>
      </c>
      <c r="T11" s="6">
        <v>17</v>
      </c>
      <c r="U11" s="13">
        <v>17</v>
      </c>
      <c r="V11" s="5">
        <f t="shared" si="0"/>
        <v>0</v>
      </c>
      <c r="W11" s="5">
        <f t="shared" si="1"/>
        <v>0</v>
      </c>
      <c r="X11" s="5">
        <f t="shared" si="2"/>
        <v>0</v>
      </c>
      <c r="Y11" s="5">
        <f t="shared" si="3"/>
        <v>0</v>
      </c>
      <c r="Z11" s="5">
        <f t="shared" si="4"/>
        <v>36.170212765957444</v>
      </c>
      <c r="AA11" s="5">
        <f t="shared" si="5"/>
        <v>36.170212765957444</v>
      </c>
    </row>
    <row r="12" spans="1:27" x14ac:dyDescent="0.25">
      <c r="A12" s="10" t="s">
        <v>64</v>
      </c>
      <c r="B12" s="10" t="s">
        <v>83</v>
      </c>
      <c r="C12" s="10" t="s">
        <v>84</v>
      </c>
      <c r="D12" s="6">
        <v>1</v>
      </c>
      <c r="E12" s="8" t="s">
        <v>69</v>
      </c>
      <c r="F12" s="9">
        <v>42928</v>
      </c>
      <c r="G12" s="7">
        <v>17.142430000000001</v>
      </c>
      <c r="H12" s="7">
        <v>-61.724319999999999</v>
      </c>
      <c r="I12" s="10" t="s">
        <v>78</v>
      </c>
      <c r="J12" s="10" t="s">
        <v>65</v>
      </c>
      <c r="K12" s="10" t="s">
        <v>71</v>
      </c>
      <c r="L12" s="10" t="s">
        <v>72</v>
      </c>
      <c r="M12" s="5">
        <v>1.2</v>
      </c>
      <c r="N12">
        <v>10</v>
      </c>
      <c r="O12" s="13">
        <v>18</v>
      </c>
      <c r="P12" s="6">
        <v>0</v>
      </c>
      <c r="Q12" s="6">
        <v>0</v>
      </c>
      <c r="R12" s="6">
        <v>0</v>
      </c>
      <c r="S12" s="6">
        <v>0</v>
      </c>
      <c r="T12" s="6">
        <v>4</v>
      </c>
      <c r="U12" s="13">
        <v>4</v>
      </c>
      <c r="V12" s="5">
        <f t="shared" si="0"/>
        <v>0</v>
      </c>
      <c r="W12" s="5">
        <f t="shared" si="1"/>
        <v>0</v>
      </c>
      <c r="X12" s="5">
        <f t="shared" si="2"/>
        <v>0</v>
      </c>
      <c r="Y12" s="5">
        <f t="shared" si="3"/>
        <v>0</v>
      </c>
      <c r="Z12" s="5">
        <f t="shared" si="4"/>
        <v>22.222222222222221</v>
      </c>
      <c r="AA12" s="5">
        <f t="shared" si="5"/>
        <v>22.222222222222221</v>
      </c>
    </row>
    <row r="13" spans="1:27" x14ac:dyDescent="0.25">
      <c r="A13" s="10" t="s">
        <v>64</v>
      </c>
      <c r="B13" s="10" t="s">
        <v>83</v>
      </c>
      <c r="C13" s="10" t="s">
        <v>84</v>
      </c>
      <c r="D13" s="6">
        <v>2</v>
      </c>
      <c r="E13" s="8" t="s">
        <v>69</v>
      </c>
      <c r="F13" s="9">
        <v>42928</v>
      </c>
      <c r="G13" s="7">
        <v>17.142430000000001</v>
      </c>
      <c r="H13" s="7">
        <v>-61.724319999999999</v>
      </c>
      <c r="I13" s="10" t="s">
        <v>78</v>
      </c>
      <c r="J13" s="10" t="s">
        <v>65</v>
      </c>
      <c r="K13" s="10" t="s">
        <v>71</v>
      </c>
      <c r="L13" s="10" t="s">
        <v>72</v>
      </c>
      <c r="M13" s="5">
        <v>1.6</v>
      </c>
      <c r="N13">
        <v>10</v>
      </c>
      <c r="O13" s="13">
        <v>21</v>
      </c>
      <c r="P13" s="6">
        <v>0</v>
      </c>
      <c r="Q13" s="6">
        <v>1</v>
      </c>
      <c r="R13" s="6">
        <v>0</v>
      </c>
      <c r="S13" s="6">
        <v>1</v>
      </c>
      <c r="T13" s="6">
        <v>9</v>
      </c>
      <c r="U13" s="13">
        <v>9</v>
      </c>
      <c r="V13" s="5">
        <f t="shared" si="0"/>
        <v>0</v>
      </c>
      <c r="W13" s="5">
        <f t="shared" si="1"/>
        <v>4.7619047619047619</v>
      </c>
      <c r="X13" s="5">
        <f t="shared" si="2"/>
        <v>0</v>
      </c>
      <c r="Y13" s="5">
        <f t="shared" si="3"/>
        <v>4.7619047619047619</v>
      </c>
      <c r="Z13" s="5">
        <f t="shared" si="4"/>
        <v>42.857142857142854</v>
      </c>
      <c r="AA13" s="5">
        <f t="shared" si="5"/>
        <v>42.857142857142854</v>
      </c>
    </row>
    <row r="14" spans="1:27" x14ac:dyDescent="0.25">
      <c r="A14" s="10" t="s">
        <v>64</v>
      </c>
      <c r="B14" s="10" t="s">
        <v>85</v>
      </c>
      <c r="C14" s="10" t="s">
        <v>86</v>
      </c>
      <c r="D14" s="6">
        <v>1</v>
      </c>
      <c r="E14" s="8" t="s">
        <v>69</v>
      </c>
      <c r="F14" s="9">
        <v>42929</v>
      </c>
      <c r="G14" s="7">
        <v>17.120339999999999</v>
      </c>
      <c r="H14" s="7">
        <v>-61.709200000000003</v>
      </c>
      <c r="I14" s="10" t="s">
        <v>75</v>
      </c>
      <c r="J14" s="10" t="s">
        <v>65</v>
      </c>
      <c r="K14" s="10" t="s">
        <v>71</v>
      </c>
      <c r="L14" s="10" t="s">
        <v>72</v>
      </c>
      <c r="M14" s="5">
        <v>7.4</v>
      </c>
      <c r="N14">
        <v>10</v>
      </c>
      <c r="O14" s="13">
        <v>24</v>
      </c>
      <c r="P14" s="6">
        <v>0</v>
      </c>
      <c r="Q14" s="6">
        <v>0</v>
      </c>
      <c r="R14" s="6">
        <v>0</v>
      </c>
      <c r="S14" s="6">
        <v>0</v>
      </c>
      <c r="T14" s="6">
        <v>11</v>
      </c>
      <c r="U14" s="13">
        <v>11</v>
      </c>
      <c r="V14" s="5">
        <f t="shared" si="0"/>
        <v>0</v>
      </c>
      <c r="W14" s="5">
        <f t="shared" si="1"/>
        <v>0</v>
      </c>
      <c r="X14" s="5">
        <f t="shared" si="2"/>
        <v>0</v>
      </c>
      <c r="Y14" s="5">
        <f t="shared" si="3"/>
        <v>0</v>
      </c>
      <c r="Z14" s="5">
        <f t="shared" si="4"/>
        <v>45.833333333333336</v>
      </c>
      <c r="AA14" s="5">
        <f t="shared" si="5"/>
        <v>45.833333333333336</v>
      </c>
    </row>
    <row r="15" spans="1:27" x14ac:dyDescent="0.25">
      <c r="A15" s="10" t="s">
        <v>64</v>
      </c>
      <c r="B15" s="10" t="s">
        <v>85</v>
      </c>
      <c r="C15" s="10" t="s">
        <v>86</v>
      </c>
      <c r="D15" s="6">
        <v>2</v>
      </c>
      <c r="E15" s="8" t="s">
        <v>69</v>
      </c>
      <c r="F15" s="9">
        <v>42929</v>
      </c>
      <c r="G15" s="7">
        <v>17.120339999999999</v>
      </c>
      <c r="H15" s="7">
        <v>-61.709200000000003</v>
      </c>
      <c r="I15" s="10" t="s">
        <v>75</v>
      </c>
      <c r="J15" s="10" t="s">
        <v>65</v>
      </c>
      <c r="K15" s="10" t="s">
        <v>71</v>
      </c>
      <c r="L15" s="10" t="s">
        <v>72</v>
      </c>
      <c r="M15" s="5">
        <v>7.6</v>
      </c>
      <c r="N15">
        <v>10</v>
      </c>
      <c r="O15" s="13">
        <v>9</v>
      </c>
      <c r="P15" s="6">
        <v>0</v>
      </c>
      <c r="Q15" s="6">
        <v>4</v>
      </c>
      <c r="R15" s="6">
        <v>1</v>
      </c>
      <c r="S15" s="6">
        <v>3</v>
      </c>
      <c r="T15" s="6">
        <v>3</v>
      </c>
      <c r="U15" s="13">
        <v>6</v>
      </c>
      <c r="V15" s="5">
        <f t="shared" si="0"/>
        <v>0</v>
      </c>
      <c r="W15" s="5">
        <f t="shared" si="1"/>
        <v>44.444444444444443</v>
      </c>
      <c r="X15" s="5">
        <f t="shared" si="2"/>
        <v>11.111111111111111</v>
      </c>
      <c r="Y15" s="5">
        <f t="shared" si="3"/>
        <v>33.333333333333336</v>
      </c>
      <c r="Z15" s="5">
        <f t="shared" si="4"/>
        <v>33.333333333333336</v>
      </c>
      <c r="AA15" s="5">
        <f t="shared" si="5"/>
        <v>66.666666666666671</v>
      </c>
    </row>
    <row r="16" spans="1:27" x14ac:dyDescent="0.25">
      <c r="A16" s="10" t="s">
        <v>64</v>
      </c>
      <c r="B16" s="10" t="s">
        <v>87</v>
      </c>
      <c r="C16" s="10" t="s">
        <v>88</v>
      </c>
      <c r="D16" s="6">
        <v>1</v>
      </c>
      <c r="E16" s="8" t="s">
        <v>69</v>
      </c>
      <c r="F16" s="9">
        <v>42929</v>
      </c>
      <c r="G16" s="7">
        <v>17.13908</v>
      </c>
      <c r="H16" s="7">
        <v>-61.720869999999998</v>
      </c>
      <c r="I16" s="10" t="s">
        <v>89</v>
      </c>
      <c r="J16" s="10" t="s">
        <v>65</v>
      </c>
      <c r="K16" s="10" t="s">
        <v>71</v>
      </c>
      <c r="L16" s="10" t="s">
        <v>72</v>
      </c>
      <c r="M16" s="5">
        <v>3.9</v>
      </c>
      <c r="N16">
        <v>10</v>
      </c>
      <c r="O16" s="13">
        <v>26</v>
      </c>
      <c r="P16" s="6">
        <v>0</v>
      </c>
      <c r="Q16" s="6">
        <v>0</v>
      </c>
      <c r="R16" s="6">
        <v>0</v>
      </c>
      <c r="S16" s="6">
        <v>0</v>
      </c>
      <c r="T16" s="6">
        <v>9</v>
      </c>
      <c r="U16" s="13">
        <v>9</v>
      </c>
      <c r="V16" s="5">
        <f t="shared" si="0"/>
        <v>0</v>
      </c>
      <c r="W16" s="5">
        <f t="shared" si="1"/>
        <v>0</v>
      </c>
      <c r="X16" s="5">
        <f t="shared" si="2"/>
        <v>0</v>
      </c>
      <c r="Y16" s="5">
        <f t="shared" si="3"/>
        <v>0</v>
      </c>
      <c r="Z16" s="5">
        <f t="shared" si="4"/>
        <v>34.615384615384613</v>
      </c>
      <c r="AA16" s="5">
        <f t="shared" si="5"/>
        <v>34.615384615384613</v>
      </c>
    </row>
    <row r="17" spans="1:27" x14ac:dyDescent="0.25">
      <c r="A17" s="10" t="s">
        <v>64</v>
      </c>
      <c r="B17" s="10" t="s">
        <v>87</v>
      </c>
      <c r="C17" s="10" t="s">
        <v>88</v>
      </c>
      <c r="D17" s="6">
        <v>2</v>
      </c>
      <c r="E17" s="8" t="s">
        <v>69</v>
      </c>
      <c r="F17" s="9">
        <v>42929</v>
      </c>
      <c r="G17" s="7">
        <v>17.13908</v>
      </c>
      <c r="H17" s="7">
        <v>-61.720869999999998</v>
      </c>
      <c r="I17" s="10" t="s">
        <v>89</v>
      </c>
      <c r="J17" s="10" t="s">
        <v>65</v>
      </c>
      <c r="K17" s="10" t="s">
        <v>71</v>
      </c>
      <c r="L17" s="10" t="s">
        <v>72</v>
      </c>
      <c r="M17" s="5">
        <v>4.3</v>
      </c>
      <c r="N17">
        <v>10</v>
      </c>
      <c r="O17" s="13">
        <v>39</v>
      </c>
      <c r="P17" s="6">
        <v>0</v>
      </c>
      <c r="Q17" s="6">
        <v>0</v>
      </c>
      <c r="R17" s="6">
        <v>0</v>
      </c>
      <c r="S17" s="6">
        <v>0</v>
      </c>
      <c r="T17" s="6">
        <v>8</v>
      </c>
      <c r="U17" s="13">
        <v>8</v>
      </c>
      <c r="V17" s="5">
        <f t="shared" si="0"/>
        <v>0</v>
      </c>
      <c r="W17" s="5">
        <f t="shared" si="1"/>
        <v>0</v>
      </c>
      <c r="X17" s="5">
        <f t="shared" si="2"/>
        <v>0</v>
      </c>
      <c r="Y17" s="5">
        <f t="shared" si="3"/>
        <v>0</v>
      </c>
      <c r="Z17" s="5">
        <f t="shared" si="4"/>
        <v>20.512820512820515</v>
      </c>
      <c r="AA17" s="5">
        <f t="shared" si="5"/>
        <v>20.512820512820515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Lynnette Roth</dc:creator>
  <cp:lastModifiedBy>Lynnette Roth</cp:lastModifiedBy>
  <dcterms:created xsi:type="dcterms:W3CDTF">2019-05-28T17:09:28Z</dcterms:created>
  <dcterms:modified xsi:type="dcterms:W3CDTF">2019-05-28T17:09:29Z</dcterms:modified>
</cp:coreProperties>
</file>