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s" sheetId="1" r:id="rId4"/>
  </sheets>
  <definedNames/>
  <calcPr/>
</workbook>
</file>

<file path=xl/sharedStrings.xml><?xml version="1.0" encoding="utf-8"?>
<sst xmlns="http://schemas.openxmlformats.org/spreadsheetml/2006/main" count="206" uniqueCount="84">
  <si>
    <t>Date</t>
  </si>
  <si>
    <t>Collector</t>
  </si>
  <si>
    <t>Site</t>
  </si>
  <si>
    <t>GPS</t>
  </si>
  <si>
    <t>Marker</t>
  </si>
  <si>
    <t>Lat</t>
  </si>
  <si>
    <t>Long</t>
  </si>
  <si>
    <t>ID number</t>
  </si>
  <si>
    <t>Method</t>
  </si>
  <si>
    <t>Notes</t>
  </si>
  <si>
    <t>Errors in GPS marking</t>
  </si>
  <si>
    <t>Lat (original)</t>
  </si>
  <si>
    <t>Long (original)</t>
  </si>
  <si>
    <t>GRB</t>
  </si>
  <si>
    <t>Exchange Bay</t>
  </si>
  <si>
    <t>ACER1</t>
  </si>
  <si>
    <t>Mixed</t>
  </si>
  <si>
    <t>MB</t>
  </si>
  <si>
    <t>Cervi Heaven</t>
  </si>
  <si>
    <t>ACER2</t>
  </si>
  <si>
    <t>Opportunity</t>
  </si>
  <si>
    <t>Little Bird Channel</t>
  </si>
  <si>
    <t>ACER3</t>
  </si>
  <si>
    <t>Ranndom pt north of green</t>
  </si>
  <si>
    <t>ACER4</t>
  </si>
  <si>
    <t>Yacht basin</t>
  </si>
  <si>
    <t>ACER5</t>
  </si>
  <si>
    <t>Great Bird</t>
  </si>
  <si>
    <t>ACER6</t>
  </si>
  <si>
    <t>Hells Gate</t>
  </si>
  <si>
    <t>ACER7</t>
  </si>
  <si>
    <t>Stuck on area around APRO3</t>
  </si>
  <si>
    <t>Man of War</t>
  </si>
  <si>
    <t>ACER8</t>
  </si>
  <si>
    <t>Frag</t>
  </si>
  <si>
    <t>Stuck on area around LBC</t>
  </si>
  <si>
    <t>ACER9</t>
  </si>
  <si>
    <t>Friar's Head</t>
  </si>
  <si>
    <t>APAL01</t>
  </si>
  <si>
    <t>APAL10</t>
  </si>
  <si>
    <t>APAL11</t>
  </si>
  <si>
    <t>APAL12</t>
  </si>
  <si>
    <t>Stuck on area around APRO5</t>
  </si>
  <si>
    <t>N/a</t>
  </si>
  <si>
    <t>APAL13</t>
  </si>
  <si>
    <t>Coordinates taken on surf n turf garmin - originaly GPS 1 - pt 7</t>
  </si>
  <si>
    <t>APAL14</t>
  </si>
  <si>
    <t>York Island</t>
  </si>
  <si>
    <t>APAL15</t>
  </si>
  <si>
    <t>APAL16</t>
  </si>
  <si>
    <t>APAL17</t>
  </si>
  <si>
    <t>APAL18</t>
  </si>
  <si>
    <t>APAL19</t>
  </si>
  <si>
    <t>MWW</t>
  </si>
  <si>
    <t>North Green</t>
  </si>
  <si>
    <t>APAL02</t>
  </si>
  <si>
    <t>APAL20</t>
  </si>
  <si>
    <t>APAL21</t>
  </si>
  <si>
    <t>APAL22</t>
  </si>
  <si>
    <t>APAL23</t>
  </si>
  <si>
    <t>APAL03</t>
  </si>
  <si>
    <t>APAL04</t>
  </si>
  <si>
    <t>APAL05</t>
  </si>
  <si>
    <t>APAL06</t>
  </si>
  <si>
    <t>APAL07</t>
  </si>
  <si>
    <t>APAL08</t>
  </si>
  <si>
    <t>ACER26 - Did he mean we are missing APAL8</t>
  </si>
  <si>
    <t>APAL09</t>
  </si>
  <si>
    <t>APRO1</t>
  </si>
  <si>
    <t>APRO2</t>
  </si>
  <si>
    <t>APRO3</t>
  </si>
  <si>
    <t>n/a</t>
  </si>
  <si>
    <t>APRO4</t>
  </si>
  <si>
    <t>Coordinates taken on surf n turf garmin - Originally wrong GPS 2 - pt 17</t>
  </si>
  <si>
    <t>APRO5</t>
  </si>
  <si>
    <t>APRO6</t>
  </si>
  <si>
    <t>APRO7</t>
  </si>
  <si>
    <t>APAL24</t>
  </si>
  <si>
    <t>APAL26</t>
  </si>
  <si>
    <t>Coordinates taken on surf n turf garmin</t>
  </si>
  <si>
    <t xml:space="preserve">South Hells gate </t>
  </si>
  <si>
    <t>APRO11</t>
  </si>
  <si>
    <t>APAL28</t>
  </si>
  <si>
    <t>ACER11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</si>
</sst>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0000"/>
    <numFmt numFmtId="166" formatCode="m/d/yy"/>
    <numFmt numFmtId="167" formatCode="mm/dd/yy"/>
  </numFmts>
  <fonts count="9">
    <font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color theme="1"/>
      <name val="Calibri"/>
    </font>
    <font>
      <color theme="1"/>
      <name val="Arial"/>
    </font>
    <font>
      <b/>
      <color theme="1"/>
      <name val="Arial"/>
    </font>
    <font>
      <b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3" numFmtId="165" xfId="0" applyAlignment="1" applyFont="1" applyNumberFormat="1">
      <alignment horizontal="right" vertical="bottom"/>
    </xf>
    <xf borderId="0" fillId="2" fontId="4" numFmtId="164" xfId="0" applyAlignment="1" applyFill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ill="1" applyFont="1">
      <alignment horizontal="right" vertical="bottom"/>
    </xf>
    <xf borderId="0" fillId="2" fontId="4" numFmtId="165" xfId="0" applyAlignment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6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6" xfId="0" applyAlignment="1" applyFont="1" applyNumberFormat="1">
      <alignment horizontal="right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167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44396.0</v>
      </c>
      <c r="B2" s="6" t="s">
        <v>13</v>
      </c>
      <c r="C2" s="7" t="s">
        <v>14</v>
      </c>
      <c r="D2" s="8">
        <v>1.0</v>
      </c>
      <c r="E2" s="8">
        <v>1.0</v>
      </c>
      <c r="F2" s="9">
        <v>17.0423</v>
      </c>
      <c r="G2" s="9">
        <v>-61.68254</v>
      </c>
      <c r="H2" s="10" t="s">
        <v>15</v>
      </c>
      <c r="I2" s="6" t="s">
        <v>16</v>
      </c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44397.0</v>
      </c>
      <c r="B3" s="6" t="s">
        <v>17</v>
      </c>
      <c r="C3" s="7" t="s">
        <v>18</v>
      </c>
      <c r="D3" s="8">
        <v>2.0</v>
      </c>
      <c r="E3" s="8">
        <v>7.0</v>
      </c>
      <c r="F3" s="11">
        <f>17+4.533/60</f>
        <v>17.07555</v>
      </c>
      <c r="G3" s="11">
        <f>-61-40.068/60</f>
        <v>-61.6678</v>
      </c>
      <c r="H3" s="10" t="s">
        <v>19</v>
      </c>
      <c r="I3" s="6" t="s">
        <v>20</v>
      </c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>
        <v>44398.0</v>
      </c>
      <c r="B4" s="13" t="s">
        <v>13</v>
      </c>
      <c r="C4" s="14" t="s">
        <v>21</v>
      </c>
      <c r="D4" s="15">
        <v>1.0</v>
      </c>
      <c r="E4" s="15">
        <v>4.0</v>
      </c>
      <c r="F4" s="16">
        <v>17.16702</v>
      </c>
      <c r="G4" s="16">
        <v>-61.72996</v>
      </c>
      <c r="H4" s="13" t="s">
        <v>22</v>
      </c>
      <c r="I4" s="13" t="s">
        <v>16</v>
      </c>
      <c r="J4" s="13"/>
      <c r="K4" s="13" t="s">
        <v>23</v>
      </c>
      <c r="L4" s="17">
        <v>17.09094</v>
      </c>
      <c r="M4" s="17">
        <v>-61.666</v>
      </c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2">
        <v>44398.0</v>
      </c>
      <c r="B5" s="13" t="s">
        <v>17</v>
      </c>
      <c r="C5" s="14" t="s">
        <v>21</v>
      </c>
      <c r="D5" s="15">
        <v>2.0</v>
      </c>
      <c r="E5" s="15">
        <v>8.0</v>
      </c>
      <c r="F5" s="16">
        <v>17.16514</v>
      </c>
      <c r="G5" s="19">
        <v>-61.73107</v>
      </c>
      <c r="H5" s="13" t="s">
        <v>24</v>
      </c>
      <c r="I5" s="13" t="s">
        <v>20</v>
      </c>
      <c r="J5" s="13"/>
      <c r="K5" s="13" t="s">
        <v>25</v>
      </c>
      <c r="L5" s="17">
        <v>17.067984</v>
      </c>
      <c r="M5" s="20">
        <v>-61.686341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5">
        <v>44398.0</v>
      </c>
      <c r="B6" s="6" t="s">
        <v>17</v>
      </c>
      <c r="C6" s="14" t="s">
        <v>21</v>
      </c>
      <c r="D6" s="8">
        <v>2.0</v>
      </c>
      <c r="E6" s="8">
        <v>11.0</v>
      </c>
      <c r="F6" s="21">
        <v>17.16578</v>
      </c>
      <c r="G6" s="21">
        <v>-61.73129</v>
      </c>
      <c r="H6" s="6" t="s">
        <v>26</v>
      </c>
      <c r="I6" s="6" t="s">
        <v>16</v>
      </c>
      <c r="J6" s="6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44398.0</v>
      </c>
      <c r="B7" s="6" t="s">
        <v>13</v>
      </c>
      <c r="C7" s="7" t="s">
        <v>27</v>
      </c>
      <c r="D7" s="8">
        <v>2.0</v>
      </c>
      <c r="E7" s="8">
        <v>13.0</v>
      </c>
      <c r="F7" s="21">
        <v>17.14907</v>
      </c>
      <c r="G7" s="21">
        <v>-61.72346</v>
      </c>
      <c r="H7" s="6" t="s">
        <v>28</v>
      </c>
      <c r="I7" s="6" t="s">
        <v>16</v>
      </c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44398.0</v>
      </c>
      <c r="B8" s="6" t="s">
        <v>17</v>
      </c>
      <c r="C8" s="7" t="s">
        <v>29</v>
      </c>
      <c r="D8" s="8">
        <v>2.0</v>
      </c>
      <c r="E8" s="8">
        <v>16.0</v>
      </c>
      <c r="F8" s="16">
        <v>17.13977</v>
      </c>
      <c r="G8" s="16">
        <v>-61.72128</v>
      </c>
      <c r="H8" s="6" t="s">
        <v>30</v>
      </c>
      <c r="I8" s="6" t="s">
        <v>20</v>
      </c>
      <c r="J8" s="6"/>
      <c r="K8" s="6" t="s">
        <v>31</v>
      </c>
      <c r="L8" s="21">
        <v>17.14179</v>
      </c>
      <c r="M8" s="21">
        <v>-61.72194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44399.0</v>
      </c>
      <c r="B9" s="6" t="s">
        <v>17</v>
      </c>
      <c r="C9" s="7" t="s">
        <v>32</v>
      </c>
      <c r="D9" s="8">
        <v>1.0</v>
      </c>
      <c r="E9" s="8">
        <v>6.0</v>
      </c>
      <c r="F9" s="16">
        <v>17.0655</v>
      </c>
      <c r="G9" s="16">
        <v>-61.66287</v>
      </c>
      <c r="H9" s="6" t="s">
        <v>33</v>
      </c>
      <c r="I9" s="6" t="s">
        <v>34</v>
      </c>
      <c r="J9" s="4"/>
      <c r="K9" s="6" t="s">
        <v>35</v>
      </c>
      <c r="L9" s="21">
        <v>17.16322</v>
      </c>
      <c r="M9" s="21">
        <v>-61.73152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2">
        <v>44405.0</v>
      </c>
      <c r="B10" s="6" t="s">
        <v>13</v>
      </c>
      <c r="C10" s="7" t="s">
        <v>29</v>
      </c>
      <c r="D10" s="8">
        <v>1.0</v>
      </c>
      <c r="E10" s="8">
        <v>14.0</v>
      </c>
      <c r="F10" s="8">
        <v>17.14007</v>
      </c>
      <c r="G10" s="8">
        <v>-61.7209</v>
      </c>
      <c r="H10" s="10" t="s">
        <v>36</v>
      </c>
      <c r="I10" s="6" t="s">
        <v>16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44396.0</v>
      </c>
      <c r="B11" s="6" t="s">
        <v>13</v>
      </c>
      <c r="C11" s="7" t="s">
        <v>37</v>
      </c>
      <c r="D11" s="8">
        <v>1.0</v>
      </c>
      <c r="E11" s="8">
        <v>2.0</v>
      </c>
      <c r="F11" s="9">
        <v>17.04817</v>
      </c>
      <c r="G11" s="9">
        <v>-61.67191</v>
      </c>
      <c r="H11" s="23" t="s">
        <v>38</v>
      </c>
      <c r="I11" s="6" t="s">
        <v>34</v>
      </c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44398.0</v>
      </c>
      <c r="B12" s="6" t="s">
        <v>13</v>
      </c>
      <c r="C12" s="7" t="s">
        <v>27</v>
      </c>
      <c r="D12" s="8">
        <v>2.0</v>
      </c>
      <c r="E12" s="8">
        <v>12.0</v>
      </c>
      <c r="F12" s="21">
        <v>17.14898</v>
      </c>
      <c r="G12" s="21">
        <v>-61.72344</v>
      </c>
      <c r="H12" s="10" t="s">
        <v>39</v>
      </c>
      <c r="I12" s="6" t="s">
        <v>16</v>
      </c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44398.0</v>
      </c>
      <c r="B13" s="6" t="s">
        <v>17</v>
      </c>
      <c r="C13" s="7" t="s">
        <v>29</v>
      </c>
      <c r="D13" s="8">
        <v>2.0</v>
      </c>
      <c r="E13" s="8">
        <v>14.0</v>
      </c>
      <c r="F13" s="21">
        <v>17.14121</v>
      </c>
      <c r="G13" s="8">
        <v>-61.7214</v>
      </c>
      <c r="H13" s="6" t="s">
        <v>40</v>
      </c>
      <c r="I13" s="6" t="s">
        <v>16</v>
      </c>
      <c r="J13" s="2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44398.0</v>
      </c>
      <c r="B14" s="6" t="s">
        <v>17</v>
      </c>
      <c r="C14" s="7" t="s">
        <v>29</v>
      </c>
      <c r="D14" s="8">
        <v>2.0</v>
      </c>
      <c r="E14" s="8">
        <v>18.0</v>
      </c>
      <c r="F14" s="19">
        <v>17.13962</v>
      </c>
      <c r="G14" s="19">
        <v>-61.72119</v>
      </c>
      <c r="H14" s="6" t="s">
        <v>41</v>
      </c>
      <c r="I14" s="6" t="s">
        <v>34</v>
      </c>
      <c r="J14" s="6"/>
      <c r="K14" s="6" t="s">
        <v>42</v>
      </c>
      <c r="L14" s="8">
        <v>17.14179</v>
      </c>
      <c r="M14" s="8">
        <v>-61.72194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44399.0</v>
      </c>
      <c r="B15" s="6" t="s">
        <v>17</v>
      </c>
      <c r="C15" s="7" t="s">
        <v>32</v>
      </c>
      <c r="D15" s="25" t="s">
        <v>43</v>
      </c>
      <c r="E15" s="25" t="s">
        <v>43</v>
      </c>
      <c r="F15" s="25">
        <v>17.065383</v>
      </c>
      <c r="G15" s="26">
        <v>-61.662417</v>
      </c>
      <c r="H15" s="10" t="s">
        <v>44</v>
      </c>
      <c r="I15" s="6" t="s">
        <v>34</v>
      </c>
      <c r="J15" s="7" t="s">
        <v>45</v>
      </c>
      <c r="K15" s="6"/>
      <c r="L15" s="21"/>
      <c r="M15" s="2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44399.0</v>
      </c>
      <c r="B16" s="6" t="s">
        <v>17</v>
      </c>
      <c r="C16" s="7" t="s">
        <v>32</v>
      </c>
      <c r="D16" s="8">
        <v>1.0</v>
      </c>
      <c r="E16" s="8">
        <v>9.0</v>
      </c>
      <c r="F16" s="16">
        <v>17.06577</v>
      </c>
      <c r="G16" s="19">
        <v>-61.66278</v>
      </c>
      <c r="H16" s="10" t="s">
        <v>46</v>
      </c>
      <c r="I16" s="6" t="s">
        <v>34</v>
      </c>
      <c r="J16" s="4"/>
      <c r="K16" s="6" t="s">
        <v>35</v>
      </c>
      <c r="L16" s="21">
        <v>17.16322</v>
      </c>
      <c r="M16" s="21">
        <v>-61.73152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7">
        <v>44404.0</v>
      </c>
      <c r="B17" s="6" t="s">
        <v>17</v>
      </c>
      <c r="C17" s="7" t="s">
        <v>47</v>
      </c>
      <c r="D17" s="8">
        <v>1.0</v>
      </c>
      <c r="E17" s="8">
        <v>10.0</v>
      </c>
      <c r="F17" s="8">
        <v>17.05256</v>
      </c>
      <c r="G17" s="8">
        <v>-61.66769</v>
      </c>
      <c r="H17" s="10" t="s">
        <v>48</v>
      </c>
      <c r="I17" s="6" t="s">
        <v>34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7">
        <v>44404.0</v>
      </c>
      <c r="B18" s="6" t="s">
        <v>17</v>
      </c>
      <c r="C18" s="7" t="s">
        <v>47</v>
      </c>
      <c r="D18" s="8">
        <v>1.0</v>
      </c>
      <c r="E18" s="8">
        <v>11.0</v>
      </c>
      <c r="F18" s="8">
        <v>17.05228</v>
      </c>
      <c r="G18" s="8">
        <v>-61.66991</v>
      </c>
      <c r="H18" s="6" t="s">
        <v>49</v>
      </c>
      <c r="I18" s="6" t="s">
        <v>34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7">
        <v>44404.0</v>
      </c>
      <c r="B19" s="6" t="s">
        <v>13</v>
      </c>
      <c r="C19" s="7" t="s">
        <v>29</v>
      </c>
      <c r="D19" s="8">
        <v>1.0</v>
      </c>
      <c r="E19" s="8">
        <v>12.0</v>
      </c>
      <c r="F19" s="8">
        <v>17.14219</v>
      </c>
      <c r="G19" s="8">
        <v>-61.7216</v>
      </c>
      <c r="H19" s="6" t="s">
        <v>50</v>
      </c>
      <c r="I19" s="6" t="s">
        <v>34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>
        <v>44404.0</v>
      </c>
      <c r="B20" s="6" t="s">
        <v>13</v>
      </c>
      <c r="C20" s="7" t="s">
        <v>29</v>
      </c>
      <c r="D20" s="8">
        <v>1.0</v>
      </c>
      <c r="E20" s="8">
        <v>13.0</v>
      </c>
      <c r="F20" s="8">
        <v>17.1406</v>
      </c>
      <c r="G20" s="8">
        <v>-61.7211</v>
      </c>
      <c r="H20" s="6" t="s">
        <v>51</v>
      </c>
      <c r="I20" s="6" t="s">
        <v>34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>
        <v>44404.0</v>
      </c>
      <c r="B21" s="6" t="s">
        <v>13</v>
      </c>
      <c r="C21" s="7" t="s">
        <v>29</v>
      </c>
      <c r="D21" s="8">
        <v>1.0</v>
      </c>
      <c r="E21" s="8">
        <v>16.0</v>
      </c>
      <c r="F21" s="8">
        <v>17.13997</v>
      </c>
      <c r="G21" s="8">
        <v>-61.72181</v>
      </c>
      <c r="H21" s="6" t="s">
        <v>52</v>
      </c>
      <c r="I21" s="6" t="s">
        <v>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44397.0</v>
      </c>
      <c r="B22" s="6" t="s">
        <v>53</v>
      </c>
      <c r="C22" s="7" t="s">
        <v>54</v>
      </c>
      <c r="D22" s="8">
        <v>1.0</v>
      </c>
      <c r="E22" s="8">
        <v>3.0</v>
      </c>
      <c r="F22" s="9">
        <v>17.08215</v>
      </c>
      <c r="G22" s="9">
        <v>-61.66522</v>
      </c>
      <c r="H22" s="28" t="s">
        <v>55</v>
      </c>
      <c r="I22" s="6" t="s">
        <v>20</v>
      </c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7">
        <v>44404.0</v>
      </c>
      <c r="B23" s="6" t="s">
        <v>13</v>
      </c>
      <c r="C23" s="7" t="s">
        <v>29</v>
      </c>
      <c r="D23" s="8">
        <v>1.0</v>
      </c>
      <c r="E23" s="8">
        <v>17.0</v>
      </c>
      <c r="F23" s="8">
        <v>17.13969</v>
      </c>
      <c r="G23" s="8">
        <v>-61.72385</v>
      </c>
      <c r="H23" s="6" t="s">
        <v>56</v>
      </c>
      <c r="I23" s="6" t="s">
        <v>16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7">
        <v>44404.0</v>
      </c>
      <c r="B24" s="6" t="s">
        <v>13</v>
      </c>
      <c r="C24" s="7" t="s">
        <v>27</v>
      </c>
      <c r="D24" s="8">
        <v>1.0</v>
      </c>
      <c r="E24" s="8">
        <v>18.0</v>
      </c>
      <c r="F24" s="25">
        <v>17.148231</v>
      </c>
      <c r="G24" s="7">
        <v>-61.723195</v>
      </c>
      <c r="H24" s="6" t="s">
        <v>57</v>
      </c>
      <c r="I24" s="6" t="s">
        <v>34</v>
      </c>
      <c r="J24" s="4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7">
        <v>44404.0</v>
      </c>
      <c r="B25" s="6" t="s">
        <v>13</v>
      </c>
      <c r="C25" s="7" t="s">
        <v>27</v>
      </c>
      <c r="D25" s="8">
        <v>1.0</v>
      </c>
      <c r="E25" s="8">
        <v>19.0</v>
      </c>
      <c r="F25" s="25">
        <v>17.147896</v>
      </c>
      <c r="G25" s="7">
        <v>-61.723116</v>
      </c>
      <c r="H25" s="6" t="s">
        <v>58</v>
      </c>
      <c r="I25" s="6" t="s">
        <v>34</v>
      </c>
      <c r="J25" s="4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7">
        <v>44404.0</v>
      </c>
      <c r="B26" s="6" t="s">
        <v>13</v>
      </c>
      <c r="C26" s="7" t="s">
        <v>27</v>
      </c>
      <c r="D26" s="8">
        <v>1.0</v>
      </c>
      <c r="E26" s="8">
        <v>21.0</v>
      </c>
      <c r="F26" s="8">
        <v>17.14703</v>
      </c>
      <c r="G26" s="8">
        <v>-61.72286</v>
      </c>
      <c r="H26" s="6" t="s">
        <v>59</v>
      </c>
      <c r="I26" s="6" t="s">
        <v>34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44397.0</v>
      </c>
      <c r="B27" s="6" t="s">
        <v>53</v>
      </c>
      <c r="C27" s="7" t="s">
        <v>54</v>
      </c>
      <c r="D27" s="8">
        <v>2.0</v>
      </c>
      <c r="E27" s="8">
        <v>1.0</v>
      </c>
      <c r="F27" s="9">
        <f>17+4.917/60</f>
        <v>17.08195</v>
      </c>
      <c r="G27" s="11">
        <f>-61-39.912/60</f>
        <v>-61.6652</v>
      </c>
      <c r="H27" s="28" t="s">
        <v>60</v>
      </c>
      <c r="I27" s="6" t="s">
        <v>20</v>
      </c>
      <c r="J27" s="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44397.0</v>
      </c>
      <c r="B28" s="6" t="s">
        <v>53</v>
      </c>
      <c r="C28" s="7" t="s">
        <v>54</v>
      </c>
      <c r="D28" s="8">
        <v>2.0</v>
      </c>
      <c r="E28" s="8">
        <v>2.0</v>
      </c>
      <c r="F28" s="11">
        <f>17+4.61/60</f>
        <v>17.07683333</v>
      </c>
      <c r="G28" s="9">
        <f>-61-39.815/60</f>
        <v>-61.66358333</v>
      </c>
      <c r="H28" s="28" t="s">
        <v>61</v>
      </c>
      <c r="I28" s="6" t="s">
        <v>20</v>
      </c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44397.0</v>
      </c>
      <c r="B29" s="6" t="s">
        <v>53</v>
      </c>
      <c r="C29" s="7" t="s">
        <v>54</v>
      </c>
      <c r="D29" s="8">
        <v>2.0</v>
      </c>
      <c r="E29" s="8">
        <v>3.0</v>
      </c>
      <c r="F29" s="11">
        <f>17+4.598/60</f>
        <v>17.07663333</v>
      </c>
      <c r="G29" s="11">
        <f>-61-39.762/60</f>
        <v>-61.6627</v>
      </c>
      <c r="H29" s="28" t="s">
        <v>62</v>
      </c>
      <c r="I29" s="6" t="s">
        <v>16</v>
      </c>
      <c r="J29" s="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44397.0</v>
      </c>
      <c r="B30" s="6" t="s">
        <v>53</v>
      </c>
      <c r="C30" s="7" t="s">
        <v>54</v>
      </c>
      <c r="D30" s="8">
        <v>2.0</v>
      </c>
      <c r="E30" s="8">
        <v>4.0</v>
      </c>
      <c r="F30" s="11">
        <f>17+4.51/60</f>
        <v>17.07516667</v>
      </c>
      <c r="G30" s="11">
        <f>-61-39.883/60</f>
        <v>-61.66471667</v>
      </c>
      <c r="H30" s="28" t="s">
        <v>63</v>
      </c>
      <c r="I30" s="6" t="s">
        <v>20</v>
      </c>
      <c r="J30" s="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44397.0</v>
      </c>
      <c r="B31" s="6" t="s">
        <v>17</v>
      </c>
      <c r="C31" s="7" t="s">
        <v>54</v>
      </c>
      <c r="D31" s="8">
        <v>2.0</v>
      </c>
      <c r="E31" s="8">
        <v>6.0</v>
      </c>
      <c r="F31" s="11">
        <f>17+4.478/60</f>
        <v>17.07463333</v>
      </c>
      <c r="G31" s="11">
        <f>-61-39.898/60</f>
        <v>-61.66496667</v>
      </c>
      <c r="H31" s="28" t="s">
        <v>64</v>
      </c>
      <c r="I31" s="6" t="s">
        <v>20</v>
      </c>
      <c r="J31" s="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44398.0</v>
      </c>
      <c r="B32" s="6" t="s">
        <v>13</v>
      </c>
      <c r="C32" s="14" t="s">
        <v>21</v>
      </c>
      <c r="D32" s="8">
        <v>1.0</v>
      </c>
      <c r="E32" s="8">
        <v>5.0</v>
      </c>
      <c r="F32" s="9">
        <v>17.166993</v>
      </c>
      <c r="G32" s="11">
        <v>-61.730005</v>
      </c>
      <c r="H32" s="28" t="s">
        <v>65</v>
      </c>
      <c r="I32" s="6" t="s">
        <v>16</v>
      </c>
      <c r="J32" s="29" t="s">
        <v>66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44398.0</v>
      </c>
      <c r="B33" s="6" t="s">
        <v>17</v>
      </c>
      <c r="C33" s="14" t="s">
        <v>21</v>
      </c>
      <c r="D33" s="8">
        <v>2.0</v>
      </c>
      <c r="E33" s="8">
        <v>9.0</v>
      </c>
      <c r="F33" s="21">
        <v>17.16488</v>
      </c>
      <c r="G33" s="21">
        <v>-61.73041</v>
      </c>
      <c r="H33" s="28" t="s">
        <v>67</v>
      </c>
      <c r="I33" s="6" t="s">
        <v>20</v>
      </c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44397.0</v>
      </c>
      <c r="B34" s="6" t="s">
        <v>17</v>
      </c>
      <c r="C34" s="7" t="s">
        <v>54</v>
      </c>
      <c r="D34" s="8">
        <v>2.0</v>
      </c>
      <c r="E34" s="8">
        <v>5.0</v>
      </c>
      <c r="F34" s="11">
        <f>17+4.48/60</f>
        <v>17.07466667</v>
      </c>
      <c r="G34" s="9">
        <f>-61-39.892/60</f>
        <v>-61.66486667</v>
      </c>
      <c r="H34" s="6" t="s">
        <v>68</v>
      </c>
      <c r="I34" s="6" t="s">
        <v>20</v>
      </c>
      <c r="J34" s="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44398.0</v>
      </c>
      <c r="B35" s="6" t="s">
        <v>17</v>
      </c>
      <c r="C35" s="14" t="s">
        <v>21</v>
      </c>
      <c r="D35" s="8">
        <v>2.0</v>
      </c>
      <c r="E35" s="8">
        <v>10.0</v>
      </c>
      <c r="F35" s="21">
        <v>17.16483</v>
      </c>
      <c r="G35" s="21">
        <v>-61.73036</v>
      </c>
      <c r="H35" s="6" t="s">
        <v>69</v>
      </c>
      <c r="I35" s="6" t="s">
        <v>34</v>
      </c>
      <c r="J35" s="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44398.0</v>
      </c>
      <c r="B36" s="6" t="s">
        <v>17</v>
      </c>
      <c r="C36" s="7" t="s">
        <v>29</v>
      </c>
      <c r="D36" s="8">
        <v>2.0</v>
      </c>
      <c r="E36" s="8">
        <v>15.0</v>
      </c>
      <c r="F36" s="21">
        <v>17.14175</v>
      </c>
      <c r="G36" s="21">
        <v>-61.72192</v>
      </c>
      <c r="H36" s="6" t="s">
        <v>70</v>
      </c>
      <c r="I36" s="6" t="s">
        <v>20</v>
      </c>
      <c r="J36" s="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44398.0</v>
      </c>
      <c r="B37" s="6" t="s">
        <v>17</v>
      </c>
      <c r="C37" s="7" t="s">
        <v>29</v>
      </c>
      <c r="D37" s="25" t="s">
        <v>71</v>
      </c>
      <c r="E37" s="25" t="s">
        <v>43</v>
      </c>
      <c r="F37" s="25">
        <v>17.140289</v>
      </c>
      <c r="G37" s="25">
        <v>-61.721907</v>
      </c>
      <c r="H37" s="10" t="s">
        <v>72</v>
      </c>
      <c r="I37" s="6" t="s">
        <v>20</v>
      </c>
      <c r="J37" s="7" t="s">
        <v>73</v>
      </c>
      <c r="K37" s="6"/>
      <c r="L37" s="21"/>
      <c r="M37" s="8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44399.0</v>
      </c>
      <c r="B38" s="6" t="s">
        <v>17</v>
      </c>
      <c r="C38" s="7" t="s">
        <v>32</v>
      </c>
      <c r="D38" s="8">
        <v>1.0</v>
      </c>
      <c r="E38" s="8">
        <v>8.0</v>
      </c>
      <c r="F38" s="19">
        <v>17.06586</v>
      </c>
      <c r="G38" s="16">
        <v>-61.6627</v>
      </c>
      <c r="H38" s="6" t="s">
        <v>74</v>
      </c>
      <c r="I38" s="6" t="s">
        <v>16</v>
      </c>
      <c r="J38" s="4"/>
      <c r="K38" s="6" t="s">
        <v>35</v>
      </c>
      <c r="L38" s="21">
        <v>17.16322</v>
      </c>
      <c r="M38" s="21">
        <v>-61.73152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2">
        <v>44405.0</v>
      </c>
      <c r="B39" s="6" t="s">
        <v>13</v>
      </c>
      <c r="C39" s="7" t="s">
        <v>29</v>
      </c>
      <c r="D39" s="8">
        <v>1.0</v>
      </c>
      <c r="E39" s="8">
        <v>15.0</v>
      </c>
      <c r="F39" s="8">
        <v>17.14029</v>
      </c>
      <c r="G39" s="8">
        <v>-61.72078</v>
      </c>
      <c r="H39" s="10" t="s">
        <v>75</v>
      </c>
      <c r="I39" s="6" t="s">
        <v>16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2">
        <v>44405.0</v>
      </c>
      <c r="B40" s="6" t="s">
        <v>13</v>
      </c>
      <c r="C40" s="7" t="s">
        <v>27</v>
      </c>
      <c r="D40" s="8">
        <v>1.0</v>
      </c>
      <c r="E40" s="8">
        <v>20.0</v>
      </c>
      <c r="F40" s="8">
        <v>17.14704</v>
      </c>
      <c r="G40" s="8">
        <v>-61.72285</v>
      </c>
      <c r="H40" s="6" t="s">
        <v>76</v>
      </c>
      <c r="I40" s="6" t="s">
        <v>16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0">
        <v>44502.0</v>
      </c>
      <c r="B41" s="31" t="s">
        <v>13</v>
      </c>
      <c r="C41" s="31" t="s">
        <v>29</v>
      </c>
      <c r="D41" s="31">
        <v>1.0</v>
      </c>
      <c r="E41" s="31">
        <v>22.0</v>
      </c>
      <c r="F41" s="31">
        <v>17.139911</v>
      </c>
      <c r="G41" s="31">
        <v>-61.721393</v>
      </c>
      <c r="H41" s="31" t="s">
        <v>77</v>
      </c>
      <c r="I41" s="31" t="s">
        <v>16</v>
      </c>
    </row>
    <row r="42">
      <c r="A42" s="30">
        <v>44503.0</v>
      </c>
      <c r="B42" s="31" t="s">
        <v>13</v>
      </c>
      <c r="C42" s="31" t="s">
        <v>32</v>
      </c>
      <c r="D42" s="31" t="s">
        <v>43</v>
      </c>
      <c r="E42" s="31" t="s">
        <v>43</v>
      </c>
      <c r="F42" s="31">
        <v>17.06555</v>
      </c>
      <c r="G42" s="31">
        <v>-61.662967</v>
      </c>
      <c r="H42" s="31" t="s">
        <v>78</v>
      </c>
      <c r="I42" s="31" t="s">
        <v>34</v>
      </c>
      <c r="J42" s="7" t="s">
        <v>79</v>
      </c>
    </row>
    <row r="43">
      <c r="A43" s="32">
        <v>44510.0</v>
      </c>
      <c r="B43" s="31" t="s">
        <v>13</v>
      </c>
      <c r="C43" s="33" t="s">
        <v>80</v>
      </c>
      <c r="D43" s="31">
        <v>1.0</v>
      </c>
      <c r="E43" s="31">
        <v>24.0</v>
      </c>
      <c r="F43" s="31">
        <v>17.13665</v>
      </c>
      <c r="G43" s="31">
        <v>-61.721875</v>
      </c>
      <c r="H43" s="31" t="s">
        <v>81</v>
      </c>
      <c r="I43" s="33" t="s">
        <v>16</v>
      </c>
    </row>
    <row r="44">
      <c r="A44" s="32">
        <v>44510.0</v>
      </c>
      <c r="B44" s="31" t="s">
        <v>13</v>
      </c>
      <c r="C44" s="33" t="s">
        <v>80</v>
      </c>
      <c r="D44" s="31">
        <v>1.0</v>
      </c>
      <c r="E44" s="31">
        <v>25.0</v>
      </c>
      <c r="F44" s="31">
        <v>17.137205</v>
      </c>
      <c r="G44" s="31">
        <v>-61.719345</v>
      </c>
      <c r="H44" s="31" t="s">
        <v>82</v>
      </c>
      <c r="I44" s="31" t="s">
        <v>34</v>
      </c>
    </row>
    <row r="45">
      <c r="A45" s="32">
        <v>44510.0</v>
      </c>
      <c r="B45" s="31" t="s">
        <v>13</v>
      </c>
      <c r="C45" s="31" t="s">
        <v>29</v>
      </c>
      <c r="D45" s="31">
        <v>1.0</v>
      </c>
      <c r="E45" s="31">
        <v>26.0</v>
      </c>
      <c r="F45" s="31">
        <v>17.140118</v>
      </c>
      <c r="G45" s="31">
        <v>-61.721773</v>
      </c>
      <c r="H45" s="31" t="s">
        <v>83</v>
      </c>
      <c r="I45" s="31" t="s">
        <v>20</v>
      </c>
    </row>
    <row r="46">
      <c r="A46" s="32"/>
    </row>
    <row r="47">
      <c r="A47" s="32"/>
    </row>
  </sheetData>
  <drawing r:id="rId1"/>
</worksheet>
</file>