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DicoC\bancoDados\Visual_Studio_ProjetoSeries\"/>
    </mc:Choice>
  </mc:AlternateContent>
  <xr:revisionPtr revIDLastSave="0" documentId="13_ncr:1_{D9B9B3DA-6394-4C81-BCA3-781AB0E6275F}" xr6:coauthVersionLast="47" xr6:coauthVersionMax="47" xr10:uidLastSave="{00000000-0000-0000-0000-000000000000}"/>
  <bookViews>
    <workbookView xWindow="-120" yWindow="-120" windowWidth="20730" windowHeight="11160" tabRatio="903" firstSheet="4" activeTab="14" xr2:uid="{294132EC-F32E-4031-9832-C43F2B2FD2C2}"/>
  </bookViews>
  <sheets>
    <sheet name="Diretor" sheetId="1" r:id="rId1"/>
    <sheet name="Produtora" sheetId="2" r:id="rId2"/>
    <sheet name="PaisOrigem" sheetId="3" r:id="rId3"/>
    <sheet name="ClassificacaoEtaria" sheetId="4" r:id="rId4"/>
    <sheet name="Genero" sheetId="5" r:id="rId5"/>
    <sheet name="Ator" sheetId="18" r:id="rId6"/>
    <sheet name="IdiomaDublado" sheetId="7" r:id="rId7"/>
    <sheet name="IdiomaLegendado" sheetId="8" r:id="rId8"/>
    <sheet name="Serie" sheetId="9" r:id="rId9"/>
    <sheet name="Episodio" sheetId="10" r:id="rId10"/>
    <sheet name="Avaliacao" sheetId="11" r:id="rId11"/>
    <sheet name="Serie_Ator" sheetId="17" r:id="rId12"/>
    <sheet name="Serie_Genero" sheetId="14" r:id="rId13"/>
    <sheet name="Serie_Legenda" sheetId="15" r:id="rId14"/>
    <sheet name="Serie_Dublagem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4" i="11" l="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H30" i="14"/>
  <c r="H65" i="17"/>
  <c r="H64" i="17"/>
  <c r="H63" i="17"/>
  <c r="H62" i="17"/>
  <c r="H61" i="17"/>
  <c r="H60" i="17"/>
  <c r="H59" i="17"/>
  <c r="H58" i="17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J57" i="18"/>
  <c r="J56" i="18"/>
  <c r="J55" i="18"/>
  <c r="J54" i="18"/>
  <c r="J53" i="18"/>
  <c r="J52" i="18"/>
  <c r="J51" i="18"/>
  <c r="J50" i="18"/>
  <c r="J49" i="18"/>
  <c r="J48" i="18"/>
  <c r="J47" i="18"/>
  <c r="J46" i="18"/>
  <c r="J45" i="18"/>
  <c r="J44" i="18"/>
  <c r="J43" i="18"/>
  <c r="J42" i="18"/>
  <c r="J41" i="18"/>
  <c r="J40" i="18"/>
  <c r="J39" i="18"/>
  <c r="J38" i="18"/>
  <c r="J37" i="18"/>
  <c r="J36" i="18"/>
  <c r="J35" i="18"/>
  <c r="J34" i="18"/>
  <c r="J33" i="18"/>
  <c r="J32" i="18"/>
  <c r="J31" i="18"/>
  <c r="J30" i="18"/>
  <c r="J29" i="18"/>
  <c r="J28" i="18"/>
  <c r="J27" i="18"/>
  <c r="J26" i="18"/>
  <c r="J25" i="18"/>
  <c r="J24" i="18"/>
  <c r="J23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J5" i="18"/>
  <c r="J4" i="18"/>
  <c r="J3" i="18"/>
  <c r="J2" i="18"/>
  <c r="I9" i="7"/>
  <c r="I8" i="7"/>
  <c r="I7" i="7"/>
  <c r="I6" i="7"/>
  <c r="I5" i="7"/>
  <c r="I4" i="7"/>
  <c r="I3" i="7"/>
  <c r="I2" i="7"/>
  <c r="I9" i="8"/>
  <c r="I8" i="8"/>
  <c r="I7" i="8"/>
  <c r="I6" i="8"/>
  <c r="I5" i="8"/>
  <c r="I4" i="8"/>
  <c r="I3" i="8"/>
  <c r="I2" i="8"/>
  <c r="H3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2" i="14"/>
  <c r="K2" i="3"/>
  <c r="K3" i="3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K13" i="3"/>
  <c r="I14" i="2" l="1"/>
  <c r="I13" i="2"/>
  <c r="I12" i="2"/>
  <c r="I11" i="2"/>
  <c r="I10" i="2"/>
  <c r="I9" i="2"/>
  <c r="I8" i="2"/>
  <c r="I7" i="2"/>
  <c r="I6" i="2"/>
  <c r="I5" i="2"/>
  <c r="I4" i="2"/>
  <c r="I3" i="2"/>
  <c r="I2" i="2"/>
  <c r="J2" i="4"/>
  <c r="J7" i="4"/>
  <c r="J6" i="4"/>
  <c r="J5" i="4"/>
  <c r="J4" i="4"/>
  <c r="J3" i="4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2" i="3"/>
  <c r="K11" i="3"/>
  <c r="K10" i="3"/>
  <c r="K9" i="3"/>
  <c r="K8" i="3"/>
  <c r="K7" i="3"/>
  <c r="K6" i="3"/>
  <c r="K5" i="3"/>
  <c r="K4" i="3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<sst xmlns="http://schemas.openxmlformats.org/spreadsheetml/2006/main" count="4233" uniqueCount="845">
  <si>
    <t>IdDiretor</t>
  </si>
  <si>
    <t>NomeDiretor</t>
  </si>
  <si>
    <t>Ativo</t>
  </si>
  <si>
    <t>DataHoraCriacao</t>
  </si>
  <si>
    <t>UsuarioCriacao</t>
  </si>
  <si>
    <t>DataHoraAlteracao</t>
  </si>
  <si>
    <t>UsuarioAlteracao</t>
  </si>
  <si>
    <t>Vince Gilligan</t>
  </si>
  <si>
    <t>getdate()</t>
  </si>
  <si>
    <t>Programador</t>
  </si>
  <si>
    <t> Chris Carter</t>
  </si>
  <si>
    <t> David Crane</t>
  </si>
  <si>
    <t>Marta Kauffma</t>
  </si>
  <si>
    <t> David Benioff</t>
  </si>
  <si>
    <t> D. B. Weiss</t>
  </si>
  <si>
    <t> Larry David</t>
  </si>
  <si>
    <t>Jerry Seinfeld</t>
  </si>
  <si>
    <t>David Chase</t>
  </si>
  <si>
    <t>Jess Oppenheimer</t>
  </si>
  <si>
    <t>Bob Carroll</t>
  </si>
  <si>
    <t>Matthew Weiner</t>
  </si>
  <si>
    <t>Matt Groening</t>
  </si>
  <si>
    <t>Shonda Lynn</t>
  </si>
  <si>
    <t>David Fincher</t>
  </si>
  <si>
    <t>Michael Seitzman</t>
  </si>
  <si>
    <t>Victor Nelli Jr</t>
  </si>
  <si>
    <t>Daniel Sackheim</t>
  </si>
  <si>
    <t>John McNamara</t>
  </si>
  <si>
    <t>Joseph Incaperra</t>
  </si>
  <si>
    <t>Paul Weitz</t>
  </si>
  <si>
    <t>Margaret Chernin</t>
  </si>
  <si>
    <t>Jonathan  Jackson</t>
  </si>
  <si>
    <t> Hwang Dong-hyuk</t>
  </si>
  <si>
    <t>Jonathan M. Shiff</t>
  </si>
  <si>
    <t>Nosipho Dumisa</t>
  </si>
  <si>
    <t>Julius Berg</t>
  </si>
  <si>
    <t>IdProdutora</t>
  </si>
  <si>
    <t>NomeProdutora</t>
  </si>
  <si>
    <t>Netfix</t>
  </si>
  <si>
    <t>CBS</t>
  </si>
  <si>
    <t>ABC</t>
  </si>
  <si>
    <t>Fox</t>
  </si>
  <si>
    <t>NBC</t>
  </si>
  <si>
    <t>The CW</t>
  </si>
  <si>
    <t>HBO</t>
  </si>
  <si>
    <t>Amazon</t>
  </si>
  <si>
    <t>Syfy</t>
  </si>
  <si>
    <t>Adult Swin</t>
  </si>
  <si>
    <t>AMC</t>
  </si>
  <si>
    <t>Weiner Bros</t>
  </si>
  <si>
    <t> Lions Gate Entertainment</t>
  </si>
  <si>
    <t>AFG</t>
  </si>
  <si>
    <t>AFGHANISTAN</t>
  </si>
  <si>
    <t>ZAF</t>
  </si>
  <si>
    <t>SOUTH AFRICA, REPUBLIC OF</t>
  </si>
  <si>
    <t>ALB</t>
  </si>
  <si>
    <t>ALBANIA, PEOPLE'S SOCIALIST REPUBLIC OF</t>
  </si>
  <si>
    <t>DEU</t>
  </si>
  <si>
    <t>GERMANY</t>
  </si>
  <si>
    <t>AND</t>
  </si>
  <si>
    <t>ANDORRA, PRINCIPALITY OF</t>
  </si>
  <si>
    <t>AGO</t>
  </si>
  <si>
    <t>ANGOLA, REPUBLIC OF</t>
  </si>
  <si>
    <t>AIA</t>
  </si>
  <si>
    <t>ANGUILLA</t>
  </si>
  <si>
    <t>ATA</t>
  </si>
  <si>
    <t>ANTARCTICA (THE TERRITORY SOUTH OF 60 DEG S)</t>
  </si>
  <si>
    <t>ATG</t>
  </si>
  <si>
    <t>ANTIGUA AND BARBUDA</t>
  </si>
  <si>
    <t>ANT</t>
  </si>
  <si>
    <t>NETHERLANDS ANTILLES</t>
  </si>
  <si>
    <t>SAU</t>
  </si>
  <si>
    <t>SAUDI ARABIA, KINGDOM OF</t>
  </si>
  <si>
    <t>DZA</t>
  </si>
  <si>
    <t>ALGERIA, PEOPLE'S DEMOCRATIC REPUBLIC OF</t>
  </si>
  <si>
    <t>ARG</t>
  </si>
  <si>
    <t>ARGENTINA, ARGENTINE REPUBLIC</t>
  </si>
  <si>
    <t>ARM</t>
  </si>
  <si>
    <t>ARMENIA</t>
  </si>
  <si>
    <t>ABW</t>
  </si>
  <si>
    <t>ARUBA</t>
  </si>
  <si>
    <t>AUS</t>
  </si>
  <si>
    <t>AUSTRALIA, COMMONWEALTH OF</t>
  </si>
  <si>
    <t>AUT</t>
  </si>
  <si>
    <t>AUSTRIA, REPUBLIC OF</t>
  </si>
  <si>
    <t>AZE</t>
  </si>
  <si>
    <t>AZERBAIJAN, REPUBLIC OF</t>
  </si>
  <si>
    <t>BHS</t>
  </si>
  <si>
    <t>BAHAMAS, COMMONWEALTH OF THE</t>
  </si>
  <si>
    <t>BGD</t>
  </si>
  <si>
    <t>BANGLADESH, PEOPLE'S REPUBLIC OF</t>
  </si>
  <si>
    <t>BRB</t>
  </si>
  <si>
    <t>BARBADOS</t>
  </si>
  <si>
    <t>BHR</t>
  </si>
  <si>
    <t>BAHRAIN, KINGDOM OF</t>
  </si>
  <si>
    <t>BEL</t>
  </si>
  <si>
    <t>BELGIUM, KINGDOM OF</t>
  </si>
  <si>
    <t>BLZ</t>
  </si>
  <si>
    <t>BELIZE</t>
  </si>
  <si>
    <t>BEN</t>
  </si>
  <si>
    <t>BENIN (WAS DAHOMEY), PEOPLE'S REPUBLIC OF</t>
  </si>
  <si>
    <t>BMU</t>
  </si>
  <si>
    <t>BERMUDA</t>
  </si>
  <si>
    <t>BLR</t>
  </si>
  <si>
    <t>BELARUS</t>
  </si>
  <si>
    <t>BOL</t>
  </si>
  <si>
    <t>BOLIVIA, REPUBLIC OF</t>
  </si>
  <si>
    <t>BIH</t>
  </si>
  <si>
    <t>BOSNIA AND HERZEGOVINA</t>
  </si>
  <si>
    <t>BWA</t>
  </si>
  <si>
    <t>BOTSWANA, REPUBLIC OF</t>
  </si>
  <si>
    <t>BRA</t>
  </si>
  <si>
    <t>BRAZIL, FEDERATIVE REPUBLIC OF</t>
  </si>
  <si>
    <t>BRN</t>
  </si>
  <si>
    <t>BRUNEI DARUSSALAM</t>
  </si>
  <si>
    <t>BGR</t>
  </si>
  <si>
    <t>BULGARIA, PEOPLE'S REPUBLIC OF</t>
  </si>
  <si>
    <t>BFA</t>
  </si>
  <si>
    <t>BURKINA FASO (WAS UPPER VOLTA)</t>
  </si>
  <si>
    <t>BDI</t>
  </si>
  <si>
    <t>BURUNDI, REPUBLIC OF</t>
  </si>
  <si>
    <t>BTN</t>
  </si>
  <si>
    <t>BHUTAN, KINGDOM OF</t>
  </si>
  <si>
    <t>CPV</t>
  </si>
  <si>
    <t>CAPE VERDE, REPUBLIC OF</t>
  </si>
  <si>
    <t>CMR</t>
  </si>
  <si>
    <t>CAMEROON, UNITED REPUBLIC OF</t>
  </si>
  <si>
    <t>KHM</t>
  </si>
  <si>
    <t>CAMBODIA, KINGDOM OF (WAS KHMER REPUBLIC/KAMPUCHEA)</t>
  </si>
  <si>
    <t>CAN</t>
  </si>
  <si>
    <t>CANADA</t>
  </si>
  <si>
    <t>QAT</t>
  </si>
  <si>
    <t>QATAR, STATE OF</t>
  </si>
  <si>
    <t>KAZ</t>
  </si>
  <si>
    <t>KAZAKHSTAN, REPUBLIC OF</t>
  </si>
  <si>
    <t>CAF</t>
  </si>
  <si>
    <t>CENTRAL AFRICAN REPUBLIC</t>
  </si>
  <si>
    <t>TCD</t>
  </si>
  <si>
    <t>CHAD, REPUBLIC OF</t>
  </si>
  <si>
    <t>CHL</t>
  </si>
  <si>
    <t>CHILE, REPUBLIC OF</t>
  </si>
  <si>
    <t>CHN</t>
  </si>
  <si>
    <t>CHINA, PEOPLE'S REPUBLIC OF</t>
  </si>
  <si>
    <t>CYP</t>
  </si>
  <si>
    <t>CYPRUS, REPUBLIC OF</t>
  </si>
  <si>
    <t>COL</t>
  </si>
  <si>
    <t>COLOMBIA, REPUBLIC OF</t>
  </si>
  <si>
    <t>COM</t>
  </si>
  <si>
    <t>COMOROS, FEDERAL AND ISLAMIC REPUBLIC OF</t>
  </si>
  <si>
    <t>COG</t>
  </si>
  <si>
    <t>CONGO, PEOPLE'S REPUBLIC OF</t>
  </si>
  <si>
    <t>COD</t>
  </si>
  <si>
    <t>CONGO, DEMOCRATIC REPUBLIC OF (WAS ZAIRE)</t>
  </si>
  <si>
    <t>KOR</t>
  </si>
  <si>
    <t>KOREA, REPUBLIC OF</t>
  </si>
  <si>
    <t>PRK</t>
  </si>
  <si>
    <t>KOREA, DEMOCRATIC PEOPLE'S REPUBLIC OF</t>
  </si>
  <si>
    <t>CIV</t>
  </si>
  <si>
    <t>COTE D'IVOIRE, IVORY COAST, REPUBLIC OF THE</t>
  </si>
  <si>
    <t>CRI</t>
  </si>
  <si>
    <t>COSTA RICA, REPUBLIC OF</t>
  </si>
  <si>
    <t>HRV</t>
  </si>
  <si>
    <t>HRVATSKA (CROATIA)</t>
  </si>
  <si>
    <t>CUB</t>
  </si>
  <si>
    <t>CUBA, REPUBLIC OF</t>
  </si>
  <si>
    <t>DNK</t>
  </si>
  <si>
    <t>DENMARK, KINGDOM OF</t>
  </si>
  <si>
    <t>DMA</t>
  </si>
  <si>
    <t>DOMINICA, COMMONWEALTH OF</t>
  </si>
  <si>
    <t>EGY</t>
  </si>
  <si>
    <t>EGYPT, ARAB REPUBLIC OF</t>
  </si>
  <si>
    <t>SLV</t>
  </si>
  <si>
    <t>EL SALVADOR, REPUBLIC OF</t>
  </si>
  <si>
    <t>ARE</t>
  </si>
  <si>
    <t>UNITED ARAB EMIRATES (WAS TRUCIAL STATES)</t>
  </si>
  <si>
    <t>ECU</t>
  </si>
  <si>
    <t>ECUADOR, REPUBLIC OF</t>
  </si>
  <si>
    <t>ERI</t>
  </si>
  <si>
    <t>ERITREA</t>
  </si>
  <si>
    <t>SVK</t>
  </si>
  <si>
    <t>SLOVAKIA (SLOVAK REPUBLIC)</t>
  </si>
  <si>
    <t>SVN</t>
  </si>
  <si>
    <t>SLOVENIA</t>
  </si>
  <si>
    <t>ESP</t>
  </si>
  <si>
    <t>SPAIN, SPANISH STATE</t>
  </si>
  <si>
    <t>USA</t>
  </si>
  <si>
    <t>UNITED STATES OF AMERICA</t>
  </si>
  <si>
    <t>EST</t>
  </si>
  <si>
    <t>ESTONIA</t>
  </si>
  <si>
    <t>ETH</t>
  </si>
  <si>
    <t>ETHIOPIA</t>
  </si>
  <si>
    <t>PHL</t>
  </si>
  <si>
    <t>PHILIPPINES, REPUBLIC OF THE</t>
  </si>
  <si>
    <t>FIN</t>
  </si>
  <si>
    <t>FINLAND, REPUBLIC OF</t>
  </si>
  <si>
    <t>FRA</t>
  </si>
  <si>
    <t>FRANCE, FRENCH REPUBLIC</t>
  </si>
  <si>
    <t>GAB</t>
  </si>
  <si>
    <t>GABON, GABONESE REPUBLIC</t>
  </si>
  <si>
    <t>GMB</t>
  </si>
  <si>
    <t>GAMBIA, REPUBLIC OF THE</t>
  </si>
  <si>
    <t>GHA</t>
  </si>
  <si>
    <t>GHANA, REPUBLIC OF</t>
  </si>
  <si>
    <t>GEO</t>
  </si>
  <si>
    <t>GEORGIA</t>
  </si>
  <si>
    <t>SGS</t>
  </si>
  <si>
    <t>SOUTH GEORGIA AND THE SOUTH SANDWICH ISLANDS</t>
  </si>
  <si>
    <t>GIB</t>
  </si>
  <si>
    <t>GIBRALTAR</t>
  </si>
  <si>
    <t>GRD</t>
  </si>
  <si>
    <t>GRENADA</t>
  </si>
  <si>
    <t>GRC</t>
  </si>
  <si>
    <t>GREECE, HELLENIC REPUBLIC</t>
  </si>
  <si>
    <t>GRL</t>
  </si>
  <si>
    <t>GREENLAND</t>
  </si>
  <si>
    <t>GLP</t>
  </si>
  <si>
    <t>GUADALOUPE</t>
  </si>
  <si>
    <t>GUM</t>
  </si>
  <si>
    <t>GUAM</t>
  </si>
  <si>
    <t>GTM</t>
  </si>
  <si>
    <t>GUATEMALA, REPUBLIC OF</t>
  </si>
  <si>
    <t>GUY</t>
  </si>
  <si>
    <t>GUYANA, REPUBLIC OF</t>
  </si>
  <si>
    <t>GUF</t>
  </si>
  <si>
    <t>FRENCH GUIANA</t>
  </si>
  <si>
    <t>GIN</t>
  </si>
  <si>
    <t>GUINEA, REVOLUTIONARY PEOPLE'S REP'C OF</t>
  </si>
  <si>
    <t>GNQ</t>
  </si>
  <si>
    <t>EQUATORIAL GUINEA, REPUBLIC OF</t>
  </si>
  <si>
    <t>GNB</t>
  </si>
  <si>
    <t>GUINEA-BISSAU, REPUBLIC OF (WAS PORTUGUESE GUINEA)</t>
  </si>
  <si>
    <t>HTI</t>
  </si>
  <si>
    <t>HAITI, REPUBLIC OF</t>
  </si>
  <si>
    <t>HND</t>
  </si>
  <si>
    <t>HONDURAS, REPUBLIC OF</t>
  </si>
  <si>
    <t>HKG</t>
  </si>
  <si>
    <t>HONG KONG, SPECIAL ADMINISTRATIVE REGION OF CHINA</t>
  </si>
  <si>
    <t>HUN</t>
  </si>
  <si>
    <t>HUNGARY, HUNGARIAN PEOPLE'S REPUBLIC</t>
  </si>
  <si>
    <t>YEM</t>
  </si>
  <si>
    <t>YEMEN</t>
  </si>
  <si>
    <t>ALA</t>
  </si>
  <si>
    <t>ALAND ISLANDS</t>
  </si>
  <si>
    <t>BVT</t>
  </si>
  <si>
    <t>BOUVET ISLAND (BOUVETOYA)</t>
  </si>
  <si>
    <t>CYM</t>
  </si>
  <si>
    <t>CAYMAN ISLANDS</t>
  </si>
  <si>
    <t>CXR</t>
  </si>
  <si>
    <t>CHRISTMAS ISLAND</t>
  </si>
  <si>
    <t>CCK</t>
  </si>
  <si>
    <t>COCOS (KEELING) ISLANDS</t>
  </si>
  <si>
    <t>COK</t>
  </si>
  <si>
    <t>COOK ISLANDS</t>
  </si>
  <si>
    <t>FLK</t>
  </si>
  <si>
    <t>FALKLAND ISLANDS (MALVINAS)</t>
  </si>
  <si>
    <t>FRO</t>
  </si>
  <si>
    <t>FAEROE ISLANDS</t>
  </si>
  <si>
    <t>FJI</t>
  </si>
  <si>
    <t>FIJI, REPUBLIC OF THE FIJI ISLANDS</t>
  </si>
  <si>
    <t>HMD</t>
  </si>
  <si>
    <t>HEARD AND MCDONALD ISLANDS</t>
  </si>
  <si>
    <t>I SLE OF MAN</t>
  </si>
  <si>
    <t>MNP</t>
  </si>
  <si>
    <t>NORTHERN MARIANA ISLANDS</t>
  </si>
  <si>
    <t>MHL</t>
  </si>
  <si>
    <t>MARSHALL ISLANDS</t>
  </si>
  <si>
    <t>UMI</t>
  </si>
  <si>
    <t>UNITED STATES MINOR OUTLYING ISLANDS</t>
  </si>
  <si>
    <t>NFK</t>
  </si>
  <si>
    <t>NORFOLK ISLAND</t>
  </si>
  <si>
    <t>SLB</t>
  </si>
  <si>
    <t>SOLOMON ISLANDS (WAS BRITISH SOLOMON ISLANDS)</t>
  </si>
  <si>
    <t>VGB</t>
  </si>
  <si>
    <t>BRITISH VIRGIN ISLANDS</t>
  </si>
  <si>
    <t>VIR</t>
  </si>
  <si>
    <t>US VIRGIN ISLANDS</t>
  </si>
  <si>
    <t>IND</t>
  </si>
  <si>
    <t>INDIA, REPUBLIC OF</t>
  </si>
  <si>
    <t>IDN</t>
  </si>
  <si>
    <t>INDONESIA, REPUBLIC OF</t>
  </si>
  <si>
    <t>IRN</t>
  </si>
  <si>
    <t>IRAN, ISLAMIC REPUBLIC OF</t>
  </si>
  <si>
    <t>IRQ</t>
  </si>
  <si>
    <t>IRAQ, REPUBLIC OF</t>
  </si>
  <si>
    <t>IRL</t>
  </si>
  <si>
    <t>IRELAND</t>
  </si>
  <si>
    <t>ISL</t>
  </si>
  <si>
    <t>ICELAND, REPUBLIC OF</t>
  </si>
  <si>
    <t>ISR</t>
  </si>
  <si>
    <t>ISRAEL, STATE OF</t>
  </si>
  <si>
    <t>ITA</t>
  </si>
  <si>
    <t>ITALY, ITALIAN REPUBLIC</t>
  </si>
  <si>
    <t>JAM</t>
  </si>
  <si>
    <t>JAMAICA</t>
  </si>
  <si>
    <t>JPN</t>
  </si>
  <si>
    <t>JAPAN</t>
  </si>
  <si>
    <t>DJI</t>
  </si>
  <si>
    <t>DJIBOUTI, REPUBLIC OF (WAS FRENCH AFARS AND ISSAS)</t>
  </si>
  <si>
    <t>JOR</t>
  </si>
  <si>
    <t>JORDAN, HASHEMITE KINGDOM OF</t>
  </si>
  <si>
    <t>KEN</t>
  </si>
  <si>
    <t>KENYA, REPUBLIC OF</t>
  </si>
  <si>
    <t>KIR</t>
  </si>
  <si>
    <t>KIRIBATI, REPUBLIC OF (WAS GILBERT ISLANDS)</t>
  </si>
  <si>
    <t>KWT</t>
  </si>
  <si>
    <t>KUWAIT, STATE OF</t>
  </si>
  <si>
    <t>LAO</t>
  </si>
  <si>
    <t>LAO PEOPLE'S DEMOCRATIC REPUBLIC</t>
  </si>
  <si>
    <t>LSO</t>
  </si>
  <si>
    <t>LESOTHO, KINGDOM OF</t>
  </si>
  <si>
    <t>LVA</t>
  </si>
  <si>
    <t>LATVIA</t>
  </si>
  <si>
    <t>LBN</t>
  </si>
  <si>
    <t>LEBANON, LEBANESE REPUBLIC</t>
  </si>
  <si>
    <t>LBR</t>
  </si>
  <si>
    <t>LIBERIA, REPUBLIC OF</t>
  </si>
  <si>
    <t>LBY</t>
  </si>
  <si>
    <t>LIBYAN ARAB JAMAHIRIYA</t>
  </si>
  <si>
    <t>LIE</t>
  </si>
  <si>
    <t>LIECHTENSTEIN, PRINCIPALITY OF</t>
  </si>
  <si>
    <t>LTU</t>
  </si>
  <si>
    <t>LITHUANIA</t>
  </si>
  <si>
    <t>LUX</t>
  </si>
  <si>
    <t>LUXEMBOURG, GRAND DUCHY OF</t>
  </si>
  <si>
    <t>MAC</t>
  </si>
  <si>
    <t>MACAO, SPECIAL ADMINISTRATIVE REGION OF CHINA</t>
  </si>
  <si>
    <t>MKD</t>
  </si>
  <si>
    <t>MACEDONIA, THE FORMER YUGOSLAV REPUBLIC OF</t>
  </si>
  <si>
    <t>MDG</t>
  </si>
  <si>
    <t>MADAGASCAR, REPUBLIC OF</t>
  </si>
  <si>
    <t>MYS</t>
  </si>
  <si>
    <t>MALAYSIA</t>
  </si>
  <si>
    <t>MWI</t>
  </si>
  <si>
    <t>MALAWI, REPUBLIC OF</t>
  </si>
  <si>
    <t>MDV</t>
  </si>
  <si>
    <t>MALDIVES, REPUBLIC OF</t>
  </si>
  <si>
    <t>MLI</t>
  </si>
  <si>
    <t>MALI, REPUBLIC OF</t>
  </si>
  <si>
    <t>MLT</t>
  </si>
  <si>
    <t>MALTA, REPUBLIC OF</t>
  </si>
  <si>
    <t>MAR</t>
  </si>
  <si>
    <t>MOROCCO, KINGDOM OF</t>
  </si>
  <si>
    <t>MTQ</t>
  </si>
  <si>
    <t>MARTINIQUE</t>
  </si>
  <si>
    <t>MUS</t>
  </si>
  <si>
    <t>MAURITIUS</t>
  </si>
  <si>
    <t>MRT</t>
  </si>
  <si>
    <t>MAURITANIA, ISLAMIC REPUBLIC OF</t>
  </si>
  <si>
    <t>MYT</t>
  </si>
  <si>
    <t>MAYOTTE</t>
  </si>
  <si>
    <t>MEX</t>
  </si>
  <si>
    <t>MEXICO, UNITED MEXICAN STATES</t>
  </si>
  <si>
    <t>FSM</t>
  </si>
  <si>
    <t>MICRONESIA, FEDERATED STATES OF</t>
  </si>
  <si>
    <t>MOZ</t>
  </si>
  <si>
    <t>MOZAMBIQUE, PEOPLE'S REPUBLIC OF</t>
  </si>
  <si>
    <t>MDA</t>
  </si>
  <si>
    <t>MOLDOVA, REPUBLIC OF</t>
  </si>
  <si>
    <t>MCO</t>
  </si>
  <si>
    <t>MONACO, PRINCIPALITY OF</t>
  </si>
  <si>
    <t>MNG</t>
  </si>
  <si>
    <t>MONGOLIA, MONGOLIAN PEOPLE'S REPUBLIC</t>
  </si>
  <si>
    <t>MSR</t>
  </si>
  <si>
    <t>MONTSERRAT</t>
  </si>
  <si>
    <t>MMR</t>
  </si>
  <si>
    <t>MYANMAR (WAS BURMA)</t>
  </si>
  <si>
    <t>NAM</t>
  </si>
  <si>
    <t>NAMIBIA</t>
  </si>
  <si>
    <t>NRU</t>
  </si>
  <si>
    <t>NAURU, REPUBLIC OF</t>
  </si>
  <si>
    <t>NPL</t>
  </si>
  <si>
    <t>NEPAL, KINGDOM OF</t>
  </si>
  <si>
    <t>NIC</t>
  </si>
  <si>
    <t>NICARAGUA, REPUBLIC OF</t>
  </si>
  <si>
    <t>NER</t>
  </si>
  <si>
    <t>NIGER, REPUBLIC OF THE</t>
  </si>
  <si>
    <t>NGA</t>
  </si>
  <si>
    <t>NIGERIA, FEDERAL REPUBLIC OF</t>
  </si>
  <si>
    <t>NIU</t>
  </si>
  <si>
    <t>NIUE, REPUBLIC OF</t>
  </si>
  <si>
    <t>NOR</t>
  </si>
  <si>
    <t>NORWAY, KINGDOM OF</t>
  </si>
  <si>
    <t>NCL</t>
  </si>
  <si>
    <t>NEW CALEDONIA</t>
  </si>
  <si>
    <t>NZL</t>
  </si>
  <si>
    <t>NEW ZEALAND</t>
  </si>
  <si>
    <t>OMN</t>
  </si>
  <si>
    <t>OMAN, SULTANATE OF (WAS MUSCAT AND OMAN)</t>
  </si>
  <si>
    <t>NLD</t>
  </si>
  <si>
    <t>NETHERLANDS, KINGDOM OF THE</t>
  </si>
  <si>
    <t>PLW</t>
  </si>
  <si>
    <t>PALAU</t>
  </si>
  <si>
    <t>PAN</t>
  </si>
  <si>
    <t>PANAMA, REPUBLIC OF</t>
  </si>
  <si>
    <t>PNG</t>
  </si>
  <si>
    <t>PAPUA NEW GUINEA</t>
  </si>
  <si>
    <t>PAK</t>
  </si>
  <si>
    <t>PAKISTAN, ISLAMIC REPUBLIC OF</t>
  </si>
  <si>
    <t>PRY</t>
  </si>
  <si>
    <t>PARAGUAY, REPUBLIC OF</t>
  </si>
  <si>
    <t>PER</t>
  </si>
  <si>
    <t>PERU, REPUBLIC OF</t>
  </si>
  <si>
    <t>PCN</t>
  </si>
  <si>
    <t>PITCAIRN ISLAND</t>
  </si>
  <si>
    <t>PYF</t>
  </si>
  <si>
    <t>FRENCH POLYNESIA</t>
  </si>
  <si>
    <t>POL</t>
  </si>
  <si>
    <t>POLAND, POLISH PEOPLE'S REPUBLIC</t>
  </si>
  <si>
    <t>PRI</t>
  </si>
  <si>
    <t>PUERTO RICO</t>
  </si>
  <si>
    <t>PRT</t>
  </si>
  <si>
    <t>PORTUGAL, PORTUGUESE REPUBLIC</t>
  </si>
  <si>
    <t>KGZ</t>
  </si>
  <si>
    <t>KYRGYZ REPUBLIC</t>
  </si>
  <si>
    <t>GBR</t>
  </si>
  <si>
    <t>UNITED KINGDOM OF GREAT BRITAIN &amp; N. IRELAND</t>
  </si>
  <si>
    <t>CZE</t>
  </si>
  <si>
    <t>CZECH REPUBLIC</t>
  </si>
  <si>
    <t>DOM</t>
  </si>
  <si>
    <t>DOMINICAN REPUBLIC</t>
  </si>
  <si>
    <t>REU</t>
  </si>
  <si>
    <t>REUNION</t>
  </si>
  <si>
    <t>ROU</t>
  </si>
  <si>
    <t>ROMANIA, SOCIALIST REPUBLIC OF</t>
  </si>
  <si>
    <t>RWA</t>
  </si>
  <si>
    <t>RWANDA, RWANDESE REPUBLIC</t>
  </si>
  <si>
    <t>RUS</t>
  </si>
  <si>
    <t>RUSSIAN FEDERATION</t>
  </si>
  <si>
    <t>WSM</t>
  </si>
  <si>
    <t>SAMOA, INDEPENDENT STATE OF (WAS WESTERN SAMOA)</t>
  </si>
  <si>
    <t>ASM</t>
  </si>
  <si>
    <t>AMERICAN SAMOA</t>
  </si>
  <si>
    <t>SHN</t>
  </si>
  <si>
    <t>ST. HELENA</t>
  </si>
  <si>
    <t>LCA</t>
  </si>
  <si>
    <t>ST. LUCIA</t>
  </si>
  <si>
    <t>VAT</t>
  </si>
  <si>
    <t>HOLY SEE (VATICAN CITY STATE)</t>
  </si>
  <si>
    <t>KNA</t>
  </si>
  <si>
    <t>ST. KITTS AND NEVIS</t>
  </si>
  <si>
    <t>SMR</t>
  </si>
  <si>
    <t>SAN MARINO, REPUBLIC OF</t>
  </si>
  <si>
    <t>SPM</t>
  </si>
  <si>
    <t>ST. PIERRE AND MIQUELON</t>
  </si>
  <si>
    <t>STP</t>
  </si>
  <si>
    <t>SAO TOME AND PRINCIPE, DEMOCRATIC REPUBLIC OF</t>
  </si>
  <si>
    <t>VCT</t>
  </si>
  <si>
    <t>ST. VINCENT AND THE GRENADINES</t>
  </si>
  <si>
    <t>ESH</t>
  </si>
  <si>
    <t>WESTERN SAHARA (WAS SPANISH SAHARA)</t>
  </si>
  <si>
    <t>SEN</t>
  </si>
  <si>
    <t>SENEGAL, REPUBLIC OF</t>
  </si>
  <si>
    <t>SLE</t>
  </si>
  <si>
    <t>SIERRA LEONE, REPUBLIC OF</t>
  </si>
  <si>
    <t>SCG</t>
  </si>
  <si>
    <t>SYC</t>
  </si>
  <si>
    <t>SEYCHELLES, REPUBLIC OF</t>
  </si>
  <si>
    <t>SGP</t>
  </si>
  <si>
    <t>SINGAPORE, REPUBLIC OF</t>
  </si>
  <si>
    <t>SYR</t>
  </si>
  <si>
    <t>SYRIAN ARAB REPUBLIC</t>
  </si>
  <si>
    <t>SOM</t>
  </si>
  <si>
    <t>SOMALIA, SOMALI REPUBLIC</t>
  </si>
  <si>
    <t>LKA</t>
  </si>
  <si>
    <t>SRI LANKA, DEMOCRATIC SOCIALIST REPUBLIC OF (WAS CEYLON)</t>
  </si>
  <si>
    <t>SWZ</t>
  </si>
  <si>
    <t>SWAZILAND, KINGDOM OF</t>
  </si>
  <si>
    <t>SDN</t>
  </si>
  <si>
    <t>SUDAN, DEMOCRATIC REPUBLIC OF THE</t>
  </si>
  <si>
    <t>SWE</t>
  </si>
  <si>
    <t>SWEDEN, KINGDOM OF</t>
  </si>
  <si>
    <t>CHE</t>
  </si>
  <si>
    <t>SWITZERLAND, SWISS CONFEDERATION</t>
  </si>
  <si>
    <t>SUR</t>
  </si>
  <si>
    <t>SURINAME, REPUBLIC OF</t>
  </si>
  <si>
    <t>SJM</t>
  </si>
  <si>
    <t>SVALBARD &amp; JAN MAYEN ISLANDS</t>
  </si>
  <si>
    <t>THA</t>
  </si>
  <si>
    <t>THAILAND, KINGDOM OF</t>
  </si>
  <si>
    <t>TWN</t>
  </si>
  <si>
    <t>TAIWAN, PROVINCE OF CHINA</t>
  </si>
  <si>
    <t>TJK</t>
  </si>
  <si>
    <t>TAJIKISTAN</t>
  </si>
  <si>
    <t>TZA</t>
  </si>
  <si>
    <t>TANZANIA, UNITED REPUBLIC OF</t>
  </si>
  <si>
    <t>IOT</t>
  </si>
  <si>
    <t>BRITISH INDIAN OCEAN TERRITORY (CHAGOS ARCHIPELAGO)</t>
  </si>
  <si>
    <t>PSE</t>
  </si>
  <si>
    <t>PALESTINIAN TERRITORY, OCCUPIED</t>
  </si>
  <si>
    <t>ATF</t>
  </si>
  <si>
    <t>FRENCH SOUTHERN TERRITORIES</t>
  </si>
  <si>
    <t>TLS</t>
  </si>
  <si>
    <t>EAST TIMOR, DEMOCRATIC REPUBLIC OF</t>
  </si>
  <si>
    <t>TGO</t>
  </si>
  <si>
    <t>TOGO, TOGOLESE REPUBLIC</t>
  </si>
  <si>
    <t>TKL</t>
  </si>
  <si>
    <t>TOKELAU (TOKELAU ISLANDS)</t>
  </si>
  <si>
    <t>TON</t>
  </si>
  <si>
    <t>TONGA, KINGDOM OF</t>
  </si>
  <si>
    <t>TTO</t>
  </si>
  <si>
    <t>TRINIDAD AND TOBAGO, REPUBLIC OF</t>
  </si>
  <si>
    <t>TUN</t>
  </si>
  <si>
    <t>TUNISIA, REPUBLIC OF</t>
  </si>
  <si>
    <t>TCA</t>
  </si>
  <si>
    <t>TURKS AND CAICOS ISLANDS</t>
  </si>
  <si>
    <t>TKM</t>
  </si>
  <si>
    <t>TURKMENISTAN</t>
  </si>
  <si>
    <t>TUR</t>
  </si>
  <si>
    <t>TURKEY, REPUBLIC OF</t>
  </si>
  <si>
    <t>TUV</t>
  </si>
  <si>
    <t>TUVALU (WAS PART OF GILBERT &amp; ELLICE ISLANDS)</t>
  </si>
  <si>
    <t>UKR</t>
  </si>
  <si>
    <t>UKRAINE</t>
  </si>
  <si>
    <t>UGA</t>
  </si>
  <si>
    <t>UGANDA, REPUBLIC OF</t>
  </si>
  <si>
    <t>URY</t>
  </si>
  <si>
    <t>URUGUAY, EASTERN REPUBLIC OF</t>
  </si>
  <si>
    <t>UZB</t>
  </si>
  <si>
    <t>UZBEKISTAN</t>
  </si>
  <si>
    <t>VUT</t>
  </si>
  <si>
    <t>VANUATU (WAS NEW HEBRIDES)</t>
  </si>
  <si>
    <t>VEN</t>
  </si>
  <si>
    <t>VENEZUELA, BOLIVARIAN REPUBLIC OF</t>
  </si>
  <si>
    <t>VNM</t>
  </si>
  <si>
    <t>VIET NAM, SOCIALIST REPUBLIC OF (WAS DEMOCRATIC REPUBLIC OF)</t>
  </si>
  <si>
    <t>WLF</t>
  </si>
  <si>
    <t>WALLIS AND FUTUNA ISLANDS</t>
  </si>
  <si>
    <t>ZMB</t>
  </si>
  <si>
    <t>ZAMBIA, REPUBLIC OF</t>
  </si>
  <si>
    <t>ZWE</t>
  </si>
  <si>
    <t>ZIMBABWE (WAS SOUTHERN RHODESIA)</t>
  </si>
  <si>
    <r>
      <rPr>
        <sz val="11"/>
        <color rgb="FF0000FF"/>
        <rFont val="Arial"/>
        <family val="2"/>
      </rPr>
      <t>GGY</t>
    </r>
  </si>
  <si>
    <r>
      <rPr>
        <sz val="11"/>
        <color rgb="FF0000FF"/>
        <rFont val="Arial"/>
        <family val="2"/>
      </rPr>
      <t xml:space="preserve">GERNSEY </t>
    </r>
    <r>
      <rPr>
        <sz val="11"/>
        <color rgb="FFFF00FF"/>
        <rFont val="Arial"/>
        <family val="2"/>
      </rPr>
      <t>(a partir de 2006-03-29)</t>
    </r>
  </si>
  <si>
    <r>
      <t xml:space="preserve">CHANNEL I SLANDS  </t>
    </r>
    <r>
      <rPr>
        <sz val="11"/>
        <color rgb="FFFF00FF"/>
        <rFont val="Arial"/>
        <family val="2"/>
      </rPr>
      <t>( até 2006- 03- 28)</t>
    </r>
  </si>
  <si>
    <r>
      <rPr>
        <sz val="11"/>
        <color rgb="FF0000FF"/>
        <rFont val="Arial"/>
        <family val="2"/>
      </rPr>
      <t>IMN</t>
    </r>
  </si>
  <si>
    <r>
      <rPr>
        <sz val="11"/>
        <color rgb="FF0000FF"/>
        <rFont val="Arial"/>
        <family val="2"/>
      </rPr>
      <t>JEY</t>
    </r>
  </si>
  <si>
    <r>
      <rPr>
        <sz val="11"/>
        <color rgb="FF0000FF"/>
        <rFont val="Arial"/>
        <family val="2"/>
      </rPr>
      <t xml:space="preserve">JERSEY </t>
    </r>
    <r>
      <rPr>
        <sz val="11"/>
        <color rgb="FFFF00FF"/>
        <rFont val="Arial"/>
        <family val="2"/>
      </rPr>
      <t>(a partir de 2006-03-29)</t>
    </r>
  </si>
  <si>
    <r>
      <rPr>
        <sz val="11"/>
        <color rgb="FF0000FF"/>
        <rFont val="Arial"/>
        <family val="2"/>
      </rPr>
      <t>MNE</t>
    </r>
  </si>
  <si>
    <r>
      <rPr>
        <sz val="11"/>
        <color rgb="FF0000FF"/>
        <rFont val="Arial"/>
        <family val="2"/>
      </rPr>
      <t xml:space="preserve">MONTENEGRO, REPUBLIC OF </t>
    </r>
    <r>
      <rPr>
        <sz val="11"/>
        <color rgb="FFFF00FF"/>
        <rFont val="Arial"/>
        <family val="2"/>
      </rPr>
      <t>(a partir de 2006-09-26)</t>
    </r>
  </si>
  <si>
    <r>
      <t xml:space="preserve">SERBIA AND MONTENEGRO (WAS YUGOSLAVIA) </t>
    </r>
    <r>
      <rPr>
        <sz val="11"/>
        <color rgb="FFFF00FF"/>
        <rFont val="Arial"/>
        <family val="2"/>
      </rPr>
      <t>(até 2006-09-25)</t>
    </r>
  </si>
  <si>
    <r>
      <rPr>
        <sz val="11"/>
        <color rgb="FF0000FF"/>
        <rFont val="Arial"/>
        <family val="2"/>
      </rPr>
      <t>SRB</t>
    </r>
  </si>
  <si>
    <r>
      <rPr>
        <sz val="11"/>
        <color rgb="FF0000FF"/>
        <rFont val="Arial"/>
        <family val="2"/>
      </rPr>
      <t xml:space="preserve">SERBIA, REPUBLIC OF </t>
    </r>
    <r>
      <rPr>
        <sz val="11"/>
        <color rgb="FFFF00FF"/>
        <rFont val="Arial"/>
        <family val="2"/>
      </rPr>
      <t>(a partir de 2006-09-26)</t>
    </r>
  </si>
  <si>
    <t>IdPais</t>
  </si>
  <si>
    <t>CodigoNumerico</t>
  </si>
  <si>
    <t>NomePais</t>
  </si>
  <si>
    <t>IdClassificacaoEtaria</t>
  </si>
  <si>
    <t>FaixaClassificacao</t>
  </si>
  <si>
    <t>Descriacao</t>
  </si>
  <si>
    <t>Livre</t>
  </si>
  <si>
    <r>
      <t>Violência</t>
    </r>
    <r>
      <rPr>
        <sz val="11"/>
        <color rgb="FF202122"/>
        <rFont val="Arial"/>
        <family val="2"/>
      </rPr>
      <t>: Arma sem violência; Morte sem violência; Ossada ou esqueleto sem violência; Violência Fantasiosa.</t>
    </r>
  </si>
  <si>
    <t>Não recomendado para menores de 10 anos</t>
  </si>
  <si>
    <r>
      <t>Violência</t>
    </r>
    <r>
      <rPr>
        <sz val="11"/>
        <color rgb="FF202122"/>
        <rFont val="Arial"/>
        <family val="2"/>
      </rPr>
      <t>: Angústia; Arma com violência; Ato criminoso sem violência; Linguagem depreciativa; Medo/tensão; Ossada ou esqueleto com resquício de ato de violência.</t>
    </r>
  </si>
  <si>
    <t>Não recomendado para menores de 12 anos</t>
  </si>
  <si>
    <r>
      <t>Violência</t>
    </r>
    <r>
      <rPr>
        <sz val="11"/>
        <color rgb="FF202122"/>
        <rFont val="Arial"/>
        <family val="2"/>
      </rPr>
      <t>: Agressão verbal; Assédio sexual; Ato violento; Ato violento contra animal; Bullying; Descrição de violência; Exposição ao perigo; Exposição de cadáver; Exposição de pessoa em situação constrangedora ou degradante</t>
    </r>
  </si>
  <si>
    <t>Não recomendado para menores de 14 anos</t>
  </si>
  <si>
    <r>
      <t>Violência</t>
    </r>
    <r>
      <rPr>
        <sz val="11"/>
        <color rgb="FF202122"/>
        <rFont val="Arial"/>
        <family val="2"/>
      </rPr>
      <t>: Aborto; Estigma/preconceito; Eutanásia; Exploração sexual; Morte intencional; Pena de morte.</t>
    </r>
  </si>
  <si>
    <t>Não recomendado para menores de 16 anos</t>
  </si>
  <si>
    <r>
      <t>Violência</t>
    </r>
    <r>
      <rPr>
        <sz val="11"/>
        <color rgb="FF202122"/>
        <rFont val="Arial"/>
        <family val="2"/>
      </rPr>
      <t>: Ato de pedofilia; Crime de ódio; Estupro/coação sexual; Mutilação; Suicídio; Tortura; Violência gratuita/banalização da violência.</t>
    </r>
  </si>
  <si>
    <t>Não recomendado para menores de 18 anos</t>
  </si>
  <si>
    <r>
      <t>Violência</t>
    </r>
    <r>
      <rPr>
        <sz val="11"/>
        <color rgb="FF202122"/>
        <rFont val="Arial"/>
        <family val="2"/>
      </rPr>
      <t>: Apologia à violência; Crueldade.</t>
    </r>
  </si>
  <si>
    <t>IdGenero</t>
  </si>
  <si>
    <t>NomeGenero</t>
  </si>
  <si>
    <t>Açao</t>
  </si>
  <si>
    <t>Aventura</t>
  </si>
  <si>
    <t>Biografico</t>
  </si>
  <si>
    <t>Comédia</t>
  </si>
  <si>
    <t>Comédia dramática</t>
  </si>
  <si>
    <t>Comédia romântica</t>
  </si>
  <si>
    <t>Histórico</t>
  </si>
  <si>
    <t>Drama</t>
  </si>
  <si>
    <t>Fantasia</t>
  </si>
  <si>
    <t>Ficção científica</t>
  </si>
  <si>
    <t>Musical</t>
  </si>
  <si>
    <t>Romance</t>
  </si>
  <si>
    <t>Terror</t>
  </si>
  <si>
    <t>Suspense</t>
  </si>
  <si>
    <t>IdSerie</t>
  </si>
  <si>
    <t>Nome</t>
  </si>
  <si>
    <t>AnoProducao</t>
  </si>
  <si>
    <t>Legenda</t>
  </si>
  <si>
    <t>House of Cards</t>
  </si>
  <si>
    <t>SIM</t>
  </si>
  <si>
    <t>Code Black</t>
  </si>
  <si>
    <t>Black Ish</t>
  </si>
  <si>
    <t>Walking Dead</t>
  </si>
  <si>
    <t>Aquarius</t>
  </si>
  <si>
    <t>The Messengers</t>
  </si>
  <si>
    <t>Game of Thrones</t>
  </si>
  <si>
    <t>Mozart in the Jungle</t>
  </si>
  <si>
    <t>Incorporated</t>
  </si>
  <si>
    <t> Black Jesus</t>
  </si>
  <si>
    <t>Friends</t>
  </si>
  <si>
    <t>Breaking Bad</t>
  </si>
  <si>
    <t>Arquivo X</t>
  </si>
  <si>
    <t>Seinfeld</t>
  </si>
  <si>
    <t>Família Soprano</t>
  </si>
  <si>
    <t>I Love Lucy</t>
  </si>
  <si>
    <t>Mad Men</t>
  </si>
  <si>
    <t>Os Simpsons</t>
  </si>
  <si>
    <t>Grey’s Anatomy</t>
  </si>
  <si>
    <t>Round 6</t>
  </si>
  <si>
    <t>Mako Mermaids</t>
  </si>
  <si>
    <t>Blood &amp; Water</t>
  </si>
  <si>
    <t>La Forêt</t>
  </si>
  <si>
    <t>IdIdioma</t>
  </si>
  <si>
    <t xml:space="preserve">Inglês </t>
  </si>
  <si>
    <t xml:space="preserve">Português </t>
  </si>
  <si>
    <t>Alemão  </t>
  </si>
  <si>
    <t>Coreano</t>
  </si>
  <si>
    <t xml:space="preserve">Italiano </t>
  </si>
  <si>
    <t>Jung-jae Lee</t>
  </si>
  <si>
    <t>Park Hae-Soo</t>
  </si>
  <si>
    <t>Jung Ho-Yeon</t>
  </si>
  <si>
    <t>Heo Sung-Tae</t>
  </si>
  <si>
    <t>Wi Ha-Joon</t>
  </si>
  <si>
    <t>Yeong-su Oh</t>
  </si>
  <si>
    <t>Anupam Tripathi</t>
  </si>
  <si>
    <t>Gong Yoo.</t>
  </si>
  <si>
    <r>
      <t>Chai Romruen</t>
    </r>
    <r>
      <rPr>
        <sz val="10"/>
        <color rgb="FF000000"/>
        <rFont val="Arial"/>
        <family val="2"/>
      </rPr>
      <t> </t>
    </r>
  </si>
  <si>
    <t>Isabel Durant</t>
  </si>
  <si>
    <t>Gemma Forsyth</t>
  </si>
  <si>
    <t>Lucy Fry</t>
  </si>
  <si>
    <t>Rowan Hills</t>
  </si>
  <si>
    <t>Linda Ngo</t>
  </si>
  <si>
    <t>Dominic Deutscher</t>
  </si>
  <si>
    <t>Ama Qamata</t>
  </si>
  <si>
    <t>Khosi Ngema</t>
  </si>
  <si>
    <t>Thabang Molaba</t>
  </si>
  <si>
    <t>Dillon Windvogel</t>
  </si>
  <si>
    <t>Arno Greeff</t>
  </si>
  <si>
    <t>Ryle De Morny</t>
  </si>
  <si>
    <t>Greteli Fincham</t>
  </si>
  <si>
    <t>Getmore Sithole</t>
  </si>
  <si>
    <t>Odwa Gwanya</t>
  </si>
  <si>
    <t>Natasha Thahane</t>
  </si>
  <si>
    <t>Mekaila Mathys</t>
  </si>
  <si>
    <t>Sandi Schultz</t>
  </si>
  <si>
    <t>Shamilla Miller</t>
  </si>
  <si>
    <t>Patrick Ridremont</t>
  </si>
  <si>
    <t>Nicolas Marié</t>
  </si>
  <si>
    <t>Martha Canga Antonio </t>
  </si>
  <si>
    <t>Francisco Neycken</t>
  </si>
  <si>
    <t xml:space="preserve">Gilles Vandeweerd </t>
  </si>
  <si>
    <t xml:space="preserve">Mélusine Loveniers </t>
  </si>
  <si>
    <t>Cristão Crahay</t>
  </si>
  <si>
    <t xml:space="preserve">Inès Bailly </t>
  </si>
  <si>
    <t xml:space="preserve">Isis Guillaume </t>
  </si>
  <si>
    <t xml:space="preserve">Frédéric Diefenthal </t>
  </si>
  <si>
    <t>Samuel Labarthe</t>
  </si>
  <si>
    <t>Suzanne Clément</t>
  </si>
  <si>
    <t xml:space="preserve">Alexia Barlier </t>
  </si>
  <si>
    <r>
      <t>Sean Bean</t>
    </r>
    <r>
      <rPr>
        <vertAlign val="superscript"/>
        <sz val="8"/>
        <rFont val="Arial"/>
        <family val="2"/>
      </rPr>
      <t>[</t>
    </r>
  </si>
  <si>
    <t>Mark Addy</t>
  </si>
  <si>
    <t>Nikolaj Coster-Waldau</t>
  </si>
  <si>
    <t>Michelle Fairley</t>
  </si>
  <si>
    <r>
      <t>Lena Headey</t>
    </r>
    <r>
      <rPr>
        <vertAlign val="superscript"/>
        <sz val="8"/>
        <rFont val="Arial"/>
        <family val="2"/>
      </rPr>
      <t>[</t>
    </r>
  </si>
  <si>
    <t>Emilia Clarke</t>
  </si>
  <si>
    <t>Iain Glen</t>
  </si>
  <si>
    <t>Harry Lloyd</t>
  </si>
  <si>
    <t>Kit Harington</t>
  </si>
  <si>
    <t>Sophie Turner</t>
  </si>
  <si>
    <t>Maisie Williams</t>
  </si>
  <si>
    <t>Richard Madden</t>
  </si>
  <si>
    <t>Alfie Allen</t>
  </si>
  <si>
    <t>Rose Leslie</t>
  </si>
  <si>
    <t>Rory McCann</t>
  </si>
  <si>
    <t>IdEpisodio</t>
  </si>
  <si>
    <t>NomeEpisodio</t>
  </si>
  <si>
    <t>Duracao</t>
  </si>
  <si>
    <t>Pilot</t>
  </si>
  <si>
    <t>We Plug Holes</t>
  </si>
  <si>
    <t>Pre-Existing Conditions</t>
  </si>
  <si>
    <t>Sometimes It's a Zebra</t>
  </si>
  <si>
    <t>Doctors with Borders</t>
  </si>
  <si>
    <t>In Extremis</t>
  </si>
  <si>
    <t>Buen Árbol</t>
  </si>
  <si>
    <t>You Are the Heart</t>
  </si>
  <si>
    <t>The Son Rises</t>
  </si>
  <si>
    <t>Cardiac Support</t>
  </si>
  <si>
    <t>Black Tag</t>
  </si>
  <si>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</si>
  <si>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</si>
  <si>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</si>
  <si>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</si>
  <si>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</si>
  <si>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</si>
  <si>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</si>
  <si>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</si>
  <si>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</si>
  <si>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</si>
  <si>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</si>
  <si>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Chapter 12</t>
  </si>
  <si>
    <t>Chapter 13</t>
  </si>
  <si>
    <t>The Talk</t>
  </si>
  <si>
    <t>The Nod</t>
  </si>
  <si>
    <t>Crazy Mom</t>
  </si>
  <si>
    <t>Crime and Punishment</t>
  </si>
  <si>
    <t>The Prank King</t>
  </si>
  <si>
    <t>The Gift of Hunger</t>
  </si>
  <si>
    <t>Oedipal Triangle</t>
  </si>
  <si>
    <t>Colored Commentary</t>
  </si>
  <si>
    <t>Black Santa/White Christmas</t>
  </si>
  <si>
    <t>Law of Attraction</t>
  </si>
  <si>
    <t>Martin Luther Skiing Day</t>
  </si>
  <si>
    <t>Big Night, Big Fight</t>
  </si>
  <si>
    <t>Andre From Marseille</t>
  </si>
  <si>
    <t>The Dozens</t>
  </si>
  <si>
    <t>Parental Guidance</t>
  </si>
  <si>
    <t>30 Something</t>
  </si>
  <si>
    <t>Sex, Lies and Vasectomies</t>
  </si>
  <si>
    <t>The Real World</t>
  </si>
  <si>
    <t>Switch Hitting</t>
  </si>
  <si>
    <t>The Peer-ent Trap</t>
  </si>
  <si>
    <t>Please Don't Ask, Please Don't Tell</t>
  </si>
  <si>
    <t>Elephant in the Room</t>
  </si>
  <si>
    <t>Pops' Pops' Pops</t>
  </si>
  <si>
    <t>Days Gone Bye</t>
  </si>
  <si>
    <t>Guts</t>
  </si>
  <si>
    <t>Tell It to the Frogs</t>
  </si>
  <si>
    <t>Vatos</t>
  </si>
  <si>
    <t>Wildfire</t>
  </si>
  <si>
    <t>TS-19</t>
  </si>
  <si>
    <t>Everybody's Been Burned</t>
  </si>
  <si>
    <t>The Hunter Gets Captured By The Game</t>
  </si>
  <si>
    <t>Never Say Never To Always</t>
  </si>
  <si>
    <t>Home Is Where You're Happy</t>
  </si>
  <si>
    <t>A Change Is Gonna Come</t>
  </si>
  <si>
    <t>A Whiter Shade of Pale</t>
  </si>
  <si>
    <t>Cease to Resist</t>
  </si>
  <si>
    <t>Sick City</t>
  </si>
  <si>
    <t>Why?</t>
  </si>
  <si>
    <t>It's Alright Ma (I'm Only Bleeding)</t>
  </si>
  <si>
    <t>Your Mother Should Know</t>
  </si>
  <si>
    <t>(Please Let Me Love You and) It Won't Be Wrong</t>
  </si>
  <si>
    <t>Old Ego Is a Too Much Thing</t>
  </si>
  <si>
    <t>Awakening (Pilot)</t>
  </si>
  <si>
    <t>Strange Magic</t>
  </si>
  <si>
    <t>Path to Paradise</t>
  </si>
  <si>
    <t>Drums of War</t>
  </si>
  <si>
    <t>Eye in the Sky</t>
  </si>
  <si>
    <t>Metamorphosis</t>
  </si>
  <si>
    <t>Deus Ex Machina</t>
  </si>
  <si>
    <t>A House Divided</t>
  </si>
  <si>
    <t>Death Becomes Her</t>
  </si>
  <si>
    <t>Why We Fight</t>
  </si>
  <si>
    <t>Harvest</t>
  </si>
  <si>
    <t>Spark of Hope</t>
  </si>
  <si>
    <t>Houston, We Have a Problem</t>
  </si>
  <si>
    <t>Winter Is Coming</t>
  </si>
  <si>
    <t>The Kingsroad</t>
  </si>
  <si>
    <t>Lord Snow</t>
  </si>
  <si>
    <t>Cripples, Bastards, and Broken Things"</t>
  </si>
  <si>
    <t>The Wolf and the Lion</t>
  </si>
  <si>
    <t>A Golden Crown</t>
  </si>
  <si>
    <t>You Win or You Die</t>
  </si>
  <si>
    <t>The Pointy End</t>
  </si>
  <si>
    <t>Baelor</t>
  </si>
  <si>
    <t>Fire and Blood</t>
  </si>
  <si>
    <t>Mobilidade Vertical</t>
  </si>
  <si>
    <t>Redução</t>
  </si>
  <si>
    <t>Recursos Humanos</t>
  </si>
  <si>
    <t>Contenção de custos</t>
  </si>
  <si>
    <t>Lucros e perdas</t>
  </si>
  <si>
    <t>Suando os ativo</t>
  </si>
  <si>
    <t>Executáveis</t>
  </si>
  <si>
    <t>Realinhamento Operacional</t>
  </si>
  <si>
    <t>Plataforma de queima</t>
  </si>
  <si>
    <t>Paraquedas dourado</t>
  </si>
  <si>
    <t>Smokin', Drinkin', and Chillin</t>
  </si>
  <si>
    <t>Fish and the Con Man</t>
  </si>
  <si>
    <t>The Shit Heist</t>
  </si>
  <si>
    <t>I Gave at the Playground</t>
  </si>
  <si>
    <t>Fried Green Tomatoe</t>
  </si>
  <si>
    <t>Love Thy Enemy, Part 1</t>
  </si>
  <si>
    <t>The Other Shoe Drops</t>
  </si>
  <si>
    <t>Love Thy Enemy, Part 2</t>
  </si>
  <si>
    <t>Gangsta's Paradise</t>
  </si>
  <si>
    <t>WTFWBJD</t>
  </si>
  <si>
    <t>Batatinha Frita 1,2,3</t>
  </si>
  <si>
    <t>Inferno</t>
  </si>
  <si>
    <t>O Homem do Guarda-Chuva</t>
  </si>
  <si>
    <t>Fiquem Juntos</t>
  </si>
  <si>
    <t>Um Mundo Justo</t>
  </si>
  <si>
    <t>Episódio 6</t>
  </si>
  <si>
    <t>Episódio 7</t>
  </si>
  <si>
    <t>O Líder</t>
  </si>
  <si>
    <t>Um dia de Sorte</t>
  </si>
  <si>
    <t>Expulsas</t>
  </si>
  <si>
    <t>Batendo as pernas</t>
  </si>
  <si>
    <t xml:space="preserve">A diretora </t>
  </si>
  <si>
    <t>Sozinha</t>
  </si>
  <si>
    <t>Neve</t>
  </si>
  <si>
    <t>Golfinho</t>
  </si>
  <si>
    <t>Festa na piscina</t>
  </si>
  <si>
    <t>A volta de Zac</t>
  </si>
  <si>
    <t>A Sereia</t>
  </si>
  <si>
    <t>Zac retorna a Mako</t>
  </si>
  <si>
    <t>Fiksation</t>
  </si>
  <si>
    <t>The Interview</t>
  </si>
  <si>
    <t>Propaganda</t>
  </si>
  <si>
    <t>Payback's a Bitch</t>
  </si>
  <si>
    <t>Frenemy No. 1</t>
  </si>
  <si>
    <t>Trippin</t>
  </si>
  <si>
    <t>Episódio 1</t>
  </si>
  <si>
    <t>Episódio 2</t>
  </si>
  <si>
    <t>Episódio 3</t>
  </si>
  <si>
    <t>Episódio 4</t>
  </si>
  <si>
    <t>Episódio 5</t>
  </si>
  <si>
    <t>Política</t>
  </si>
  <si>
    <t>Beau Willimon</t>
  </si>
  <si>
    <t>Drama Médico</t>
  </si>
  <si>
    <t>Policial</t>
  </si>
  <si>
    <t>Mistério</t>
  </si>
  <si>
    <t>Sobrenatural</t>
  </si>
  <si>
    <t>Infantil</t>
  </si>
  <si>
    <t>Teen</t>
  </si>
  <si>
    <t>IdLegenda</t>
  </si>
  <si>
    <t>DataLancamento</t>
  </si>
  <si>
    <t>IdAtor</t>
  </si>
  <si>
    <t>Frances</t>
  </si>
  <si>
    <t>Português (Portugal)</t>
  </si>
  <si>
    <t>Português</t>
  </si>
  <si>
    <t>Inglês (CC)</t>
  </si>
  <si>
    <t>Espanhol</t>
  </si>
  <si>
    <t xml:space="preserve">Espanhol </t>
  </si>
  <si>
    <t>NomeIdiomaLegendado</t>
  </si>
  <si>
    <t>NomeIdiomaDublado</t>
  </si>
  <si>
    <t>Nota</t>
  </si>
  <si>
    <t>DataAvaliacao</t>
  </si>
  <si>
    <t>NomeAtor</t>
  </si>
  <si>
    <t>IdDublado</t>
  </si>
  <si>
    <t xml:space="preserve">INSERT INTO Serie (IdDiretor,IdProdutora,IdPaisOrigem,IdClassificacaoEtaria,Ativo,Nome,AnoProducao,DataHoraCriacao,UsuarioCriacao,DataHoraAlteracao,UsuarioAlteracao) </t>
  </si>
  <si>
    <t>VALUES (7 ,7,73,1,1,'Curb Your Enthusiasm','1999',getdate(),'Programador',getdate(),'Programador');</t>
  </si>
  <si>
    <t>Curb Your Enthusiasm</t>
  </si>
  <si>
    <t>A Tenda das Calças</t>
  </si>
  <si>
    <t>Ted e Mary</t>
  </si>
  <si>
    <t>Porno Gil</t>
  </si>
  <si>
    <t>O bracelete</t>
  </si>
  <si>
    <t>Decorador de interiores</t>
  </si>
  <si>
    <t>The Wire</t>
  </si>
  <si>
    <t>AAMCO</t>
  </si>
  <si>
    <t>Tia Amada</t>
  </si>
  <si>
    <t>Ação afirmativa</t>
  </si>
  <si>
    <t>O grupo</t>
  </si>
  <si>
    <t>Sigla 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</si>
</sst>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yyyy\-mm\-dd;@"/>
  </numFmts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9"/>
      <color rgb="FF000000"/>
      <name val="Arial"/>
      <family val="2"/>
    </font>
    <font>
      <sz val="11"/>
      <color rgb="FF202122"/>
      <name val="Segoe UI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  <font>
      <sz val="11"/>
      <color rgb="FF202122"/>
      <name val="Arial"/>
      <family val="2"/>
    </font>
    <font>
      <sz val="11"/>
      <color theme="1"/>
      <name val="Arial"/>
      <family val="2"/>
    </font>
    <font>
      <sz val="11"/>
      <color rgb="FF0000FF"/>
      <name val="Arial"/>
      <family val="2"/>
    </font>
    <font>
      <sz val="11"/>
      <color rgb="FFFF00FF"/>
      <name val="Arial"/>
      <family val="2"/>
    </font>
    <font>
      <sz val="11"/>
      <color rgb="FF000000"/>
      <name val="Arial"/>
      <family val="2"/>
    </font>
    <font>
      <b/>
      <sz val="11"/>
      <color rgb="FF202122"/>
      <name val="Arial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i/>
      <sz val="11"/>
      <color rgb="FF202122"/>
      <name val="Arial"/>
      <family val="2"/>
    </font>
    <font>
      <sz val="11"/>
      <name val="Consolas"/>
      <family val="3"/>
    </font>
    <font>
      <sz val="10"/>
      <color rgb="FF2B2B2B"/>
      <name val="Arial"/>
      <family val="2"/>
    </font>
    <font>
      <sz val="10"/>
      <color rgb="FF000000"/>
      <name val="Arial"/>
      <family val="2"/>
    </font>
    <font>
      <vertAlign val="superscript"/>
      <sz val="8"/>
      <name val="Arial"/>
      <family val="2"/>
    </font>
    <font>
      <sz val="12"/>
      <color rgb="FF202122"/>
      <name val="Segoe UI"/>
      <family val="2"/>
    </font>
    <font>
      <sz val="8"/>
      <name val="Calibri"/>
      <family val="2"/>
      <scheme val="minor"/>
    </font>
    <font>
      <sz val="12"/>
      <color rgb="FF212529"/>
      <name val="Segoe UI"/>
      <family val="2"/>
    </font>
    <font>
      <sz val="10"/>
      <color rgb="FF000000"/>
      <name val="Times New Roman"/>
      <family val="1"/>
    </font>
    <font>
      <sz val="10"/>
      <color rgb="FF202122"/>
      <name val="Arial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6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left"/>
    </xf>
    <xf numFmtId="0" fontId="2" fillId="0" borderId="0" xfId="1" applyFont="1" applyAlignment="1">
      <alignment horizontal="left"/>
    </xf>
    <xf numFmtId="0" fontId="2" fillId="0" borderId="0" xfId="2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Font="1"/>
    <xf numFmtId="0" fontId="9" fillId="0" borderId="0" xfId="0" applyFont="1"/>
    <xf numFmtId="0" fontId="10" fillId="0" borderId="0" xfId="0" applyFont="1"/>
    <xf numFmtId="0" fontId="2" fillId="0" borderId="0" xfId="0" applyFont="1"/>
    <xf numFmtId="0" fontId="2" fillId="0" borderId="0" xfId="1" applyFont="1"/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left" vertical="top" wrapText="1"/>
    </xf>
    <xf numFmtId="0" fontId="11" fillId="0" borderId="0" xfId="0" applyFont="1" applyAlignment="1">
      <alignment vertical="top"/>
    </xf>
    <xf numFmtId="0" fontId="11" fillId="0" borderId="2" xfId="0" applyFont="1" applyBorder="1" applyAlignment="1">
      <alignment horizontal="left" vertical="top" wrapText="1"/>
    </xf>
    <xf numFmtId="164" fontId="14" fillId="0" borderId="1" xfId="0" applyNumberFormat="1" applyFont="1" applyBorder="1" applyAlignment="1">
      <alignment horizontal="center" vertical="top" shrinkToFit="1"/>
    </xf>
    <xf numFmtId="164" fontId="14" fillId="0" borderId="2" xfId="0" applyNumberFormat="1" applyFont="1" applyBorder="1" applyAlignment="1">
      <alignment horizontal="center" vertical="top" shrinkToFit="1"/>
    </xf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horizontal="left" vertical="center" wrapText="1"/>
    </xf>
    <xf numFmtId="0" fontId="17" fillId="0" borderId="0" xfId="0" applyFont="1"/>
    <xf numFmtId="0" fontId="18" fillId="0" borderId="0" xfId="0" applyFont="1"/>
    <xf numFmtId="0" fontId="0" fillId="2" borderId="0" xfId="0" applyFill="1"/>
    <xf numFmtId="0" fontId="19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 indent="1"/>
    </xf>
    <xf numFmtId="0" fontId="0" fillId="3" borderId="0" xfId="0" applyFill="1" applyAlignment="1">
      <alignment horizontal="left"/>
    </xf>
    <xf numFmtId="0" fontId="0" fillId="3" borderId="0" xfId="0" applyFill="1"/>
    <xf numFmtId="0" fontId="20" fillId="0" borderId="0" xfId="0" applyFont="1"/>
    <xf numFmtId="0" fontId="10" fillId="0" borderId="0" xfId="0" applyFont="1" applyAlignment="1">
      <alignment horizontal="left" vertical="center" wrapText="1" indent="1"/>
    </xf>
    <xf numFmtId="0" fontId="8" fillId="0" borderId="0" xfId="1" applyFont="1" applyAlignment="1">
      <alignment horizontal="left" vertical="center" wrapText="1" indent="1"/>
    </xf>
    <xf numFmtId="0" fontId="23" fillId="0" borderId="0" xfId="0" applyFont="1"/>
    <xf numFmtId="0" fontId="0" fillId="0" borderId="0" xfId="0" quotePrefix="1"/>
    <xf numFmtId="0" fontId="1" fillId="0" borderId="0" xfId="1"/>
    <xf numFmtId="0" fontId="0" fillId="0" borderId="0" xfId="0" quotePrefix="1" applyAlignment="1">
      <alignment horizontal="center" vertical="top"/>
    </xf>
    <xf numFmtId="164" fontId="11" fillId="0" borderId="0" xfId="0" applyNumberFormat="1" applyFont="1" applyAlignment="1">
      <alignment vertical="top"/>
    </xf>
    <xf numFmtId="164" fontId="12" fillId="0" borderId="2" xfId="0" applyNumberFormat="1" applyFont="1" applyBorder="1" applyAlignment="1">
      <alignment horizontal="center" vertical="top" shrinkToFit="1"/>
    </xf>
    <xf numFmtId="164" fontId="14" fillId="0" borderId="3" xfId="0" applyNumberFormat="1" applyFont="1" applyBorder="1" applyAlignment="1">
      <alignment horizontal="center" vertical="top" shrinkToFit="1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5" fillId="0" borderId="0" xfId="0" applyFont="1"/>
    <xf numFmtId="0" fontId="0" fillId="0" borderId="0" xfId="0" applyAlignment="1">
      <alignment vertical="center"/>
    </xf>
    <xf numFmtId="165" fontId="26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165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left"/>
    </xf>
    <xf numFmtId="165" fontId="27" fillId="0" borderId="0" xfId="0" applyNumberFormat="1" applyFont="1" applyAlignment="1">
      <alignment horizontal="center" vertical="center"/>
    </xf>
    <xf numFmtId="165" fontId="27" fillId="3" borderId="0" xfId="0" applyNumberFormat="1" applyFont="1" applyFill="1" applyAlignment="1">
      <alignment horizontal="center" vertical="center"/>
    </xf>
    <xf numFmtId="165" fontId="28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left" vertical="top"/>
    </xf>
    <xf numFmtId="0" fontId="26" fillId="0" borderId="0" xfId="0" applyFont="1" applyAlignment="1">
      <alignment horizontal="left" vertical="center"/>
    </xf>
    <xf numFmtId="165" fontId="0" fillId="0" borderId="0" xfId="0" applyNumberFormat="1"/>
    <xf numFmtId="0" fontId="0" fillId="0" borderId="0" xfId="0" applyAlignment="1">
      <alignment horizontal="left" vertical="center"/>
    </xf>
  </cellXfs>
  <cellStyles count="3">
    <cellStyle name="Hyperlink" xfId="1" builtinId="8"/>
    <cellStyle name="Normal" xfId="0" builtinId="0"/>
    <cellStyle name="Normal 97" xfId="2" xr:uid="{E79C64DD-DECD-4298-9661-56DF5E2EF9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orocinema.com/personalidades/personalidade-208699/" TargetMode="External"/><Relationship Id="rId2" Type="http://schemas.openxmlformats.org/officeDocument/2006/relationships/hyperlink" Target="https://www.google.com/search?rlz=1C1GCEU_enBR979BR979&amp;sxsrf=APq-WBsLvQ4L9ZOmBN90LVsB7AR7hsybXg:1649859933389&amp;q=Matthew+Weiner&amp;stick=H4sIAAAAAAAAAONgVuLUz9U3SC6wTLNcxMrnm1hSkpFarhCempmXWgQAd0RaiR4AAAA&amp;sa=X&amp;ved=2ahUKEwil3Yian5H3AhWsJ7kGHUPkAS4QmxMoAHoECE0QAg" TargetMode="External"/><Relationship Id="rId1" Type="http://schemas.openxmlformats.org/officeDocument/2006/relationships/hyperlink" Target="https://www.google.com/search?rlz=1C1GCEU_enBR979BR979&amp;sxsrf=APq-WBuL4qxK-tmiolyeR5IxvBDrKEEqmg:1649859833214&amp;q=Jess+Oppenheimer&amp;stick=H4sIAAAAAAAAAONgVuLUz9U3MDJNL6xcxCrglVpcrOBfUJCal5GamZtaBAAfSEPQIAAAAA&amp;sa=X&amp;ved=2ahUKEwj0xKbqnpH3AhWsJ7kGHUPkAS4QmxMoAHoECDIQAg" TargetMode="External"/><Relationship Id="rId4" Type="http://schemas.openxmlformats.org/officeDocument/2006/relationships/hyperlink" Target="https://www.google.com/search?rlz=1C1GCEU_enBR979BR979&amp;sxsrf=APq-WBuXmqU_-nTJxE9mxRE_K0fyWBGNbA:1650896432533&amp;q=Beau+Willimon&amp;stick=H4sIAAAAAAAAAONgVuLSz9U3yMgoKq7IXsTK65SaWKoQnpmTk5mbnwcATchpox4AAAA&amp;sa=X&amp;ved=2ahUKEwjP56-7tK_3AhUmtJUCHfMoBgsQmxMoAXoECHUQAw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pt.wikipedia.org/wiki/The_Kingsroad" TargetMode="External"/><Relationship Id="rId13" Type="http://schemas.openxmlformats.org/officeDocument/2006/relationships/hyperlink" Target="https://pt.wikipedia.org/wiki/You_Win_or_You_Die" TargetMode="External"/><Relationship Id="rId3" Type="http://schemas.openxmlformats.org/officeDocument/2006/relationships/hyperlink" Target="https://pt.wikipedia.org/wiki/Tell_It_to_the_Frogs" TargetMode="External"/><Relationship Id="rId7" Type="http://schemas.openxmlformats.org/officeDocument/2006/relationships/hyperlink" Target="https://pt.wikipedia.org/wiki/Winter_Is_Coming" TargetMode="External"/><Relationship Id="rId12" Type="http://schemas.openxmlformats.org/officeDocument/2006/relationships/hyperlink" Target="https://pt.wikipedia.org/wiki/A_Golden_Crown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pt.wikipedia.org/wiki/Guts" TargetMode="External"/><Relationship Id="rId16" Type="http://schemas.openxmlformats.org/officeDocument/2006/relationships/hyperlink" Target="https://pt.wikipedia.org/wiki/Fire_and_Blood" TargetMode="External"/><Relationship Id="rId1" Type="http://schemas.openxmlformats.org/officeDocument/2006/relationships/hyperlink" Target="https://pt.wikipedia.org/wiki/Days_Gone_Bye" TargetMode="External"/><Relationship Id="rId6" Type="http://schemas.openxmlformats.org/officeDocument/2006/relationships/hyperlink" Target="https://pt.wikipedia.org/wiki/TS-19" TargetMode="External"/><Relationship Id="rId11" Type="http://schemas.openxmlformats.org/officeDocument/2006/relationships/hyperlink" Target="https://pt.wikipedia.org/wiki/The_Wolf_and_the_Lion" TargetMode="External"/><Relationship Id="rId5" Type="http://schemas.openxmlformats.org/officeDocument/2006/relationships/hyperlink" Target="https://pt.wikipedia.org/wiki/Wildfire_(The_Walking_Dead)" TargetMode="External"/><Relationship Id="rId15" Type="http://schemas.openxmlformats.org/officeDocument/2006/relationships/hyperlink" Target="https://pt.wikipedia.org/wiki/Baelor" TargetMode="External"/><Relationship Id="rId10" Type="http://schemas.openxmlformats.org/officeDocument/2006/relationships/hyperlink" Target="https://pt.wikipedia.org/wiki/Cripples,_Bastards,_and_Broken_Things" TargetMode="External"/><Relationship Id="rId4" Type="http://schemas.openxmlformats.org/officeDocument/2006/relationships/hyperlink" Target="https://pt.wikipedia.org/wiki/Vatos" TargetMode="External"/><Relationship Id="rId9" Type="http://schemas.openxmlformats.org/officeDocument/2006/relationships/hyperlink" Target="https://pt.wikipedia.org/wiki/Lord_Snow" TargetMode="External"/><Relationship Id="rId14" Type="http://schemas.openxmlformats.org/officeDocument/2006/relationships/hyperlink" Target="https://pt.wikipedia.org/wiki/The_Pointy_En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search?rlz=1C1GCEU_enBR979BR979&amp;sxsrf=APq-WBsLvQ4L9ZOmBN90LVsB7AR7hsybXg:1649859933389&amp;q=Lions+Gate+Entertainment&amp;stick=H4sIAAAAAAAAAONgVuLUz9U3MK4oTqpcxCrhk5mfV6zgnliSquCaV5JaVJKYmZebmlcCAB4yZxsoAAAA&amp;sa=X&amp;ved=2ahUKEwil3Yian5H3AhWsJ7kGHUPkAS4QmxMoAXoECEwQAw" TargetMode="External"/><Relationship Id="rId1" Type="http://schemas.openxmlformats.org/officeDocument/2006/relationships/hyperlink" Target="https://www.google.com/search?rlz=1C1GCEU_enBR979BR979&amp;sxsrf=APq-WBsLvQ4L9ZOmBN90LVsB7AR7hsybXg:1649859933389&amp;q=Weiner&amp;stick=H4sIAAAAAAAAAONgVuLUz9U3SC6wTLNcxMoWnpqZl1oEAPZUhxcWAAAA&amp;sa=X&amp;ved=2ahUKEwil3Yian5H3AhWsJ7kGHUPkAS4QmxMoAHoECEwQA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t.wikipedia.org/wiki/Kit_Harington" TargetMode="External"/><Relationship Id="rId13" Type="http://schemas.openxmlformats.org/officeDocument/2006/relationships/hyperlink" Target="https://pt.wikipedia.org/wiki/Rose_Leslie" TargetMode="External"/><Relationship Id="rId3" Type="http://schemas.openxmlformats.org/officeDocument/2006/relationships/hyperlink" Target="https://pt.wikipedia.org/wiki/Nikolaj_Coster-Waldau" TargetMode="External"/><Relationship Id="rId7" Type="http://schemas.openxmlformats.org/officeDocument/2006/relationships/hyperlink" Target="https://pt.wikipedia.org/wiki/Harry_Lloyd" TargetMode="External"/><Relationship Id="rId12" Type="http://schemas.openxmlformats.org/officeDocument/2006/relationships/hyperlink" Target="https://pt.wikipedia.org/wiki/Alfie_Allen" TargetMode="External"/><Relationship Id="rId2" Type="http://schemas.openxmlformats.org/officeDocument/2006/relationships/hyperlink" Target="https://pt.wikipedia.org/wiki/Mark_Addy" TargetMode="External"/><Relationship Id="rId1" Type="http://schemas.openxmlformats.org/officeDocument/2006/relationships/hyperlink" Target="https://pt.wikipedia.org/wiki/Suzanne_Cl%C3%A9ment" TargetMode="External"/><Relationship Id="rId6" Type="http://schemas.openxmlformats.org/officeDocument/2006/relationships/hyperlink" Target="https://pt.wikipedia.org/wiki/Iain_Glen" TargetMode="External"/><Relationship Id="rId11" Type="http://schemas.openxmlformats.org/officeDocument/2006/relationships/hyperlink" Target="https://pt.wikipedia.org/wiki/Richard_Madden" TargetMode="External"/><Relationship Id="rId5" Type="http://schemas.openxmlformats.org/officeDocument/2006/relationships/hyperlink" Target="https://pt.wikipedia.org/wiki/Emilia_Clarke" TargetMode="External"/><Relationship Id="rId10" Type="http://schemas.openxmlformats.org/officeDocument/2006/relationships/hyperlink" Target="https://pt.wikipedia.org/wiki/Maisie_Williams" TargetMode="External"/><Relationship Id="rId4" Type="http://schemas.openxmlformats.org/officeDocument/2006/relationships/hyperlink" Target="https://pt.wikipedia.org/wiki/Michelle_Fairley" TargetMode="External"/><Relationship Id="rId9" Type="http://schemas.openxmlformats.org/officeDocument/2006/relationships/hyperlink" Target="https://pt.wikipedia.org/wiki/Sophie_Turner_(atriz)" TargetMode="External"/><Relationship Id="rId14" Type="http://schemas.openxmlformats.org/officeDocument/2006/relationships/hyperlink" Target="https://pt.wikipedia.org/wiki/Rory_McCan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dorocinema.com/series/serie-2989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DFD62-2EE5-4D69-B5FA-887D174CB975}">
  <sheetPr>
    <tabColor theme="9" tint="0.39997558519241921"/>
  </sheetPr>
  <dimension ref="A1:I66"/>
  <sheetViews>
    <sheetView topLeftCell="A11" workbookViewId="0">
      <selection sqref="A1:C29"/>
    </sheetView>
  </sheetViews>
  <sheetFormatPr defaultRowHeight="15" x14ac:dyDescent="0.25"/>
  <cols>
    <col min="2" max="2" width="18.85546875" bestFit="1" customWidth="1"/>
    <col min="3" max="3" width="18.85546875" customWidth="1"/>
    <col min="4" max="4" width="15.7109375" bestFit="1" customWidth="1"/>
    <col min="5" max="5" width="14.28515625" bestFit="1" customWidth="1"/>
    <col min="6" max="6" width="17.85546875" bestFit="1" customWidth="1"/>
    <col min="7" max="7" width="16.28515625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</row>
    <row r="2" spans="1:9" ht="15.75" x14ac:dyDescent="0.25">
      <c r="A2">
        <v>2</v>
      </c>
      <c r="B2" s="3" t="s">
        <v>10</v>
      </c>
      <c r="C2" s="4" t="b">
        <v>1</v>
      </c>
      <c r="D2" s="5" t="s">
        <v>8</v>
      </c>
      <c r="E2" t="s">
        <v>9</v>
      </c>
      <c r="F2" s="5" t="s">
        <v>8</v>
      </c>
      <c r="G2" t="s">
        <v>9</v>
      </c>
      <c r="I2" t="str">
        <f>"INSERT INTO Diretor (NomeDiretor,Ativo,DataHoraCriacao,UsuarioCriacao,DataHoraAlteracao,UsuarioAlteracao) 
VALUES ('"&amp;TRIM(B2)&amp;"' ,'"&amp;TRIM(C2)&amp;"',"&amp;TRIM(D2)&amp;",'"&amp;TRIM(E2)&amp;"',"&amp;TRIM(F2)&amp;",'"&amp;TRIM(G2)&amp;"');"</f>
        <v>INSERT INTO Diretor (NomeDiretor,Ativo,DataHoraCriacao,UsuarioCriacao,DataHoraAlteracao,UsuarioAlteracao) 
VALUES (' Chris Carter' ,'TRUE',getdate(),'Programador',getdate(),'Programador');</v>
      </c>
    </row>
    <row r="3" spans="1:9" ht="15.75" x14ac:dyDescent="0.25">
      <c r="A3">
        <v>6</v>
      </c>
      <c r="B3" s="3" t="s">
        <v>14</v>
      </c>
      <c r="C3" s="4" t="b">
        <v>1</v>
      </c>
      <c r="D3" s="5" t="s">
        <v>8</v>
      </c>
      <c r="E3" t="s">
        <v>9</v>
      </c>
      <c r="F3" s="5" t="s">
        <v>8</v>
      </c>
      <c r="G3" t="s">
        <v>9</v>
      </c>
      <c r="I3" t="str">
        <f t="shared" ref="I3:I29" si="0">"INSERT INTO Diretor (NomeDiretor,Ativo,DataHoraCriacao,UsuarioCriacao,DataHoraAlteracao,UsuarioAlteracao) 
VALUES ('"&amp;TRIM(B3)&amp;"' ,'"&amp;TRIM(C3)&amp;"',"&amp;TRIM(D3)&amp;",'"&amp;TRIM(E3)&amp;"',"&amp;TRIM(F3)&amp;",'"&amp;TRIM(G3)&amp;"');"</f>
        <v>INSERT INTO Diretor (NomeDiretor,Ativo,DataHoraCriacao,UsuarioCriacao,DataHoraAlteracao,UsuarioAlteracao) 
VALUES (' D. B. Weiss' ,'TRUE',getdate(),'Programador',getdate(),'Programador');</v>
      </c>
    </row>
    <row r="4" spans="1:9" ht="15.75" x14ac:dyDescent="0.25">
      <c r="A4">
        <v>5</v>
      </c>
      <c r="B4" s="3" t="s">
        <v>13</v>
      </c>
      <c r="C4" s="4" t="b">
        <v>1</v>
      </c>
      <c r="D4" s="5" t="s">
        <v>8</v>
      </c>
      <c r="E4" t="s">
        <v>9</v>
      </c>
      <c r="F4" s="5" t="s">
        <v>8</v>
      </c>
      <c r="G4" t="s">
        <v>9</v>
      </c>
      <c r="I4" t="str">
        <f t="shared" si="0"/>
        <v>INSERT INTO Diretor (NomeDiretor,Ativo,DataHoraCriacao,UsuarioCriacao,DataHoraAlteracao,UsuarioAlteracao) 
VALUES (' David Benioff' ,'TRUE',getdate(),'Programador',getdate(),'Programador');</v>
      </c>
    </row>
    <row r="5" spans="1:9" ht="15.75" x14ac:dyDescent="0.25">
      <c r="A5">
        <v>3</v>
      </c>
      <c r="B5" s="3" t="s">
        <v>11</v>
      </c>
      <c r="C5" s="4" t="b">
        <v>1</v>
      </c>
      <c r="D5" s="5" t="s">
        <v>8</v>
      </c>
      <c r="E5" t="s">
        <v>9</v>
      </c>
      <c r="F5" s="5" t="s">
        <v>8</v>
      </c>
      <c r="G5" t="s">
        <v>9</v>
      </c>
      <c r="I5" t="str">
        <f t="shared" si="0"/>
        <v>INSERT INTO Diretor (NomeDiretor,Ativo,DataHoraCriacao,UsuarioCriacao,DataHoraAlteracao,UsuarioAlteracao) 
VALUES (' David Crane' ,'TRUE',getdate(),'Programador',getdate(),'Programador');</v>
      </c>
    </row>
    <row r="6" spans="1:9" ht="15.75" x14ac:dyDescent="0.25">
      <c r="A6">
        <v>24</v>
      </c>
      <c r="B6" s="10" t="s">
        <v>32</v>
      </c>
      <c r="C6" s="4" t="b">
        <v>1</v>
      </c>
      <c r="D6" s="5" t="s">
        <v>8</v>
      </c>
      <c r="E6" t="s">
        <v>9</v>
      </c>
      <c r="F6" s="5" t="s">
        <v>8</v>
      </c>
      <c r="G6" t="s">
        <v>9</v>
      </c>
      <c r="I6" t="str">
        <f t="shared" si="0"/>
        <v>INSERT INTO Diretor (NomeDiretor,Ativo,DataHoraCriacao,UsuarioCriacao,DataHoraAlteracao,UsuarioAlteracao) 
VALUES (' Hwang Dong-hyuk' ,'TRUE',getdate(),'Programador',getdate(),'Programador');</v>
      </c>
    </row>
    <row r="7" spans="1:9" ht="15.75" x14ac:dyDescent="0.25">
      <c r="A7">
        <v>7</v>
      </c>
      <c r="B7" s="3" t="s">
        <v>15</v>
      </c>
      <c r="C7" s="4" t="b">
        <v>1</v>
      </c>
      <c r="D7" s="5" t="s">
        <v>8</v>
      </c>
      <c r="E7" t="s">
        <v>9</v>
      </c>
      <c r="F7" s="5" t="s">
        <v>8</v>
      </c>
      <c r="G7" t="s">
        <v>9</v>
      </c>
      <c r="I7" t="str">
        <f t="shared" si="0"/>
        <v>INSERT INTO Diretor (NomeDiretor,Ativo,DataHoraCriacao,UsuarioCriacao,DataHoraAlteracao,UsuarioAlteracao) 
VALUES (' Larry David' ,'TRUE',getdate(),'Programador',getdate(),'Programador');</v>
      </c>
    </row>
    <row r="8" spans="1:9" ht="15.75" x14ac:dyDescent="0.25">
      <c r="A8">
        <v>11</v>
      </c>
      <c r="B8" s="1" t="s">
        <v>19</v>
      </c>
      <c r="C8" s="4" t="b">
        <v>1</v>
      </c>
      <c r="D8" s="5" t="s">
        <v>8</v>
      </c>
      <c r="E8" t="s">
        <v>9</v>
      </c>
      <c r="F8" s="5" t="s">
        <v>8</v>
      </c>
      <c r="G8" t="s">
        <v>9</v>
      </c>
      <c r="I8" t="str">
        <f t="shared" si="0"/>
        <v>INSERT INTO Diretor (NomeDiretor,Ativo,DataHoraCriacao,UsuarioCriacao,DataHoraAlteracao,UsuarioAlteracao) 
VALUES ('Bob Carroll' ,'TRUE',getdate(),'Programador',getdate(),'Programador');</v>
      </c>
    </row>
    <row r="9" spans="1:9" ht="15.75" x14ac:dyDescent="0.25">
      <c r="A9">
        <v>18</v>
      </c>
      <c r="B9" t="s">
        <v>26</v>
      </c>
      <c r="C9" s="4" t="b">
        <v>1</v>
      </c>
      <c r="D9" s="5" t="s">
        <v>8</v>
      </c>
      <c r="E9" t="s">
        <v>9</v>
      </c>
      <c r="F9" s="5" t="s">
        <v>8</v>
      </c>
      <c r="G9" t="s">
        <v>9</v>
      </c>
      <c r="I9" t="str">
        <f t="shared" si="0"/>
        <v>INSERT INTO Diretor (NomeDiretor,Ativo,DataHoraCriacao,UsuarioCriacao,DataHoraAlteracao,UsuarioAlteracao) 
VALUES ('Daniel Sackheim' ,'TRUE',getdate(),'Programador',getdate(),'Programador');</v>
      </c>
    </row>
    <row r="10" spans="1:9" ht="15.75" x14ac:dyDescent="0.25">
      <c r="A10">
        <v>9</v>
      </c>
      <c r="B10" s="3" t="s">
        <v>17</v>
      </c>
      <c r="C10" s="4" t="b">
        <v>1</v>
      </c>
      <c r="D10" s="5" t="s">
        <v>8</v>
      </c>
      <c r="E10" t="s">
        <v>9</v>
      </c>
      <c r="F10" s="5" t="s">
        <v>8</v>
      </c>
      <c r="G10" t="s">
        <v>9</v>
      </c>
      <c r="I10" t="str">
        <f t="shared" si="0"/>
        <v>INSERT INTO Diretor (NomeDiretor,Ativo,DataHoraCriacao,UsuarioCriacao,DataHoraAlteracao,UsuarioAlteracao) 
VALUES ('David Chase' ,'TRUE',getdate(),'Programador',getdate(),'Programador');</v>
      </c>
    </row>
    <row r="11" spans="1:9" ht="15.75" x14ac:dyDescent="0.25">
      <c r="A11">
        <v>15</v>
      </c>
      <c r="B11" s="5" t="s">
        <v>23</v>
      </c>
      <c r="C11" s="4" t="b">
        <v>1</v>
      </c>
      <c r="D11" s="5" t="s">
        <v>8</v>
      </c>
      <c r="E11" t="s">
        <v>9</v>
      </c>
      <c r="F11" s="5" t="s">
        <v>8</v>
      </c>
      <c r="G11" t="s">
        <v>9</v>
      </c>
      <c r="I11" t="str">
        <f t="shared" si="0"/>
        <v>INSERT INTO Diretor (NomeDiretor,Ativo,DataHoraCriacao,UsuarioCriacao,DataHoraAlteracao,UsuarioAlteracao) 
VALUES ('David Fincher' ,'TRUE',getdate(),'Programador',getdate(),'Programador');</v>
      </c>
    </row>
    <row r="12" spans="1:9" ht="15.75" x14ac:dyDescent="0.25">
      <c r="A12">
        <v>8</v>
      </c>
      <c r="B12" s="3" t="s">
        <v>16</v>
      </c>
      <c r="C12" s="4" t="b">
        <v>1</v>
      </c>
      <c r="D12" s="5" t="s">
        <v>8</v>
      </c>
      <c r="E12" t="s">
        <v>9</v>
      </c>
      <c r="F12" s="5" t="s">
        <v>8</v>
      </c>
      <c r="G12" t="s">
        <v>9</v>
      </c>
      <c r="I12" t="str">
        <f t="shared" si="0"/>
        <v>INSERT INTO Diretor (NomeDiretor,Ativo,DataHoraCriacao,UsuarioCriacao,DataHoraAlteracao,UsuarioAlteracao) 
VALUES ('Jerry Seinfeld' ,'TRUE',getdate(),'Programador',getdate(),'Programador');</v>
      </c>
    </row>
    <row r="13" spans="1:9" ht="15.75" x14ac:dyDescent="0.25">
      <c r="A13">
        <v>10</v>
      </c>
      <c r="B13" s="6" t="s">
        <v>18</v>
      </c>
      <c r="C13" s="4" t="b">
        <v>1</v>
      </c>
      <c r="D13" s="5" t="s">
        <v>8</v>
      </c>
      <c r="E13" t="s">
        <v>9</v>
      </c>
      <c r="F13" s="5" t="s">
        <v>8</v>
      </c>
      <c r="G13" t="s">
        <v>9</v>
      </c>
      <c r="I13" t="str">
        <f t="shared" si="0"/>
        <v>INSERT INTO Diretor (NomeDiretor,Ativo,DataHoraCriacao,UsuarioCriacao,DataHoraAlteracao,UsuarioAlteracao) 
VALUES ('Jess Oppenheimer' ,'TRUE',getdate(),'Programador',getdate(),'Programador');</v>
      </c>
    </row>
    <row r="14" spans="1:9" ht="15.75" x14ac:dyDescent="0.25">
      <c r="A14">
        <v>19</v>
      </c>
      <c r="B14" t="s">
        <v>27</v>
      </c>
      <c r="C14" s="4" t="b">
        <v>1</v>
      </c>
      <c r="D14" s="5" t="s">
        <v>8</v>
      </c>
      <c r="E14" t="s">
        <v>9</v>
      </c>
      <c r="F14" s="5" t="s">
        <v>8</v>
      </c>
      <c r="G14" t="s">
        <v>9</v>
      </c>
      <c r="I14" t="str">
        <f t="shared" si="0"/>
        <v>INSERT INTO Diretor (NomeDiretor,Ativo,DataHoraCriacao,UsuarioCriacao,DataHoraAlteracao,UsuarioAlteracao) 
VALUES ('John McNamara' ,'TRUE',getdate(),'Programador',getdate(),'Programador');</v>
      </c>
    </row>
    <row r="15" spans="1:9" ht="15.75" x14ac:dyDescent="0.25">
      <c r="A15">
        <v>23</v>
      </c>
      <c r="B15" s="8" t="s">
        <v>31</v>
      </c>
      <c r="C15" s="4" t="b">
        <v>1</v>
      </c>
      <c r="D15" s="5" t="s">
        <v>8</v>
      </c>
      <c r="E15" t="s">
        <v>9</v>
      </c>
      <c r="F15" s="5" t="s">
        <v>8</v>
      </c>
      <c r="G15" t="s">
        <v>9</v>
      </c>
      <c r="I15" t="str">
        <f t="shared" si="0"/>
        <v>INSERT INTO Diretor (NomeDiretor,Ativo,DataHoraCriacao,UsuarioCriacao,DataHoraAlteracao,UsuarioAlteracao) 
VALUES ('Jonathan Jackson' ,'TRUE',getdate(),'Programador',getdate(),'Programador');</v>
      </c>
    </row>
    <row r="16" spans="1:9" ht="15.75" x14ac:dyDescent="0.25">
      <c r="A16">
        <v>25</v>
      </c>
      <c r="B16" s="11" t="s">
        <v>33</v>
      </c>
      <c r="C16" s="4" t="b">
        <v>1</v>
      </c>
      <c r="D16" s="5" t="s">
        <v>8</v>
      </c>
      <c r="E16" t="s">
        <v>9</v>
      </c>
      <c r="F16" s="5" t="s">
        <v>8</v>
      </c>
      <c r="G16" t="s">
        <v>9</v>
      </c>
      <c r="I16" t="str">
        <f t="shared" si="0"/>
        <v>INSERT INTO Diretor (NomeDiretor,Ativo,DataHoraCriacao,UsuarioCriacao,DataHoraAlteracao,UsuarioAlteracao) 
VALUES ('Jonathan M. Shiff' ,'TRUE',getdate(),'Programador',getdate(),'Programador');</v>
      </c>
    </row>
    <row r="17" spans="1:9" ht="15.75" x14ac:dyDescent="0.25">
      <c r="A17">
        <v>20</v>
      </c>
      <c r="B17" s="8" t="s">
        <v>28</v>
      </c>
      <c r="C17" s="4" t="b">
        <v>1</v>
      </c>
      <c r="D17" s="5" t="s">
        <v>8</v>
      </c>
      <c r="E17" t="s">
        <v>9</v>
      </c>
      <c r="F17" s="5" t="s">
        <v>8</v>
      </c>
      <c r="G17" t="s">
        <v>9</v>
      </c>
      <c r="I17" t="str">
        <f t="shared" si="0"/>
        <v>INSERT INTO Diretor (NomeDiretor,Ativo,DataHoraCriacao,UsuarioCriacao,DataHoraAlteracao,UsuarioAlteracao) 
VALUES ('Joseph Incaperra' ,'TRUE',getdate(),'Programador',getdate(),'Programador');</v>
      </c>
    </row>
    <row r="18" spans="1:9" ht="15.75" x14ac:dyDescent="0.25">
      <c r="A18">
        <v>27</v>
      </c>
      <c r="B18" s="13" t="s">
        <v>35</v>
      </c>
      <c r="C18" s="4" t="b">
        <v>1</v>
      </c>
      <c r="D18" s="5" t="s">
        <v>8</v>
      </c>
      <c r="E18" t="s">
        <v>9</v>
      </c>
      <c r="F18" s="5" t="s">
        <v>8</v>
      </c>
      <c r="G18" t="s">
        <v>9</v>
      </c>
      <c r="I18" t="str">
        <f t="shared" si="0"/>
        <v>INSERT INTO Diretor (NomeDiretor,Ativo,DataHoraCriacao,UsuarioCriacao,DataHoraAlteracao,UsuarioAlteracao) 
VALUES ('Julius Berg' ,'TRUE',getdate(),'Programador',getdate(),'Programador');</v>
      </c>
    </row>
    <row r="19" spans="1:9" ht="16.5" x14ac:dyDescent="0.3">
      <c r="A19">
        <v>22</v>
      </c>
      <c r="B19" s="9" t="s">
        <v>30</v>
      </c>
      <c r="C19" s="4" t="b">
        <v>1</v>
      </c>
      <c r="D19" s="5" t="s">
        <v>8</v>
      </c>
      <c r="E19" t="s">
        <v>9</v>
      </c>
      <c r="F19" s="5" t="s">
        <v>8</v>
      </c>
      <c r="G19" t="s">
        <v>9</v>
      </c>
      <c r="I19" t="str">
        <f t="shared" si="0"/>
        <v>INSERT INTO Diretor (NomeDiretor,Ativo,DataHoraCriacao,UsuarioCriacao,DataHoraAlteracao,UsuarioAlteracao) 
VALUES ('Margaret Chernin' ,'TRUE',getdate(),'Programador',getdate(),'Programador');</v>
      </c>
    </row>
    <row r="20" spans="1:9" ht="15.75" x14ac:dyDescent="0.25">
      <c r="A20">
        <v>4</v>
      </c>
      <c r="B20" s="3" t="s">
        <v>12</v>
      </c>
      <c r="C20" s="4" t="b">
        <v>1</v>
      </c>
      <c r="D20" s="5" t="s">
        <v>8</v>
      </c>
      <c r="E20" t="s">
        <v>9</v>
      </c>
      <c r="F20" s="5" t="s">
        <v>8</v>
      </c>
      <c r="G20" t="s">
        <v>9</v>
      </c>
      <c r="I20" t="str">
        <f t="shared" si="0"/>
        <v>INSERT INTO Diretor (NomeDiretor,Ativo,DataHoraCriacao,UsuarioCriacao,DataHoraAlteracao,UsuarioAlteracao) 
VALUES ('Marta Kauffma' ,'TRUE',getdate(),'Programador',getdate(),'Programador');</v>
      </c>
    </row>
    <row r="21" spans="1:9" ht="15.75" x14ac:dyDescent="0.25">
      <c r="A21">
        <v>13</v>
      </c>
      <c r="B21" s="3" t="s">
        <v>21</v>
      </c>
      <c r="C21" s="4" t="b">
        <v>1</v>
      </c>
      <c r="D21" s="5" t="s">
        <v>8</v>
      </c>
      <c r="E21" t="s">
        <v>9</v>
      </c>
      <c r="F21" s="5" t="s">
        <v>8</v>
      </c>
      <c r="G21" t="s">
        <v>9</v>
      </c>
      <c r="I21" t="str">
        <f t="shared" si="0"/>
        <v>INSERT INTO Diretor (NomeDiretor,Ativo,DataHoraCriacao,UsuarioCriacao,DataHoraAlteracao,UsuarioAlteracao) 
VALUES ('Matt Groening' ,'TRUE',getdate(),'Programador',getdate(),'Programador');</v>
      </c>
    </row>
    <row r="22" spans="1:9" ht="15.75" x14ac:dyDescent="0.25">
      <c r="A22">
        <v>12</v>
      </c>
      <c r="B22" s="6" t="s">
        <v>20</v>
      </c>
      <c r="C22" s="4" t="b">
        <v>1</v>
      </c>
      <c r="D22" s="5" t="s">
        <v>8</v>
      </c>
      <c r="E22" t="s">
        <v>9</v>
      </c>
      <c r="F22" s="5" t="s">
        <v>8</v>
      </c>
      <c r="G22" t="s">
        <v>9</v>
      </c>
      <c r="I22" t="str">
        <f t="shared" si="0"/>
        <v>INSERT INTO Diretor (NomeDiretor,Ativo,DataHoraCriacao,UsuarioCriacao,DataHoraAlteracao,UsuarioAlteracao) 
VALUES ('Matthew Weiner' ,'TRUE',getdate(),'Programador',getdate(),'Programador');</v>
      </c>
    </row>
    <row r="23" spans="1:9" ht="15.75" x14ac:dyDescent="0.25">
      <c r="A23">
        <v>16</v>
      </c>
      <c r="B23" s="8" t="s">
        <v>24</v>
      </c>
      <c r="C23" s="4" t="b">
        <v>1</v>
      </c>
      <c r="D23" s="5" t="s">
        <v>8</v>
      </c>
      <c r="E23" t="s">
        <v>9</v>
      </c>
      <c r="F23" s="5" t="s">
        <v>8</v>
      </c>
      <c r="G23" t="s">
        <v>9</v>
      </c>
      <c r="I23" t="str">
        <f t="shared" si="0"/>
        <v>INSERT INTO Diretor (NomeDiretor,Ativo,DataHoraCriacao,UsuarioCriacao,DataHoraAlteracao,UsuarioAlteracao) 
VALUES ('Michael Seitzman' ,'TRUE',getdate(),'Programador',getdate(),'Programador');</v>
      </c>
    </row>
    <row r="24" spans="1:9" ht="15.75" x14ac:dyDescent="0.25">
      <c r="A24">
        <v>26</v>
      </c>
      <c r="B24" s="12" t="s">
        <v>34</v>
      </c>
      <c r="C24" s="4" t="b">
        <v>1</v>
      </c>
      <c r="D24" s="5" t="s">
        <v>8</v>
      </c>
      <c r="E24" t="s">
        <v>9</v>
      </c>
      <c r="F24" s="5" t="s">
        <v>8</v>
      </c>
      <c r="G24" t="s">
        <v>9</v>
      </c>
      <c r="I24" t="str">
        <f t="shared" si="0"/>
        <v>INSERT INTO Diretor (NomeDiretor,Ativo,DataHoraCriacao,UsuarioCriacao,DataHoraAlteracao,UsuarioAlteracao) 
VALUES ('Nosipho Dumisa' ,'TRUE',getdate(),'Programador',getdate(),'Programador');</v>
      </c>
    </row>
    <row r="25" spans="1:9" ht="15.75" x14ac:dyDescent="0.25">
      <c r="A25">
        <v>21</v>
      </c>
      <c r="B25" s="8" t="s">
        <v>29</v>
      </c>
      <c r="C25" s="4" t="b">
        <v>1</v>
      </c>
      <c r="D25" s="5" t="s">
        <v>8</v>
      </c>
      <c r="E25" t="s">
        <v>9</v>
      </c>
      <c r="F25" s="5" t="s">
        <v>8</v>
      </c>
      <c r="G25" t="s">
        <v>9</v>
      </c>
      <c r="I25" t="str">
        <f t="shared" si="0"/>
        <v>INSERT INTO Diretor (NomeDiretor,Ativo,DataHoraCriacao,UsuarioCriacao,DataHoraAlteracao,UsuarioAlteracao) 
VALUES ('Paul Weitz' ,'TRUE',getdate(),'Programador',getdate(),'Programador');</v>
      </c>
    </row>
    <row r="26" spans="1:9" ht="15.75" x14ac:dyDescent="0.25">
      <c r="A26">
        <v>14</v>
      </c>
      <c r="B26" s="7" t="s">
        <v>22</v>
      </c>
      <c r="C26" s="4" t="b">
        <v>1</v>
      </c>
      <c r="D26" s="5" t="s">
        <v>8</v>
      </c>
      <c r="E26" t="s">
        <v>9</v>
      </c>
      <c r="F26" s="5" t="s">
        <v>8</v>
      </c>
      <c r="G26" t="s">
        <v>9</v>
      </c>
      <c r="I26" t="str">
        <f t="shared" si="0"/>
        <v>INSERT INTO Diretor (NomeDiretor,Ativo,DataHoraCriacao,UsuarioCriacao,DataHoraAlteracao,UsuarioAlteracao) 
VALUES ('Shonda Lynn' ,'TRUE',getdate(),'Programador',getdate(),'Programador');</v>
      </c>
    </row>
    <row r="27" spans="1:9" ht="15.75" x14ac:dyDescent="0.25">
      <c r="A27">
        <v>17</v>
      </c>
      <c r="B27" t="s">
        <v>25</v>
      </c>
      <c r="C27" s="4" t="b">
        <v>1</v>
      </c>
      <c r="D27" s="5" t="s">
        <v>8</v>
      </c>
      <c r="E27" t="s">
        <v>9</v>
      </c>
      <c r="F27" s="5" t="s">
        <v>8</v>
      </c>
      <c r="G27" t="s">
        <v>9</v>
      </c>
      <c r="I27" t="str">
        <f t="shared" si="0"/>
        <v>INSERT INTO Diretor (NomeDiretor,Ativo,DataHoraCriacao,UsuarioCriacao,DataHoraAlteracao,UsuarioAlteracao) 
VALUES ('Victor Nelli Jr' ,'TRUE',getdate(),'Programador',getdate(),'Programador');</v>
      </c>
    </row>
    <row r="28" spans="1:9" ht="15.75" x14ac:dyDescent="0.25">
      <c r="A28">
        <v>1</v>
      </c>
      <c r="B28" s="3" t="s">
        <v>7</v>
      </c>
      <c r="C28" s="4" t="b">
        <v>1</v>
      </c>
      <c r="D28" s="5" t="s">
        <v>8</v>
      </c>
      <c r="E28" t="s">
        <v>9</v>
      </c>
      <c r="F28" s="5" t="s">
        <v>8</v>
      </c>
      <c r="G28" t="s">
        <v>9</v>
      </c>
      <c r="I28" t="str">
        <f t="shared" si="0"/>
        <v>INSERT INTO Diretor (NomeDiretor,Ativo,DataHoraCriacao,UsuarioCriacao,DataHoraAlteracao,UsuarioAlteracao) 
VALUES ('Vince Gilligan' ,'TRUE',getdate(),'Programador',getdate(),'Programador');</v>
      </c>
    </row>
    <row r="29" spans="1:9" ht="15.75" x14ac:dyDescent="0.25">
      <c r="A29">
        <v>28</v>
      </c>
      <c r="B29" s="41" t="s">
        <v>809</v>
      </c>
      <c r="C29" s="4" t="b">
        <v>1</v>
      </c>
      <c r="D29" s="5" t="s">
        <v>8</v>
      </c>
      <c r="E29" t="s">
        <v>9</v>
      </c>
      <c r="F29" s="5" t="s">
        <v>8</v>
      </c>
      <c r="G29" t="s">
        <v>9</v>
      </c>
      <c r="I29" t="str">
        <f t="shared" si="0"/>
        <v>INSERT INTO Diretor (NomeDiretor,Ativo,DataHoraCriacao,UsuarioCriacao,DataHoraAlteracao,UsuarioAlteracao) 
VALUES ('Beau Willimon' ,'TRUE',getdate(),'Programador',getdate(),'Programador');</v>
      </c>
    </row>
    <row r="30" spans="1:9" ht="15.75" x14ac:dyDescent="0.25">
      <c r="C30" s="4"/>
      <c r="D30" s="5"/>
      <c r="F30" s="5"/>
    </row>
    <row r="31" spans="1:9" ht="15.75" x14ac:dyDescent="0.25">
      <c r="C31" s="4"/>
      <c r="D31" s="5"/>
      <c r="F31" s="5"/>
    </row>
    <row r="32" spans="1:9" ht="15.75" x14ac:dyDescent="0.25">
      <c r="C32" s="4"/>
      <c r="D32" s="5"/>
      <c r="F32" s="5"/>
    </row>
    <row r="33" spans="3:6" ht="15.75" x14ac:dyDescent="0.25">
      <c r="C33" s="4"/>
      <c r="D33" s="5"/>
      <c r="F33" s="5"/>
    </row>
    <row r="34" spans="3:6" ht="15.75" x14ac:dyDescent="0.25">
      <c r="C34" s="4"/>
      <c r="D34" s="5"/>
      <c r="F34" s="5"/>
    </row>
    <row r="35" spans="3:6" ht="15.75" x14ac:dyDescent="0.25">
      <c r="C35" s="4"/>
      <c r="D35" s="5"/>
      <c r="F35" s="5"/>
    </row>
    <row r="36" spans="3:6" ht="15.75" x14ac:dyDescent="0.25">
      <c r="C36" s="4"/>
      <c r="D36" s="5"/>
      <c r="F36" s="5"/>
    </row>
    <row r="37" spans="3:6" ht="15.75" x14ac:dyDescent="0.25">
      <c r="C37" s="4"/>
      <c r="D37" s="5"/>
      <c r="F37" s="5"/>
    </row>
    <row r="38" spans="3:6" ht="15.75" x14ac:dyDescent="0.25">
      <c r="C38" s="4"/>
      <c r="D38" s="5"/>
      <c r="F38" s="5"/>
    </row>
    <row r="39" spans="3:6" ht="15.75" x14ac:dyDescent="0.25">
      <c r="C39" s="4"/>
      <c r="D39" s="5"/>
      <c r="F39" s="5"/>
    </row>
    <row r="40" spans="3:6" ht="15.75" x14ac:dyDescent="0.25">
      <c r="C40" s="4"/>
      <c r="D40" s="5"/>
      <c r="F40" s="5"/>
    </row>
    <row r="41" spans="3:6" ht="15.75" x14ac:dyDescent="0.25">
      <c r="C41" s="4"/>
      <c r="D41" s="5"/>
      <c r="F41" s="5"/>
    </row>
    <row r="42" spans="3:6" ht="15.75" x14ac:dyDescent="0.25">
      <c r="C42" s="4"/>
      <c r="D42" s="5"/>
      <c r="F42" s="5"/>
    </row>
    <row r="43" spans="3:6" ht="15.75" x14ac:dyDescent="0.25">
      <c r="C43" s="4"/>
      <c r="D43" s="5"/>
      <c r="F43" s="5"/>
    </row>
    <row r="44" spans="3:6" ht="15.75" x14ac:dyDescent="0.25">
      <c r="C44" s="4"/>
      <c r="D44" s="5"/>
      <c r="F44" s="5"/>
    </row>
    <row r="45" spans="3:6" ht="15.75" x14ac:dyDescent="0.25">
      <c r="C45" s="4"/>
      <c r="D45" s="5"/>
      <c r="F45" s="5"/>
    </row>
    <row r="46" spans="3:6" ht="15.75" x14ac:dyDescent="0.25">
      <c r="C46" s="4"/>
      <c r="D46" s="5"/>
      <c r="F46" s="5"/>
    </row>
    <row r="47" spans="3:6" ht="15.75" x14ac:dyDescent="0.25">
      <c r="C47" s="4"/>
      <c r="D47" s="5"/>
      <c r="F47" s="5"/>
    </row>
    <row r="48" spans="3:6" ht="15.75" x14ac:dyDescent="0.25">
      <c r="C48" s="4"/>
      <c r="D48" s="5"/>
      <c r="F48" s="5"/>
    </row>
    <row r="49" spans="3:6" ht="15.75" x14ac:dyDescent="0.25">
      <c r="C49" s="4"/>
      <c r="D49" s="5"/>
      <c r="F49" s="5"/>
    </row>
    <row r="50" spans="3:6" ht="15.75" x14ac:dyDescent="0.25">
      <c r="C50" s="4"/>
      <c r="D50" s="5"/>
      <c r="F50" s="5"/>
    </row>
    <row r="51" spans="3:6" ht="15.75" x14ac:dyDescent="0.25">
      <c r="C51" s="4"/>
      <c r="D51" s="5"/>
      <c r="F51" s="5"/>
    </row>
    <row r="52" spans="3:6" ht="15.75" x14ac:dyDescent="0.25">
      <c r="C52" s="4"/>
      <c r="D52" s="5"/>
      <c r="F52" s="5"/>
    </row>
    <row r="53" spans="3:6" ht="15.75" x14ac:dyDescent="0.25">
      <c r="C53" s="4"/>
      <c r="D53" s="5"/>
      <c r="F53" s="5"/>
    </row>
    <row r="54" spans="3:6" ht="15.75" x14ac:dyDescent="0.25">
      <c r="C54" s="4"/>
      <c r="D54" s="5"/>
      <c r="F54" s="5"/>
    </row>
    <row r="55" spans="3:6" ht="15.75" x14ac:dyDescent="0.25">
      <c r="C55" s="4"/>
      <c r="D55" s="5"/>
      <c r="F55" s="5"/>
    </row>
    <row r="56" spans="3:6" ht="15.75" x14ac:dyDescent="0.25">
      <c r="C56" s="4"/>
      <c r="D56" s="5"/>
      <c r="F56" s="5"/>
    </row>
    <row r="57" spans="3:6" ht="15.75" x14ac:dyDescent="0.25">
      <c r="C57" s="4"/>
      <c r="D57" s="5"/>
      <c r="F57" s="5"/>
    </row>
    <row r="58" spans="3:6" ht="15.75" x14ac:dyDescent="0.25">
      <c r="C58" s="4"/>
      <c r="D58" s="5"/>
      <c r="F58" s="5"/>
    </row>
    <row r="59" spans="3:6" ht="15.75" x14ac:dyDescent="0.25">
      <c r="C59" s="4"/>
      <c r="D59" s="5"/>
      <c r="F59" s="5"/>
    </row>
    <row r="60" spans="3:6" ht="15.75" x14ac:dyDescent="0.25">
      <c r="C60" s="4"/>
      <c r="D60" s="5"/>
      <c r="F60" s="5"/>
    </row>
    <row r="61" spans="3:6" ht="15.75" x14ac:dyDescent="0.25">
      <c r="C61" s="4"/>
      <c r="D61" s="5"/>
      <c r="F61" s="5"/>
    </row>
    <row r="62" spans="3:6" ht="15.75" x14ac:dyDescent="0.25">
      <c r="C62" s="4"/>
      <c r="D62" s="5"/>
      <c r="F62" s="5"/>
    </row>
    <row r="63" spans="3:6" ht="15.75" x14ac:dyDescent="0.25">
      <c r="C63" s="4"/>
      <c r="D63" s="5"/>
      <c r="F63" s="5"/>
    </row>
    <row r="64" spans="3:6" ht="15.75" x14ac:dyDescent="0.25">
      <c r="C64" s="4"/>
      <c r="D64" s="5"/>
      <c r="F64" s="5"/>
    </row>
    <row r="65" spans="3:6" ht="15.75" x14ac:dyDescent="0.25">
      <c r="C65" s="4"/>
      <c r="D65" s="5"/>
      <c r="F65" s="5"/>
    </row>
    <row r="66" spans="3:6" ht="15.75" x14ac:dyDescent="0.25">
      <c r="C66" s="4"/>
      <c r="D66" s="5"/>
      <c r="F66" s="5"/>
    </row>
  </sheetData>
  <sortState xmlns:xlrd2="http://schemas.microsoft.com/office/spreadsheetml/2017/richdata2" ref="A2:G66">
    <sortCondition ref="B2:B66"/>
  </sortState>
  <hyperlinks>
    <hyperlink ref="B13" r:id="rId1" display="https://www.google.com/search?rlz=1C1GCEU_enBR979BR979&amp;sxsrf=APq-WBuL4qxK-tmiolyeR5IxvBDrKEEqmg:1649859833214&amp;q=Jess+Oppenheimer&amp;stick=H4sIAAAAAAAAAONgVuLUz9U3MDJNL6xcxCrglVpcrOBfUJCal5GamZtaBAAfSEPQIAAAAA&amp;sa=X&amp;ved=2ahUKEwj0xKbqnpH3AhWsJ7kGHUPkAS4QmxMoAHoECDIQAg" xr:uid="{A97817F9-427E-4B21-84FB-74C6F4F161BF}"/>
    <hyperlink ref="B22" r:id="rId2" display="https://www.google.com/search?rlz=1C1GCEU_enBR979BR979&amp;sxsrf=APq-WBsLvQ4L9ZOmBN90LVsB7AR7hsybXg:1649859933389&amp;q=Matthew+Weiner&amp;stick=H4sIAAAAAAAAAONgVuLUz9U3SC6wTLNcxMrnm1hSkpFarhCempmXWgQAd0RaiR4AAAA&amp;sa=X&amp;ved=2ahUKEwil3Yian5H3AhWsJ7kGHUPkAS4QmxMoAHoECE0QAg" xr:uid="{C08E45AC-911C-4B25-8BB0-232ECD66A9E8}"/>
    <hyperlink ref="B16" r:id="rId3" display="https://www.adorocinema.com/personalidades/personalidade-208699/" xr:uid="{10C7F883-B165-4573-B1DF-8C7467BD04E0}"/>
    <hyperlink ref="B29" r:id="rId4" display="https://www.google.com/search?rlz=1C1GCEU_enBR979BR979&amp;sxsrf=APq-WBuXmqU_-nTJxE9mxRE_K0fyWBGNbA:1650896432533&amp;q=Beau+Willimon&amp;stick=H4sIAAAAAAAAAONgVuLSz9U3yMgoKq7IXsTK65SaWKoQnpmTk5mbnwcATchpox4AAAA&amp;sa=X&amp;ved=2ahUKEwjP56-7tK_3AhUmtJUCHfMoBgsQmxMoAXoECHUQAw" xr:uid="{6595C005-027A-4321-B09D-5B2BEF44023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EEED-55F2-4A1B-B977-92589E5564BB}">
  <sheetPr>
    <tabColor rgb="FF00B0F0"/>
  </sheetPr>
  <dimension ref="A1:L152"/>
  <sheetViews>
    <sheetView workbookViewId="0">
      <selection activeCell="F152" sqref="A1:F152"/>
    </sheetView>
  </sheetViews>
  <sheetFormatPr defaultRowHeight="15" x14ac:dyDescent="0.25"/>
  <cols>
    <col min="1" max="1" width="9.28515625" style="51" bestFit="1" customWidth="1"/>
    <col min="2" max="2" width="6.28515625" style="51" bestFit="1" customWidth="1"/>
    <col min="3" max="3" width="32" style="51" customWidth="1"/>
    <col min="4" max="4" width="14" style="57" bestFit="1" customWidth="1"/>
    <col min="5" max="5" width="14" style="57" customWidth="1"/>
    <col min="6" max="16384" width="9.140625" style="51"/>
  </cols>
  <sheetData>
    <row r="1" spans="1:12" x14ac:dyDescent="0.25">
      <c r="A1" t="s">
        <v>666</v>
      </c>
      <c r="B1" t="s">
        <v>576</v>
      </c>
      <c r="C1" t="s">
        <v>667</v>
      </c>
      <c r="D1" s="50" t="s">
        <v>817</v>
      </c>
      <c r="E1" s="50" t="s">
        <v>668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/>
      <c r="L1"/>
    </row>
    <row r="2" spans="1:12" x14ac:dyDescent="0.25">
      <c r="A2">
        <v>1</v>
      </c>
      <c r="B2">
        <v>2</v>
      </c>
      <c r="C2" s="13" t="s">
        <v>669</v>
      </c>
      <c r="D2" s="52">
        <v>42277</v>
      </c>
      <c r="E2">
        <v>35</v>
      </c>
      <c r="F2" t="b">
        <v>1</v>
      </c>
      <c r="G2" s="53" t="s">
        <v>8</v>
      </c>
      <c r="H2" t="s">
        <v>9</v>
      </c>
      <c r="I2" s="5" t="s">
        <v>8</v>
      </c>
      <c r="J2" t="s">
        <v>9</v>
      </c>
      <c r="K2"/>
      <c r="L2" t="str">
        <f>"INSERT INTO Episodio (IdSerie,NomeEpisodio,DataLancamento,Duracao,Ativo,DataHoraCriacao,UsuarioCriacao,DataHoraAlteracao,UsuarioAlteracao) 
VALUES ("&amp;TRIM(B2)&amp;",'"&amp;TRIM(C2)&amp;"',"&amp;TRIM(D2)&amp;","&amp;TRIM(E2)&amp;",'"&amp;TRIM(F2)&amp;"',"&amp;TRIM(G2)&amp;",'"&amp;TRIM(H2)&amp;"',"&amp;TRIM(I2)&amp;",'"&amp;TRIM(J2)&amp;"');"</f>
        <v>INSERT INTO Episodio (IdSerie,NomeEpisodio,DataLancamento,Duracao,Ativo,DataHoraCriacao,UsuarioCriacao,DataHoraAlteracao,UsuarioAlteracao) 
VALUES (2,'Pilot',42277,35,'TRUE',getdate(),'Programador',getdate(),'Programador');</v>
      </c>
    </row>
    <row r="3" spans="1:12" x14ac:dyDescent="0.25">
      <c r="A3">
        <v>2</v>
      </c>
      <c r="B3">
        <v>2</v>
      </c>
      <c r="C3" s="13" t="s">
        <v>670</v>
      </c>
      <c r="D3" s="54">
        <v>42195</v>
      </c>
      <c r="E3">
        <v>35</v>
      </c>
      <c r="F3" t="b">
        <v>1</v>
      </c>
      <c r="G3" s="53" t="s">
        <v>8</v>
      </c>
      <c r="H3" t="s">
        <v>9</v>
      </c>
      <c r="I3" s="5" t="s">
        <v>8</v>
      </c>
      <c r="J3" t="s">
        <v>9</v>
      </c>
      <c r="K3"/>
      <c r="L3" t="str">
        <f t="shared" ref="L3:L66" si="0">"INSERT INTO Episodio (IdSerie,NomeEpisodio,DataLancamento,Duracao,Ativo,DataHoraCriacao,UsuarioCriacao,DataHoraAlteracao,UsuarioAlteracao) 
VALUES ("&amp;TRIM(B3)&amp;",'"&amp;TRIM(C3)&amp;"',"&amp;TRIM(D3)&amp;","&amp;TRIM(E3)&amp;",'"&amp;TRIM(F3)&amp;"',"&amp;TRIM(G3)&amp;",'"&amp;TRIM(H3)&amp;"',"&amp;TRIM(I3)&amp;",'"&amp;TRIM(J3)&amp;"');"</f>
        <v>INSERT INTO Episodio (IdSerie,NomeEpisodio,DataLancamento,Duracao,Ativo,DataHoraCriacao,UsuarioCriacao,DataHoraAlteracao,UsuarioAlteracao) 
VALUES (2,'We Plug Holes',42195,35,'TRUE',getdate(),'Programador',getdate(),'Programador');</v>
      </c>
    </row>
    <row r="4" spans="1:12" x14ac:dyDescent="0.25">
      <c r="A4">
        <v>3</v>
      </c>
      <c r="B4">
        <v>2</v>
      </c>
      <c r="C4" s="13" t="s">
        <v>671</v>
      </c>
      <c r="D4" s="52">
        <v>42291</v>
      </c>
      <c r="E4">
        <v>35</v>
      </c>
      <c r="F4" t="b">
        <v>1</v>
      </c>
      <c r="G4" s="53" t="s">
        <v>8</v>
      </c>
      <c r="H4" t="s">
        <v>9</v>
      </c>
      <c r="I4" s="5" t="s">
        <v>8</v>
      </c>
      <c r="J4" t="s">
        <v>9</v>
      </c>
      <c r="K4"/>
      <c r="L4" t="str">
        <f t="shared" si="0"/>
        <v>INSERT INTO Episodio (IdSerie,NomeEpisodio,DataLancamento,Duracao,Ativo,DataHoraCriacao,UsuarioCriacao,DataHoraAlteracao,UsuarioAlteracao) 
VALUES (2,'Pre-Existing Conditions',42291,35,'TRUE',getdate(),'Programador',getdate(),'Programador');</v>
      </c>
    </row>
    <row r="5" spans="1:12" x14ac:dyDescent="0.25">
      <c r="A5">
        <v>4</v>
      </c>
      <c r="B5">
        <v>2</v>
      </c>
      <c r="C5" s="13" t="s">
        <v>672</v>
      </c>
      <c r="D5" s="52">
        <v>42298</v>
      </c>
      <c r="E5">
        <v>35</v>
      </c>
      <c r="F5" t="b">
        <v>1</v>
      </c>
      <c r="G5" s="53" t="s">
        <v>8</v>
      </c>
      <c r="H5" t="s">
        <v>9</v>
      </c>
      <c r="I5" s="5" t="s">
        <v>8</v>
      </c>
      <c r="J5" t="s">
        <v>9</v>
      </c>
      <c r="K5"/>
      <c r="L5" t="str">
        <f t="shared" si="0"/>
        <v>INSERT INTO Episodio (IdSerie,NomeEpisodio,DataLancamento,Duracao,Ativo,DataHoraCriacao,UsuarioCriacao,DataHoraAlteracao,UsuarioAlteracao) 
VALUES (2,'Sometimes It's a Zebra',42298,35,'TRUE',getdate(),'Programador',getdate(),'Programador');</v>
      </c>
    </row>
    <row r="6" spans="1:12" x14ac:dyDescent="0.25">
      <c r="A6">
        <v>5</v>
      </c>
      <c r="B6">
        <v>2</v>
      </c>
      <c r="C6" s="13" t="s">
        <v>673</v>
      </c>
      <c r="D6" s="52">
        <v>42305</v>
      </c>
      <c r="E6">
        <v>35</v>
      </c>
      <c r="F6" t="b">
        <v>1</v>
      </c>
      <c r="G6" s="53" t="s">
        <v>8</v>
      </c>
      <c r="H6" t="s">
        <v>9</v>
      </c>
      <c r="I6" s="5" t="s">
        <v>8</v>
      </c>
      <c r="J6" t="s">
        <v>9</v>
      </c>
      <c r="K6"/>
      <c r="L6" t="str">
        <f t="shared" si="0"/>
        <v>INSERT INTO Episodio (IdSerie,NomeEpisodio,DataLancamento,Duracao,Ativo,DataHoraCriacao,UsuarioCriacao,DataHoraAlteracao,UsuarioAlteracao) 
VALUES (2,'Doctors with Borders',42305,35,'TRUE',getdate(),'Programador',getdate(),'Programador');</v>
      </c>
    </row>
    <row r="7" spans="1:12" x14ac:dyDescent="0.25">
      <c r="A7">
        <v>6</v>
      </c>
      <c r="B7">
        <v>2</v>
      </c>
      <c r="C7" s="13" t="s">
        <v>674</v>
      </c>
      <c r="D7" s="54">
        <v>42105</v>
      </c>
      <c r="E7">
        <v>35</v>
      </c>
      <c r="F7" t="b">
        <v>1</v>
      </c>
      <c r="G7" s="53" t="s">
        <v>8</v>
      </c>
      <c r="H7" t="s">
        <v>9</v>
      </c>
      <c r="I7" s="5" t="s">
        <v>8</v>
      </c>
      <c r="J7" t="s">
        <v>9</v>
      </c>
      <c r="K7"/>
      <c r="L7" t="str">
        <f t="shared" si="0"/>
        <v>INSERT INTO Episodio (IdSerie,NomeEpisodio,DataLancamento,Duracao,Ativo,DataHoraCriacao,UsuarioCriacao,DataHoraAlteracao,UsuarioAlteracao) 
VALUES (2,'In Extremis',42105,35,'TRUE',getdate(),'Programador',getdate(),'Programador');</v>
      </c>
    </row>
    <row r="8" spans="1:12" x14ac:dyDescent="0.25">
      <c r="A8">
        <v>7</v>
      </c>
      <c r="B8">
        <v>2</v>
      </c>
      <c r="C8" s="13" t="s">
        <v>675</v>
      </c>
      <c r="D8" s="54">
        <v>42319</v>
      </c>
      <c r="E8">
        <v>35</v>
      </c>
      <c r="F8" t="b">
        <v>1</v>
      </c>
      <c r="G8" s="53" t="s">
        <v>8</v>
      </c>
      <c r="H8" t="s">
        <v>9</v>
      </c>
      <c r="I8" s="5" t="s">
        <v>8</v>
      </c>
      <c r="J8" t="s">
        <v>9</v>
      </c>
      <c r="K8"/>
      <c r="L8" t="str">
        <f t="shared" si="0"/>
        <v>INSERT INTO Episodio (IdSerie,NomeEpisodio,DataLancamento,Duracao,Ativo,DataHoraCriacao,UsuarioCriacao,DataHoraAlteracao,UsuarioAlteracao) 
VALUES (2,'Buen Árbol',42319,35,'TRUE',getdate(),'Programador',getdate(),'Programador');</v>
      </c>
    </row>
    <row r="9" spans="1:12" x14ac:dyDescent="0.25">
      <c r="A9">
        <v>8</v>
      </c>
      <c r="B9">
        <v>2</v>
      </c>
      <c r="C9" s="13" t="s">
        <v>676</v>
      </c>
      <c r="D9" s="52">
        <v>42333</v>
      </c>
      <c r="E9">
        <v>35</v>
      </c>
      <c r="F9" t="b">
        <v>1</v>
      </c>
      <c r="G9" s="53" t="s">
        <v>8</v>
      </c>
      <c r="H9" t="s">
        <v>9</v>
      </c>
      <c r="I9" s="5" t="s">
        <v>8</v>
      </c>
      <c r="J9" t="s">
        <v>9</v>
      </c>
      <c r="K9"/>
      <c r="L9" t="str">
        <f t="shared" si="0"/>
        <v>INSERT INTO Episodio (IdSerie,NomeEpisodio,DataLancamento,Duracao,Ativo,DataHoraCriacao,UsuarioCriacao,DataHoraAlteracao,UsuarioAlteracao) 
VALUES (2,'You Are the Heart',42333,35,'TRUE',getdate(),'Programador',getdate(),'Programador');</v>
      </c>
    </row>
    <row r="10" spans="1:12" x14ac:dyDescent="0.25">
      <c r="A10">
        <v>9</v>
      </c>
      <c r="B10">
        <v>2</v>
      </c>
      <c r="C10" s="13" t="s">
        <v>677</v>
      </c>
      <c r="D10" s="52">
        <v>42336</v>
      </c>
      <c r="E10">
        <v>35</v>
      </c>
      <c r="F10" t="b">
        <v>1</v>
      </c>
      <c r="G10" s="53" t="s">
        <v>8</v>
      </c>
      <c r="H10" t="s">
        <v>9</v>
      </c>
      <c r="I10" s="5" t="s">
        <v>8</v>
      </c>
      <c r="J10" t="s">
        <v>9</v>
      </c>
      <c r="K10"/>
      <c r="L10" t="str">
        <f t="shared" si="0"/>
        <v>INSERT INTO Episodio (IdSerie,NomeEpisodio,DataLancamento,Duracao,Ativo,DataHoraCriacao,UsuarioCriacao,DataHoraAlteracao,UsuarioAlteracao) 
VALUES (2,'The Son Rises',42336,35,'TRUE',getdate(),'Programador',getdate(),'Programador');</v>
      </c>
    </row>
    <row r="11" spans="1:12" x14ac:dyDescent="0.25">
      <c r="A11">
        <v>10</v>
      </c>
      <c r="B11">
        <v>2</v>
      </c>
      <c r="C11" s="13" t="s">
        <v>678</v>
      </c>
      <c r="D11" s="54">
        <v>42047</v>
      </c>
      <c r="E11">
        <v>35</v>
      </c>
      <c r="F11" t="b">
        <v>1</v>
      </c>
      <c r="G11" s="53" t="s">
        <v>8</v>
      </c>
      <c r="H11" t="s">
        <v>9</v>
      </c>
      <c r="I11" s="5" t="s">
        <v>8</v>
      </c>
      <c r="J11" t="s">
        <v>9</v>
      </c>
      <c r="K11"/>
      <c r="L11" t="str">
        <f t="shared" si="0"/>
        <v>INSERT INTO Episodio (IdSerie,NomeEpisodio,DataLancamento,Duracao,Ativo,DataHoraCriacao,UsuarioCriacao,DataHoraAlteracao,UsuarioAlteracao) 
VALUES (2,'Cardiac Support',42047,35,'TRUE',getdate(),'Programador',getdate(),'Programador');</v>
      </c>
    </row>
    <row r="12" spans="1:12" x14ac:dyDescent="0.25">
      <c r="A12">
        <v>11</v>
      </c>
      <c r="B12">
        <v>2</v>
      </c>
      <c r="C12" s="13" t="s">
        <v>679</v>
      </c>
      <c r="D12" s="54">
        <v>42259</v>
      </c>
      <c r="E12">
        <v>35</v>
      </c>
      <c r="F12" t="b">
        <v>1</v>
      </c>
      <c r="G12" s="53" t="s">
        <v>8</v>
      </c>
      <c r="H12" t="s">
        <v>9</v>
      </c>
      <c r="I12" s="5" t="s">
        <v>8</v>
      </c>
      <c r="J12" t="s">
        <v>9</v>
      </c>
      <c r="K12"/>
      <c r="L12" t="str">
        <f t="shared" si="0"/>
        <v>INSERT INTO Episodio (IdSerie,NomeEpisodio,DataLancamento,Duracao,Ativo,DataHoraCriacao,UsuarioCriacao,DataHoraAlteracao,UsuarioAlteracao) 
VALUES (2,'Black Tag',42259,35,'TRUE',getdate(),'Programador',getdate(),'Programador');</v>
      </c>
    </row>
    <row r="13" spans="1:12" x14ac:dyDescent="0.25">
      <c r="A13">
        <v>12</v>
      </c>
      <c r="B13">
        <v>1</v>
      </c>
      <c r="C13" s="13" t="s">
        <v>680</v>
      </c>
      <c r="D13" s="54">
        <v>41276</v>
      </c>
      <c r="E13">
        <v>43</v>
      </c>
      <c r="F13" t="b">
        <v>1</v>
      </c>
      <c r="G13" s="53" t="s">
        <v>8</v>
      </c>
      <c r="H13" t="s">
        <v>9</v>
      </c>
      <c r="I13" s="5" t="s">
        <v>8</v>
      </c>
      <c r="J13" t="s">
        <v>9</v>
      </c>
      <c r="K13"/>
      <c r="L13" t="str">
        <f t="shared" si="0"/>
        <v>INSERT INTO Episodio (IdSerie,NomeEpisodio,DataLancamento,Duracao,Ativo,DataHoraCriacao,UsuarioCriacao,DataHoraAlteracao,UsuarioAlteracao) 
VALUES (1,'Chapter 1',41276,43,'TRUE',getdate(),'Programador',getdate(),'Programador');</v>
      </c>
    </row>
    <row r="14" spans="1:12" x14ac:dyDescent="0.25">
      <c r="A14">
        <v>13</v>
      </c>
      <c r="B14">
        <v>1</v>
      </c>
      <c r="C14" s="13" t="s">
        <v>681</v>
      </c>
      <c r="D14" s="54">
        <v>41276</v>
      </c>
      <c r="E14">
        <v>43</v>
      </c>
      <c r="F14" t="b">
        <v>1</v>
      </c>
      <c r="G14" s="53" t="s">
        <v>8</v>
      </c>
      <c r="H14" t="s">
        <v>9</v>
      </c>
      <c r="I14" s="5" t="s">
        <v>8</v>
      </c>
      <c r="J14" t="s">
        <v>9</v>
      </c>
      <c r="K14"/>
      <c r="L14" t="str">
        <f t="shared" si="0"/>
        <v>INSERT INTO Episodio (IdSerie,NomeEpisodio,DataLancamento,Duracao,Ativo,DataHoraCriacao,UsuarioCriacao,DataHoraAlteracao,UsuarioAlteracao) 
VALUES (1,'Chapter 2',41276,43,'TRUE',getdate(),'Programador',getdate(),'Programador');</v>
      </c>
    </row>
    <row r="15" spans="1:12" x14ac:dyDescent="0.25">
      <c r="A15">
        <v>14</v>
      </c>
      <c r="B15">
        <v>1</v>
      </c>
      <c r="C15" s="13" t="s">
        <v>682</v>
      </c>
      <c r="D15" s="54">
        <v>41276</v>
      </c>
      <c r="E15">
        <v>43</v>
      </c>
      <c r="F15" t="b">
        <v>1</v>
      </c>
      <c r="G15" s="53" t="s">
        <v>8</v>
      </c>
      <c r="H15" t="s">
        <v>9</v>
      </c>
      <c r="I15" s="5" t="s">
        <v>8</v>
      </c>
      <c r="J15" t="s">
        <v>9</v>
      </c>
      <c r="K15"/>
      <c r="L15" t="str">
        <f t="shared" si="0"/>
        <v>INSERT INTO Episodio (IdSerie,NomeEpisodio,DataLancamento,Duracao,Ativo,DataHoraCriacao,UsuarioCriacao,DataHoraAlteracao,UsuarioAlteracao) 
VALUES (1,'Chapter 3',41276,43,'TRUE',getdate(),'Programador',getdate(),'Programador');</v>
      </c>
    </row>
    <row r="16" spans="1:12" x14ac:dyDescent="0.25">
      <c r="A16">
        <v>15</v>
      </c>
      <c r="B16">
        <v>1</v>
      </c>
      <c r="C16" s="13" t="s">
        <v>683</v>
      </c>
      <c r="D16" s="54">
        <v>41276</v>
      </c>
      <c r="E16">
        <v>43</v>
      </c>
      <c r="F16" t="b">
        <v>1</v>
      </c>
      <c r="G16" s="53" t="s">
        <v>8</v>
      </c>
      <c r="H16" t="s">
        <v>9</v>
      </c>
      <c r="I16" s="5" t="s">
        <v>8</v>
      </c>
      <c r="J16" t="s">
        <v>9</v>
      </c>
      <c r="K16"/>
      <c r="L16" t="str">
        <f t="shared" si="0"/>
        <v>INSERT INTO Episodio (IdSerie,NomeEpisodio,DataLancamento,Duracao,Ativo,DataHoraCriacao,UsuarioCriacao,DataHoraAlteracao,UsuarioAlteracao) 
VALUES (1,'Chapter 4',41276,43,'TRUE',getdate(),'Programador',getdate(),'Programador');</v>
      </c>
    </row>
    <row r="17" spans="1:12" x14ac:dyDescent="0.25">
      <c r="A17">
        <v>16</v>
      </c>
      <c r="B17">
        <v>1</v>
      </c>
      <c r="C17" s="13" t="s">
        <v>684</v>
      </c>
      <c r="D17" s="54">
        <v>41276</v>
      </c>
      <c r="E17">
        <v>43</v>
      </c>
      <c r="F17" t="b">
        <v>1</v>
      </c>
      <c r="G17" s="53" t="s">
        <v>8</v>
      </c>
      <c r="H17" t="s">
        <v>9</v>
      </c>
      <c r="I17" s="5" t="s">
        <v>8</v>
      </c>
      <c r="J17" t="s">
        <v>9</v>
      </c>
      <c r="K17"/>
      <c r="L17" t="str">
        <f t="shared" si="0"/>
        <v>INSERT INTO Episodio (IdSerie,NomeEpisodio,DataLancamento,Duracao,Ativo,DataHoraCriacao,UsuarioCriacao,DataHoraAlteracao,UsuarioAlteracao) 
VALUES (1,'Chapter 5',41276,43,'TRUE',getdate(),'Programador',getdate(),'Programador');</v>
      </c>
    </row>
    <row r="18" spans="1:12" x14ac:dyDescent="0.25">
      <c r="A18">
        <v>17</v>
      </c>
      <c r="B18">
        <v>1</v>
      </c>
      <c r="C18" s="13" t="s">
        <v>685</v>
      </c>
      <c r="D18" s="54">
        <v>41276</v>
      </c>
      <c r="E18">
        <v>43</v>
      </c>
      <c r="F18" t="b">
        <v>1</v>
      </c>
      <c r="G18" s="53" t="s">
        <v>8</v>
      </c>
      <c r="H18" t="s">
        <v>9</v>
      </c>
      <c r="I18" s="5" t="s">
        <v>8</v>
      </c>
      <c r="J18" t="s">
        <v>9</v>
      </c>
      <c r="K18"/>
      <c r="L18" t="str">
        <f t="shared" si="0"/>
        <v>INSERT INTO Episodio (IdSerie,NomeEpisodio,DataLancamento,Duracao,Ativo,DataHoraCriacao,UsuarioCriacao,DataHoraAlteracao,UsuarioAlteracao) 
VALUES (1,'Chapter 6',41276,43,'TRUE',getdate(),'Programador',getdate(),'Programador');</v>
      </c>
    </row>
    <row r="19" spans="1:12" x14ac:dyDescent="0.25">
      <c r="A19">
        <v>18</v>
      </c>
      <c r="B19">
        <v>1</v>
      </c>
      <c r="C19" s="13" t="s">
        <v>686</v>
      </c>
      <c r="D19" s="54">
        <v>41276</v>
      </c>
      <c r="E19">
        <v>43</v>
      </c>
      <c r="F19" t="b">
        <v>1</v>
      </c>
      <c r="G19" s="53" t="s">
        <v>8</v>
      </c>
      <c r="H19" t="s">
        <v>9</v>
      </c>
      <c r="I19" s="5" t="s">
        <v>8</v>
      </c>
      <c r="J19" t="s">
        <v>9</v>
      </c>
      <c r="K19"/>
      <c r="L19" t="str">
        <f t="shared" si="0"/>
        <v>INSERT INTO Episodio (IdSerie,NomeEpisodio,DataLancamento,Duracao,Ativo,DataHoraCriacao,UsuarioCriacao,DataHoraAlteracao,UsuarioAlteracao) 
VALUES (1,'Chapter 7',41276,43,'TRUE',getdate(),'Programador',getdate(),'Programador');</v>
      </c>
    </row>
    <row r="20" spans="1:12" x14ac:dyDescent="0.25">
      <c r="A20">
        <v>19</v>
      </c>
      <c r="B20">
        <v>1</v>
      </c>
      <c r="C20" s="13" t="s">
        <v>687</v>
      </c>
      <c r="D20" s="54">
        <v>41276</v>
      </c>
      <c r="E20">
        <v>43</v>
      </c>
      <c r="F20" t="b">
        <v>1</v>
      </c>
      <c r="G20" s="53" t="s">
        <v>8</v>
      </c>
      <c r="H20" t="s">
        <v>9</v>
      </c>
      <c r="I20" s="5" t="s">
        <v>8</v>
      </c>
      <c r="J20" t="s">
        <v>9</v>
      </c>
      <c r="K20"/>
      <c r="L20" t="str">
        <f t="shared" si="0"/>
        <v>INSERT INTO Episodio (IdSerie,NomeEpisodio,DataLancamento,Duracao,Ativo,DataHoraCriacao,UsuarioCriacao,DataHoraAlteracao,UsuarioAlteracao) 
VALUES (1,'Chapter 8',41276,43,'TRUE',getdate(),'Programador',getdate(),'Programador');</v>
      </c>
    </row>
    <row r="21" spans="1:12" x14ac:dyDescent="0.25">
      <c r="A21">
        <v>20</v>
      </c>
      <c r="B21">
        <v>1</v>
      </c>
      <c r="C21" s="13" t="s">
        <v>688</v>
      </c>
      <c r="D21" s="54">
        <v>41276</v>
      </c>
      <c r="E21">
        <v>43</v>
      </c>
      <c r="F21" t="b">
        <v>1</v>
      </c>
      <c r="G21" s="53" t="s">
        <v>8</v>
      </c>
      <c r="H21" t="s">
        <v>9</v>
      </c>
      <c r="I21" s="5" t="s">
        <v>8</v>
      </c>
      <c r="J21" t="s">
        <v>9</v>
      </c>
      <c r="K21"/>
      <c r="L21" t="str">
        <f t="shared" si="0"/>
        <v>INSERT INTO Episodio (IdSerie,NomeEpisodio,DataLancamento,Duracao,Ativo,DataHoraCriacao,UsuarioCriacao,DataHoraAlteracao,UsuarioAlteracao) 
VALUES (1,'Chapter 9',41276,43,'TRUE',getdate(),'Programador',getdate(),'Programador');</v>
      </c>
    </row>
    <row r="22" spans="1:12" x14ac:dyDescent="0.25">
      <c r="A22">
        <v>21</v>
      </c>
      <c r="B22">
        <v>1</v>
      </c>
      <c r="C22" s="13" t="s">
        <v>689</v>
      </c>
      <c r="D22" s="54">
        <v>41276</v>
      </c>
      <c r="E22">
        <v>43</v>
      </c>
      <c r="F22" t="b">
        <v>1</v>
      </c>
      <c r="G22" s="53" t="s">
        <v>8</v>
      </c>
      <c r="H22" t="s">
        <v>9</v>
      </c>
      <c r="I22" s="5" t="s">
        <v>8</v>
      </c>
      <c r="J22" t="s">
        <v>9</v>
      </c>
      <c r="K22"/>
      <c r="L22" t="str">
        <f t="shared" si="0"/>
        <v>INSERT INTO Episodio (IdSerie,NomeEpisodio,DataLancamento,Duracao,Ativo,DataHoraCriacao,UsuarioCriacao,DataHoraAlteracao,UsuarioAlteracao) 
VALUES (1,'Chapter 10',41276,43,'TRUE',getdate(),'Programador',getdate(),'Programador');</v>
      </c>
    </row>
    <row r="23" spans="1:12" x14ac:dyDescent="0.25">
      <c r="A23">
        <v>22</v>
      </c>
      <c r="B23">
        <v>1</v>
      </c>
      <c r="C23" s="13" t="s">
        <v>690</v>
      </c>
      <c r="D23" s="54">
        <v>41276</v>
      </c>
      <c r="E23">
        <v>43</v>
      </c>
      <c r="F23" t="b">
        <v>1</v>
      </c>
      <c r="G23" s="53" t="s">
        <v>8</v>
      </c>
      <c r="H23" t="s">
        <v>9</v>
      </c>
      <c r="I23" s="5" t="s">
        <v>8</v>
      </c>
      <c r="J23" t="s">
        <v>9</v>
      </c>
      <c r="K23"/>
      <c r="L23" t="str">
        <f t="shared" si="0"/>
        <v>INSERT INTO Episodio (IdSerie,NomeEpisodio,DataLancamento,Duracao,Ativo,DataHoraCriacao,UsuarioCriacao,DataHoraAlteracao,UsuarioAlteracao) 
VALUES (1,'Chapter 11',41276,43,'TRUE',getdate(),'Programador',getdate(),'Programador');</v>
      </c>
    </row>
    <row r="24" spans="1:12" x14ac:dyDescent="0.25">
      <c r="A24">
        <v>23</v>
      </c>
      <c r="B24">
        <v>1</v>
      </c>
      <c r="C24" s="13" t="s">
        <v>691</v>
      </c>
      <c r="D24" s="54">
        <v>41276</v>
      </c>
      <c r="E24">
        <v>43</v>
      </c>
      <c r="F24" t="b">
        <v>1</v>
      </c>
      <c r="G24" s="53" t="s">
        <v>8</v>
      </c>
      <c r="H24" t="s">
        <v>9</v>
      </c>
      <c r="I24" s="5" t="s">
        <v>8</v>
      </c>
      <c r="J24" t="s">
        <v>9</v>
      </c>
      <c r="K24"/>
      <c r="L24" t="str">
        <f t="shared" si="0"/>
        <v>INSERT INTO Episodio (IdSerie,NomeEpisodio,DataLancamento,Duracao,Ativo,DataHoraCriacao,UsuarioCriacao,DataHoraAlteracao,UsuarioAlteracao) 
VALUES (1,'Chapter 12',41276,43,'TRUE',getdate(),'Programador',getdate(),'Programador');</v>
      </c>
    </row>
    <row r="25" spans="1:12" x14ac:dyDescent="0.25">
      <c r="A25">
        <v>24</v>
      </c>
      <c r="B25">
        <v>1</v>
      </c>
      <c r="C25" s="13" t="s">
        <v>692</v>
      </c>
      <c r="D25" s="54">
        <v>41276</v>
      </c>
      <c r="E25">
        <v>43</v>
      </c>
      <c r="F25" t="b">
        <v>1</v>
      </c>
      <c r="G25" s="53" t="s">
        <v>8</v>
      </c>
      <c r="H25" t="s">
        <v>9</v>
      </c>
      <c r="I25" s="5" t="s">
        <v>8</v>
      </c>
      <c r="J25" t="s">
        <v>9</v>
      </c>
      <c r="K25"/>
      <c r="L25" t="str">
        <f t="shared" si="0"/>
        <v>INSERT INTO Episodio (IdSerie,NomeEpisodio,DataLancamento,Duracao,Ativo,DataHoraCriacao,UsuarioCriacao,DataHoraAlteracao,UsuarioAlteracao) 
VALUES (1,'Chapter 13',41276,43,'TRUE',getdate(),'Programador',getdate(),'Programador');</v>
      </c>
    </row>
    <row r="26" spans="1:12" x14ac:dyDescent="0.25">
      <c r="A26">
        <v>25</v>
      </c>
      <c r="B26">
        <v>3</v>
      </c>
      <c r="C26" s="13" t="s">
        <v>669</v>
      </c>
      <c r="D26" s="52">
        <v>41906</v>
      </c>
      <c r="E26">
        <v>26</v>
      </c>
      <c r="F26" t="b">
        <v>1</v>
      </c>
      <c r="G26" s="53" t="s">
        <v>8</v>
      </c>
      <c r="H26" t="s">
        <v>9</v>
      </c>
      <c r="I26" s="5" t="s">
        <v>8</v>
      </c>
      <c r="J26" t="s">
        <v>9</v>
      </c>
      <c r="K26"/>
      <c r="L26" t="str">
        <f t="shared" si="0"/>
        <v>INSERT INTO Episodio (IdSerie,NomeEpisodio,DataLancamento,Duracao,Ativo,DataHoraCriacao,UsuarioCriacao,DataHoraAlteracao,UsuarioAlteracao) 
VALUES (3,'Pilot',41906,26,'TRUE',getdate(),'Programador',getdate(),'Programador');</v>
      </c>
    </row>
    <row r="27" spans="1:12" x14ac:dyDescent="0.25">
      <c r="A27">
        <v>26</v>
      </c>
      <c r="B27">
        <v>3</v>
      </c>
      <c r="C27" s="13" t="s">
        <v>693</v>
      </c>
      <c r="D27" s="54">
        <v>41649</v>
      </c>
      <c r="E27">
        <v>26</v>
      </c>
      <c r="F27" t="b">
        <v>1</v>
      </c>
      <c r="G27" s="53" t="s">
        <v>8</v>
      </c>
      <c r="H27" t="s">
        <v>9</v>
      </c>
      <c r="I27" s="5" t="s">
        <v>8</v>
      </c>
      <c r="J27" t="s">
        <v>9</v>
      </c>
      <c r="K27"/>
      <c r="L27" t="str">
        <f t="shared" si="0"/>
        <v>INSERT INTO Episodio (IdSerie,NomeEpisodio,DataLancamento,Duracao,Ativo,DataHoraCriacao,UsuarioCriacao,DataHoraAlteracao,UsuarioAlteracao) 
VALUES (3,'The Talk',41649,26,'TRUE',getdate(),'Programador',getdate(),'Programador');</v>
      </c>
    </row>
    <row r="28" spans="1:12" x14ac:dyDescent="0.25">
      <c r="A28">
        <v>27</v>
      </c>
      <c r="B28">
        <v>3</v>
      </c>
      <c r="C28" s="13" t="s">
        <v>694</v>
      </c>
      <c r="D28" s="52">
        <v>41861</v>
      </c>
      <c r="E28">
        <v>26</v>
      </c>
      <c r="F28" t="b">
        <v>1</v>
      </c>
      <c r="G28" s="53" t="s">
        <v>8</v>
      </c>
      <c r="H28" t="s">
        <v>9</v>
      </c>
      <c r="I28" s="5" t="s">
        <v>8</v>
      </c>
      <c r="J28" t="s">
        <v>9</v>
      </c>
      <c r="K28"/>
      <c r="L28" t="str">
        <f t="shared" si="0"/>
        <v>INSERT INTO Episodio (IdSerie,NomeEpisodio,DataLancamento,Duracao,Ativo,DataHoraCriacao,UsuarioCriacao,DataHoraAlteracao,UsuarioAlteracao) 
VALUES (3,'The Nod',41861,26,'TRUE',getdate(),'Programador',getdate(),'Programador');</v>
      </c>
    </row>
    <row r="29" spans="1:12" x14ac:dyDescent="0.25">
      <c r="A29">
        <v>28</v>
      </c>
      <c r="B29">
        <v>3</v>
      </c>
      <c r="C29" s="13" t="s">
        <v>695</v>
      </c>
      <c r="D29" s="52">
        <v>41927</v>
      </c>
      <c r="E29">
        <v>26</v>
      </c>
      <c r="F29" t="b">
        <v>1</v>
      </c>
      <c r="G29" s="53" t="s">
        <v>8</v>
      </c>
      <c r="H29" t="s">
        <v>9</v>
      </c>
      <c r="I29" s="5" t="s">
        <v>8</v>
      </c>
      <c r="J29" t="s">
        <v>9</v>
      </c>
      <c r="K29"/>
      <c r="L29" t="str">
        <f t="shared" si="0"/>
        <v>INSERT INTO Episodio (IdSerie,NomeEpisodio,DataLancamento,Duracao,Ativo,DataHoraCriacao,UsuarioCriacao,DataHoraAlteracao,UsuarioAlteracao) 
VALUES (3,'Crazy Mom',41927,26,'TRUE',getdate(),'Programador',getdate(),'Programador');</v>
      </c>
    </row>
    <row r="30" spans="1:12" x14ac:dyDescent="0.25">
      <c r="A30">
        <v>29</v>
      </c>
      <c r="B30">
        <v>3</v>
      </c>
      <c r="C30" s="13" t="s">
        <v>696</v>
      </c>
      <c r="D30" s="52">
        <v>41934</v>
      </c>
      <c r="E30">
        <v>26</v>
      </c>
      <c r="F30" t="b">
        <v>1</v>
      </c>
      <c r="G30" s="53" t="s">
        <v>8</v>
      </c>
      <c r="H30" t="s">
        <v>9</v>
      </c>
      <c r="I30" s="5" t="s">
        <v>8</v>
      </c>
      <c r="J30" t="s">
        <v>9</v>
      </c>
      <c r="K30"/>
      <c r="L30" t="str">
        <f t="shared" si="0"/>
        <v>INSERT INTO Episodio (IdSerie,NomeEpisodio,DataLancamento,Duracao,Ativo,DataHoraCriacao,UsuarioCriacao,DataHoraAlteracao,UsuarioAlteracao) 
VALUES (3,'Crime and Punishment',41934,26,'TRUE',getdate(),'Programador',getdate(),'Programador');</v>
      </c>
    </row>
    <row r="31" spans="1:12" x14ac:dyDescent="0.25">
      <c r="A31">
        <v>30</v>
      </c>
      <c r="B31">
        <v>3</v>
      </c>
      <c r="C31" s="13" t="s">
        <v>697</v>
      </c>
      <c r="D31" s="52">
        <v>41941</v>
      </c>
      <c r="E31">
        <v>26</v>
      </c>
      <c r="F31" t="b">
        <v>1</v>
      </c>
      <c r="G31" s="53" t="s">
        <v>8</v>
      </c>
      <c r="H31" t="s">
        <v>9</v>
      </c>
      <c r="I31" s="5" t="s">
        <v>8</v>
      </c>
      <c r="J31" t="s">
        <v>9</v>
      </c>
      <c r="K31"/>
      <c r="L31" t="str">
        <f t="shared" si="0"/>
        <v>INSERT INTO Episodio (IdSerie,NomeEpisodio,DataLancamento,Duracao,Ativo,DataHoraCriacao,UsuarioCriacao,DataHoraAlteracao,UsuarioAlteracao) 
VALUES (3,'The Prank King',41941,26,'TRUE',getdate(),'Programador',getdate(),'Programador');</v>
      </c>
    </row>
    <row r="32" spans="1:12" x14ac:dyDescent="0.25">
      <c r="A32">
        <v>31</v>
      </c>
      <c r="B32">
        <v>3</v>
      </c>
      <c r="C32" s="13" t="s">
        <v>698</v>
      </c>
      <c r="D32" s="54">
        <v>41984</v>
      </c>
      <c r="E32">
        <v>26</v>
      </c>
      <c r="F32" t="b">
        <v>1</v>
      </c>
      <c r="G32" s="53" t="s">
        <v>8</v>
      </c>
      <c r="H32" t="s">
        <v>9</v>
      </c>
      <c r="I32" s="5" t="s">
        <v>8</v>
      </c>
      <c r="J32" t="s">
        <v>9</v>
      </c>
      <c r="K32"/>
      <c r="L32" t="str">
        <f t="shared" si="0"/>
        <v>INSERT INTO Episodio (IdSerie,NomeEpisodio,DataLancamento,Duracao,Ativo,DataHoraCriacao,UsuarioCriacao,DataHoraAlteracao,UsuarioAlteracao) 
VALUES (3,'The Gift of Hunger',41984,26,'TRUE',getdate(),'Programador',getdate(),'Programador');</v>
      </c>
    </row>
    <row r="33" spans="1:12" x14ac:dyDescent="0.25">
      <c r="A33">
        <v>32</v>
      </c>
      <c r="B33">
        <v>3</v>
      </c>
      <c r="C33" s="13" t="s">
        <v>699</v>
      </c>
      <c r="D33" s="52">
        <v>41962</v>
      </c>
      <c r="E33">
        <v>26</v>
      </c>
      <c r="F33" t="b">
        <v>1</v>
      </c>
      <c r="G33" s="53" t="s">
        <v>8</v>
      </c>
      <c r="H33" t="s">
        <v>9</v>
      </c>
      <c r="I33" s="5" t="s">
        <v>8</v>
      </c>
      <c r="J33" t="s">
        <v>9</v>
      </c>
      <c r="K33"/>
      <c r="L33" t="str">
        <f t="shared" si="0"/>
        <v>INSERT INTO Episodio (IdSerie,NomeEpisodio,DataLancamento,Duracao,Ativo,DataHoraCriacao,UsuarioCriacao,DataHoraAlteracao,UsuarioAlteracao) 
VALUES (3,'Oedipal Triangle',41962,26,'TRUE',getdate(),'Programador',getdate(),'Programador');</v>
      </c>
    </row>
    <row r="34" spans="1:12" x14ac:dyDescent="0.25">
      <c r="A34">
        <v>33</v>
      </c>
      <c r="B34">
        <v>3</v>
      </c>
      <c r="C34" s="13" t="s">
        <v>700</v>
      </c>
      <c r="D34" s="54">
        <v>41710</v>
      </c>
      <c r="E34">
        <v>26</v>
      </c>
      <c r="F34" t="b">
        <v>1</v>
      </c>
      <c r="G34" s="53" t="s">
        <v>8</v>
      </c>
      <c r="H34" t="s">
        <v>9</v>
      </c>
      <c r="I34" s="5" t="s">
        <v>8</v>
      </c>
      <c r="J34" t="s">
        <v>9</v>
      </c>
      <c r="K34"/>
      <c r="L34" t="str">
        <f t="shared" si="0"/>
        <v>INSERT INTO Episodio (IdSerie,NomeEpisodio,DataLancamento,Duracao,Ativo,DataHoraCriacao,UsuarioCriacao,DataHoraAlteracao,UsuarioAlteracao) 
VALUES (3,'Colored Commentary',41710,26,'TRUE',getdate(),'Programador',getdate(),'Programador');</v>
      </c>
    </row>
    <row r="35" spans="1:12" x14ac:dyDescent="0.25">
      <c r="A35">
        <v>34</v>
      </c>
      <c r="B35">
        <v>3</v>
      </c>
      <c r="C35" s="13" t="s">
        <v>701</v>
      </c>
      <c r="D35" s="54">
        <v>41924</v>
      </c>
      <c r="E35">
        <v>26</v>
      </c>
      <c r="F35" t="b">
        <v>1</v>
      </c>
      <c r="G35" s="53" t="s">
        <v>8</v>
      </c>
      <c r="H35" t="s">
        <v>9</v>
      </c>
      <c r="I35" s="5" t="s">
        <v>8</v>
      </c>
      <c r="J35" t="s">
        <v>9</v>
      </c>
      <c r="K35"/>
      <c r="L35" t="str">
        <f t="shared" si="0"/>
        <v>INSERT INTO Episodio (IdSerie,NomeEpisodio,DataLancamento,Duracao,Ativo,DataHoraCriacao,UsuarioCriacao,DataHoraAlteracao,UsuarioAlteracao) 
VALUES (3,'Black Santa/White Christmas',41924,26,'TRUE',getdate(),'Programador',getdate(),'Programador');</v>
      </c>
    </row>
    <row r="36" spans="1:12" x14ac:dyDescent="0.25">
      <c r="A36">
        <v>35</v>
      </c>
      <c r="B36">
        <v>3</v>
      </c>
      <c r="C36" s="13" t="s">
        <v>702</v>
      </c>
      <c r="D36" s="54">
        <v>42186</v>
      </c>
      <c r="E36">
        <v>26</v>
      </c>
      <c r="F36" t="b">
        <v>1</v>
      </c>
      <c r="G36" s="53" t="s">
        <v>8</v>
      </c>
      <c r="H36" t="s">
        <v>9</v>
      </c>
      <c r="I36" s="5" t="s">
        <v>8</v>
      </c>
      <c r="J36" t="s">
        <v>9</v>
      </c>
      <c r="K36"/>
      <c r="L36" t="str">
        <f t="shared" si="0"/>
        <v>INSERT INTO Episodio (IdSerie,NomeEpisodio,DataLancamento,Duracao,Ativo,DataHoraCriacao,UsuarioCriacao,DataHoraAlteracao,UsuarioAlteracao) 
VALUES (3,'Law of Attraction',42186,26,'TRUE',getdate(),'Programador',getdate(),'Programador');</v>
      </c>
    </row>
    <row r="37" spans="1:12" x14ac:dyDescent="0.25">
      <c r="A37">
        <v>36</v>
      </c>
      <c r="B37">
        <v>3</v>
      </c>
      <c r="C37" s="13" t="s">
        <v>703</v>
      </c>
      <c r="D37" s="52">
        <v>42018</v>
      </c>
      <c r="E37">
        <v>26</v>
      </c>
      <c r="F37" t="b">
        <v>1</v>
      </c>
      <c r="G37" s="53" t="s">
        <v>8</v>
      </c>
      <c r="H37" t="s">
        <v>9</v>
      </c>
      <c r="I37" s="5" t="s">
        <v>8</v>
      </c>
      <c r="J37" t="s">
        <v>9</v>
      </c>
      <c r="K37"/>
      <c r="L37" t="str">
        <f t="shared" si="0"/>
        <v>INSERT INTO Episodio (IdSerie,NomeEpisodio,DataLancamento,Duracao,Ativo,DataHoraCriacao,UsuarioCriacao,DataHoraAlteracao,UsuarioAlteracao) 
VALUES (3,'Martin Luther Skiing Day',42018,26,'TRUE',getdate(),'Programador',getdate(),'Programador');</v>
      </c>
    </row>
    <row r="38" spans="1:12" x14ac:dyDescent="0.25">
      <c r="A38">
        <v>37</v>
      </c>
      <c r="B38">
        <v>3</v>
      </c>
      <c r="C38" s="13" t="s">
        <v>704</v>
      </c>
      <c r="D38" s="54">
        <v>42310</v>
      </c>
      <c r="E38">
        <v>26</v>
      </c>
      <c r="F38" t="b">
        <v>1</v>
      </c>
      <c r="G38" s="53" t="s">
        <v>8</v>
      </c>
      <c r="H38" t="s">
        <v>9</v>
      </c>
      <c r="I38" s="5" t="s">
        <v>8</v>
      </c>
      <c r="J38" t="s">
        <v>9</v>
      </c>
      <c r="K38"/>
      <c r="L38" t="str">
        <f t="shared" si="0"/>
        <v>INSERT INTO Episodio (IdSerie,NomeEpisodio,DataLancamento,Duracao,Ativo,DataHoraCriacao,UsuarioCriacao,DataHoraAlteracao,UsuarioAlteracao) 
VALUES (3,'Big Night, Big Fight',42310,26,'TRUE',getdate(),'Programador',getdate(),'Programador');</v>
      </c>
    </row>
    <row r="39" spans="1:12" x14ac:dyDescent="0.25">
      <c r="A39">
        <v>38</v>
      </c>
      <c r="B39">
        <v>3</v>
      </c>
      <c r="C39" s="13" t="s">
        <v>705</v>
      </c>
      <c r="D39" s="52">
        <v>42053</v>
      </c>
      <c r="E39">
        <v>26</v>
      </c>
      <c r="F39" t="b">
        <v>1</v>
      </c>
      <c r="G39" s="53" t="s">
        <v>8</v>
      </c>
      <c r="H39" t="s">
        <v>9</v>
      </c>
      <c r="I39" s="5" t="s">
        <v>8</v>
      </c>
      <c r="J39" t="s">
        <v>9</v>
      </c>
      <c r="K39"/>
      <c r="L39" t="str">
        <f t="shared" si="0"/>
        <v>INSERT INTO Episodio (IdSerie,NomeEpisodio,DataLancamento,Duracao,Ativo,DataHoraCriacao,UsuarioCriacao,DataHoraAlteracao,UsuarioAlteracao) 
VALUES (3,'Andre From Marseille',42053,26,'TRUE',getdate(),'Programador',getdate(),'Programador');</v>
      </c>
    </row>
    <row r="40" spans="1:12" x14ac:dyDescent="0.25">
      <c r="A40">
        <v>39</v>
      </c>
      <c r="B40">
        <v>3</v>
      </c>
      <c r="C40" s="13" t="s">
        <v>706</v>
      </c>
      <c r="D40" s="52">
        <v>42060</v>
      </c>
      <c r="E40">
        <v>26</v>
      </c>
      <c r="F40" t="b">
        <v>1</v>
      </c>
      <c r="G40" s="53" t="s">
        <v>8</v>
      </c>
      <c r="H40" t="s">
        <v>9</v>
      </c>
      <c r="I40" s="5" t="s">
        <v>8</v>
      </c>
      <c r="J40" t="s">
        <v>9</v>
      </c>
      <c r="K40"/>
      <c r="L40" t="str">
        <f t="shared" si="0"/>
        <v>INSERT INTO Episodio (IdSerie,NomeEpisodio,DataLancamento,Duracao,Ativo,DataHoraCriacao,UsuarioCriacao,DataHoraAlteracao,UsuarioAlteracao) 
VALUES (3,'The Dozens',42060,26,'TRUE',getdate(),'Programador',getdate(),'Programador');</v>
      </c>
    </row>
    <row r="41" spans="1:12" x14ac:dyDescent="0.25">
      <c r="A41">
        <v>40</v>
      </c>
      <c r="B41">
        <v>3</v>
      </c>
      <c r="C41" s="13" t="s">
        <v>707</v>
      </c>
      <c r="D41" s="54">
        <v>42097</v>
      </c>
      <c r="E41">
        <v>26</v>
      </c>
      <c r="F41" t="b">
        <v>1</v>
      </c>
      <c r="G41" s="53" t="s">
        <v>8</v>
      </c>
      <c r="H41" t="s">
        <v>9</v>
      </c>
      <c r="I41" s="5" t="s">
        <v>8</v>
      </c>
      <c r="J41" t="s">
        <v>9</v>
      </c>
      <c r="K41"/>
      <c r="L41" t="str">
        <f t="shared" si="0"/>
        <v>INSERT INTO Episodio (IdSerie,NomeEpisodio,DataLancamento,Duracao,Ativo,DataHoraCriacao,UsuarioCriacao,DataHoraAlteracao,UsuarioAlteracao) 
VALUES (3,'Parental Guidance',42097,26,'TRUE',getdate(),'Programador',getdate(),'Programador');</v>
      </c>
    </row>
    <row r="42" spans="1:12" x14ac:dyDescent="0.25">
      <c r="A42">
        <v>41</v>
      </c>
      <c r="B42">
        <v>3</v>
      </c>
      <c r="C42" s="13" t="s">
        <v>708</v>
      </c>
      <c r="D42" s="52">
        <v>42088</v>
      </c>
      <c r="E42">
        <v>26</v>
      </c>
      <c r="F42" t="b">
        <v>1</v>
      </c>
      <c r="G42" s="53" t="s">
        <v>8</v>
      </c>
      <c r="H42" t="s">
        <v>9</v>
      </c>
      <c r="I42" s="5" t="s">
        <v>8</v>
      </c>
      <c r="J42" t="s">
        <v>9</v>
      </c>
      <c r="K42"/>
      <c r="L42" t="str">
        <f t="shared" si="0"/>
        <v>INSERT INTO Episodio (IdSerie,NomeEpisodio,DataLancamento,Duracao,Ativo,DataHoraCriacao,UsuarioCriacao,DataHoraAlteracao,UsuarioAlteracao) 
VALUES (3,'30 Something',42088,26,'TRUE',getdate(),'Programador',getdate(),'Programador');</v>
      </c>
    </row>
    <row r="43" spans="1:12" x14ac:dyDescent="0.25">
      <c r="A43">
        <v>42</v>
      </c>
      <c r="B43">
        <v>3</v>
      </c>
      <c r="C43" s="13" t="s">
        <v>709</v>
      </c>
      <c r="D43" s="54">
        <v>42008</v>
      </c>
      <c r="E43">
        <v>26</v>
      </c>
      <c r="F43" t="b">
        <v>1</v>
      </c>
      <c r="G43" s="53" t="s">
        <v>8</v>
      </c>
      <c r="H43" t="s">
        <v>9</v>
      </c>
      <c r="I43" s="5" t="s">
        <v>8</v>
      </c>
      <c r="J43" t="s">
        <v>9</v>
      </c>
      <c r="K43"/>
      <c r="L43" t="str">
        <f t="shared" si="0"/>
        <v>INSERT INTO Episodio (IdSerie,NomeEpisodio,DataLancamento,Duracao,Ativo,DataHoraCriacao,UsuarioCriacao,DataHoraAlteracao,UsuarioAlteracao) 
VALUES (3,'Sex, Lies and Vasectomies',42008,26,'TRUE',getdate(),'Programador',getdate(),'Programador');</v>
      </c>
    </row>
    <row r="44" spans="1:12" x14ac:dyDescent="0.25">
      <c r="A44">
        <v>43</v>
      </c>
      <c r="B44">
        <v>3</v>
      </c>
      <c r="C44" s="13" t="s">
        <v>710</v>
      </c>
      <c r="D44" s="54">
        <v>42220</v>
      </c>
      <c r="E44">
        <v>26</v>
      </c>
      <c r="F44" t="b">
        <v>1</v>
      </c>
      <c r="G44" s="53" t="s">
        <v>8</v>
      </c>
      <c r="H44" t="s">
        <v>9</v>
      </c>
      <c r="I44" s="5" t="s">
        <v>8</v>
      </c>
      <c r="J44" t="s">
        <v>9</v>
      </c>
      <c r="K44"/>
      <c r="L44" t="str">
        <f t="shared" si="0"/>
        <v>INSERT INTO Episodio (IdSerie,NomeEpisodio,DataLancamento,Duracao,Ativo,DataHoraCriacao,UsuarioCriacao,DataHoraAlteracao,UsuarioAlteracao) 
VALUES (3,'The Real World',42220,26,'TRUE',getdate(),'Programador',getdate(),'Programador');</v>
      </c>
    </row>
    <row r="45" spans="1:12" x14ac:dyDescent="0.25">
      <c r="A45">
        <v>44</v>
      </c>
      <c r="B45">
        <v>3</v>
      </c>
      <c r="C45" s="13" t="s">
        <v>711</v>
      </c>
      <c r="D45" s="52">
        <v>42116</v>
      </c>
      <c r="E45">
        <v>26</v>
      </c>
      <c r="F45" t="b">
        <v>1</v>
      </c>
      <c r="G45" s="53" t="s">
        <v>8</v>
      </c>
      <c r="H45" t="s">
        <v>9</v>
      </c>
      <c r="I45" s="5" t="s">
        <v>8</v>
      </c>
      <c r="J45" t="s">
        <v>9</v>
      </c>
      <c r="K45"/>
      <c r="L45" t="str">
        <f t="shared" si="0"/>
        <v>INSERT INTO Episodio (IdSerie,NomeEpisodio,DataLancamento,Duracao,Ativo,DataHoraCriacao,UsuarioCriacao,DataHoraAlteracao,UsuarioAlteracao) 
VALUES (3,'Switch Hitting',42116,26,'TRUE',getdate(),'Programador',getdate(),'Programador');</v>
      </c>
    </row>
    <row r="46" spans="1:12" x14ac:dyDescent="0.25">
      <c r="A46">
        <v>45</v>
      </c>
      <c r="B46">
        <v>3</v>
      </c>
      <c r="C46" s="13" t="s">
        <v>712</v>
      </c>
      <c r="D46" s="52">
        <v>42123</v>
      </c>
      <c r="E46">
        <v>26</v>
      </c>
      <c r="F46" t="b">
        <v>1</v>
      </c>
      <c r="G46" s="53" t="s">
        <v>8</v>
      </c>
      <c r="H46" t="s">
        <v>9</v>
      </c>
      <c r="I46" s="5" t="s">
        <v>8</v>
      </c>
      <c r="J46" t="s">
        <v>9</v>
      </c>
      <c r="K46"/>
      <c r="L46" t="str">
        <f t="shared" si="0"/>
        <v>INSERT INTO Episodio (IdSerie,NomeEpisodio,DataLancamento,Duracao,Ativo,DataHoraCriacao,UsuarioCriacao,DataHoraAlteracao,UsuarioAlteracao) 
VALUES (3,'The Peer-ent Trap',42123,26,'TRUE',getdate(),'Programador',getdate(),'Programador');</v>
      </c>
    </row>
    <row r="47" spans="1:12" x14ac:dyDescent="0.25">
      <c r="A47">
        <v>46</v>
      </c>
      <c r="B47">
        <v>3</v>
      </c>
      <c r="C47" s="13" t="s">
        <v>713</v>
      </c>
      <c r="D47" s="55">
        <v>42160</v>
      </c>
      <c r="E47">
        <v>26</v>
      </c>
      <c r="F47" t="b">
        <v>1</v>
      </c>
      <c r="G47" s="53" t="s">
        <v>8</v>
      </c>
      <c r="H47" t="s">
        <v>9</v>
      </c>
      <c r="I47" s="5" t="s">
        <v>8</v>
      </c>
      <c r="J47" t="s">
        <v>9</v>
      </c>
      <c r="K47"/>
      <c r="L47" t="str">
        <f t="shared" si="0"/>
        <v>INSERT INTO Episodio (IdSerie,NomeEpisodio,DataLancamento,Duracao,Ativo,DataHoraCriacao,UsuarioCriacao,DataHoraAlteracao,UsuarioAlteracao) 
VALUES (3,'Please Don't Ask, Please Don't Tell',42160,26,'TRUE',getdate(),'Programador',getdate(),'Programador');</v>
      </c>
    </row>
    <row r="48" spans="1:12" x14ac:dyDescent="0.25">
      <c r="A48">
        <v>47</v>
      </c>
      <c r="B48">
        <v>3</v>
      </c>
      <c r="C48" s="13" t="s">
        <v>714</v>
      </c>
      <c r="D48" s="52">
        <v>42137</v>
      </c>
      <c r="E48">
        <v>26</v>
      </c>
      <c r="F48" t="b">
        <v>1</v>
      </c>
      <c r="G48" s="53" t="s">
        <v>8</v>
      </c>
      <c r="H48" t="s">
        <v>9</v>
      </c>
      <c r="I48" s="5" t="s">
        <v>8</v>
      </c>
      <c r="J48" t="s">
        <v>9</v>
      </c>
      <c r="K48"/>
      <c r="L48" t="str">
        <f t="shared" si="0"/>
        <v>INSERT INTO Episodio (IdSerie,NomeEpisodio,DataLancamento,Duracao,Ativo,DataHoraCriacao,UsuarioCriacao,DataHoraAlteracao,UsuarioAlteracao) 
VALUES (3,'Elephant in the Room',42137,26,'TRUE',getdate(),'Programador',getdate(),'Programador');</v>
      </c>
    </row>
    <row r="49" spans="1:12" x14ac:dyDescent="0.25">
      <c r="A49">
        <v>48</v>
      </c>
      <c r="B49">
        <v>3</v>
      </c>
      <c r="C49" s="13" t="s">
        <v>715</v>
      </c>
      <c r="D49" s="52">
        <v>42144</v>
      </c>
      <c r="E49">
        <v>26</v>
      </c>
      <c r="F49" t="b">
        <v>1</v>
      </c>
      <c r="G49" s="53" t="s">
        <v>8</v>
      </c>
      <c r="H49" t="s">
        <v>9</v>
      </c>
      <c r="I49" s="5" t="s">
        <v>8</v>
      </c>
      <c r="J49" t="s">
        <v>9</v>
      </c>
      <c r="K49"/>
      <c r="L49" t="str">
        <f t="shared" si="0"/>
        <v>INSERT INTO Episodio (IdSerie,NomeEpisodio,DataLancamento,Duracao,Ativo,DataHoraCriacao,UsuarioCriacao,DataHoraAlteracao,UsuarioAlteracao) 
VALUES (3,'Pops' Pops' Pops',42144,26,'TRUE',getdate(),'Programador',getdate(),'Programador');</v>
      </c>
    </row>
    <row r="50" spans="1:12" x14ac:dyDescent="0.25">
      <c r="A50">
        <v>49</v>
      </c>
      <c r="B50">
        <v>4</v>
      </c>
      <c r="C50" s="11" t="s">
        <v>716</v>
      </c>
      <c r="D50" s="52">
        <v>40482</v>
      </c>
      <c r="E50">
        <v>30</v>
      </c>
      <c r="F50" t="b">
        <v>1</v>
      </c>
      <c r="G50" s="53" t="s">
        <v>8</v>
      </c>
      <c r="H50" t="s">
        <v>9</v>
      </c>
      <c r="I50" s="5" t="s">
        <v>8</v>
      </c>
      <c r="J50" t="s">
        <v>9</v>
      </c>
      <c r="K50"/>
      <c r="L50" t="str">
        <f t="shared" si="0"/>
        <v>INSERT INTO Episodio (IdSerie,NomeEpisodio,DataLancamento,Duracao,Ativo,DataHoraCriacao,UsuarioCriacao,DataHoraAlteracao,UsuarioAlteracao) 
VALUES (4,'Days Gone Bye',40482,30,'TRUE',getdate(),'Programador',getdate(),'Programador');</v>
      </c>
    </row>
    <row r="51" spans="1:12" x14ac:dyDescent="0.25">
      <c r="A51">
        <v>50</v>
      </c>
      <c r="B51">
        <v>4</v>
      </c>
      <c r="C51" s="11" t="s">
        <v>717</v>
      </c>
      <c r="D51" s="56">
        <v>40370</v>
      </c>
      <c r="E51">
        <v>30</v>
      </c>
      <c r="F51" t="b">
        <v>1</v>
      </c>
      <c r="G51" s="53" t="s">
        <v>8</v>
      </c>
      <c r="H51" t="s">
        <v>9</v>
      </c>
      <c r="I51" s="5" t="s">
        <v>8</v>
      </c>
      <c r="J51" t="s">
        <v>9</v>
      </c>
      <c r="K51"/>
      <c r="L51" t="str">
        <f t="shared" si="0"/>
        <v>INSERT INTO Episodio (IdSerie,NomeEpisodio,DataLancamento,Duracao,Ativo,DataHoraCriacao,UsuarioCriacao,DataHoraAlteracao,UsuarioAlteracao) 
VALUES (4,'Guts',40370,30,'TRUE',getdate(),'Programador',getdate(),'Programador');</v>
      </c>
    </row>
    <row r="52" spans="1:12" x14ac:dyDescent="0.25">
      <c r="A52">
        <v>51</v>
      </c>
      <c r="B52">
        <v>4</v>
      </c>
      <c r="C52" s="11" t="s">
        <v>718</v>
      </c>
      <c r="D52" s="52">
        <v>40496</v>
      </c>
      <c r="E52">
        <v>30</v>
      </c>
      <c r="F52" t="b">
        <v>1</v>
      </c>
      <c r="G52" s="53" t="s">
        <v>8</v>
      </c>
      <c r="H52" t="s">
        <v>9</v>
      </c>
      <c r="I52" s="5" t="s">
        <v>8</v>
      </c>
      <c r="J52" t="s">
        <v>9</v>
      </c>
      <c r="K52"/>
      <c r="L52" t="str">
        <f t="shared" si="0"/>
        <v>INSERT INTO Episodio (IdSerie,NomeEpisodio,DataLancamento,Duracao,Ativo,DataHoraCriacao,UsuarioCriacao,DataHoraAlteracao,UsuarioAlteracao) 
VALUES (4,'Tell It to the Frogs',40496,30,'TRUE',getdate(),'Programador',getdate(),'Programador');</v>
      </c>
    </row>
    <row r="53" spans="1:12" x14ac:dyDescent="0.25">
      <c r="A53">
        <v>52</v>
      </c>
      <c r="B53">
        <v>4</v>
      </c>
      <c r="C53" s="11" t="s">
        <v>719</v>
      </c>
      <c r="D53" s="52">
        <v>40503</v>
      </c>
      <c r="E53">
        <v>30</v>
      </c>
      <c r="F53" t="b">
        <v>1</v>
      </c>
      <c r="G53" s="53" t="s">
        <v>8</v>
      </c>
      <c r="H53" t="s">
        <v>9</v>
      </c>
      <c r="I53" s="5" t="s">
        <v>8</v>
      </c>
      <c r="J53" t="s">
        <v>9</v>
      </c>
      <c r="K53"/>
      <c r="L53" t="str">
        <f t="shared" si="0"/>
        <v>INSERT INTO Episodio (IdSerie,NomeEpisodio,DataLancamento,Duracao,Ativo,DataHoraCriacao,UsuarioCriacao,DataHoraAlteracao,UsuarioAlteracao) 
VALUES (4,'Vatos',40503,30,'TRUE',getdate(),'Programador',getdate(),'Programador');</v>
      </c>
    </row>
    <row r="54" spans="1:12" x14ac:dyDescent="0.25">
      <c r="A54">
        <v>53</v>
      </c>
      <c r="B54">
        <v>4</v>
      </c>
      <c r="C54" s="11" t="s">
        <v>720</v>
      </c>
      <c r="D54" s="52">
        <v>40510</v>
      </c>
      <c r="E54">
        <v>30</v>
      </c>
      <c r="F54" t="b">
        <v>1</v>
      </c>
      <c r="G54" s="53" t="s">
        <v>8</v>
      </c>
      <c r="H54" t="s">
        <v>9</v>
      </c>
      <c r="I54" s="5" t="s">
        <v>8</v>
      </c>
      <c r="J54" t="s">
        <v>9</v>
      </c>
      <c r="K54"/>
      <c r="L54" t="str">
        <f t="shared" si="0"/>
        <v>INSERT INTO Episodio (IdSerie,NomeEpisodio,DataLancamento,Duracao,Ativo,DataHoraCriacao,UsuarioCriacao,DataHoraAlteracao,UsuarioAlteracao) 
VALUES (4,'Wildfire',40510,30,'TRUE',getdate(),'Programador',getdate(),'Programador');</v>
      </c>
    </row>
    <row r="55" spans="1:12" x14ac:dyDescent="0.25">
      <c r="A55">
        <v>54</v>
      </c>
      <c r="B55">
        <v>4</v>
      </c>
      <c r="C55" s="11" t="s">
        <v>721</v>
      </c>
      <c r="D55" s="56">
        <v>40310</v>
      </c>
      <c r="E55">
        <v>30</v>
      </c>
      <c r="F55" t="b">
        <v>1</v>
      </c>
      <c r="G55" s="53" t="s">
        <v>8</v>
      </c>
      <c r="H55" t="s">
        <v>9</v>
      </c>
      <c r="I55" s="5" t="s">
        <v>8</v>
      </c>
      <c r="J55" t="s">
        <v>9</v>
      </c>
      <c r="K55"/>
      <c r="L55" t="str">
        <f t="shared" si="0"/>
        <v>INSERT INTO Episodio (IdSerie,NomeEpisodio,DataLancamento,Duracao,Ativo,DataHoraCriacao,UsuarioCriacao,DataHoraAlteracao,UsuarioAlteracao) 
VALUES (4,'TS-19',40310,30,'TRUE',getdate(),'Programador',getdate(),'Programador');</v>
      </c>
    </row>
    <row r="56" spans="1:12" x14ac:dyDescent="0.25">
      <c r="A56">
        <v>55</v>
      </c>
      <c r="B56">
        <v>5</v>
      </c>
      <c r="C56" s="13" t="s">
        <v>722</v>
      </c>
      <c r="D56" s="52">
        <v>42152</v>
      </c>
      <c r="E56">
        <v>53</v>
      </c>
      <c r="F56" t="b">
        <v>1</v>
      </c>
      <c r="G56" s="53" t="s">
        <v>8</v>
      </c>
      <c r="H56" t="s">
        <v>9</v>
      </c>
      <c r="I56" s="5" t="s">
        <v>8</v>
      </c>
      <c r="J56" t="s">
        <v>9</v>
      </c>
      <c r="K56"/>
      <c r="L56" t="str">
        <f t="shared" si="0"/>
        <v>INSERT INTO Episodio (IdSerie,NomeEpisodio,DataLancamento,Duracao,Ativo,DataHoraCriacao,UsuarioCriacao,DataHoraAlteracao,UsuarioAlteracao) 
VALUES (5,'Everybody's Been Burned',42152,53,'TRUE',getdate(),'Programador',getdate(),'Programador');</v>
      </c>
    </row>
    <row r="57" spans="1:12" x14ac:dyDescent="0.25">
      <c r="A57">
        <v>56</v>
      </c>
      <c r="B57">
        <v>5</v>
      </c>
      <c r="C57" s="13" t="s">
        <v>723</v>
      </c>
      <c r="D57" s="52">
        <v>42152</v>
      </c>
      <c r="E57">
        <v>53</v>
      </c>
      <c r="F57" t="b">
        <v>1</v>
      </c>
      <c r="G57" s="53" t="s">
        <v>8</v>
      </c>
      <c r="H57" t="s">
        <v>9</v>
      </c>
      <c r="I57" s="5" t="s">
        <v>8</v>
      </c>
      <c r="J57" t="s">
        <v>9</v>
      </c>
      <c r="K57"/>
      <c r="L57" t="str">
        <f t="shared" si="0"/>
        <v>INSERT INTO Episodio (IdSerie,NomeEpisodio,DataLancamento,Duracao,Ativo,DataHoraCriacao,UsuarioCriacao,DataHoraAlteracao,UsuarioAlteracao) 
VALUES (5,'The Hunter Gets Captured By The Game',42152,53,'TRUE',getdate(),'Programador',getdate(),'Programador');</v>
      </c>
    </row>
    <row r="58" spans="1:12" x14ac:dyDescent="0.25">
      <c r="A58">
        <v>57</v>
      </c>
      <c r="B58">
        <v>5</v>
      </c>
      <c r="C58" s="13" t="s">
        <v>724</v>
      </c>
      <c r="D58" s="54">
        <v>42100</v>
      </c>
      <c r="E58">
        <v>53</v>
      </c>
      <c r="F58" t="b">
        <v>1</v>
      </c>
      <c r="G58" s="53" t="s">
        <v>8</v>
      </c>
      <c r="H58" t="s">
        <v>9</v>
      </c>
      <c r="I58" s="5" t="s">
        <v>8</v>
      </c>
      <c r="J58" t="s">
        <v>9</v>
      </c>
      <c r="K58"/>
      <c r="L58" t="str">
        <f t="shared" si="0"/>
        <v>INSERT INTO Episodio (IdSerie,NomeEpisodio,DataLancamento,Duracao,Ativo,DataHoraCriacao,UsuarioCriacao,DataHoraAlteracao,UsuarioAlteracao) 
VALUES (5,'Never Say Never To Always',42100,53,'TRUE',getdate(),'Programador',getdate(),'Programador');</v>
      </c>
    </row>
    <row r="59" spans="1:12" x14ac:dyDescent="0.25">
      <c r="A59">
        <v>58</v>
      </c>
      <c r="B59">
        <v>5</v>
      </c>
      <c r="C59" s="13" t="s">
        <v>725</v>
      </c>
      <c r="D59" s="54">
        <v>42314</v>
      </c>
      <c r="E59">
        <v>53</v>
      </c>
      <c r="F59" t="b">
        <v>1</v>
      </c>
      <c r="G59" s="53" t="s">
        <v>8</v>
      </c>
      <c r="H59" t="s">
        <v>9</v>
      </c>
      <c r="I59" s="5" t="s">
        <v>8</v>
      </c>
      <c r="J59" t="s">
        <v>9</v>
      </c>
      <c r="K59"/>
      <c r="L59" t="str">
        <f t="shared" si="0"/>
        <v>INSERT INTO Episodio (IdSerie,NomeEpisodio,DataLancamento,Duracao,Ativo,DataHoraCriacao,UsuarioCriacao,DataHoraAlteracao,UsuarioAlteracao) 
VALUES (5,'Home Is Where You're Happy',42314,53,'TRUE',getdate(),'Programador',getdate(),'Programador');</v>
      </c>
    </row>
    <row r="60" spans="1:12" x14ac:dyDescent="0.25">
      <c r="A60">
        <v>59</v>
      </c>
      <c r="B60">
        <v>5</v>
      </c>
      <c r="C60" s="13" t="s">
        <v>726</v>
      </c>
      <c r="D60" s="52">
        <v>42173</v>
      </c>
      <c r="E60">
        <v>53</v>
      </c>
      <c r="F60" t="b">
        <v>1</v>
      </c>
      <c r="G60" s="53" t="s">
        <v>8</v>
      </c>
      <c r="H60" t="s">
        <v>9</v>
      </c>
      <c r="I60" s="5" t="s">
        <v>8</v>
      </c>
      <c r="J60" t="s">
        <v>9</v>
      </c>
      <c r="K60"/>
      <c r="L60" t="str">
        <f t="shared" si="0"/>
        <v>INSERT INTO Episodio (IdSerie,NomeEpisodio,DataLancamento,Duracao,Ativo,DataHoraCriacao,UsuarioCriacao,DataHoraAlteracao,UsuarioAlteracao) 
VALUES (5,'A Change Is Gonna Come',42173,53,'TRUE',getdate(),'Programador',getdate(),'Programador');</v>
      </c>
    </row>
    <row r="61" spans="1:12" x14ac:dyDescent="0.25">
      <c r="A61">
        <v>60</v>
      </c>
      <c r="B61">
        <v>5</v>
      </c>
      <c r="C61" s="13" t="s">
        <v>727</v>
      </c>
      <c r="D61" s="52">
        <v>42180</v>
      </c>
      <c r="E61">
        <v>53</v>
      </c>
      <c r="F61" t="b">
        <v>1</v>
      </c>
      <c r="G61" s="53" t="s">
        <v>8</v>
      </c>
      <c r="H61" t="s">
        <v>9</v>
      </c>
      <c r="I61" s="5" t="s">
        <v>8</v>
      </c>
      <c r="J61" t="s">
        <v>9</v>
      </c>
      <c r="K61"/>
      <c r="L61" t="str">
        <f t="shared" si="0"/>
        <v>INSERT INTO Episodio (IdSerie,NomeEpisodio,DataLancamento,Duracao,Ativo,DataHoraCriacao,UsuarioCriacao,DataHoraAlteracao,UsuarioAlteracao) 
VALUES (5,'A Whiter Shade of Pale',42180,53,'TRUE',getdate(),'Programador',getdate(),'Programador');</v>
      </c>
    </row>
    <row r="62" spans="1:12" x14ac:dyDescent="0.25">
      <c r="A62">
        <v>61</v>
      </c>
      <c r="B62">
        <v>5</v>
      </c>
      <c r="C62" s="13" t="s">
        <v>728</v>
      </c>
      <c r="D62" s="54">
        <v>42042</v>
      </c>
      <c r="E62">
        <v>53</v>
      </c>
      <c r="F62" t="b">
        <v>1</v>
      </c>
      <c r="G62" s="53" t="s">
        <v>8</v>
      </c>
      <c r="H62" t="s">
        <v>9</v>
      </c>
      <c r="I62" s="5" t="s">
        <v>8</v>
      </c>
      <c r="J62" t="s">
        <v>9</v>
      </c>
      <c r="K62"/>
      <c r="L62" t="str">
        <f t="shared" si="0"/>
        <v>INSERT INTO Episodio (IdSerie,NomeEpisodio,DataLancamento,Duracao,Ativo,DataHoraCriacao,UsuarioCriacao,DataHoraAlteracao,UsuarioAlteracao) 
VALUES (5,'Cease to Resist',42042,53,'TRUE',getdate(),'Programador',getdate(),'Programador');</v>
      </c>
    </row>
    <row r="63" spans="1:12" x14ac:dyDescent="0.25">
      <c r="A63">
        <v>62</v>
      </c>
      <c r="B63">
        <v>5</v>
      </c>
      <c r="C63" s="13" t="s">
        <v>729</v>
      </c>
      <c r="D63" s="54">
        <v>42284</v>
      </c>
      <c r="E63">
        <v>53</v>
      </c>
      <c r="F63" t="b">
        <v>1</v>
      </c>
      <c r="G63" s="53" t="s">
        <v>8</v>
      </c>
      <c r="H63" t="s">
        <v>9</v>
      </c>
      <c r="I63" s="5" t="s">
        <v>8</v>
      </c>
      <c r="J63" t="s">
        <v>9</v>
      </c>
      <c r="K63"/>
      <c r="L63" t="str">
        <f t="shared" si="0"/>
        <v>INSERT INTO Episodio (IdSerie,NomeEpisodio,DataLancamento,Duracao,Ativo,DataHoraCriacao,UsuarioCriacao,DataHoraAlteracao,UsuarioAlteracao) 
VALUES (5,'Sick City',42284,53,'TRUE',getdate(),'Programador',getdate(),'Programador');</v>
      </c>
    </row>
    <row r="64" spans="1:12" x14ac:dyDescent="0.25">
      <c r="A64">
        <v>63</v>
      </c>
      <c r="B64">
        <v>5</v>
      </c>
      <c r="C64" s="13" t="s">
        <v>730</v>
      </c>
      <c r="D64" s="52">
        <v>42203</v>
      </c>
      <c r="E64">
        <v>53</v>
      </c>
      <c r="F64" t="b">
        <v>1</v>
      </c>
      <c r="G64" s="53" t="s">
        <v>8</v>
      </c>
      <c r="H64" t="s">
        <v>9</v>
      </c>
      <c r="I64" s="5" t="s">
        <v>8</v>
      </c>
      <c r="J64" t="s">
        <v>9</v>
      </c>
      <c r="K64"/>
      <c r="L64" t="str">
        <f t="shared" si="0"/>
        <v>INSERT INTO Episodio (IdSerie,NomeEpisodio,DataLancamento,Duracao,Ativo,DataHoraCriacao,UsuarioCriacao,DataHoraAlteracao,UsuarioAlteracao) 
VALUES (5,'Why?',42203,53,'TRUE',getdate(),'Programador',getdate(),'Programador');</v>
      </c>
    </row>
    <row r="65" spans="1:12" x14ac:dyDescent="0.25">
      <c r="A65">
        <v>64</v>
      </c>
      <c r="B65">
        <v>5</v>
      </c>
      <c r="C65" s="13" t="s">
        <v>731</v>
      </c>
      <c r="D65" s="52">
        <v>42200</v>
      </c>
      <c r="E65">
        <v>53</v>
      </c>
      <c r="F65" t="b">
        <v>1</v>
      </c>
      <c r="G65" s="53" t="s">
        <v>8</v>
      </c>
      <c r="H65" t="s">
        <v>9</v>
      </c>
      <c r="I65" s="5" t="s">
        <v>8</v>
      </c>
      <c r="J65" t="s">
        <v>9</v>
      </c>
      <c r="K65"/>
      <c r="L65" t="str">
        <f t="shared" si="0"/>
        <v>INSERT INTO Episodio (IdSerie,NomeEpisodio,DataLancamento,Duracao,Ativo,DataHoraCriacao,UsuarioCriacao,DataHoraAlteracao,UsuarioAlteracao) 
VALUES (5,'It's Alright Ma (I'm Only Bleeding)',42200,53,'TRUE',getdate(),'Programador',getdate(),'Programador');</v>
      </c>
    </row>
    <row r="66" spans="1:12" x14ac:dyDescent="0.25">
      <c r="A66">
        <v>65</v>
      </c>
      <c r="B66">
        <v>5</v>
      </c>
      <c r="C66" s="13" t="s">
        <v>732</v>
      </c>
      <c r="D66" s="54">
        <v>42132</v>
      </c>
      <c r="E66">
        <v>53</v>
      </c>
      <c r="F66" t="b">
        <v>1</v>
      </c>
      <c r="G66" s="53" t="s">
        <v>8</v>
      </c>
      <c r="H66" t="s">
        <v>9</v>
      </c>
      <c r="I66" s="5" t="s">
        <v>8</v>
      </c>
      <c r="J66" t="s">
        <v>9</v>
      </c>
      <c r="K66"/>
      <c r="L66" t="str">
        <f t="shared" si="0"/>
        <v>INSERT INTO Episodio (IdSerie,NomeEpisodio,DataLancamento,Duracao,Ativo,DataHoraCriacao,UsuarioCriacao,DataHoraAlteracao,UsuarioAlteracao) 
VALUES (5,'Your Mother Should Know',42132,53,'TRUE',getdate(),'Programador',getdate(),'Programador');</v>
      </c>
    </row>
    <row r="67" spans="1:12" x14ac:dyDescent="0.25">
      <c r="A67">
        <v>66</v>
      </c>
      <c r="B67">
        <v>5</v>
      </c>
      <c r="C67" s="13" t="s">
        <v>733</v>
      </c>
      <c r="D67" s="54">
        <v>42346</v>
      </c>
      <c r="E67">
        <v>53</v>
      </c>
      <c r="F67" t="b">
        <v>1</v>
      </c>
      <c r="G67" s="53" t="s">
        <v>8</v>
      </c>
      <c r="H67" t="s">
        <v>9</v>
      </c>
      <c r="I67" s="5" t="s">
        <v>8</v>
      </c>
      <c r="J67" t="s">
        <v>9</v>
      </c>
      <c r="K67"/>
      <c r="L67" t="str">
        <f t="shared" ref="L67:L130" si="1">"INSERT INTO Episodio (IdSerie,NomeEpisodio,DataLancamento,Duracao,Ativo,DataHoraCriacao,UsuarioCriacao,DataHoraAlteracao,UsuarioAlteracao) 
VALUES ("&amp;TRIM(B67)&amp;",'"&amp;TRIM(C67)&amp;"',"&amp;TRIM(D67)&amp;","&amp;TRIM(E67)&amp;",'"&amp;TRIM(F67)&amp;"',"&amp;TRIM(G67)&amp;",'"&amp;TRIM(H67)&amp;"',"&amp;TRIM(I67)&amp;",'"&amp;TRIM(J67)&amp;"');"</f>
        <v>INSERT INTO Episodio (IdSerie,NomeEpisodio,DataLancamento,Duracao,Ativo,DataHoraCriacao,UsuarioCriacao,DataHoraAlteracao,UsuarioAlteracao) 
VALUES (5,'(Please Let Me Love You and) It Won't Be Wrong',42346,53,'TRUE',getdate(),'Programador',getdate(),'Programador');</v>
      </c>
    </row>
    <row r="68" spans="1:12" x14ac:dyDescent="0.25">
      <c r="A68">
        <v>67</v>
      </c>
      <c r="B68">
        <v>5</v>
      </c>
      <c r="C68" s="13" t="s">
        <v>734</v>
      </c>
      <c r="D68" s="52">
        <v>42235</v>
      </c>
      <c r="E68">
        <v>53</v>
      </c>
      <c r="F68" t="b">
        <v>1</v>
      </c>
      <c r="G68" s="53" t="s">
        <v>8</v>
      </c>
      <c r="H68" t="s">
        <v>9</v>
      </c>
      <c r="I68" s="5" t="s">
        <v>8</v>
      </c>
      <c r="J68" t="s">
        <v>9</v>
      </c>
      <c r="K68"/>
      <c r="L68" t="str">
        <f t="shared" si="1"/>
        <v>INSERT INTO Episodio (IdSerie,NomeEpisodio,DataLancamento,Duracao,Ativo,DataHoraCriacao,UsuarioCriacao,DataHoraAlteracao,UsuarioAlteracao) 
VALUES (5,'Old Ego Is a Too Much Thing',42235,53,'TRUE',getdate(),'Programador',getdate(),'Programador');</v>
      </c>
    </row>
    <row r="69" spans="1:12" x14ac:dyDescent="0.25">
      <c r="A69">
        <v>68</v>
      </c>
      <c r="B69">
        <v>6</v>
      </c>
      <c r="C69" s="13" t="s">
        <v>735</v>
      </c>
      <c r="D69" s="52">
        <v>42111</v>
      </c>
      <c r="E69">
        <v>29</v>
      </c>
      <c r="F69" t="b">
        <v>1</v>
      </c>
      <c r="G69" s="53" t="s">
        <v>8</v>
      </c>
      <c r="H69" t="s">
        <v>9</v>
      </c>
      <c r="I69" s="5" t="s">
        <v>8</v>
      </c>
      <c r="J69" t="s">
        <v>9</v>
      </c>
      <c r="K69"/>
      <c r="L69" t="str">
        <f t="shared" si="1"/>
        <v>INSERT INTO Episodio (IdSerie,NomeEpisodio,DataLancamento,Duracao,Ativo,DataHoraCriacao,UsuarioCriacao,DataHoraAlteracao,UsuarioAlteracao) 
VALUES (6,'Awakening (Pilot)',42111,29,'TRUE',getdate(),'Programador',getdate(),'Programador');</v>
      </c>
    </row>
    <row r="70" spans="1:12" x14ac:dyDescent="0.25">
      <c r="A70">
        <v>69</v>
      </c>
      <c r="B70">
        <v>6</v>
      </c>
      <c r="C70" s="13" t="s">
        <v>736</v>
      </c>
      <c r="D70" s="52">
        <v>42118</v>
      </c>
      <c r="E70">
        <v>29</v>
      </c>
      <c r="F70" t="b">
        <v>1</v>
      </c>
      <c r="G70" s="53" t="s">
        <v>8</v>
      </c>
      <c r="H70" t="s">
        <v>9</v>
      </c>
      <c r="I70" s="5" t="s">
        <v>8</v>
      </c>
      <c r="J70" t="s">
        <v>9</v>
      </c>
      <c r="K70"/>
      <c r="L70" t="str">
        <f t="shared" si="1"/>
        <v>INSERT INTO Episodio (IdSerie,NomeEpisodio,DataLancamento,Duracao,Ativo,DataHoraCriacao,UsuarioCriacao,DataHoraAlteracao,UsuarioAlteracao) 
VALUES (6,'Strange Magic',42118,29,'TRUE',getdate(),'Programador',getdate(),'Programador');</v>
      </c>
    </row>
    <row r="71" spans="1:12" x14ac:dyDescent="0.25">
      <c r="A71">
        <v>70</v>
      </c>
      <c r="B71">
        <v>6</v>
      </c>
      <c r="C71" s="13" t="s">
        <v>737</v>
      </c>
      <c r="D71" s="54">
        <v>42009</v>
      </c>
      <c r="E71">
        <v>29</v>
      </c>
      <c r="F71" t="b">
        <v>1</v>
      </c>
      <c r="G71" s="53" t="s">
        <v>8</v>
      </c>
      <c r="H71" t="s">
        <v>9</v>
      </c>
      <c r="I71" s="5" t="s">
        <v>8</v>
      </c>
      <c r="J71" t="s">
        <v>9</v>
      </c>
      <c r="K71"/>
      <c r="L71" t="str">
        <f t="shared" si="1"/>
        <v>INSERT INTO Episodio (IdSerie,NomeEpisodio,DataLancamento,Duracao,Ativo,DataHoraCriacao,UsuarioCriacao,DataHoraAlteracao,UsuarioAlteracao) 
VALUES (6,'Path to Paradise',42009,29,'TRUE',getdate(),'Programador',getdate(),'Programador');</v>
      </c>
    </row>
    <row r="72" spans="1:12" x14ac:dyDescent="0.25">
      <c r="A72">
        <v>71</v>
      </c>
      <c r="B72">
        <v>6</v>
      </c>
      <c r="C72" s="13" t="s">
        <v>738</v>
      </c>
      <c r="D72" s="54">
        <v>42221</v>
      </c>
      <c r="E72">
        <v>29</v>
      </c>
      <c r="F72" t="b">
        <v>1</v>
      </c>
      <c r="G72" s="53" t="s">
        <v>8</v>
      </c>
      <c r="H72" t="s">
        <v>9</v>
      </c>
      <c r="I72" s="5" t="s">
        <v>8</v>
      </c>
      <c r="J72" t="s">
        <v>9</v>
      </c>
      <c r="K72"/>
      <c r="L72" t="str">
        <f t="shared" si="1"/>
        <v>INSERT INTO Episodio (IdSerie,NomeEpisodio,DataLancamento,Duracao,Ativo,DataHoraCriacao,UsuarioCriacao,DataHoraAlteracao,UsuarioAlteracao) 
VALUES (6,'Drums of War',42221,29,'TRUE',getdate(),'Programador',getdate(),'Programador');</v>
      </c>
    </row>
    <row r="73" spans="1:12" x14ac:dyDescent="0.25">
      <c r="A73">
        <v>72</v>
      </c>
      <c r="B73">
        <v>6</v>
      </c>
      <c r="C73" s="13" t="s">
        <v>739</v>
      </c>
      <c r="D73" s="52">
        <v>42139</v>
      </c>
      <c r="E73">
        <v>29</v>
      </c>
      <c r="F73" t="b">
        <v>1</v>
      </c>
      <c r="G73" s="53" t="s">
        <v>8</v>
      </c>
      <c r="H73" t="s">
        <v>9</v>
      </c>
      <c r="I73" s="5" t="s">
        <v>8</v>
      </c>
      <c r="J73" t="s">
        <v>9</v>
      </c>
      <c r="K73"/>
      <c r="L73" t="str">
        <f t="shared" si="1"/>
        <v>INSERT INTO Episodio (IdSerie,NomeEpisodio,DataLancamento,Duracao,Ativo,DataHoraCriacao,UsuarioCriacao,DataHoraAlteracao,UsuarioAlteracao) 
VALUES (6,'Eye in the Sky',42139,29,'TRUE',getdate(),'Programador',getdate(),'Programador');</v>
      </c>
    </row>
    <row r="74" spans="1:12" x14ac:dyDescent="0.25">
      <c r="A74">
        <v>73</v>
      </c>
      <c r="B74">
        <v>6</v>
      </c>
      <c r="C74" s="13" t="s">
        <v>740</v>
      </c>
      <c r="D74" s="52">
        <v>42146</v>
      </c>
      <c r="E74">
        <v>29</v>
      </c>
      <c r="F74" t="b">
        <v>1</v>
      </c>
      <c r="G74" s="53" t="s">
        <v>8</v>
      </c>
      <c r="H74" t="s">
        <v>9</v>
      </c>
      <c r="I74" s="5" t="s">
        <v>8</v>
      </c>
      <c r="J74" t="s">
        <v>9</v>
      </c>
      <c r="K74"/>
      <c r="L74" t="str">
        <f t="shared" si="1"/>
        <v>INSERT INTO Episodio (IdSerie,NomeEpisodio,DataLancamento,Duracao,Ativo,DataHoraCriacao,UsuarioCriacao,DataHoraAlteracao,UsuarioAlteracao) 
VALUES (6,'Metamorphosis',42146,29,'TRUE',getdate(),'Programador',getdate(),'Programador');</v>
      </c>
    </row>
    <row r="75" spans="1:12" x14ac:dyDescent="0.25">
      <c r="A75">
        <v>74</v>
      </c>
      <c r="B75">
        <v>6</v>
      </c>
      <c r="C75" s="13" t="s">
        <v>741</v>
      </c>
      <c r="D75" s="52">
        <v>42153</v>
      </c>
      <c r="E75">
        <v>29</v>
      </c>
      <c r="F75" t="b">
        <v>1</v>
      </c>
      <c r="G75" s="53" t="s">
        <v>8</v>
      </c>
      <c r="H75" t="s">
        <v>9</v>
      </c>
      <c r="I75" s="5" t="s">
        <v>8</v>
      </c>
      <c r="J75" t="s">
        <v>9</v>
      </c>
      <c r="K75"/>
      <c r="L75" t="str">
        <f t="shared" si="1"/>
        <v>INSERT INTO Episodio (IdSerie,NomeEpisodio,DataLancamento,Duracao,Ativo,DataHoraCriacao,UsuarioCriacao,DataHoraAlteracao,UsuarioAlteracao) 
VALUES (6,'Deus Ex Machina',42153,29,'TRUE',getdate(),'Programador',getdate(),'Programador');</v>
      </c>
    </row>
    <row r="76" spans="1:12" x14ac:dyDescent="0.25">
      <c r="A76">
        <v>75</v>
      </c>
      <c r="B76">
        <v>6</v>
      </c>
      <c r="C76" s="13" t="s">
        <v>742</v>
      </c>
      <c r="D76" s="54">
        <v>42130</v>
      </c>
      <c r="E76">
        <v>29</v>
      </c>
      <c r="F76" t="b">
        <v>1</v>
      </c>
      <c r="G76" s="53" t="s">
        <v>8</v>
      </c>
      <c r="H76" t="s">
        <v>9</v>
      </c>
      <c r="I76" s="5" t="s">
        <v>8</v>
      </c>
      <c r="J76" t="s">
        <v>9</v>
      </c>
      <c r="K76"/>
      <c r="L76" t="str">
        <f t="shared" si="1"/>
        <v>INSERT INTO Episodio (IdSerie,NomeEpisodio,DataLancamento,Duracao,Ativo,DataHoraCriacao,UsuarioCriacao,DataHoraAlteracao,UsuarioAlteracao) 
VALUES (6,'A House Divided',42130,29,'TRUE',getdate(),'Programador',getdate(),'Programador');</v>
      </c>
    </row>
    <row r="77" spans="1:12" x14ac:dyDescent="0.25">
      <c r="A77">
        <v>76</v>
      </c>
      <c r="B77">
        <v>6</v>
      </c>
      <c r="C77" s="13" t="s">
        <v>743</v>
      </c>
      <c r="D77" s="54">
        <v>42344</v>
      </c>
      <c r="E77">
        <v>29</v>
      </c>
      <c r="F77" t="b">
        <v>1</v>
      </c>
      <c r="G77" s="53" t="s">
        <v>8</v>
      </c>
      <c r="H77" t="s">
        <v>9</v>
      </c>
      <c r="I77" s="5" t="s">
        <v>8</v>
      </c>
      <c r="J77" t="s">
        <v>9</v>
      </c>
      <c r="K77"/>
      <c r="L77" t="str">
        <f t="shared" si="1"/>
        <v>INSERT INTO Episodio (IdSerie,NomeEpisodio,DataLancamento,Duracao,Ativo,DataHoraCriacao,UsuarioCriacao,DataHoraAlteracao,UsuarioAlteracao) 
VALUES (6,'Death Becomes Her',42344,29,'TRUE',getdate(),'Programador',getdate(),'Programador');</v>
      </c>
    </row>
    <row r="78" spans="1:12" x14ac:dyDescent="0.25">
      <c r="A78">
        <v>77</v>
      </c>
      <c r="B78">
        <v>6</v>
      </c>
      <c r="C78" s="13" t="s">
        <v>744</v>
      </c>
      <c r="D78" s="52">
        <v>42174</v>
      </c>
      <c r="E78">
        <v>29</v>
      </c>
      <c r="F78" t="b">
        <v>1</v>
      </c>
      <c r="G78" s="53" t="s">
        <v>8</v>
      </c>
      <c r="H78" t="s">
        <v>9</v>
      </c>
      <c r="I78" s="5" t="s">
        <v>8</v>
      </c>
      <c r="J78" t="s">
        <v>9</v>
      </c>
      <c r="K78"/>
      <c r="L78" t="str">
        <f t="shared" si="1"/>
        <v>INSERT INTO Episodio (IdSerie,NomeEpisodio,DataLancamento,Duracao,Ativo,DataHoraCriacao,UsuarioCriacao,DataHoraAlteracao,UsuarioAlteracao) 
VALUES (6,'Why We Fight',42174,29,'TRUE',getdate(),'Programador',getdate(),'Programador');</v>
      </c>
    </row>
    <row r="79" spans="1:12" x14ac:dyDescent="0.25">
      <c r="A79">
        <v>78</v>
      </c>
      <c r="B79">
        <v>6</v>
      </c>
      <c r="C79" s="13" t="s">
        <v>745</v>
      </c>
      <c r="D79" s="54">
        <v>42284</v>
      </c>
      <c r="E79">
        <v>29</v>
      </c>
      <c r="F79" t="b">
        <v>1</v>
      </c>
      <c r="G79" s="53" t="s">
        <v>8</v>
      </c>
      <c r="H79" t="s">
        <v>9</v>
      </c>
      <c r="I79" s="5" t="s">
        <v>8</v>
      </c>
      <c r="J79" t="s">
        <v>9</v>
      </c>
      <c r="K79"/>
      <c r="L79" t="str">
        <f t="shared" si="1"/>
        <v>INSERT INTO Episodio (IdSerie,NomeEpisodio,DataLancamento,Duracao,Ativo,DataHoraCriacao,UsuarioCriacao,DataHoraAlteracao,UsuarioAlteracao) 
VALUES (6,'Harvest',42284,29,'TRUE',getdate(),'Programador',getdate(),'Programador');</v>
      </c>
    </row>
    <row r="80" spans="1:12" x14ac:dyDescent="0.25">
      <c r="A80">
        <v>79</v>
      </c>
      <c r="B80">
        <v>6</v>
      </c>
      <c r="C80" s="13" t="s">
        <v>746</v>
      </c>
      <c r="D80" s="52">
        <v>42202</v>
      </c>
      <c r="E80">
        <v>29</v>
      </c>
      <c r="F80" t="b">
        <v>1</v>
      </c>
      <c r="G80" s="53" t="s">
        <v>8</v>
      </c>
      <c r="H80" t="s">
        <v>9</v>
      </c>
      <c r="I80" s="5" t="s">
        <v>8</v>
      </c>
      <c r="J80" t="s">
        <v>9</v>
      </c>
      <c r="K80"/>
      <c r="L80" t="str">
        <f t="shared" si="1"/>
        <v>INSERT INTO Episodio (IdSerie,NomeEpisodio,DataLancamento,Duracao,Ativo,DataHoraCriacao,UsuarioCriacao,DataHoraAlteracao,UsuarioAlteracao) 
VALUES (6,'Spark of Hope',42202,29,'TRUE',getdate(),'Programador',getdate(),'Programador');</v>
      </c>
    </row>
    <row r="81" spans="1:12" x14ac:dyDescent="0.25">
      <c r="A81">
        <v>80</v>
      </c>
      <c r="B81">
        <v>6</v>
      </c>
      <c r="C81" s="13" t="s">
        <v>747</v>
      </c>
      <c r="D81" s="52">
        <v>42209</v>
      </c>
      <c r="E81">
        <v>29</v>
      </c>
      <c r="F81" t="b">
        <v>1</v>
      </c>
      <c r="G81" s="53" t="s">
        <v>8</v>
      </c>
      <c r="H81" t="s">
        <v>9</v>
      </c>
      <c r="I81" s="5" t="s">
        <v>8</v>
      </c>
      <c r="J81" t="s">
        <v>9</v>
      </c>
      <c r="K81"/>
      <c r="L81" t="str">
        <f t="shared" si="1"/>
        <v>INSERT INTO Episodio (IdSerie,NomeEpisodio,DataLancamento,Duracao,Ativo,DataHoraCriacao,UsuarioCriacao,DataHoraAlteracao,UsuarioAlteracao) 
VALUES (6,'Houston, We Have a Problem',42209,29,'TRUE',getdate(),'Programador',getdate(),'Programador');</v>
      </c>
    </row>
    <row r="82" spans="1:12" x14ac:dyDescent="0.25">
      <c r="A82">
        <v>81</v>
      </c>
      <c r="B82">
        <v>7</v>
      </c>
      <c r="C82" s="11" t="s">
        <v>748</v>
      </c>
      <c r="D82" s="52">
        <v>40650</v>
      </c>
      <c r="E82">
        <v>60</v>
      </c>
      <c r="F82" t="b">
        <v>1</v>
      </c>
      <c r="G82" s="53" t="s">
        <v>8</v>
      </c>
      <c r="H82" t="s">
        <v>9</v>
      </c>
      <c r="I82" s="5" t="s">
        <v>8</v>
      </c>
      <c r="J82" t="s">
        <v>9</v>
      </c>
      <c r="K82"/>
      <c r="L82" t="str">
        <f t="shared" si="1"/>
        <v>INSERT INTO Episodio (IdSerie,NomeEpisodio,DataLancamento,Duracao,Ativo,DataHoraCriacao,UsuarioCriacao,DataHoraAlteracao,UsuarioAlteracao) 
VALUES (7,'Winter Is Coming',40650,60,'TRUE',getdate(),'Programador',getdate(),'Programador');</v>
      </c>
    </row>
    <row r="83" spans="1:12" x14ac:dyDescent="0.25">
      <c r="A83">
        <v>82</v>
      </c>
      <c r="B83">
        <v>7</v>
      </c>
      <c r="C83" s="11" t="s">
        <v>749</v>
      </c>
      <c r="D83" s="52">
        <v>40657</v>
      </c>
      <c r="E83">
        <v>60</v>
      </c>
      <c r="F83" t="b">
        <v>1</v>
      </c>
      <c r="G83" s="53" t="s">
        <v>8</v>
      </c>
      <c r="H83" t="s">
        <v>9</v>
      </c>
      <c r="I83" s="5" t="s">
        <v>8</v>
      </c>
      <c r="J83" t="s">
        <v>9</v>
      </c>
      <c r="K83"/>
      <c r="L83" t="str">
        <f t="shared" si="1"/>
        <v>INSERT INTO Episodio (IdSerie,NomeEpisodio,DataLancamento,Duracao,Ativo,DataHoraCriacao,UsuarioCriacao,DataHoraAlteracao,UsuarioAlteracao) 
VALUES (7,'The Kingsroad',40657,60,'TRUE',getdate(),'Programador',getdate(),'Programador');</v>
      </c>
    </row>
    <row r="84" spans="1:12" x14ac:dyDescent="0.25">
      <c r="A84">
        <v>83</v>
      </c>
      <c r="B84">
        <v>7</v>
      </c>
      <c r="C84" s="11" t="s">
        <v>750</v>
      </c>
      <c r="D84" s="56">
        <v>40548</v>
      </c>
      <c r="E84">
        <v>60</v>
      </c>
      <c r="F84" t="b">
        <v>1</v>
      </c>
      <c r="G84" s="53" t="s">
        <v>8</v>
      </c>
      <c r="H84" t="s">
        <v>9</v>
      </c>
      <c r="I84" s="5" t="s">
        <v>8</v>
      </c>
      <c r="J84" t="s">
        <v>9</v>
      </c>
      <c r="K84"/>
      <c r="L84" t="str">
        <f t="shared" si="1"/>
        <v>INSERT INTO Episodio (IdSerie,NomeEpisodio,DataLancamento,Duracao,Ativo,DataHoraCriacao,UsuarioCriacao,DataHoraAlteracao,UsuarioAlteracao) 
VALUES (7,'Lord Snow',40548,60,'TRUE',getdate(),'Programador',getdate(),'Programador');</v>
      </c>
    </row>
    <row r="85" spans="1:12" x14ac:dyDescent="0.25">
      <c r="A85">
        <v>84</v>
      </c>
      <c r="B85">
        <v>7</v>
      </c>
      <c r="C85" s="11" t="s">
        <v>751</v>
      </c>
      <c r="D85" s="56">
        <v>40760</v>
      </c>
      <c r="E85">
        <v>60</v>
      </c>
      <c r="F85" t="b">
        <v>1</v>
      </c>
      <c r="G85" s="53" t="s">
        <v>8</v>
      </c>
      <c r="H85" t="s">
        <v>9</v>
      </c>
      <c r="I85" s="5" t="s">
        <v>8</v>
      </c>
      <c r="J85" t="s">
        <v>9</v>
      </c>
      <c r="K85"/>
      <c r="L85" t="str">
        <f t="shared" si="1"/>
        <v>INSERT INTO Episodio (IdSerie,NomeEpisodio,DataLancamento,Duracao,Ativo,DataHoraCriacao,UsuarioCriacao,DataHoraAlteracao,UsuarioAlteracao) 
VALUES (7,'Cripples, Bastards, and Broken Things"',40760,60,'TRUE',getdate(),'Programador',getdate(),'Programador');</v>
      </c>
    </row>
    <row r="86" spans="1:12" x14ac:dyDescent="0.25">
      <c r="A86">
        <v>85</v>
      </c>
      <c r="B86">
        <v>7</v>
      </c>
      <c r="C86" s="11" t="s">
        <v>752</v>
      </c>
      <c r="D86" s="52">
        <v>40678</v>
      </c>
      <c r="E86">
        <v>60</v>
      </c>
      <c r="F86" t="b">
        <v>1</v>
      </c>
      <c r="G86" s="53" t="s">
        <v>8</v>
      </c>
      <c r="H86" t="s">
        <v>9</v>
      </c>
      <c r="I86" s="5" t="s">
        <v>8</v>
      </c>
      <c r="J86" t="s">
        <v>9</v>
      </c>
      <c r="K86"/>
      <c r="L86" t="str">
        <f t="shared" si="1"/>
        <v>INSERT INTO Episodio (IdSerie,NomeEpisodio,DataLancamento,Duracao,Ativo,DataHoraCriacao,UsuarioCriacao,DataHoraAlteracao,UsuarioAlteracao) 
VALUES (7,'The Wolf and the Lion',40678,60,'TRUE',getdate(),'Programador',getdate(),'Programador');</v>
      </c>
    </row>
    <row r="87" spans="1:12" x14ac:dyDescent="0.25">
      <c r="A87">
        <v>86</v>
      </c>
      <c r="B87">
        <v>7</v>
      </c>
      <c r="C87" s="11" t="s">
        <v>753</v>
      </c>
      <c r="D87" s="52">
        <v>40685</v>
      </c>
      <c r="E87">
        <v>60</v>
      </c>
      <c r="F87" t="b">
        <v>1</v>
      </c>
      <c r="G87" s="53" t="s">
        <v>8</v>
      </c>
      <c r="H87" t="s">
        <v>9</v>
      </c>
      <c r="I87" s="5" t="s">
        <v>8</v>
      </c>
      <c r="J87" t="s">
        <v>9</v>
      </c>
      <c r="K87"/>
      <c r="L87" t="str">
        <f t="shared" si="1"/>
        <v>INSERT INTO Episodio (IdSerie,NomeEpisodio,DataLancamento,Duracao,Ativo,DataHoraCriacao,UsuarioCriacao,DataHoraAlteracao,UsuarioAlteracao) 
VALUES (7,'A Golden Crown',40685,60,'TRUE',getdate(),'Programador',getdate(),'Programador');</v>
      </c>
    </row>
    <row r="88" spans="1:12" x14ac:dyDescent="0.25">
      <c r="A88">
        <v>87</v>
      </c>
      <c r="B88">
        <v>7</v>
      </c>
      <c r="C88" s="11" t="s">
        <v>754</v>
      </c>
      <c r="D88" s="52">
        <v>40692</v>
      </c>
      <c r="E88">
        <v>60</v>
      </c>
      <c r="F88" t="b">
        <v>1</v>
      </c>
      <c r="G88" s="53" t="s">
        <v>8</v>
      </c>
      <c r="H88" t="s">
        <v>9</v>
      </c>
      <c r="I88" s="5" t="s">
        <v>8</v>
      </c>
      <c r="J88" t="s">
        <v>9</v>
      </c>
      <c r="K88"/>
      <c r="L88" t="str">
        <f t="shared" si="1"/>
        <v>INSERT INTO Episodio (IdSerie,NomeEpisodio,DataLancamento,Duracao,Ativo,DataHoraCriacao,UsuarioCriacao,DataHoraAlteracao,UsuarioAlteracao) 
VALUES (7,'You Win or You Die',40692,60,'TRUE',getdate(),'Programador',getdate(),'Programador');</v>
      </c>
    </row>
    <row r="89" spans="1:12" x14ac:dyDescent="0.25">
      <c r="A89">
        <v>88</v>
      </c>
      <c r="B89">
        <v>7</v>
      </c>
      <c r="C89" s="11" t="s">
        <v>755</v>
      </c>
      <c r="D89" s="56">
        <v>40669</v>
      </c>
      <c r="E89">
        <v>60</v>
      </c>
      <c r="F89" t="b">
        <v>1</v>
      </c>
      <c r="G89" s="53" t="s">
        <v>8</v>
      </c>
      <c r="H89" t="s">
        <v>9</v>
      </c>
      <c r="I89" s="5" t="s">
        <v>8</v>
      </c>
      <c r="J89" t="s">
        <v>9</v>
      </c>
      <c r="K89"/>
      <c r="L89" t="str">
        <f t="shared" si="1"/>
        <v>INSERT INTO Episodio (IdSerie,NomeEpisodio,DataLancamento,Duracao,Ativo,DataHoraCriacao,UsuarioCriacao,DataHoraAlteracao,UsuarioAlteracao) 
VALUES (7,'The Pointy End',40669,60,'TRUE',getdate(),'Programador',getdate(),'Programador');</v>
      </c>
    </row>
    <row r="90" spans="1:12" x14ac:dyDescent="0.25">
      <c r="A90">
        <v>89</v>
      </c>
      <c r="B90">
        <v>7</v>
      </c>
      <c r="C90" s="11" t="s">
        <v>756</v>
      </c>
      <c r="D90" s="56">
        <v>40883</v>
      </c>
      <c r="E90">
        <v>60</v>
      </c>
      <c r="F90" t="b">
        <v>1</v>
      </c>
      <c r="G90" s="53" t="s">
        <v>8</v>
      </c>
      <c r="H90" t="s">
        <v>9</v>
      </c>
      <c r="I90" s="5" t="s">
        <v>8</v>
      </c>
      <c r="J90" t="s">
        <v>9</v>
      </c>
      <c r="K90"/>
      <c r="L90" t="str">
        <f t="shared" si="1"/>
        <v>INSERT INTO Episodio (IdSerie,NomeEpisodio,DataLancamento,Duracao,Ativo,DataHoraCriacao,UsuarioCriacao,DataHoraAlteracao,UsuarioAlteracao) 
VALUES (7,'Baelor',40883,60,'TRUE',getdate(),'Programador',getdate(),'Programador');</v>
      </c>
    </row>
    <row r="91" spans="1:12" x14ac:dyDescent="0.25">
      <c r="A91">
        <v>90</v>
      </c>
      <c r="B91">
        <v>7</v>
      </c>
      <c r="C91" s="11" t="s">
        <v>757</v>
      </c>
      <c r="D91" s="52">
        <v>40713</v>
      </c>
      <c r="E91">
        <v>60</v>
      </c>
      <c r="F91" t="b">
        <v>1</v>
      </c>
      <c r="G91" s="53" t="s">
        <v>8</v>
      </c>
      <c r="H91" t="s">
        <v>9</v>
      </c>
      <c r="I91" s="5" t="s">
        <v>8</v>
      </c>
      <c r="J91" t="s">
        <v>9</v>
      </c>
      <c r="K91"/>
      <c r="L91" t="str">
        <f t="shared" si="1"/>
        <v>INSERT INTO Episodio (IdSerie,NomeEpisodio,DataLancamento,Duracao,Ativo,DataHoraCriacao,UsuarioCriacao,DataHoraAlteracao,UsuarioAlteracao) 
VALUES (7,'Fire and Blood',40713,60,'TRUE',getdate(),'Programador',getdate(),'Programador');</v>
      </c>
    </row>
    <row r="92" spans="1:12" ht="17.25" x14ac:dyDescent="0.3">
      <c r="A92">
        <v>91</v>
      </c>
      <c r="B92">
        <v>9</v>
      </c>
      <c r="C92" s="39" t="s">
        <v>758</v>
      </c>
      <c r="D92" s="52">
        <v>42704</v>
      </c>
      <c r="E92">
        <v>40</v>
      </c>
      <c r="F92" t="b">
        <v>1</v>
      </c>
      <c r="G92" s="53" t="s">
        <v>8</v>
      </c>
      <c r="H92" t="s">
        <v>9</v>
      </c>
      <c r="I92" s="5" t="s">
        <v>8</v>
      </c>
      <c r="J92" t="s">
        <v>9</v>
      </c>
      <c r="K92"/>
      <c r="L92" t="str">
        <f t="shared" si="1"/>
        <v>INSERT INTO Episodio (IdSerie,NomeEpisodio,DataLancamento,Duracao,Ativo,DataHoraCriacao,UsuarioCriacao,DataHoraAlteracao,UsuarioAlteracao) 
VALUES (9,'Mobilidade Vertical',42704,40,'TRUE',getdate(),'Programador',getdate(),'Programador');</v>
      </c>
    </row>
    <row r="93" spans="1:12" ht="17.25" x14ac:dyDescent="0.3">
      <c r="A93">
        <v>92</v>
      </c>
      <c r="B93">
        <v>9</v>
      </c>
      <c r="C93" s="39" t="s">
        <v>759</v>
      </c>
      <c r="D93" s="52">
        <v>42704</v>
      </c>
      <c r="E93">
        <v>40</v>
      </c>
      <c r="F93" t="b">
        <v>1</v>
      </c>
      <c r="G93" s="53" t="s">
        <v>8</v>
      </c>
      <c r="H93" t="s">
        <v>9</v>
      </c>
      <c r="I93" s="5" t="s">
        <v>8</v>
      </c>
      <c r="J93" t="s">
        <v>9</v>
      </c>
      <c r="K93"/>
      <c r="L93" t="str">
        <f t="shared" si="1"/>
        <v>INSERT INTO Episodio (IdSerie,NomeEpisodio,DataLancamento,Duracao,Ativo,DataHoraCriacao,UsuarioCriacao,DataHoraAlteracao,UsuarioAlteracao) 
VALUES (9,'Redução',42704,40,'TRUE',getdate(),'Programador',getdate(),'Programador');</v>
      </c>
    </row>
    <row r="94" spans="1:12" ht="17.25" x14ac:dyDescent="0.3">
      <c r="A94">
        <v>93</v>
      </c>
      <c r="B94">
        <v>9</v>
      </c>
      <c r="C94" s="39" t="s">
        <v>760</v>
      </c>
      <c r="D94" s="52">
        <v>42704</v>
      </c>
      <c r="E94">
        <v>40</v>
      </c>
      <c r="F94" t="b">
        <v>1</v>
      </c>
      <c r="G94" s="53" t="s">
        <v>8</v>
      </c>
      <c r="H94" t="s">
        <v>9</v>
      </c>
      <c r="I94" s="5" t="s">
        <v>8</v>
      </c>
      <c r="J94" t="s">
        <v>9</v>
      </c>
      <c r="K94"/>
      <c r="L94" t="str">
        <f t="shared" si="1"/>
        <v>INSERT INTO Episodio (IdSerie,NomeEpisodio,DataLancamento,Duracao,Ativo,DataHoraCriacao,UsuarioCriacao,DataHoraAlteracao,UsuarioAlteracao) 
VALUES (9,'Recursos Humanos',42704,40,'TRUE',getdate(),'Programador',getdate(),'Programador');</v>
      </c>
    </row>
    <row r="95" spans="1:12" ht="17.25" x14ac:dyDescent="0.3">
      <c r="A95">
        <v>94</v>
      </c>
      <c r="B95">
        <v>9</v>
      </c>
      <c r="C95" s="39" t="s">
        <v>761</v>
      </c>
      <c r="D95" s="52">
        <v>42704</v>
      </c>
      <c r="E95">
        <v>40</v>
      </c>
      <c r="F95" t="b">
        <v>1</v>
      </c>
      <c r="G95" s="53" t="s">
        <v>8</v>
      </c>
      <c r="H95" t="s">
        <v>9</v>
      </c>
      <c r="I95" s="5" t="s">
        <v>8</v>
      </c>
      <c r="J95" t="s">
        <v>9</v>
      </c>
      <c r="K95"/>
      <c r="L95" t="str">
        <f t="shared" si="1"/>
        <v>INSERT INTO Episodio (IdSerie,NomeEpisodio,DataLancamento,Duracao,Ativo,DataHoraCriacao,UsuarioCriacao,DataHoraAlteracao,UsuarioAlteracao) 
VALUES (9,'Contenção de custos',42704,40,'TRUE',getdate(),'Programador',getdate(),'Programador');</v>
      </c>
    </row>
    <row r="96" spans="1:12" ht="17.25" x14ac:dyDescent="0.3">
      <c r="A96">
        <v>95</v>
      </c>
      <c r="B96">
        <v>9</v>
      </c>
      <c r="C96" s="39" t="s">
        <v>762</v>
      </c>
      <c r="D96" s="52">
        <v>42704</v>
      </c>
      <c r="E96">
        <v>40</v>
      </c>
      <c r="F96" t="b">
        <v>1</v>
      </c>
      <c r="G96" s="53" t="s">
        <v>8</v>
      </c>
      <c r="H96" t="s">
        <v>9</v>
      </c>
      <c r="I96" s="5" t="s">
        <v>8</v>
      </c>
      <c r="J96" t="s">
        <v>9</v>
      </c>
      <c r="K96"/>
      <c r="L96" t="str">
        <f t="shared" si="1"/>
        <v>INSERT INTO Episodio (IdSerie,NomeEpisodio,DataLancamento,Duracao,Ativo,DataHoraCriacao,UsuarioCriacao,DataHoraAlteracao,UsuarioAlteracao) 
VALUES (9,'Lucros e perdas',42704,40,'TRUE',getdate(),'Programador',getdate(),'Programador');</v>
      </c>
    </row>
    <row r="97" spans="1:12" ht="17.25" x14ac:dyDescent="0.3">
      <c r="A97">
        <v>96</v>
      </c>
      <c r="B97">
        <v>9</v>
      </c>
      <c r="C97" s="39" t="s">
        <v>763</v>
      </c>
      <c r="D97" s="52">
        <v>42704</v>
      </c>
      <c r="E97">
        <v>40</v>
      </c>
      <c r="F97" t="b">
        <v>1</v>
      </c>
      <c r="G97" s="53" t="s">
        <v>8</v>
      </c>
      <c r="H97" t="s">
        <v>9</v>
      </c>
      <c r="I97" s="5" t="s">
        <v>8</v>
      </c>
      <c r="J97" t="s">
        <v>9</v>
      </c>
      <c r="K97"/>
      <c r="L97" t="str">
        <f t="shared" si="1"/>
        <v>INSERT INTO Episodio (IdSerie,NomeEpisodio,DataLancamento,Duracao,Ativo,DataHoraCriacao,UsuarioCriacao,DataHoraAlteracao,UsuarioAlteracao) 
VALUES (9,'Suando os ativo',42704,40,'TRUE',getdate(),'Programador',getdate(),'Programador');</v>
      </c>
    </row>
    <row r="98" spans="1:12" ht="17.25" x14ac:dyDescent="0.3">
      <c r="A98">
        <v>97</v>
      </c>
      <c r="B98">
        <v>9</v>
      </c>
      <c r="C98" s="39" t="s">
        <v>764</v>
      </c>
      <c r="D98" s="52">
        <v>42704</v>
      </c>
      <c r="E98">
        <v>40</v>
      </c>
      <c r="F98" t="b">
        <v>1</v>
      </c>
      <c r="G98" s="53" t="s">
        <v>8</v>
      </c>
      <c r="H98" t="s">
        <v>9</v>
      </c>
      <c r="I98" s="5" t="s">
        <v>8</v>
      </c>
      <c r="J98" t="s">
        <v>9</v>
      </c>
      <c r="K98"/>
      <c r="L98" t="str">
        <f t="shared" si="1"/>
        <v>INSERT INTO Episodio (IdSerie,NomeEpisodio,DataLancamento,Duracao,Ativo,DataHoraCriacao,UsuarioCriacao,DataHoraAlteracao,UsuarioAlteracao) 
VALUES (9,'Executáveis',42704,40,'TRUE',getdate(),'Programador',getdate(),'Programador');</v>
      </c>
    </row>
    <row r="99" spans="1:12" ht="17.25" x14ac:dyDescent="0.3">
      <c r="A99">
        <v>98</v>
      </c>
      <c r="B99">
        <v>9</v>
      </c>
      <c r="C99" s="39" t="s">
        <v>765</v>
      </c>
      <c r="D99" s="52">
        <v>42704</v>
      </c>
      <c r="E99">
        <v>40</v>
      </c>
      <c r="F99" t="b">
        <v>1</v>
      </c>
      <c r="G99" s="53" t="s">
        <v>8</v>
      </c>
      <c r="H99" t="s">
        <v>9</v>
      </c>
      <c r="I99" s="5" t="s">
        <v>8</v>
      </c>
      <c r="J99" t="s">
        <v>9</v>
      </c>
      <c r="K99"/>
      <c r="L99" t="str">
        <f t="shared" si="1"/>
        <v>INSERT INTO Episodio (IdSerie,NomeEpisodio,DataLancamento,Duracao,Ativo,DataHoraCriacao,UsuarioCriacao,DataHoraAlteracao,UsuarioAlteracao) 
VALUES (9,'Realinhamento Operacional',42704,40,'TRUE',getdate(),'Programador',getdate(),'Programador');</v>
      </c>
    </row>
    <row r="100" spans="1:12" ht="17.25" x14ac:dyDescent="0.3">
      <c r="A100">
        <v>99</v>
      </c>
      <c r="B100">
        <v>9</v>
      </c>
      <c r="C100" s="39" t="s">
        <v>766</v>
      </c>
      <c r="D100" s="52">
        <v>42704</v>
      </c>
      <c r="E100">
        <v>40</v>
      </c>
      <c r="F100" t="b">
        <v>1</v>
      </c>
      <c r="G100" s="53" t="s">
        <v>8</v>
      </c>
      <c r="H100" t="s">
        <v>9</v>
      </c>
      <c r="I100" s="5" t="s">
        <v>8</v>
      </c>
      <c r="J100" t="s">
        <v>9</v>
      </c>
      <c r="K100"/>
      <c r="L100" t="str">
        <f t="shared" si="1"/>
        <v>INSERT INTO Episodio (IdSerie,NomeEpisodio,DataLancamento,Duracao,Ativo,DataHoraCriacao,UsuarioCriacao,DataHoraAlteracao,UsuarioAlteracao) 
VALUES (9,'Plataforma de queima',42704,40,'TRUE',getdate(),'Programador',getdate(),'Programador');</v>
      </c>
    </row>
    <row r="101" spans="1:12" ht="17.25" x14ac:dyDescent="0.3">
      <c r="A101">
        <v>100</v>
      </c>
      <c r="B101">
        <v>9</v>
      </c>
      <c r="C101" s="39" t="s">
        <v>767</v>
      </c>
      <c r="D101" s="52">
        <v>42704</v>
      </c>
      <c r="E101">
        <v>40</v>
      </c>
      <c r="F101" t="b">
        <v>1</v>
      </c>
      <c r="G101" s="53" t="s">
        <v>8</v>
      </c>
      <c r="H101" t="s">
        <v>9</v>
      </c>
      <c r="I101" s="5" t="s">
        <v>8</v>
      </c>
      <c r="J101" t="s">
        <v>9</v>
      </c>
      <c r="K101"/>
      <c r="L101" t="str">
        <f t="shared" si="1"/>
        <v>INSERT INTO Episodio (IdSerie,NomeEpisodio,DataLancamento,Duracao,Ativo,DataHoraCriacao,UsuarioCriacao,DataHoraAlteracao,UsuarioAlteracao) 
VALUES (9,'Paraquedas dourado',42704,40,'TRUE',getdate(),'Programador',getdate(),'Programador');</v>
      </c>
    </row>
    <row r="102" spans="1:12" x14ac:dyDescent="0.25">
      <c r="A102">
        <v>101</v>
      </c>
      <c r="B102">
        <v>10</v>
      </c>
      <c r="C102" s="13" t="s">
        <v>768</v>
      </c>
      <c r="D102" s="54">
        <v>41828</v>
      </c>
      <c r="E102">
        <v>36</v>
      </c>
      <c r="F102" t="b">
        <v>1</v>
      </c>
      <c r="G102" s="53" t="s">
        <v>8</v>
      </c>
      <c r="H102" t="s">
        <v>9</v>
      </c>
      <c r="I102" s="5" t="s">
        <v>8</v>
      </c>
      <c r="J102" t="s">
        <v>9</v>
      </c>
      <c r="K102"/>
      <c r="L102" t="str">
        <f t="shared" si="1"/>
        <v>INSERT INTO Episodio (IdSerie,NomeEpisodio,DataLancamento,Duracao,Ativo,DataHoraCriacao,UsuarioCriacao,DataHoraAlteracao,UsuarioAlteracao) 
VALUES (10,'Smokin', Drinkin', and Chillin',41828,36,'TRUE',getdate(),'Programador',getdate(),'Programador');</v>
      </c>
    </row>
    <row r="103" spans="1:12" x14ac:dyDescent="0.25">
      <c r="A103">
        <v>102</v>
      </c>
      <c r="B103">
        <v>10</v>
      </c>
      <c r="C103" s="13" t="s">
        <v>769</v>
      </c>
      <c r="D103" s="52">
        <v>41865</v>
      </c>
      <c r="E103">
        <v>36</v>
      </c>
      <c r="F103" t="b">
        <v>1</v>
      </c>
      <c r="G103" s="53" t="s">
        <v>8</v>
      </c>
      <c r="H103" t="s">
        <v>9</v>
      </c>
      <c r="I103" s="5" t="s">
        <v>8</v>
      </c>
      <c r="J103" t="s">
        <v>9</v>
      </c>
      <c r="K103"/>
      <c r="L103" t="str">
        <f t="shared" si="1"/>
        <v>INSERT INTO Episodio (IdSerie,NomeEpisodio,DataLancamento,Duracao,Ativo,DataHoraCriacao,UsuarioCriacao,DataHoraAlteracao,UsuarioAlteracao) 
VALUES (10,'Fish and the Con Man',41865,36,'TRUE',getdate(),'Programador',getdate(),'Programador');</v>
      </c>
    </row>
    <row r="104" spans="1:12" x14ac:dyDescent="0.25">
      <c r="A104">
        <v>103</v>
      </c>
      <c r="B104">
        <v>10</v>
      </c>
      <c r="C104" s="13" t="s">
        <v>770</v>
      </c>
      <c r="D104" s="52">
        <v>41872</v>
      </c>
      <c r="E104">
        <v>36</v>
      </c>
      <c r="F104" t="b">
        <v>1</v>
      </c>
      <c r="G104" s="53" t="s">
        <v>8</v>
      </c>
      <c r="H104" t="s">
        <v>9</v>
      </c>
      <c r="I104" s="5" t="s">
        <v>8</v>
      </c>
      <c r="J104" t="s">
        <v>9</v>
      </c>
      <c r="K104"/>
      <c r="L104" t="str">
        <f t="shared" si="1"/>
        <v>INSERT INTO Episodio (IdSerie,NomeEpisodio,DataLancamento,Duracao,Ativo,DataHoraCriacao,UsuarioCriacao,DataHoraAlteracao,UsuarioAlteracao) 
VALUES (10,'The Shit Heist',41872,36,'TRUE',getdate(),'Programador',getdate(),'Programador');</v>
      </c>
    </row>
    <row r="105" spans="1:12" x14ac:dyDescent="0.25">
      <c r="A105">
        <v>104</v>
      </c>
      <c r="B105">
        <v>10</v>
      </c>
      <c r="C105" s="13" t="s">
        <v>771</v>
      </c>
      <c r="D105" s="52">
        <v>41879</v>
      </c>
      <c r="E105">
        <v>36</v>
      </c>
      <c r="F105" t="b">
        <v>1</v>
      </c>
      <c r="G105" s="53" t="s">
        <v>8</v>
      </c>
      <c r="H105" t="s">
        <v>9</v>
      </c>
      <c r="I105" s="5" t="s">
        <v>8</v>
      </c>
      <c r="J105" t="s">
        <v>9</v>
      </c>
      <c r="K105"/>
      <c r="L105" t="str">
        <f t="shared" si="1"/>
        <v>INSERT INTO Episodio (IdSerie,NomeEpisodio,DataLancamento,Duracao,Ativo,DataHoraCriacao,UsuarioCriacao,DataHoraAlteracao,UsuarioAlteracao) 
VALUES (10,'I Gave at the Playground',41879,36,'TRUE',getdate(),'Programador',getdate(),'Programador');</v>
      </c>
    </row>
    <row r="106" spans="1:12" x14ac:dyDescent="0.25">
      <c r="A106">
        <v>105</v>
      </c>
      <c r="B106">
        <v>10</v>
      </c>
      <c r="C106" s="13" t="s">
        <v>772</v>
      </c>
      <c r="D106" s="54">
        <v>41738</v>
      </c>
      <c r="E106">
        <v>36</v>
      </c>
      <c r="F106" t="b">
        <v>1</v>
      </c>
      <c r="G106" s="53" t="s">
        <v>8</v>
      </c>
      <c r="H106" t="s">
        <v>9</v>
      </c>
      <c r="I106" s="5" t="s">
        <v>8</v>
      </c>
      <c r="J106" t="s">
        <v>9</v>
      </c>
      <c r="K106"/>
      <c r="L106" t="str">
        <f t="shared" si="1"/>
        <v>INSERT INTO Episodio (IdSerie,NomeEpisodio,DataLancamento,Duracao,Ativo,DataHoraCriacao,UsuarioCriacao,DataHoraAlteracao,UsuarioAlteracao) 
VALUES (10,'Fried Green Tomatoe',41738,36,'TRUE',getdate(),'Programador',getdate(),'Programador');</v>
      </c>
    </row>
    <row r="107" spans="1:12" x14ac:dyDescent="0.25">
      <c r="A107">
        <v>106</v>
      </c>
      <c r="B107">
        <v>10</v>
      </c>
      <c r="C107" s="13" t="s">
        <v>773</v>
      </c>
      <c r="D107" s="54">
        <v>41952</v>
      </c>
      <c r="E107">
        <v>36</v>
      </c>
      <c r="F107" t="b">
        <v>1</v>
      </c>
      <c r="G107" s="53" t="s">
        <v>8</v>
      </c>
      <c r="H107" t="s">
        <v>9</v>
      </c>
      <c r="I107" s="5" t="s">
        <v>8</v>
      </c>
      <c r="J107" t="s">
        <v>9</v>
      </c>
      <c r="K107"/>
      <c r="L107" t="str">
        <f t="shared" si="1"/>
        <v>INSERT INTO Episodio (IdSerie,NomeEpisodio,DataLancamento,Duracao,Ativo,DataHoraCriacao,UsuarioCriacao,DataHoraAlteracao,UsuarioAlteracao) 
VALUES (10,'Love Thy Enemy, Part 1',41952,36,'TRUE',getdate(),'Programador',getdate(),'Programador');</v>
      </c>
    </row>
    <row r="108" spans="1:12" x14ac:dyDescent="0.25">
      <c r="A108">
        <v>107</v>
      </c>
      <c r="B108">
        <v>10</v>
      </c>
      <c r="C108" s="13" t="s">
        <v>774</v>
      </c>
      <c r="D108" s="52">
        <v>41900</v>
      </c>
      <c r="E108">
        <v>36</v>
      </c>
      <c r="F108" t="b">
        <v>1</v>
      </c>
      <c r="G108" s="53" t="s">
        <v>8</v>
      </c>
      <c r="H108" t="s">
        <v>9</v>
      </c>
      <c r="I108" s="5" t="s">
        <v>8</v>
      </c>
      <c r="J108" t="s">
        <v>9</v>
      </c>
      <c r="K108"/>
      <c r="L108" t="str">
        <f t="shared" si="1"/>
        <v>INSERT INTO Episodio (IdSerie,NomeEpisodio,DataLancamento,Duracao,Ativo,DataHoraCriacao,UsuarioCriacao,DataHoraAlteracao,UsuarioAlteracao) 
VALUES (10,'The Other Shoe Drops',41900,36,'TRUE',getdate(),'Programador',getdate(),'Programador');</v>
      </c>
    </row>
    <row r="109" spans="1:12" x14ac:dyDescent="0.25">
      <c r="A109">
        <v>108</v>
      </c>
      <c r="B109">
        <v>10</v>
      </c>
      <c r="C109" s="13" t="s">
        <v>775</v>
      </c>
      <c r="D109" s="52">
        <v>41907</v>
      </c>
      <c r="E109">
        <v>36</v>
      </c>
      <c r="F109" t="b">
        <v>1</v>
      </c>
      <c r="G109" s="53" t="s">
        <v>8</v>
      </c>
      <c r="H109" t="s">
        <v>9</v>
      </c>
      <c r="I109" s="5" t="s">
        <v>8</v>
      </c>
      <c r="J109" t="s">
        <v>9</v>
      </c>
      <c r="K109"/>
      <c r="L109" t="str">
        <f t="shared" si="1"/>
        <v>INSERT INTO Episodio (IdSerie,NomeEpisodio,DataLancamento,Duracao,Ativo,DataHoraCriacao,UsuarioCriacao,DataHoraAlteracao,UsuarioAlteracao) 
VALUES (10,'Love Thy Enemy, Part 2',41907,36,'TRUE',getdate(),'Programador',getdate(),'Programador');</v>
      </c>
    </row>
    <row r="110" spans="1:12" x14ac:dyDescent="0.25">
      <c r="A110">
        <v>109</v>
      </c>
      <c r="B110">
        <v>10</v>
      </c>
      <c r="C110" s="13" t="s">
        <v>776</v>
      </c>
      <c r="D110" s="54">
        <v>41680</v>
      </c>
      <c r="E110">
        <v>36</v>
      </c>
      <c r="F110" t="b">
        <v>1</v>
      </c>
      <c r="G110" s="53" t="s">
        <v>8</v>
      </c>
      <c r="H110" t="s">
        <v>9</v>
      </c>
      <c r="I110" s="5" t="s">
        <v>8</v>
      </c>
      <c r="J110" t="s">
        <v>9</v>
      </c>
      <c r="K110"/>
      <c r="L110" t="str">
        <f t="shared" si="1"/>
        <v>INSERT INTO Episodio (IdSerie,NomeEpisodio,DataLancamento,Duracao,Ativo,DataHoraCriacao,UsuarioCriacao,DataHoraAlteracao,UsuarioAlteracao) 
VALUES (10,'Gangsta's Paradise',41680,36,'TRUE',getdate(),'Programador',getdate(),'Programador');</v>
      </c>
    </row>
    <row r="111" spans="1:12" x14ac:dyDescent="0.25">
      <c r="A111">
        <v>110</v>
      </c>
      <c r="B111">
        <v>10</v>
      </c>
      <c r="C111" s="13" t="s">
        <v>777</v>
      </c>
      <c r="D111" s="54">
        <v>41892</v>
      </c>
      <c r="E111">
        <v>36</v>
      </c>
      <c r="F111" t="b">
        <v>1</v>
      </c>
      <c r="G111" s="53" t="s">
        <v>8</v>
      </c>
      <c r="H111" t="s">
        <v>9</v>
      </c>
      <c r="I111" s="5" t="s">
        <v>8</v>
      </c>
      <c r="J111" t="s">
        <v>9</v>
      </c>
      <c r="K111"/>
      <c r="L111" t="str">
        <f t="shared" si="1"/>
        <v>INSERT INTO Episodio (IdSerie,NomeEpisodio,DataLancamento,Duracao,Ativo,DataHoraCriacao,UsuarioCriacao,DataHoraAlteracao,UsuarioAlteracao) 
VALUES (10,'WTFWBJD',41892,36,'TRUE',getdate(),'Programador',getdate(),'Programador');</v>
      </c>
    </row>
    <row r="112" spans="1:12" x14ac:dyDescent="0.25">
      <c r="A112">
        <v>111</v>
      </c>
      <c r="B112">
        <v>20</v>
      </c>
      <c r="C112" s="13" t="s">
        <v>778</v>
      </c>
      <c r="D112" s="52">
        <v>44456</v>
      </c>
      <c r="E112">
        <v>60</v>
      </c>
      <c r="F112" t="b">
        <v>1</v>
      </c>
      <c r="G112" s="53" t="s">
        <v>8</v>
      </c>
      <c r="H112" t="s">
        <v>9</v>
      </c>
      <c r="I112" s="5" t="s">
        <v>8</v>
      </c>
      <c r="J112" t="s">
        <v>9</v>
      </c>
      <c r="K112"/>
      <c r="L112" t="str">
        <f t="shared" si="1"/>
        <v>INSERT INTO Episodio (IdSerie,NomeEpisodio,DataLancamento,Duracao,Ativo,DataHoraCriacao,UsuarioCriacao,DataHoraAlteracao,UsuarioAlteracao) 
VALUES (20,'Batatinha Frita 1,2,3',44456,60,'TRUE',getdate(),'Programador',getdate(),'Programador');</v>
      </c>
    </row>
    <row r="113" spans="1:12" x14ac:dyDescent="0.25">
      <c r="A113">
        <v>112</v>
      </c>
      <c r="B113">
        <v>20</v>
      </c>
      <c r="C113" s="13" t="s">
        <v>779</v>
      </c>
      <c r="D113" s="52">
        <v>44456</v>
      </c>
      <c r="E113">
        <v>60</v>
      </c>
      <c r="F113" t="b">
        <v>1</v>
      </c>
      <c r="G113" s="53" t="s">
        <v>8</v>
      </c>
      <c r="H113" t="s">
        <v>9</v>
      </c>
      <c r="I113" s="5" t="s">
        <v>8</v>
      </c>
      <c r="J113" t="s">
        <v>9</v>
      </c>
      <c r="K113"/>
      <c r="L113" t="str">
        <f t="shared" si="1"/>
        <v>INSERT INTO Episodio (IdSerie,NomeEpisodio,DataLancamento,Duracao,Ativo,DataHoraCriacao,UsuarioCriacao,DataHoraAlteracao,UsuarioAlteracao) 
VALUES (20,'Inferno',44456,60,'TRUE',getdate(),'Programador',getdate(),'Programador');</v>
      </c>
    </row>
    <row r="114" spans="1:12" x14ac:dyDescent="0.25">
      <c r="A114">
        <v>113</v>
      </c>
      <c r="B114">
        <v>20</v>
      </c>
      <c r="C114" s="13" t="s">
        <v>780</v>
      </c>
      <c r="D114" s="52">
        <v>44456</v>
      </c>
      <c r="E114">
        <v>60</v>
      </c>
      <c r="F114" t="b">
        <v>1</v>
      </c>
      <c r="G114" s="53" t="s">
        <v>8</v>
      </c>
      <c r="H114" t="s">
        <v>9</v>
      </c>
      <c r="I114" s="5" t="s">
        <v>8</v>
      </c>
      <c r="J114" t="s">
        <v>9</v>
      </c>
      <c r="K114"/>
      <c r="L114" t="str">
        <f t="shared" si="1"/>
        <v>INSERT INTO Episodio (IdSerie,NomeEpisodio,DataLancamento,Duracao,Ativo,DataHoraCriacao,UsuarioCriacao,DataHoraAlteracao,UsuarioAlteracao) 
VALUES (20,'O Homem do Guarda-Chuva',44456,60,'TRUE',getdate(),'Programador',getdate(),'Programador');</v>
      </c>
    </row>
    <row r="115" spans="1:12" x14ac:dyDescent="0.25">
      <c r="A115">
        <v>114</v>
      </c>
      <c r="B115">
        <v>20</v>
      </c>
      <c r="C115" s="13" t="s">
        <v>781</v>
      </c>
      <c r="D115" s="52">
        <v>44456</v>
      </c>
      <c r="E115">
        <v>60</v>
      </c>
      <c r="F115" t="b">
        <v>1</v>
      </c>
      <c r="G115" s="53" t="s">
        <v>8</v>
      </c>
      <c r="H115" t="s">
        <v>9</v>
      </c>
      <c r="I115" s="5" t="s">
        <v>8</v>
      </c>
      <c r="J115" t="s">
        <v>9</v>
      </c>
      <c r="K115"/>
      <c r="L115" t="str">
        <f t="shared" si="1"/>
        <v>INSERT INTO Episodio (IdSerie,NomeEpisodio,DataLancamento,Duracao,Ativo,DataHoraCriacao,UsuarioCriacao,DataHoraAlteracao,UsuarioAlteracao) 
VALUES (20,'Fiquem Juntos',44456,60,'TRUE',getdate(),'Programador',getdate(),'Programador');</v>
      </c>
    </row>
    <row r="116" spans="1:12" x14ac:dyDescent="0.25">
      <c r="A116">
        <v>115</v>
      </c>
      <c r="B116">
        <v>20</v>
      </c>
      <c r="C116" s="13" t="s">
        <v>782</v>
      </c>
      <c r="D116" s="52">
        <v>44456</v>
      </c>
      <c r="E116">
        <v>60</v>
      </c>
      <c r="F116" t="b">
        <v>1</v>
      </c>
      <c r="G116" s="53" t="s">
        <v>8</v>
      </c>
      <c r="H116" t="s">
        <v>9</v>
      </c>
      <c r="I116" s="5" t="s">
        <v>8</v>
      </c>
      <c r="J116" t="s">
        <v>9</v>
      </c>
      <c r="K116"/>
      <c r="L116" t="str">
        <f t="shared" si="1"/>
        <v>INSERT INTO Episodio (IdSerie,NomeEpisodio,DataLancamento,Duracao,Ativo,DataHoraCriacao,UsuarioCriacao,DataHoraAlteracao,UsuarioAlteracao) 
VALUES (20,'Um Mundo Justo',44456,60,'TRUE',getdate(),'Programador',getdate(),'Programador');</v>
      </c>
    </row>
    <row r="117" spans="1:12" x14ac:dyDescent="0.25">
      <c r="A117">
        <v>116</v>
      </c>
      <c r="B117">
        <v>20</v>
      </c>
      <c r="C117" s="13" t="s">
        <v>783</v>
      </c>
      <c r="D117" s="52">
        <v>44456</v>
      </c>
      <c r="E117">
        <v>60</v>
      </c>
      <c r="F117" t="b">
        <v>1</v>
      </c>
      <c r="G117" s="53" t="s">
        <v>8</v>
      </c>
      <c r="H117" t="s">
        <v>9</v>
      </c>
      <c r="I117" s="5" t="s">
        <v>8</v>
      </c>
      <c r="J117" t="s">
        <v>9</v>
      </c>
      <c r="K117"/>
      <c r="L117" t="str">
        <f t="shared" si="1"/>
        <v>INSERT INTO Episodio (IdSerie,NomeEpisodio,DataLancamento,Duracao,Ativo,DataHoraCriacao,UsuarioCriacao,DataHoraAlteracao,UsuarioAlteracao) 
VALUES (20,'Episódio 6',44456,60,'TRUE',getdate(),'Programador',getdate(),'Programador');</v>
      </c>
    </row>
    <row r="118" spans="1:12" x14ac:dyDescent="0.25">
      <c r="A118">
        <v>117</v>
      </c>
      <c r="B118">
        <v>20</v>
      </c>
      <c r="C118" s="13" t="s">
        <v>784</v>
      </c>
      <c r="D118" s="52">
        <v>44456</v>
      </c>
      <c r="E118">
        <v>60</v>
      </c>
      <c r="F118" t="b">
        <v>1</v>
      </c>
      <c r="G118" s="53" t="s">
        <v>8</v>
      </c>
      <c r="H118" t="s">
        <v>9</v>
      </c>
      <c r="I118" s="5" t="s">
        <v>8</v>
      </c>
      <c r="J118" t="s">
        <v>9</v>
      </c>
      <c r="K118"/>
      <c r="L118" t="str">
        <f t="shared" si="1"/>
        <v>INSERT INTO Episodio (IdSerie,NomeEpisodio,DataLancamento,Duracao,Ativo,DataHoraCriacao,UsuarioCriacao,DataHoraAlteracao,UsuarioAlteracao) 
VALUES (20,'Episódio 7',44456,60,'TRUE',getdate(),'Programador',getdate(),'Programador');</v>
      </c>
    </row>
    <row r="119" spans="1:12" x14ac:dyDescent="0.25">
      <c r="A119">
        <v>118</v>
      </c>
      <c r="B119">
        <v>20</v>
      </c>
      <c r="C119" s="13" t="s">
        <v>785</v>
      </c>
      <c r="D119" s="52">
        <v>44456</v>
      </c>
      <c r="E119">
        <v>60</v>
      </c>
      <c r="F119" t="b">
        <v>1</v>
      </c>
      <c r="G119" s="53" t="s">
        <v>8</v>
      </c>
      <c r="H119" t="s">
        <v>9</v>
      </c>
      <c r="I119" s="5" t="s">
        <v>8</v>
      </c>
      <c r="J119" t="s">
        <v>9</v>
      </c>
      <c r="K119"/>
      <c r="L119" t="str">
        <f t="shared" si="1"/>
        <v>INSERT INTO Episodio (IdSerie,NomeEpisodio,DataLancamento,Duracao,Ativo,DataHoraCriacao,UsuarioCriacao,DataHoraAlteracao,UsuarioAlteracao) 
VALUES (20,'O Líder',44456,60,'TRUE',getdate(),'Programador',getdate(),'Programador');</v>
      </c>
    </row>
    <row r="120" spans="1:12" x14ac:dyDescent="0.25">
      <c r="A120">
        <v>119</v>
      </c>
      <c r="B120">
        <v>20</v>
      </c>
      <c r="C120" s="13" t="s">
        <v>786</v>
      </c>
      <c r="D120" s="52">
        <v>44456</v>
      </c>
      <c r="E120">
        <v>60</v>
      </c>
      <c r="F120" t="b">
        <v>1</v>
      </c>
      <c r="G120" s="53" t="s">
        <v>8</v>
      </c>
      <c r="H120" t="s">
        <v>9</v>
      </c>
      <c r="I120" s="5" t="s">
        <v>8</v>
      </c>
      <c r="J120" t="s">
        <v>9</v>
      </c>
      <c r="K120"/>
      <c r="L120" t="str">
        <f t="shared" si="1"/>
        <v>INSERT INTO Episodio (IdSerie,NomeEpisodio,DataLancamento,Duracao,Ativo,DataHoraCriacao,UsuarioCriacao,DataHoraAlteracao,UsuarioAlteracao) 
VALUES (20,'Um dia de Sorte',44456,60,'TRUE',getdate(),'Programador',getdate(),'Programador');</v>
      </c>
    </row>
    <row r="121" spans="1:12" x14ac:dyDescent="0.25">
      <c r="A121">
        <v>120</v>
      </c>
      <c r="B121">
        <v>21</v>
      </c>
      <c r="C121" s="13" t="s">
        <v>787</v>
      </c>
      <c r="D121" s="52">
        <v>44456</v>
      </c>
      <c r="E121">
        <v>24</v>
      </c>
      <c r="F121" t="b">
        <v>1</v>
      </c>
      <c r="G121" s="53" t="s">
        <v>8</v>
      </c>
      <c r="H121" t="s">
        <v>9</v>
      </c>
      <c r="I121" s="5" t="s">
        <v>8</v>
      </c>
      <c r="J121" t="s">
        <v>9</v>
      </c>
      <c r="K121"/>
      <c r="L121" t="str">
        <f t="shared" si="1"/>
        <v>INSERT INTO Episodio (IdSerie,NomeEpisodio,DataLancamento,Duracao,Ativo,DataHoraCriacao,UsuarioCriacao,DataHoraAlteracao,UsuarioAlteracao) 
VALUES (21,'Expulsas',44456,24,'TRUE',getdate(),'Programador',getdate(),'Programador');</v>
      </c>
    </row>
    <row r="122" spans="1:12" x14ac:dyDescent="0.25">
      <c r="A122">
        <v>121</v>
      </c>
      <c r="B122">
        <v>21</v>
      </c>
      <c r="C122" s="13" t="s">
        <v>788</v>
      </c>
      <c r="D122" s="54">
        <v>41616</v>
      </c>
      <c r="E122">
        <v>24</v>
      </c>
      <c r="F122" t="b">
        <v>1</v>
      </c>
      <c r="G122" s="53" t="s">
        <v>8</v>
      </c>
      <c r="H122" t="s">
        <v>9</v>
      </c>
      <c r="I122" s="5" t="s">
        <v>8</v>
      </c>
      <c r="J122" t="s">
        <v>9</v>
      </c>
      <c r="K122"/>
      <c r="L122" t="str">
        <f t="shared" si="1"/>
        <v>INSERT INTO Episodio (IdSerie,NomeEpisodio,DataLancamento,Duracao,Ativo,DataHoraCriacao,UsuarioCriacao,DataHoraAlteracao,UsuarioAlteracao) 
VALUES (21,'Batendo as pernas',41616,24,'TRUE',getdate(),'Programador',getdate(),'Programador');</v>
      </c>
    </row>
    <row r="123" spans="1:12" x14ac:dyDescent="0.25">
      <c r="A123">
        <v>122</v>
      </c>
      <c r="B123">
        <v>21</v>
      </c>
      <c r="C123" s="13" t="s">
        <v>789</v>
      </c>
      <c r="D123" s="52">
        <v>41514</v>
      </c>
      <c r="E123">
        <v>24</v>
      </c>
      <c r="F123" t="b">
        <v>1</v>
      </c>
      <c r="G123" s="53" t="s">
        <v>8</v>
      </c>
      <c r="H123" t="s">
        <v>9</v>
      </c>
      <c r="I123" s="5" t="s">
        <v>8</v>
      </c>
      <c r="J123" t="s">
        <v>9</v>
      </c>
      <c r="K123"/>
      <c r="L123" t="str">
        <f t="shared" si="1"/>
        <v>INSERT INTO Episodio (IdSerie,NomeEpisodio,DataLancamento,Duracao,Ativo,DataHoraCriacao,UsuarioCriacao,DataHoraAlteracao,UsuarioAlteracao) 
VALUES (21,'A diretora',41514,24,'TRUE',getdate(),'Programador',getdate(),'Programador');</v>
      </c>
    </row>
    <row r="124" spans="1:12" x14ac:dyDescent="0.25">
      <c r="A124">
        <v>123</v>
      </c>
      <c r="B124">
        <v>21</v>
      </c>
      <c r="C124" s="13" t="s">
        <v>790</v>
      </c>
      <c r="D124" s="52">
        <v>41532</v>
      </c>
      <c r="E124">
        <v>24</v>
      </c>
      <c r="F124" t="b">
        <v>1</v>
      </c>
      <c r="G124" s="53" t="s">
        <v>8</v>
      </c>
      <c r="H124" t="s">
        <v>9</v>
      </c>
      <c r="I124" s="5" t="s">
        <v>8</v>
      </c>
      <c r="J124" t="s">
        <v>9</v>
      </c>
      <c r="K124"/>
      <c r="L124" t="str">
        <f t="shared" si="1"/>
        <v>INSERT INTO Episodio (IdSerie,NomeEpisodio,DataLancamento,Duracao,Ativo,DataHoraCriacao,UsuarioCriacao,DataHoraAlteracao,UsuarioAlteracao) 
VALUES (21,'Sozinha',41532,24,'TRUE',getdate(),'Programador',getdate(),'Programador');</v>
      </c>
    </row>
    <row r="125" spans="1:12" x14ac:dyDescent="0.25">
      <c r="A125">
        <v>124</v>
      </c>
      <c r="B125">
        <v>21</v>
      </c>
      <c r="C125" s="13" t="s">
        <v>791</v>
      </c>
      <c r="D125" s="52">
        <v>41547</v>
      </c>
      <c r="E125">
        <v>24</v>
      </c>
      <c r="F125" t="b">
        <v>1</v>
      </c>
      <c r="G125" s="53" t="s">
        <v>8</v>
      </c>
      <c r="H125" t="s">
        <v>9</v>
      </c>
      <c r="I125" s="5" t="s">
        <v>8</v>
      </c>
      <c r="J125" t="s">
        <v>9</v>
      </c>
      <c r="K125"/>
      <c r="L125" t="str">
        <f t="shared" si="1"/>
        <v>INSERT INTO Episodio (IdSerie,NomeEpisodio,DataLancamento,Duracao,Ativo,DataHoraCriacao,UsuarioCriacao,DataHoraAlteracao,UsuarioAlteracao) 
VALUES (21,'Neve',41547,24,'TRUE',getdate(),'Programador',getdate(),'Programador');</v>
      </c>
    </row>
    <row r="126" spans="1:12" x14ac:dyDescent="0.25">
      <c r="A126">
        <v>125</v>
      </c>
      <c r="B126">
        <v>21</v>
      </c>
      <c r="C126" s="13" t="s">
        <v>792</v>
      </c>
      <c r="D126" s="54">
        <v>41557</v>
      </c>
      <c r="E126">
        <v>24</v>
      </c>
      <c r="F126" t="b">
        <v>1</v>
      </c>
      <c r="G126" s="53" t="s">
        <v>8</v>
      </c>
      <c r="H126" t="s">
        <v>9</v>
      </c>
      <c r="I126" s="5" t="s">
        <v>8</v>
      </c>
      <c r="J126" t="s">
        <v>9</v>
      </c>
      <c r="K126"/>
      <c r="L126" t="str">
        <f t="shared" si="1"/>
        <v>INSERT INTO Episodio (IdSerie,NomeEpisodio,DataLancamento,Duracao,Ativo,DataHoraCriacao,UsuarioCriacao,DataHoraAlteracao,UsuarioAlteracao) 
VALUES (21,'Golfinho',41557,24,'TRUE',getdate(),'Programador',getdate(),'Programador');</v>
      </c>
    </row>
    <row r="127" spans="1:12" x14ac:dyDescent="0.25">
      <c r="A127">
        <v>126</v>
      </c>
      <c r="B127">
        <v>21</v>
      </c>
      <c r="C127" s="13" t="s">
        <v>793</v>
      </c>
      <c r="D127" s="52">
        <v>41572</v>
      </c>
      <c r="E127">
        <v>24</v>
      </c>
      <c r="F127" t="b">
        <v>1</v>
      </c>
      <c r="G127" s="53" t="s">
        <v>8</v>
      </c>
      <c r="H127" t="s">
        <v>9</v>
      </c>
      <c r="I127" s="5" t="s">
        <v>8</v>
      </c>
      <c r="J127" t="s">
        <v>9</v>
      </c>
      <c r="K127"/>
      <c r="L127" t="str">
        <f t="shared" si="1"/>
        <v>INSERT INTO Episodio (IdSerie,NomeEpisodio,DataLancamento,Duracao,Ativo,DataHoraCriacao,UsuarioCriacao,DataHoraAlteracao,UsuarioAlteracao) 
VALUES (21,'Festa na piscina',41572,24,'TRUE',getdate(),'Programador',getdate(),'Programador');</v>
      </c>
    </row>
    <row r="128" spans="1:12" x14ac:dyDescent="0.25">
      <c r="A128">
        <v>127</v>
      </c>
      <c r="B128">
        <v>21</v>
      </c>
      <c r="C128" s="13" t="s">
        <v>794</v>
      </c>
      <c r="D128" s="52">
        <v>41593</v>
      </c>
      <c r="E128">
        <v>24</v>
      </c>
      <c r="F128" t="b">
        <v>1</v>
      </c>
      <c r="G128" s="53" t="s">
        <v>8</v>
      </c>
      <c r="H128" t="s">
        <v>9</v>
      </c>
      <c r="I128" s="5" t="s">
        <v>8</v>
      </c>
      <c r="J128" t="s">
        <v>9</v>
      </c>
      <c r="K128"/>
      <c r="L128" t="str">
        <f t="shared" si="1"/>
        <v>INSERT INTO Episodio (IdSerie,NomeEpisodio,DataLancamento,Duracao,Ativo,DataHoraCriacao,UsuarioCriacao,DataHoraAlteracao,UsuarioAlteracao) 
VALUES (21,'A volta de Zac',41593,24,'TRUE',getdate(),'Programador',getdate(),'Programador');</v>
      </c>
    </row>
    <row r="129" spans="1:12" x14ac:dyDescent="0.25">
      <c r="A129">
        <v>128</v>
      </c>
      <c r="B129">
        <v>21</v>
      </c>
      <c r="C129" s="13" t="s">
        <v>795</v>
      </c>
      <c r="D129" s="54">
        <v>41620</v>
      </c>
      <c r="E129">
        <v>24</v>
      </c>
      <c r="F129" t="b">
        <v>1</v>
      </c>
      <c r="G129" s="53" t="s">
        <v>8</v>
      </c>
      <c r="H129" t="s">
        <v>9</v>
      </c>
      <c r="I129" s="5" t="s">
        <v>8</v>
      </c>
      <c r="J129" t="s">
        <v>9</v>
      </c>
      <c r="K129"/>
      <c r="L129" t="str">
        <f t="shared" si="1"/>
        <v>INSERT INTO Episodio (IdSerie,NomeEpisodio,DataLancamento,Duracao,Ativo,DataHoraCriacao,UsuarioCriacao,DataHoraAlteracao,UsuarioAlteracao) 
VALUES (21,'A Sereia',41620,24,'TRUE',getdate(),'Programador',getdate(),'Programador');</v>
      </c>
    </row>
    <row r="130" spans="1:12" x14ac:dyDescent="0.25">
      <c r="A130">
        <v>129</v>
      </c>
      <c r="B130">
        <v>21</v>
      </c>
      <c r="C130" s="13" t="s">
        <v>796</v>
      </c>
      <c r="D130" s="54">
        <v>41974</v>
      </c>
      <c r="E130">
        <v>24</v>
      </c>
      <c r="F130" t="b">
        <v>1</v>
      </c>
      <c r="G130" s="53" t="s">
        <v>8</v>
      </c>
      <c r="H130" t="s">
        <v>9</v>
      </c>
      <c r="I130" s="5" t="s">
        <v>8</v>
      </c>
      <c r="J130" t="s">
        <v>9</v>
      </c>
      <c r="K130"/>
      <c r="L130" t="str">
        <f t="shared" si="1"/>
        <v>INSERT INTO Episodio (IdSerie,NomeEpisodio,DataLancamento,Duracao,Ativo,DataHoraCriacao,UsuarioCriacao,DataHoraAlteracao,UsuarioAlteracao) 
VALUES (21,'Zac retorna a Mako',41974,24,'TRUE',getdate(),'Programador',getdate(),'Programador');</v>
      </c>
    </row>
    <row r="131" spans="1:12" x14ac:dyDescent="0.25">
      <c r="A131">
        <v>130</v>
      </c>
      <c r="B131">
        <v>22</v>
      </c>
      <c r="C131" s="13" t="s">
        <v>797</v>
      </c>
      <c r="D131" s="52">
        <v>43971</v>
      </c>
      <c r="E131">
        <v>49</v>
      </c>
      <c r="F131" t="b">
        <v>1</v>
      </c>
      <c r="G131" s="53" t="s">
        <v>8</v>
      </c>
      <c r="H131" t="s">
        <v>9</v>
      </c>
      <c r="I131" s="5" t="s">
        <v>8</v>
      </c>
      <c r="J131" t="s">
        <v>9</v>
      </c>
      <c r="K131"/>
      <c r="L131" t="str">
        <f t="shared" ref="L131:L152" si="2">"INSERT INTO Episodio (IdSerie,NomeEpisodio,DataLancamento,Duracao,Ativo,DataHoraCriacao,UsuarioCriacao,DataHoraAlteracao,UsuarioAlteracao) 
VALUES ("&amp;TRIM(B131)&amp;",'"&amp;TRIM(C131)&amp;"',"&amp;TRIM(D131)&amp;","&amp;TRIM(E131)&amp;",'"&amp;TRIM(F131)&amp;"',"&amp;TRIM(G131)&amp;",'"&amp;TRIM(H131)&amp;"',"&amp;TRIM(I131)&amp;",'"&amp;TRIM(J131)&amp;"');"</f>
        <v>INSERT INTO Episodio (IdSerie,NomeEpisodio,DataLancamento,Duracao,Ativo,DataHoraCriacao,UsuarioCriacao,DataHoraAlteracao,UsuarioAlteracao) 
VALUES (22,'Fiksation',43971,49,'TRUE',getdate(),'Programador',getdate(),'Programador');</v>
      </c>
    </row>
    <row r="132" spans="1:12" x14ac:dyDescent="0.25">
      <c r="A132">
        <v>131</v>
      </c>
      <c r="B132">
        <v>22</v>
      </c>
      <c r="C132" s="13" t="s">
        <v>798</v>
      </c>
      <c r="D132" s="52">
        <v>43971</v>
      </c>
      <c r="E132">
        <v>49</v>
      </c>
      <c r="F132" t="b">
        <v>1</v>
      </c>
      <c r="G132" s="53" t="s">
        <v>8</v>
      </c>
      <c r="H132" t="s">
        <v>9</v>
      </c>
      <c r="I132" s="5" t="s">
        <v>8</v>
      </c>
      <c r="J132" t="s">
        <v>9</v>
      </c>
      <c r="K132"/>
      <c r="L132" t="str">
        <f t="shared" si="2"/>
        <v>INSERT INTO Episodio (IdSerie,NomeEpisodio,DataLancamento,Duracao,Ativo,DataHoraCriacao,UsuarioCriacao,DataHoraAlteracao,UsuarioAlteracao) 
VALUES (22,'The Interview',43971,49,'TRUE',getdate(),'Programador',getdate(),'Programador');</v>
      </c>
    </row>
    <row r="133" spans="1:12" x14ac:dyDescent="0.25">
      <c r="A133">
        <v>132</v>
      </c>
      <c r="B133">
        <v>22</v>
      </c>
      <c r="C133" s="13" t="s">
        <v>799</v>
      </c>
      <c r="D133" s="52">
        <v>43971</v>
      </c>
      <c r="E133">
        <v>49</v>
      </c>
      <c r="F133" t="b">
        <v>1</v>
      </c>
      <c r="G133" s="53" t="s">
        <v>8</v>
      </c>
      <c r="H133" t="s">
        <v>9</v>
      </c>
      <c r="I133" s="5" t="s">
        <v>8</v>
      </c>
      <c r="J133" t="s">
        <v>9</v>
      </c>
      <c r="K133"/>
      <c r="L133" t="str">
        <f t="shared" si="2"/>
        <v>INSERT INTO Episodio (IdSerie,NomeEpisodio,DataLancamento,Duracao,Ativo,DataHoraCriacao,UsuarioCriacao,DataHoraAlteracao,UsuarioAlteracao) 
VALUES (22,'Propaganda',43971,49,'TRUE',getdate(),'Programador',getdate(),'Programador');</v>
      </c>
    </row>
    <row r="134" spans="1:12" x14ac:dyDescent="0.25">
      <c r="A134">
        <v>133</v>
      </c>
      <c r="B134">
        <v>22</v>
      </c>
      <c r="C134" s="13" t="s">
        <v>800</v>
      </c>
      <c r="D134" s="52">
        <v>43971</v>
      </c>
      <c r="E134">
        <v>49</v>
      </c>
      <c r="F134" t="b">
        <v>1</v>
      </c>
      <c r="G134" s="53" t="s">
        <v>8</v>
      </c>
      <c r="H134" t="s">
        <v>9</v>
      </c>
      <c r="I134" s="5" t="s">
        <v>8</v>
      </c>
      <c r="J134" t="s">
        <v>9</v>
      </c>
      <c r="K134"/>
      <c r="L134" t="str">
        <f t="shared" si="2"/>
        <v>INSERT INTO Episodio (IdSerie,NomeEpisodio,DataLancamento,Duracao,Ativo,DataHoraCriacao,UsuarioCriacao,DataHoraAlteracao,UsuarioAlteracao) 
VALUES (22,'Payback's a Bitch',43971,49,'TRUE',getdate(),'Programador',getdate(),'Programador');</v>
      </c>
    </row>
    <row r="135" spans="1:12" x14ac:dyDescent="0.25">
      <c r="A135">
        <v>134</v>
      </c>
      <c r="B135">
        <v>22</v>
      </c>
      <c r="C135" s="13" t="s">
        <v>801</v>
      </c>
      <c r="D135" s="52">
        <v>43971</v>
      </c>
      <c r="E135">
        <v>49</v>
      </c>
      <c r="F135" t="b">
        <v>1</v>
      </c>
      <c r="G135" s="53" t="s">
        <v>8</v>
      </c>
      <c r="H135" t="s">
        <v>9</v>
      </c>
      <c r="I135" s="5" t="s">
        <v>8</v>
      </c>
      <c r="J135" t="s">
        <v>9</v>
      </c>
      <c r="K135"/>
      <c r="L135" t="str">
        <f t="shared" si="2"/>
        <v>INSERT INTO Episodio (IdSerie,NomeEpisodio,DataLancamento,Duracao,Ativo,DataHoraCriacao,UsuarioCriacao,DataHoraAlteracao,UsuarioAlteracao) 
VALUES (22,'Frenemy No. 1',43971,49,'TRUE',getdate(),'Programador',getdate(),'Programador');</v>
      </c>
    </row>
    <row r="136" spans="1:12" x14ac:dyDescent="0.25">
      <c r="A136">
        <v>135</v>
      </c>
      <c r="B136">
        <v>22</v>
      </c>
      <c r="C136" s="13" t="s">
        <v>802</v>
      </c>
      <c r="D136" s="52">
        <v>43971</v>
      </c>
      <c r="E136">
        <v>49</v>
      </c>
      <c r="F136" t="b">
        <v>1</v>
      </c>
      <c r="G136" s="53" t="s">
        <v>8</v>
      </c>
      <c r="H136" t="s">
        <v>9</v>
      </c>
      <c r="I136" s="5" t="s">
        <v>8</v>
      </c>
      <c r="J136" t="s">
        <v>9</v>
      </c>
      <c r="K136"/>
      <c r="L136" t="str">
        <f t="shared" si="2"/>
        <v>INSERT INTO Episodio (IdSerie,NomeEpisodio,DataLancamento,Duracao,Ativo,DataHoraCriacao,UsuarioCriacao,DataHoraAlteracao,UsuarioAlteracao) 
VALUES (22,'Trippin',43971,49,'TRUE',getdate(),'Programador',getdate(),'Programador');</v>
      </c>
    </row>
    <row r="137" spans="1:12" x14ac:dyDescent="0.25">
      <c r="A137">
        <v>136</v>
      </c>
      <c r="B137">
        <v>23</v>
      </c>
      <c r="C137" s="13" t="s">
        <v>803</v>
      </c>
      <c r="D137" s="52">
        <v>42885</v>
      </c>
      <c r="E137">
        <v>52</v>
      </c>
      <c r="F137" t="b">
        <v>1</v>
      </c>
      <c r="G137" s="53" t="s">
        <v>8</v>
      </c>
      <c r="H137" t="s">
        <v>9</v>
      </c>
      <c r="I137" s="5" t="s">
        <v>8</v>
      </c>
      <c r="J137" t="s">
        <v>9</v>
      </c>
      <c r="K137"/>
      <c r="L137" t="str">
        <f t="shared" si="2"/>
        <v>INSERT INTO Episodio (IdSerie,NomeEpisodio,DataLancamento,Duracao,Ativo,DataHoraCriacao,UsuarioCriacao,DataHoraAlteracao,UsuarioAlteracao) 
VALUES (23,'Episódio 1',42885,52,'TRUE',getdate(),'Programador',getdate(),'Programador');</v>
      </c>
    </row>
    <row r="138" spans="1:12" x14ac:dyDescent="0.25">
      <c r="A138">
        <v>137</v>
      </c>
      <c r="B138">
        <v>23</v>
      </c>
      <c r="C138" s="13" t="s">
        <v>804</v>
      </c>
      <c r="D138" s="52">
        <v>42885</v>
      </c>
      <c r="E138">
        <v>52</v>
      </c>
      <c r="F138" t="b">
        <v>1</v>
      </c>
      <c r="G138" s="53" t="s">
        <v>8</v>
      </c>
      <c r="H138" t="s">
        <v>9</v>
      </c>
      <c r="I138" s="5" t="s">
        <v>8</v>
      </c>
      <c r="J138" t="s">
        <v>9</v>
      </c>
      <c r="K138"/>
      <c r="L138" t="str">
        <f t="shared" si="2"/>
        <v>INSERT INTO Episodio (IdSerie,NomeEpisodio,DataLancamento,Duracao,Ativo,DataHoraCriacao,UsuarioCriacao,DataHoraAlteracao,UsuarioAlteracao) 
VALUES (23,'Episódio 2',42885,52,'TRUE',getdate(),'Programador',getdate(),'Programador');</v>
      </c>
    </row>
    <row r="139" spans="1:12" x14ac:dyDescent="0.25">
      <c r="A139">
        <v>138</v>
      </c>
      <c r="B139">
        <v>23</v>
      </c>
      <c r="C139" s="13" t="s">
        <v>805</v>
      </c>
      <c r="D139" s="52">
        <v>42885</v>
      </c>
      <c r="E139">
        <v>52</v>
      </c>
      <c r="F139" t="b">
        <v>1</v>
      </c>
      <c r="G139" s="53" t="s">
        <v>8</v>
      </c>
      <c r="H139" t="s">
        <v>9</v>
      </c>
      <c r="I139" s="5" t="s">
        <v>8</v>
      </c>
      <c r="J139" t="s">
        <v>9</v>
      </c>
      <c r="K139"/>
      <c r="L139" t="str">
        <f t="shared" si="2"/>
        <v>INSERT INTO Episodio (IdSerie,NomeEpisodio,DataLancamento,Duracao,Ativo,DataHoraCriacao,UsuarioCriacao,DataHoraAlteracao,UsuarioAlteracao) 
VALUES (23,'Episódio 3',42885,52,'TRUE',getdate(),'Programador',getdate(),'Programador');</v>
      </c>
    </row>
    <row r="140" spans="1:12" x14ac:dyDescent="0.25">
      <c r="A140">
        <v>139</v>
      </c>
      <c r="B140">
        <v>23</v>
      </c>
      <c r="C140" s="13" t="s">
        <v>806</v>
      </c>
      <c r="D140" s="52">
        <v>42885</v>
      </c>
      <c r="E140">
        <v>52</v>
      </c>
      <c r="F140" t="b">
        <v>1</v>
      </c>
      <c r="G140" s="53" t="s">
        <v>8</v>
      </c>
      <c r="H140" t="s">
        <v>9</v>
      </c>
      <c r="I140" s="5" t="s">
        <v>8</v>
      </c>
      <c r="J140" t="s">
        <v>9</v>
      </c>
      <c r="K140"/>
      <c r="L140" t="str">
        <f t="shared" si="2"/>
        <v>INSERT INTO Episodio (IdSerie,NomeEpisodio,DataLancamento,Duracao,Ativo,DataHoraCriacao,UsuarioCriacao,DataHoraAlteracao,UsuarioAlteracao) 
VALUES (23,'Episódio 4',42885,52,'TRUE',getdate(),'Programador',getdate(),'Programador');</v>
      </c>
    </row>
    <row r="141" spans="1:12" x14ac:dyDescent="0.25">
      <c r="A141">
        <v>140</v>
      </c>
      <c r="B141">
        <v>23</v>
      </c>
      <c r="C141" s="13" t="s">
        <v>807</v>
      </c>
      <c r="D141" s="52">
        <v>42885</v>
      </c>
      <c r="E141">
        <v>52</v>
      </c>
      <c r="F141" t="b">
        <v>1</v>
      </c>
      <c r="G141" s="53" t="s">
        <v>8</v>
      </c>
      <c r="H141" t="s">
        <v>9</v>
      </c>
      <c r="I141" s="5" t="s">
        <v>8</v>
      </c>
      <c r="J141" t="s">
        <v>9</v>
      </c>
      <c r="K141"/>
      <c r="L141" t="str">
        <f t="shared" si="2"/>
        <v>INSERT INTO Episodio (IdSerie,NomeEpisodio,DataLancamento,Duracao,Ativo,DataHoraCriacao,UsuarioCriacao,DataHoraAlteracao,UsuarioAlteracao) 
VALUES (23,'Episódio 5',42885,52,'TRUE',getdate(),'Programador',getdate(),'Programador');</v>
      </c>
    </row>
    <row r="142" spans="1:12" x14ac:dyDescent="0.25">
      <c r="A142">
        <v>141</v>
      </c>
      <c r="B142">
        <v>23</v>
      </c>
      <c r="C142" s="13" t="s">
        <v>783</v>
      </c>
      <c r="D142" s="52">
        <v>42885</v>
      </c>
      <c r="E142">
        <v>52</v>
      </c>
      <c r="F142" t="b">
        <v>1</v>
      </c>
      <c r="G142" s="53" t="s">
        <v>8</v>
      </c>
      <c r="H142" t="s">
        <v>9</v>
      </c>
      <c r="I142" s="5" t="s">
        <v>8</v>
      </c>
      <c r="J142" t="s">
        <v>9</v>
      </c>
      <c r="K142"/>
      <c r="L142" t="str">
        <f t="shared" si="2"/>
        <v>INSERT INTO Episodio (IdSerie,NomeEpisodio,DataLancamento,Duracao,Ativo,DataHoraCriacao,UsuarioCriacao,DataHoraAlteracao,UsuarioAlteracao) 
VALUES (23,'Episódio 6',42885,52,'TRUE',getdate(),'Programador',getdate(),'Programador');</v>
      </c>
    </row>
    <row r="143" spans="1:12" ht="17.25" x14ac:dyDescent="0.3">
      <c r="A143">
        <v>142</v>
      </c>
      <c r="B143">
        <v>24</v>
      </c>
      <c r="C143" s="48" t="s">
        <v>834</v>
      </c>
      <c r="D143" s="52">
        <v>36450</v>
      </c>
      <c r="E143">
        <v>30</v>
      </c>
      <c r="F143" t="b">
        <v>1</v>
      </c>
      <c r="G143" s="53" t="s">
        <v>8</v>
      </c>
      <c r="H143" t="s">
        <v>9</v>
      </c>
      <c r="I143" s="5" t="s">
        <v>8</v>
      </c>
      <c r="J143" t="s">
        <v>9</v>
      </c>
      <c r="K143"/>
      <c r="L143" t="str">
        <f t="shared" si="2"/>
        <v>INSERT INTO Episodio (IdSerie,NomeEpisodio,DataLancamento,Duracao,Ativo,DataHoraCriacao,UsuarioCriacao,DataHoraAlteracao,UsuarioAlteracao) 
VALUES (24,'A Tenda das Calças',36450,30,'TRUE',getdate(),'Programador',getdate(),'Programador');</v>
      </c>
    </row>
    <row r="144" spans="1:12" ht="17.25" x14ac:dyDescent="0.3">
      <c r="A144">
        <v>143</v>
      </c>
      <c r="B144">
        <v>24</v>
      </c>
      <c r="C144" s="48" t="s">
        <v>835</v>
      </c>
      <c r="D144" s="52">
        <v>36457</v>
      </c>
      <c r="E144">
        <v>30</v>
      </c>
      <c r="F144" t="b">
        <v>1</v>
      </c>
      <c r="G144" s="53" t="s">
        <v>8</v>
      </c>
      <c r="H144" t="s">
        <v>9</v>
      </c>
      <c r="I144" s="5" t="s">
        <v>8</v>
      </c>
      <c r="J144" t="s">
        <v>9</v>
      </c>
      <c r="K144"/>
      <c r="L144" t="str">
        <f t="shared" si="2"/>
        <v>INSERT INTO Episodio (IdSerie,NomeEpisodio,DataLancamento,Duracao,Ativo,DataHoraCriacao,UsuarioCriacao,DataHoraAlteracao,UsuarioAlteracao) 
VALUES (24,'Ted e Mary',36457,30,'TRUE',getdate(),'Programador',getdate(),'Programador');</v>
      </c>
    </row>
    <row r="145" spans="1:12" ht="17.25" x14ac:dyDescent="0.3">
      <c r="A145">
        <v>144</v>
      </c>
      <c r="B145">
        <v>24</v>
      </c>
      <c r="C145" s="48" t="s">
        <v>836</v>
      </c>
      <c r="D145" s="52">
        <v>36464</v>
      </c>
      <c r="E145">
        <v>30</v>
      </c>
      <c r="F145" t="b">
        <v>1</v>
      </c>
      <c r="G145" s="53" t="s">
        <v>8</v>
      </c>
      <c r="H145" t="s">
        <v>9</v>
      </c>
      <c r="I145" s="5" t="s">
        <v>8</v>
      </c>
      <c r="J145" t="s">
        <v>9</v>
      </c>
      <c r="K145"/>
      <c r="L145" t="str">
        <f t="shared" si="2"/>
        <v>INSERT INTO Episodio (IdSerie,NomeEpisodio,DataLancamento,Duracao,Ativo,DataHoraCriacao,UsuarioCriacao,DataHoraAlteracao,UsuarioAlteracao) 
VALUES (24,'Porno Gil',36464,30,'TRUE',getdate(),'Programador',getdate(),'Programador');</v>
      </c>
    </row>
    <row r="146" spans="1:12" ht="17.25" x14ac:dyDescent="0.3">
      <c r="A146">
        <v>145</v>
      </c>
      <c r="B146">
        <v>24</v>
      </c>
      <c r="C146" s="48" t="s">
        <v>837</v>
      </c>
      <c r="D146" s="54">
        <v>36352</v>
      </c>
      <c r="E146">
        <v>30</v>
      </c>
      <c r="F146" t="b">
        <v>1</v>
      </c>
      <c r="G146" s="53" t="s">
        <v>8</v>
      </c>
      <c r="H146" t="s">
        <v>9</v>
      </c>
      <c r="I146" s="5" t="s">
        <v>8</v>
      </c>
      <c r="J146" t="s">
        <v>9</v>
      </c>
      <c r="K146"/>
      <c r="L146" t="str">
        <f t="shared" si="2"/>
        <v>INSERT INTO Episodio (IdSerie,NomeEpisodio,DataLancamento,Duracao,Ativo,DataHoraCriacao,UsuarioCriacao,DataHoraAlteracao,UsuarioAlteracao) 
VALUES (24,'O bracelete',36352,30,'TRUE',getdate(),'Programador',getdate(),'Programador');</v>
      </c>
    </row>
    <row r="147" spans="1:12" ht="17.25" x14ac:dyDescent="0.3">
      <c r="A147">
        <v>146</v>
      </c>
      <c r="B147">
        <v>24</v>
      </c>
      <c r="C147" s="48" t="s">
        <v>838</v>
      </c>
      <c r="D147" s="52">
        <v>36478</v>
      </c>
      <c r="E147">
        <v>30</v>
      </c>
      <c r="F147" t="b">
        <v>1</v>
      </c>
      <c r="G147" s="53" t="s">
        <v>8</v>
      </c>
      <c r="H147" t="s">
        <v>9</v>
      </c>
      <c r="I147" s="5" t="s">
        <v>8</v>
      </c>
      <c r="J147" t="s">
        <v>9</v>
      </c>
      <c r="K147"/>
      <c r="L147" t="str">
        <f t="shared" si="2"/>
        <v>INSERT INTO Episodio (IdSerie,NomeEpisodio,DataLancamento,Duracao,Ativo,DataHoraCriacao,UsuarioCriacao,DataHoraAlteracao,UsuarioAlteracao) 
VALUES (24,'Decorador de interiores',36478,30,'TRUE',getdate(),'Programador',getdate(),'Programador');</v>
      </c>
    </row>
    <row r="148" spans="1:12" ht="17.25" x14ac:dyDescent="0.3">
      <c r="A148">
        <v>147</v>
      </c>
      <c r="B148">
        <v>24</v>
      </c>
      <c r="C148" s="48" t="s">
        <v>839</v>
      </c>
      <c r="D148" s="52">
        <v>36485</v>
      </c>
      <c r="E148">
        <v>30</v>
      </c>
      <c r="F148" t="b">
        <v>1</v>
      </c>
      <c r="G148" s="53" t="s">
        <v>8</v>
      </c>
      <c r="H148" t="s">
        <v>9</v>
      </c>
      <c r="I148" s="5" t="s">
        <v>8</v>
      </c>
      <c r="J148" t="s">
        <v>9</v>
      </c>
      <c r="K148"/>
      <c r="L148" t="str">
        <f t="shared" si="2"/>
        <v>INSERT INTO Episodio (IdSerie,NomeEpisodio,DataLancamento,Duracao,Ativo,DataHoraCriacao,UsuarioCriacao,DataHoraAlteracao,UsuarioAlteracao) 
VALUES (24,'The Wire',36485,30,'TRUE',getdate(),'Programador',getdate(),'Programador');</v>
      </c>
    </row>
    <row r="149" spans="1:12" ht="17.25" x14ac:dyDescent="0.3">
      <c r="A149">
        <v>148</v>
      </c>
      <c r="B149">
        <v>24</v>
      </c>
      <c r="C149" s="48" t="s">
        <v>840</v>
      </c>
      <c r="D149" s="52">
        <v>36492</v>
      </c>
      <c r="E149">
        <v>30</v>
      </c>
      <c r="F149" t="b">
        <v>1</v>
      </c>
      <c r="G149" s="53" t="s">
        <v>8</v>
      </c>
      <c r="H149" t="s">
        <v>9</v>
      </c>
      <c r="I149" s="5" t="s">
        <v>8</v>
      </c>
      <c r="J149" t="s">
        <v>9</v>
      </c>
      <c r="K149"/>
      <c r="L149" t="str">
        <f t="shared" si="2"/>
        <v>INSERT INTO Episodio (IdSerie,NomeEpisodio,DataLancamento,Duracao,Ativo,DataHoraCriacao,UsuarioCriacao,DataHoraAlteracao,UsuarioAlteracao) 
VALUES (24,'AAMCO',36492,30,'TRUE',getdate(),'Programador',getdate(),'Programador');</v>
      </c>
    </row>
    <row r="150" spans="1:12" ht="17.25" x14ac:dyDescent="0.3">
      <c r="A150">
        <v>149</v>
      </c>
      <c r="B150">
        <v>24</v>
      </c>
      <c r="C150" s="48" t="s">
        <v>841</v>
      </c>
      <c r="D150" s="54">
        <v>36292</v>
      </c>
      <c r="E150">
        <v>30</v>
      </c>
      <c r="F150" t="b">
        <v>1</v>
      </c>
      <c r="G150" s="53" t="s">
        <v>8</v>
      </c>
      <c r="H150" t="s">
        <v>9</v>
      </c>
      <c r="I150" s="5" t="s">
        <v>8</v>
      </c>
      <c r="J150" t="s">
        <v>9</v>
      </c>
      <c r="K150"/>
      <c r="L150" t="str">
        <f t="shared" si="2"/>
        <v>INSERT INTO Episodio (IdSerie,NomeEpisodio,DataLancamento,Duracao,Ativo,DataHoraCriacao,UsuarioCriacao,DataHoraAlteracao,UsuarioAlteracao) 
VALUES (24,'Tia Amada',36292,30,'TRUE',getdate(),'Programador',getdate(),'Programador');</v>
      </c>
    </row>
    <row r="151" spans="1:12" ht="17.25" x14ac:dyDescent="0.3">
      <c r="A151">
        <v>150</v>
      </c>
      <c r="B151">
        <v>24</v>
      </c>
      <c r="C151" s="48" t="s">
        <v>842</v>
      </c>
      <c r="D151" s="54">
        <v>36506</v>
      </c>
      <c r="E151">
        <v>30</v>
      </c>
      <c r="F151" t="b">
        <v>1</v>
      </c>
      <c r="G151" s="53" t="s">
        <v>8</v>
      </c>
      <c r="H151" t="s">
        <v>9</v>
      </c>
      <c r="I151" s="5" t="s">
        <v>8</v>
      </c>
      <c r="J151" t="s">
        <v>9</v>
      </c>
      <c r="K151"/>
      <c r="L151" t="str">
        <f t="shared" si="2"/>
        <v>INSERT INTO Episodio (IdSerie,NomeEpisodio,DataLancamento,Duracao,Ativo,DataHoraCriacao,UsuarioCriacao,DataHoraAlteracao,UsuarioAlteracao) 
VALUES (24,'Ação afirmativa',36506,30,'TRUE',getdate(),'Programador',getdate(),'Programador');</v>
      </c>
    </row>
    <row r="152" spans="1:12" ht="17.25" x14ac:dyDescent="0.3">
      <c r="A152">
        <v>151</v>
      </c>
      <c r="B152">
        <v>24</v>
      </c>
      <c r="C152" s="48" t="s">
        <v>843</v>
      </c>
      <c r="D152" s="54">
        <v>36507</v>
      </c>
      <c r="E152">
        <v>30</v>
      </c>
      <c r="F152" t="b">
        <v>1</v>
      </c>
      <c r="G152" s="53" t="s">
        <v>8</v>
      </c>
      <c r="H152" t="s">
        <v>9</v>
      </c>
      <c r="I152" s="5" t="s">
        <v>8</v>
      </c>
      <c r="J152" t="s">
        <v>9</v>
      </c>
      <c r="K152"/>
      <c r="L152" t="str">
        <f t="shared" si="2"/>
        <v>INSERT INTO Episodio (IdSerie,NomeEpisodio,DataLancamento,Duracao,Ativo,DataHoraCriacao,UsuarioCriacao,DataHoraAlteracao,UsuarioAlteracao) 
VALUES (24,'O grupo',36507,30,'TRUE',getdate(),'Programador',getdate(),'Programador');</v>
      </c>
    </row>
  </sheetData>
  <phoneticPr fontId="24" type="noConversion"/>
  <hyperlinks>
    <hyperlink ref="C50" r:id="rId1" display="https://pt.wikipedia.org/wiki/Days_Gone_Bye" xr:uid="{45C8D333-CC60-4194-8441-6E10F03F4626}"/>
    <hyperlink ref="C51" r:id="rId2" tooltip="Guts" display="https://pt.wikipedia.org/wiki/Guts" xr:uid="{AFD66A0F-DBCB-4BDD-831A-8FAE01DB4AC0}"/>
    <hyperlink ref="C52" r:id="rId3" display="https://pt.wikipedia.org/wiki/Tell_It_to_the_Frogs" xr:uid="{2C12DADC-9FB9-451A-AAB1-0C33B8D00FA1}"/>
    <hyperlink ref="C53" r:id="rId4" tooltip="Vatos" display="https://pt.wikipedia.org/wiki/Vatos" xr:uid="{C90D8B63-EDD3-4025-A959-F190B32DC410}"/>
    <hyperlink ref="C54" r:id="rId5" display="https://pt.wikipedia.org/wiki/Wildfire_(The_Walking_Dead)" xr:uid="{65A52DB2-BC49-4778-A817-B699668BE6EF}"/>
    <hyperlink ref="C55" r:id="rId6" display="https://pt.wikipedia.org/wiki/TS-19" xr:uid="{386F8A96-6333-4003-AF4F-5390D4470004}"/>
    <hyperlink ref="C82" r:id="rId7" display="https://pt.wikipedia.org/wiki/Winter_Is_Coming" xr:uid="{6DB7B012-259A-4FDD-B634-C3034D6F54B8}"/>
    <hyperlink ref="C83" r:id="rId8" display="https://pt.wikipedia.org/wiki/The_Kingsroad" xr:uid="{50F253B6-FF83-435A-B283-23A2CE64D654}"/>
    <hyperlink ref="C84" r:id="rId9" display="https://pt.wikipedia.org/wiki/Lord_Snow" xr:uid="{A01DC6D1-C0D6-4F07-B040-6A99C5C200CA}"/>
    <hyperlink ref="C85" r:id="rId10" display="https://pt.wikipedia.org/wiki/Cripples,_Bastards,_and_Broken_Things" xr:uid="{4BD65BED-530E-46B4-8734-F3D7DD4B0D3B}"/>
    <hyperlink ref="C86" r:id="rId11" tooltip="The Wolf and the Lion" display="https://pt.wikipedia.org/wiki/The_Wolf_and_the_Lion" xr:uid="{F0AE9E2A-8F3F-4AE3-A404-4454034199BA}"/>
    <hyperlink ref="C87" r:id="rId12" tooltip="A Golden Crown" display="https://pt.wikipedia.org/wiki/A_Golden_Crown" xr:uid="{D2246331-9B31-4793-8FFC-D5B9DF367B0B}"/>
    <hyperlink ref="C88" r:id="rId13" display="https://pt.wikipedia.org/wiki/You_Win_or_You_Die" xr:uid="{7970C6DB-4D47-486F-B616-F70EBF71463B}"/>
    <hyperlink ref="C89" r:id="rId14" display="https://pt.wikipedia.org/wiki/The_Pointy_End" xr:uid="{1A911D06-5D1D-4B5F-AC38-C772E9C6B848}"/>
    <hyperlink ref="C90" r:id="rId15" tooltip="Baelor" display="https://pt.wikipedia.org/wiki/Baelor" xr:uid="{54BB4932-BE21-4290-86AE-C547E6F6493F}"/>
    <hyperlink ref="C91" r:id="rId16" display="https://pt.wikipedia.org/wiki/Fire_and_Blood" xr:uid="{433B9C0D-783C-42DB-8389-83092033143E}"/>
  </hyperlinks>
  <pageMargins left="0.7" right="0.7" top="0.75" bottom="0.75" header="0.3" footer="0.3"/>
  <pageSetup orientation="portrait" verticalDpi="0" r:id="rId1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A3EF6-EB00-4200-9024-012CE84346AA}">
  <sheetPr>
    <tabColor rgb="FF00B0F0"/>
  </sheetPr>
  <dimension ref="B1:K35"/>
  <sheetViews>
    <sheetView topLeftCell="A15" workbookViewId="0">
      <selection activeCell="D1" sqref="D1:D34"/>
    </sheetView>
  </sheetViews>
  <sheetFormatPr defaultRowHeight="15" x14ac:dyDescent="0.25"/>
  <cols>
    <col min="1" max="1" width="9.140625" style="60"/>
    <col min="2" max="3" width="9.140625" style="46"/>
    <col min="4" max="4" width="9" style="60" bestFit="1" customWidth="1"/>
    <col min="5" max="16384" width="9.140625" style="60"/>
  </cols>
  <sheetData>
    <row r="1" spans="2:11" x14ac:dyDescent="0.25">
      <c r="B1" s="46" t="s">
        <v>576</v>
      </c>
      <c r="C1" s="46" t="s">
        <v>827</v>
      </c>
      <c r="D1" s="58" t="s">
        <v>828</v>
      </c>
      <c r="E1" s="46" t="s">
        <v>2</v>
      </c>
      <c r="F1" s="46" t="s">
        <v>3</v>
      </c>
      <c r="G1" s="46" t="s">
        <v>4</v>
      </c>
      <c r="H1" s="46" t="s">
        <v>5</v>
      </c>
      <c r="I1" s="46" t="s">
        <v>6</v>
      </c>
      <c r="J1" s="46"/>
      <c r="K1" s="49"/>
    </row>
    <row r="2" spans="2:11" x14ac:dyDescent="0.25">
      <c r="B2" s="46">
        <v>1</v>
      </c>
      <c r="C2" s="46">
        <v>4</v>
      </c>
      <c r="D2" s="52">
        <v>43980</v>
      </c>
      <c r="E2" s="46" t="b">
        <v>1</v>
      </c>
      <c r="F2" s="46" t="s">
        <v>8</v>
      </c>
      <c r="G2" s="46" t="s">
        <v>9</v>
      </c>
      <c r="H2" s="46" t="s">
        <v>8</v>
      </c>
      <c r="I2" s="46" t="s">
        <v>9</v>
      </c>
      <c r="J2" s="46"/>
      <c r="K2" s="49" t="str">
        <f>"INSERT INTO Avaliacao (IdSerie,Nota,DataAvaliacao,Ativo,DataHoraCriacao,UsuarioCriacao,DataHoraAlteracao,UsuarioAlteracao) 
VALUES ("&amp;TRIM(B2)&amp;","&amp;TRIM(C2)&amp;","&amp;TRIM(D2)&amp;" ,'"&amp;TRIM(E2)&amp;"',"&amp;TRIM(F2)&amp;",'"&amp;TRIM(G2)&amp;"',"&amp;TRIM(H2)&amp;",'"&amp;TRIM(I2)&amp;"');"</f>
        <v>INSERT INTO Avaliacao (IdSerie,Nota,DataAvaliacao,Ativo,DataHoraCriacao,UsuarioCriacao,DataHoraAlteracao,UsuarioAlteracao) 
VALUES (1,4,43980 ,'TRUE',getdate(),'Programador',getdate(),'Programador');</v>
      </c>
    </row>
    <row r="3" spans="2:11" x14ac:dyDescent="0.25">
      <c r="B3" s="46">
        <v>2</v>
      </c>
      <c r="C3" s="46">
        <v>3</v>
      </c>
      <c r="D3" s="52">
        <v>43981</v>
      </c>
      <c r="E3" s="46" t="b">
        <v>1</v>
      </c>
      <c r="F3" s="46" t="s">
        <v>8</v>
      </c>
      <c r="G3" s="46" t="s">
        <v>9</v>
      </c>
      <c r="H3" s="46" t="s">
        <v>8</v>
      </c>
      <c r="I3" s="46" t="s">
        <v>9</v>
      </c>
      <c r="J3" s="49"/>
      <c r="K3" s="49" t="str">
        <f>"INSERT INTO Avaliacao (IdSerie,Nota,DataAvaliacao,Ativo,DataHoraCriacao,UsuarioCriacao,DataHoraAlteracao,UsuarioAlteracao) 
VALUES ("&amp;TRIM(B3)&amp;","&amp;TRIM(C3)&amp;","&amp;TRIM(D3)&amp;" ,'"&amp;TRIM(E3)&amp;"',"&amp;TRIM(F3)&amp;",'"&amp;TRIM(G3)&amp;"',"&amp;TRIM(H3)&amp;",'"&amp;TRIM(I3)&amp;"');"</f>
        <v>INSERT INTO Avaliacao (IdSerie,Nota,DataAvaliacao,Ativo,DataHoraCriacao,UsuarioCriacao,DataHoraAlteracao,UsuarioAlteracao) 
VALUES (2,3,43981 ,'TRUE',getdate(),'Programador',getdate(),'Programador');</v>
      </c>
    </row>
    <row r="4" spans="2:11" x14ac:dyDescent="0.25">
      <c r="B4" s="46">
        <v>3</v>
      </c>
      <c r="C4" s="46">
        <v>4</v>
      </c>
      <c r="D4" s="52">
        <v>43982</v>
      </c>
      <c r="E4" s="46" t="b">
        <v>1</v>
      </c>
      <c r="F4" s="46" t="s">
        <v>8</v>
      </c>
      <c r="G4" s="46" t="s">
        <v>9</v>
      </c>
      <c r="H4" s="46" t="s">
        <v>8</v>
      </c>
      <c r="I4" s="46" t="s">
        <v>9</v>
      </c>
      <c r="J4" s="49"/>
      <c r="K4" s="49" t="str">
        <f t="shared" ref="K4:K34" si="0">"INSERT INTO Avaliacao (IdSerie,Nota,DataAvaliacao,Ativo,DataHoraCriacao,UsuarioCriacao,DataHoraAlteracao,UsuarioAlteracao) 
VALUES ("&amp;TRIM(B4)&amp;","&amp;TRIM(C4)&amp;","&amp;TRIM(D4)&amp;" ,'"&amp;TRIM(E4)&amp;"',"&amp;TRIM(F4)&amp;",'"&amp;TRIM(G4)&amp;"',"&amp;TRIM(H4)&amp;",'"&amp;TRIM(I4)&amp;"');"</f>
        <v>INSERT INTO Avaliacao (IdSerie,Nota,DataAvaliacao,Ativo,DataHoraCriacao,UsuarioCriacao,DataHoraAlteracao,UsuarioAlteracao) 
VALUES (3,4,43982 ,'TRUE',getdate(),'Programador',getdate(),'Programador');</v>
      </c>
    </row>
    <row r="5" spans="2:11" x14ac:dyDescent="0.25">
      <c r="B5" s="46">
        <v>4</v>
      </c>
      <c r="C5" s="46">
        <v>3</v>
      </c>
      <c r="D5" s="52">
        <v>43983</v>
      </c>
      <c r="E5" s="46" t="b">
        <v>1</v>
      </c>
      <c r="F5" s="46" t="s">
        <v>8</v>
      </c>
      <c r="G5" s="46" t="s">
        <v>9</v>
      </c>
      <c r="H5" s="46" t="s">
        <v>8</v>
      </c>
      <c r="I5" s="46" t="s">
        <v>9</v>
      </c>
      <c r="J5" s="49"/>
      <c r="K5" s="49" t="str">
        <f t="shared" si="0"/>
        <v>INSERT INTO Avaliacao (IdSerie,Nota,DataAvaliacao,Ativo,DataHoraCriacao,UsuarioCriacao,DataHoraAlteracao,UsuarioAlteracao) 
VALUES (4,3,43983 ,'TRUE',getdate(),'Programador',getdate(),'Programador');</v>
      </c>
    </row>
    <row r="6" spans="2:11" x14ac:dyDescent="0.25">
      <c r="B6" s="46">
        <v>5</v>
      </c>
      <c r="C6" s="46">
        <v>4</v>
      </c>
      <c r="D6" s="52">
        <v>43984</v>
      </c>
      <c r="E6" s="46" t="b">
        <v>1</v>
      </c>
      <c r="F6" s="46" t="s">
        <v>8</v>
      </c>
      <c r="G6" s="46" t="s">
        <v>9</v>
      </c>
      <c r="H6" s="46" t="s">
        <v>8</v>
      </c>
      <c r="I6" s="46" t="s">
        <v>9</v>
      </c>
      <c r="J6" s="49"/>
      <c r="K6" s="49" t="str">
        <f t="shared" si="0"/>
        <v>INSERT INTO Avaliacao (IdSerie,Nota,DataAvaliacao,Ativo,DataHoraCriacao,UsuarioCriacao,DataHoraAlteracao,UsuarioAlteracao) 
VALUES (5,4,43984 ,'TRUE',getdate(),'Programador',getdate(),'Programador');</v>
      </c>
    </row>
    <row r="7" spans="2:11" x14ac:dyDescent="0.25">
      <c r="B7" s="46">
        <v>6</v>
      </c>
      <c r="C7" s="46">
        <v>3</v>
      </c>
      <c r="D7" s="52">
        <v>43985</v>
      </c>
      <c r="E7" s="46" t="b">
        <v>1</v>
      </c>
      <c r="F7" s="46" t="s">
        <v>8</v>
      </c>
      <c r="G7" s="46" t="s">
        <v>9</v>
      </c>
      <c r="H7" s="46" t="s">
        <v>8</v>
      </c>
      <c r="I7" s="46" t="s">
        <v>9</v>
      </c>
      <c r="J7" s="49"/>
      <c r="K7" s="49" t="str">
        <f t="shared" si="0"/>
        <v>INSERT INTO Avaliacao (IdSerie,Nota,DataAvaliacao,Ativo,DataHoraCriacao,UsuarioCriacao,DataHoraAlteracao,UsuarioAlteracao) 
VALUES (6,3,43985 ,'TRUE',getdate(),'Programador',getdate(),'Programador');</v>
      </c>
    </row>
    <row r="8" spans="2:11" x14ac:dyDescent="0.25">
      <c r="B8" s="46">
        <v>7</v>
      </c>
      <c r="C8" s="46">
        <v>5</v>
      </c>
      <c r="D8" s="52">
        <v>43986</v>
      </c>
      <c r="E8" s="46" t="b">
        <v>1</v>
      </c>
      <c r="F8" s="46" t="s">
        <v>8</v>
      </c>
      <c r="G8" s="46" t="s">
        <v>9</v>
      </c>
      <c r="H8" s="46" t="s">
        <v>8</v>
      </c>
      <c r="I8" s="46" t="s">
        <v>9</v>
      </c>
      <c r="J8" s="49"/>
      <c r="K8" s="49" t="str">
        <f t="shared" si="0"/>
        <v>INSERT INTO Avaliacao (IdSerie,Nota,DataAvaliacao,Ativo,DataHoraCriacao,UsuarioCriacao,DataHoraAlteracao,UsuarioAlteracao) 
VALUES (7,5,43986 ,'TRUE',getdate(),'Programador',getdate(),'Programador');</v>
      </c>
    </row>
    <row r="9" spans="2:11" x14ac:dyDescent="0.25">
      <c r="B9" s="46">
        <v>9</v>
      </c>
      <c r="C9" s="46">
        <v>4</v>
      </c>
      <c r="D9" s="52">
        <v>43987</v>
      </c>
      <c r="E9" s="46" t="b">
        <v>1</v>
      </c>
      <c r="F9" s="46" t="s">
        <v>8</v>
      </c>
      <c r="G9" s="46" t="s">
        <v>9</v>
      </c>
      <c r="H9" s="46" t="s">
        <v>8</v>
      </c>
      <c r="I9" s="46" t="s">
        <v>9</v>
      </c>
      <c r="J9" s="49"/>
      <c r="K9" s="49" t="str">
        <f t="shared" si="0"/>
        <v>INSERT INTO Avaliacao (IdSerie,Nota,DataAvaliacao,Ativo,DataHoraCriacao,UsuarioCriacao,DataHoraAlteracao,UsuarioAlteracao) 
VALUES (9,4,43987 ,'TRUE',getdate(),'Programador',getdate(),'Programador');</v>
      </c>
    </row>
    <row r="10" spans="2:11" x14ac:dyDescent="0.25">
      <c r="B10" s="46">
        <v>10</v>
      </c>
      <c r="C10" s="46">
        <v>3</v>
      </c>
      <c r="D10" s="52">
        <v>43988</v>
      </c>
      <c r="E10" s="46" t="b">
        <v>1</v>
      </c>
      <c r="F10" s="46" t="s">
        <v>8</v>
      </c>
      <c r="G10" s="46" t="s">
        <v>9</v>
      </c>
      <c r="H10" s="46" t="s">
        <v>8</v>
      </c>
      <c r="I10" s="46" t="s">
        <v>9</v>
      </c>
      <c r="J10" s="49"/>
      <c r="K10" s="49" t="str">
        <f t="shared" si="0"/>
        <v>INSERT INTO Avaliacao (IdSerie,Nota,DataAvaliacao,Ativo,DataHoraCriacao,UsuarioCriacao,DataHoraAlteracao,UsuarioAlteracao) 
VALUES (10,3,43988 ,'TRUE',getdate(),'Programador',getdate(),'Programador');</v>
      </c>
    </row>
    <row r="11" spans="2:11" x14ac:dyDescent="0.25">
      <c r="B11" s="46">
        <v>20</v>
      </c>
      <c r="C11" s="46">
        <v>3</v>
      </c>
      <c r="D11" s="52">
        <v>43989</v>
      </c>
      <c r="E11" s="46" t="b">
        <v>1</v>
      </c>
      <c r="F11" s="46" t="s">
        <v>8</v>
      </c>
      <c r="G11" s="46" t="s">
        <v>9</v>
      </c>
      <c r="H11" s="46" t="s">
        <v>8</v>
      </c>
      <c r="I11" s="46" t="s">
        <v>9</v>
      </c>
      <c r="J11" s="49"/>
      <c r="K11" s="49" t="str">
        <f t="shared" si="0"/>
        <v>INSERT INTO Avaliacao (IdSerie,Nota,DataAvaliacao,Ativo,DataHoraCriacao,UsuarioCriacao,DataHoraAlteracao,UsuarioAlteracao) 
VALUES (20,3,43989 ,'TRUE',getdate(),'Programador',getdate(),'Programador');</v>
      </c>
    </row>
    <row r="12" spans="2:11" x14ac:dyDescent="0.25">
      <c r="B12" s="46">
        <v>21</v>
      </c>
      <c r="C12" s="46">
        <v>2</v>
      </c>
      <c r="D12" s="52">
        <v>43990</v>
      </c>
      <c r="E12" s="46" t="b">
        <v>1</v>
      </c>
      <c r="F12" s="46" t="s">
        <v>8</v>
      </c>
      <c r="G12" s="46" t="s">
        <v>9</v>
      </c>
      <c r="H12" s="46" t="s">
        <v>8</v>
      </c>
      <c r="I12" s="46" t="s">
        <v>9</v>
      </c>
      <c r="J12" s="49"/>
      <c r="K12" s="49" t="str">
        <f t="shared" si="0"/>
        <v>INSERT INTO Avaliacao (IdSerie,Nota,DataAvaliacao,Ativo,DataHoraCriacao,UsuarioCriacao,DataHoraAlteracao,UsuarioAlteracao) 
VALUES (21,2,43990 ,'TRUE',getdate(),'Programador',getdate(),'Programador');</v>
      </c>
    </row>
    <row r="13" spans="2:11" x14ac:dyDescent="0.25">
      <c r="B13" s="46">
        <v>22</v>
      </c>
      <c r="C13" s="46">
        <v>5</v>
      </c>
      <c r="D13" s="52">
        <v>43991</v>
      </c>
      <c r="E13" s="46" t="b">
        <v>1</v>
      </c>
      <c r="F13" s="46" t="s">
        <v>8</v>
      </c>
      <c r="G13" s="46" t="s">
        <v>9</v>
      </c>
      <c r="H13" s="46" t="s">
        <v>8</v>
      </c>
      <c r="I13" s="46" t="s">
        <v>9</v>
      </c>
      <c r="J13" s="49"/>
      <c r="K13" s="49" t="str">
        <f t="shared" si="0"/>
        <v>INSERT INTO Avaliacao (IdSerie,Nota,DataAvaliacao,Ativo,DataHoraCriacao,UsuarioCriacao,DataHoraAlteracao,UsuarioAlteracao) 
VALUES (22,5,43991 ,'TRUE',getdate(),'Programador',getdate(),'Programador');</v>
      </c>
    </row>
    <row r="14" spans="2:11" x14ac:dyDescent="0.25">
      <c r="B14" s="46">
        <v>23</v>
      </c>
      <c r="C14" s="46">
        <v>4</v>
      </c>
      <c r="D14" s="52">
        <v>43992</v>
      </c>
      <c r="E14" s="46" t="b">
        <v>1</v>
      </c>
      <c r="F14" s="46" t="s">
        <v>8</v>
      </c>
      <c r="G14" s="46" t="s">
        <v>9</v>
      </c>
      <c r="H14" s="46" t="s">
        <v>8</v>
      </c>
      <c r="I14" s="46" t="s">
        <v>9</v>
      </c>
      <c r="J14" s="49"/>
      <c r="K14" s="49" t="str">
        <f t="shared" si="0"/>
        <v>INSERT INTO Avaliacao (IdSerie,Nota,DataAvaliacao,Ativo,DataHoraCriacao,UsuarioCriacao,DataHoraAlteracao,UsuarioAlteracao) 
VALUES (23,4,43992 ,'TRUE',getdate(),'Programador',getdate(),'Programador');</v>
      </c>
    </row>
    <row r="15" spans="2:11" x14ac:dyDescent="0.25">
      <c r="B15" s="46">
        <v>24</v>
      </c>
      <c r="C15" s="46">
        <v>3</v>
      </c>
      <c r="D15" s="52">
        <v>43993</v>
      </c>
      <c r="E15" s="46" t="b">
        <v>1</v>
      </c>
      <c r="F15" s="46" t="s">
        <v>8</v>
      </c>
      <c r="G15" s="46" t="s">
        <v>9</v>
      </c>
      <c r="H15" s="46" t="s">
        <v>8</v>
      </c>
      <c r="I15" s="46" t="s">
        <v>9</v>
      </c>
      <c r="J15" s="49"/>
      <c r="K15" s="49" t="str">
        <f t="shared" si="0"/>
        <v>INSERT INTO Avaliacao (IdSerie,Nota,DataAvaliacao,Ativo,DataHoraCriacao,UsuarioCriacao,DataHoraAlteracao,UsuarioAlteracao) 
VALUES (24,3,43993 ,'TRUE',getdate(),'Programador',getdate(),'Programador');</v>
      </c>
    </row>
    <row r="16" spans="2:11" x14ac:dyDescent="0.25">
      <c r="B16" s="46">
        <v>20</v>
      </c>
      <c r="C16" s="46">
        <v>4</v>
      </c>
      <c r="D16" s="59">
        <v>44575</v>
      </c>
      <c r="E16" s="46" t="b">
        <v>1</v>
      </c>
      <c r="F16" s="46" t="s">
        <v>8</v>
      </c>
      <c r="G16" s="46" t="s">
        <v>9</v>
      </c>
      <c r="H16" s="46" t="s">
        <v>8</v>
      </c>
      <c r="I16" s="46" t="s">
        <v>9</v>
      </c>
      <c r="J16" s="49"/>
      <c r="K16" s="49" t="str">
        <f t="shared" si="0"/>
        <v>INSERT INTO Avaliacao (IdSerie,Nota,DataAvaliacao,Ativo,DataHoraCriacao,UsuarioCriacao,DataHoraAlteracao,UsuarioAlteracao) 
VALUES (20,4,44575 ,'TRUE',getdate(),'Programador',getdate(),'Programador');</v>
      </c>
    </row>
    <row r="17" spans="2:11" x14ac:dyDescent="0.25">
      <c r="B17" s="46">
        <v>5</v>
      </c>
      <c r="C17" s="46">
        <v>5</v>
      </c>
      <c r="D17" s="59">
        <v>44576</v>
      </c>
      <c r="E17" s="46" t="b">
        <v>1</v>
      </c>
      <c r="F17" s="46" t="s">
        <v>8</v>
      </c>
      <c r="G17" s="46" t="s">
        <v>9</v>
      </c>
      <c r="H17" s="46" t="s">
        <v>8</v>
      </c>
      <c r="I17" s="46" t="s">
        <v>9</v>
      </c>
      <c r="J17" s="49"/>
      <c r="K17" s="49" t="str">
        <f t="shared" si="0"/>
        <v>INSERT INTO Avaliacao (IdSerie,Nota,DataAvaliacao,Ativo,DataHoraCriacao,UsuarioCriacao,DataHoraAlteracao,UsuarioAlteracao) 
VALUES (5,5,44576 ,'TRUE',getdate(),'Programador',getdate(),'Programador');</v>
      </c>
    </row>
    <row r="18" spans="2:11" x14ac:dyDescent="0.25">
      <c r="B18" s="46">
        <v>4</v>
      </c>
      <c r="C18" s="46">
        <v>3</v>
      </c>
      <c r="D18" s="59">
        <v>44577</v>
      </c>
      <c r="E18" s="46" t="b">
        <v>1</v>
      </c>
      <c r="F18" s="46" t="s">
        <v>8</v>
      </c>
      <c r="G18" s="46" t="s">
        <v>9</v>
      </c>
      <c r="H18" s="46" t="s">
        <v>8</v>
      </c>
      <c r="I18" s="46" t="s">
        <v>9</v>
      </c>
      <c r="J18" s="49"/>
      <c r="K18" s="49" t="str">
        <f t="shared" si="0"/>
        <v>INSERT INTO Avaliacao (IdSerie,Nota,DataAvaliacao,Ativo,DataHoraCriacao,UsuarioCriacao,DataHoraAlteracao,UsuarioAlteracao) 
VALUES (4,3,44577 ,'TRUE',getdate(),'Programador',getdate(),'Programador');</v>
      </c>
    </row>
    <row r="19" spans="2:11" x14ac:dyDescent="0.25">
      <c r="B19" s="46">
        <v>6</v>
      </c>
      <c r="C19" s="46">
        <v>4</v>
      </c>
      <c r="D19" s="59">
        <v>44578</v>
      </c>
      <c r="E19" s="46" t="b">
        <v>1</v>
      </c>
      <c r="F19" s="46" t="s">
        <v>8</v>
      </c>
      <c r="G19" s="46" t="s">
        <v>9</v>
      </c>
      <c r="H19" s="46" t="s">
        <v>8</v>
      </c>
      <c r="I19" s="46" t="s">
        <v>9</v>
      </c>
      <c r="J19" s="49"/>
      <c r="K19" s="49" t="str">
        <f t="shared" si="0"/>
        <v>INSERT INTO Avaliacao (IdSerie,Nota,DataAvaliacao,Ativo,DataHoraCriacao,UsuarioCriacao,DataHoraAlteracao,UsuarioAlteracao) 
VALUES (6,4,44578 ,'TRUE',getdate(),'Programador',getdate(),'Programador');</v>
      </c>
    </row>
    <row r="20" spans="2:11" x14ac:dyDescent="0.25">
      <c r="B20" s="46">
        <v>24</v>
      </c>
      <c r="C20" s="46">
        <v>2</v>
      </c>
      <c r="D20" s="59">
        <v>44579</v>
      </c>
      <c r="E20" s="46" t="b">
        <v>1</v>
      </c>
      <c r="F20" s="46" t="s">
        <v>8</v>
      </c>
      <c r="G20" s="46" t="s">
        <v>9</v>
      </c>
      <c r="H20" s="46" t="s">
        <v>8</v>
      </c>
      <c r="I20" s="46" t="s">
        <v>9</v>
      </c>
      <c r="J20" s="49"/>
      <c r="K20" s="49" t="str">
        <f t="shared" si="0"/>
        <v>INSERT INTO Avaliacao (IdSerie,Nota,DataAvaliacao,Ativo,DataHoraCriacao,UsuarioCriacao,DataHoraAlteracao,UsuarioAlteracao) 
VALUES (24,2,44579 ,'TRUE',getdate(),'Programador',getdate(),'Programador');</v>
      </c>
    </row>
    <row r="21" spans="2:11" x14ac:dyDescent="0.25">
      <c r="B21" s="46">
        <v>2</v>
      </c>
      <c r="C21" s="46">
        <v>3</v>
      </c>
      <c r="D21" s="59">
        <v>44580</v>
      </c>
      <c r="E21" s="46" t="b">
        <v>1</v>
      </c>
      <c r="F21" s="46" t="s">
        <v>8</v>
      </c>
      <c r="G21" s="46" t="s">
        <v>9</v>
      </c>
      <c r="H21" s="46" t="s">
        <v>8</v>
      </c>
      <c r="I21" s="46" t="s">
        <v>9</v>
      </c>
      <c r="J21" s="49"/>
      <c r="K21" s="49" t="str">
        <f t="shared" si="0"/>
        <v>INSERT INTO Avaliacao (IdSerie,Nota,DataAvaliacao,Ativo,DataHoraCriacao,UsuarioCriacao,DataHoraAlteracao,UsuarioAlteracao) 
VALUES (2,3,44580 ,'TRUE',getdate(),'Programador',getdate(),'Programador');</v>
      </c>
    </row>
    <row r="22" spans="2:11" x14ac:dyDescent="0.25">
      <c r="B22" s="46">
        <v>5</v>
      </c>
      <c r="C22" s="46">
        <v>5</v>
      </c>
      <c r="D22" s="59">
        <v>44581</v>
      </c>
      <c r="E22" s="46" t="b">
        <v>1</v>
      </c>
      <c r="F22" s="46" t="s">
        <v>8</v>
      </c>
      <c r="G22" s="46" t="s">
        <v>9</v>
      </c>
      <c r="H22" s="46" t="s">
        <v>8</v>
      </c>
      <c r="I22" s="46" t="s">
        <v>9</v>
      </c>
      <c r="J22" s="49"/>
      <c r="K22" s="49" t="str">
        <f t="shared" si="0"/>
        <v>INSERT INTO Avaliacao (IdSerie,Nota,DataAvaliacao,Ativo,DataHoraCriacao,UsuarioCriacao,DataHoraAlteracao,UsuarioAlteracao) 
VALUES (5,5,44581 ,'TRUE',getdate(),'Programador',getdate(),'Programador');</v>
      </c>
    </row>
    <row r="23" spans="2:11" x14ac:dyDescent="0.25">
      <c r="B23" s="46">
        <v>1</v>
      </c>
      <c r="C23" s="46">
        <v>2</v>
      </c>
      <c r="D23" s="59">
        <v>44582</v>
      </c>
      <c r="E23" s="46" t="b">
        <v>1</v>
      </c>
      <c r="F23" s="46" t="s">
        <v>8</v>
      </c>
      <c r="G23" s="46" t="s">
        <v>9</v>
      </c>
      <c r="H23" s="46" t="s">
        <v>8</v>
      </c>
      <c r="I23" s="46" t="s">
        <v>9</v>
      </c>
      <c r="J23" s="49"/>
      <c r="K23" s="49" t="str">
        <f t="shared" si="0"/>
        <v>INSERT INTO Avaliacao (IdSerie,Nota,DataAvaliacao,Ativo,DataHoraCriacao,UsuarioCriacao,DataHoraAlteracao,UsuarioAlteracao) 
VALUES (1,2,44582 ,'TRUE',getdate(),'Programador',getdate(),'Programador');</v>
      </c>
    </row>
    <row r="24" spans="2:11" x14ac:dyDescent="0.25">
      <c r="B24" s="46">
        <v>6</v>
      </c>
      <c r="C24" s="46">
        <v>5</v>
      </c>
      <c r="D24" s="59">
        <v>44583</v>
      </c>
      <c r="E24" s="46" t="b">
        <v>1</v>
      </c>
      <c r="F24" s="46" t="s">
        <v>8</v>
      </c>
      <c r="G24" s="46" t="s">
        <v>9</v>
      </c>
      <c r="H24" s="46" t="s">
        <v>8</v>
      </c>
      <c r="I24" s="46" t="s">
        <v>9</v>
      </c>
      <c r="J24" s="49"/>
      <c r="K24" s="49" t="str">
        <f t="shared" si="0"/>
        <v>INSERT INTO Avaliacao (IdSerie,Nota,DataAvaliacao,Ativo,DataHoraCriacao,UsuarioCriacao,DataHoraAlteracao,UsuarioAlteracao) 
VALUES (6,5,44583 ,'TRUE',getdate(),'Programador',getdate(),'Programador');</v>
      </c>
    </row>
    <row r="25" spans="2:11" x14ac:dyDescent="0.25">
      <c r="B25" s="46">
        <v>8</v>
      </c>
      <c r="C25" s="46">
        <v>4</v>
      </c>
      <c r="D25" s="59">
        <v>44584</v>
      </c>
      <c r="E25" s="46" t="b">
        <v>1</v>
      </c>
      <c r="F25" s="46" t="s">
        <v>8</v>
      </c>
      <c r="G25" s="46" t="s">
        <v>9</v>
      </c>
      <c r="H25" s="46" t="s">
        <v>8</v>
      </c>
      <c r="I25" s="46" t="s">
        <v>9</v>
      </c>
      <c r="J25" s="49"/>
      <c r="K25" s="49" t="str">
        <f t="shared" si="0"/>
        <v>INSERT INTO Avaliacao (IdSerie,Nota,DataAvaliacao,Ativo,DataHoraCriacao,UsuarioCriacao,DataHoraAlteracao,UsuarioAlteracao) 
VALUES (8,4,44584 ,'TRUE',getdate(),'Programador',getdate(),'Programador');</v>
      </c>
    </row>
    <row r="26" spans="2:11" x14ac:dyDescent="0.25">
      <c r="B26" s="46">
        <v>10</v>
      </c>
      <c r="C26" s="46">
        <v>3</v>
      </c>
      <c r="D26" s="59">
        <v>44585</v>
      </c>
      <c r="E26" s="46" t="b">
        <v>1</v>
      </c>
      <c r="F26" s="46" t="s">
        <v>8</v>
      </c>
      <c r="G26" s="46" t="s">
        <v>9</v>
      </c>
      <c r="H26" s="46" t="s">
        <v>8</v>
      </c>
      <c r="I26" s="46" t="s">
        <v>9</v>
      </c>
      <c r="J26" s="49"/>
      <c r="K26" s="49" t="str">
        <f t="shared" si="0"/>
        <v>INSERT INTO Avaliacao (IdSerie,Nota,DataAvaliacao,Ativo,DataHoraCriacao,UsuarioCriacao,DataHoraAlteracao,UsuarioAlteracao) 
VALUES (10,3,44585 ,'TRUE',getdate(),'Programador',getdate(),'Programador');</v>
      </c>
    </row>
    <row r="27" spans="2:11" x14ac:dyDescent="0.25">
      <c r="B27" s="46">
        <v>12</v>
      </c>
      <c r="C27" s="46">
        <v>2</v>
      </c>
      <c r="D27" s="59">
        <v>44586</v>
      </c>
      <c r="E27" s="46" t="b">
        <v>1</v>
      </c>
      <c r="F27" s="46" t="s">
        <v>8</v>
      </c>
      <c r="G27" s="46" t="s">
        <v>9</v>
      </c>
      <c r="H27" s="46" t="s">
        <v>8</v>
      </c>
      <c r="I27" s="46" t="s">
        <v>9</v>
      </c>
      <c r="J27" s="49"/>
      <c r="K27" s="49" t="str">
        <f t="shared" si="0"/>
        <v>INSERT INTO Avaliacao (IdSerie,Nota,DataAvaliacao,Ativo,DataHoraCriacao,UsuarioCriacao,DataHoraAlteracao,UsuarioAlteracao) 
VALUES (12,2,44586 ,'TRUE',getdate(),'Programador',getdate(),'Programador');</v>
      </c>
    </row>
    <row r="28" spans="2:11" x14ac:dyDescent="0.25">
      <c r="B28" s="46">
        <v>17</v>
      </c>
      <c r="C28" s="46">
        <v>1</v>
      </c>
      <c r="D28" s="59">
        <v>44587</v>
      </c>
      <c r="E28" s="46" t="b">
        <v>1</v>
      </c>
      <c r="F28" s="46" t="s">
        <v>8</v>
      </c>
      <c r="G28" s="46" t="s">
        <v>9</v>
      </c>
      <c r="H28" s="46" t="s">
        <v>8</v>
      </c>
      <c r="I28" s="46" t="s">
        <v>9</v>
      </c>
      <c r="J28" s="49"/>
      <c r="K28" s="49" t="str">
        <f t="shared" si="0"/>
        <v>INSERT INTO Avaliacao (IdSerie,Nota,DataAvaliacao,Ativo,DataHoraCriacao,UsuarioCriacao,DataHoraAlteracao,UsuarioAlteracao) 
VALUES (17,1,44587 ,'TRUE',getdate(),'Programador',getdate(),'Programador');</v>
      </c>
    </row>
    <row r="29" spans="2:11" x14ac:dyDescent="0.25">
      <c r="B29" s="46">
        <v>24</v>
      </c>
      <c r="C29" s="46">
        <v>5</v>
      </c>
      <c r="D29" s="59">
        <v>44588</v>
      </c>
      <c r="E29" s="46" t="b">
        <v>1</v>
      </c>
      <c r="F29" s="46" t="s">
        <v>8</v>
      </c>
      <c r="G29" s="46" t="s">
        <v>9</v>
      </c>
      <c r="H29" s="46" t="s">
        <v>8</v>
      </c>
      <c r="I29" s="46" t="s">
        <v>9</v>
      </c>
      <c r="J29" s="49"/>
      <c r="K29" s="49" t="str">
        <f t="shared" si="0"/>
        <v>INSERT INTO Avaliacao (IdSerie,Nota,DataAvaliacao,Ativo,DataHoraCriacao,UsuarioCriacao,DataHoraAlteracao,UsuarioAlteracao) 
VALUES (24,5,44588 ,'TRUE',getdate(),'Programador',getdate(),'Programador');</v>
      </c>
    </row>
    <row r="30" spans="2:11" x14ac:dyDescent="0.25">
      <c r="B30" s="46">
        <v>16</v>
      </c>
      <c r="C30" s="46">
        <v>4</v>
      </c>
      <c r="D30" s="59">
        <v>44589</v>
      </c>
      <c r="E30" s="46" t="b">
        <v>1</v>
      </c>
      <c r="F30" s="46" t="s">
        <v>8</v>
      </c>
      <c r="G30" s="46" t="s">
        <v>9</v>
      </c>
      <c r="H30" s="46" t="s">
        <v>8</v>
      </c>
      <c r="I30" s="46" t="s">
        <v>9</v>
      </c>
      <c r="J30" s="49"/>
      <c r="K30" s="49" t="str">
        <f t="shared" si="0"/>
        <v>INSERT INTO Avaliacao (IdSerie,Nota,DataAvaliacao,Ativo,DataHoraCriacao,UsuarioCriacao,DataHoraAlteracao,UsuarioAlteracao) 
VALUES (16,4,44589 ,'TRUE',getdate(),'Programador',getdate(),'Programador');</v>
      </c>
    </row>
    <row r="31" spans="2:11" x14ac:dyDescent="0.25">
      <c r="B31" s="46">
        <v>13</v>
      </c>
      <c r="C31" s="46">
        <v>1</v>
      </c>
      <c r="D31" s="59">
        <v>44590</v>
      </c>
      <c r="E31" s="46" t="b">
        <v>1</v>
      </c>
      <c r="F31" s="46" t="s">
        <v>8</v>
      </c>
      <c r="G31" s="46" t="s">
        <v>9</v>
      </c>
      <c r="H31" s="46" t="s">
        <v>8</v>
      </c>
      <c r="I31" s="46" t="s">
        <v>9</v>
      </c>
      <c r="J31" s="49"/>
      <c r="K31" s="49" t="str">
        <f t="shared" si="0"/>
        <v>INSERT INTO Avaliacao (IdSerie,Nota,DataAvaliacao,Ativo,DataHoraCriacao,UsuarioCriacao,DataHoraAlteracao,UsuarioAlteracao) 
VALUES (13,1,44590 ,'TRUE',getdate(),'Programador',getdate(),'Programador');</v>
      </c>
    </row>
    <row r="32" spans="2:11" x14ac:dyDescent="0.25">
      <c r="B32" s="46">
        <v>12</v>
      </c>
      <c r="C32" s="46">
        <v>2</v>
      </c>
      <c r="D32" s="59">
        <v>44591</v>
      </c>
      <c r="E32" s="46" t="b">
        <v>1</v>
      </c>
      <c r="F32" s="46" t="s">
        <v>8</v>
      </c>
      <c r="G32" s="46" t="s">
        <v>9</v>
      </c>
      <c r="H32" s="46" t="s">
        <v>8</v>
      </c>
      <c r="I32" s="46" t="s">
        <v>9</v>
      </c>
      <c r="J32" s="49"/>
      <c r="K32" s="49" t="str">
        <f t="shared" si="0"/>
        <v>INSERT INTO Avaliacao (IdSerie,Nota,DataAvaliacao,Ativo,DataHoraCriacao,UsuarioCriacao,DataHoraAlteracao,UsuarioAlteracao) 
VALUES (12,2,44591 ,'TRUE',getdate(),'Programador',getdate(),'Programador');</v>
      </c>
    </row>
    <row r="33" spans="2:11" x14ac:dyDescent="0.25">
      <c r="B33" s="46">
        <v>11</v>
      </c>
      <c r="C33" s="46">
        <v>5</v>
      </c>
      <c r="D33" s="59">
        <v>44592</v>
      </c>
      <c r="E33" s="46" t="b">
        <v>1</v>
      </c>
      <c r="F33" s="46" t="s">
        <v>8</v>
      </c>
      <c r="G33" s="46" t="s">
        <v>9</v>
      </c>
      <c r="H33" s="46" t="s">
        <v>8</v>
      </c>
      <c r="I33" s="46" t="s">
        <v>9</v>
      </c>
      <c r="J33" s="49"/>
      <c r="K33" s="49" t="str">
        <f t="shared" si="0"/>
        <v>INSERT INTO Avaliacao (IdSerie,Nota,DataAvaliacao,Ativo,DataHoraCriacao,UsuarioCriacao,DataHoraAlteracao,UsuarioAlteracao) 
VALUES (11,5,44592 ,'TRUE',getdate(),'Programador',getdate(),'Programador');</v>
      </c>
    </row>
    <row r="34" spans="2:11" x14ac:dyDescent="0.25">
      <c r="B34" s="46">
        <v>10</v>
      </c>
      <c r="C34" s="46">
        <v>3</v>
      </c>
      <c r="D34" s="59">
        <v>44593</v>
      </c>
      <c r="E34" s="46" t="b">
        <v>1</v>
      </c>
      <c r="F34" s="46" t="s">
        <v>8</v>
      </c>
      <c r="G34" s="46" t="s">
        <v>9</v>
      </c>
      <c r="H34" s="46" t="s">
        <v>8</v>
      </c>
      <c r="I34" s="46" t="s">
        <v>9</v>
      </c>
      <c r="J34" s="49"/>
      <c r="K34" s="49" t="str">
        <f t="shared" si="0"/>
        <v>INSERT INTO Avaliacao (IdSerie,Nota,DataAvaliacao,Ativo,DataHoraCriacao,UsuarioCriacao,DataHoraAlteracao,UsuarioAlteracao) 
VALUES (10,3,44593 ,'TRUE',getdate(),'Programador',getdate(),'Programador');</v>
      </c>
    </row>
    <row r="35" spans="2:11" x14ac:dyDescent="0.25">
      <c r="D35" s="5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D8E2-2236-4089-961E-60D9D25E6E16}">
  <dimension ref="A1:H65"/>
  <sheetViews>
    <sheetView topLeftCell="A45" workbookViewId="0">
      <selection sqref="A1:B65"/>
    </sheetView>
  </sheetViews>
  <sheetFormatPr defaultRowHeight="15" x14ac:dyDescent="0.25"/>
  <cols>
    <col min="2" max="2" width="8.5703125" customWidth="1"/>
    <col min="3" max="3" width="15.7109375" bestFit="1" customWidth="1"/>
    <col min="4" max="4" width="14.28515625" bestFit="1" customWidth="1"/>
    <col min="5" max="5" width="17.85546875" bestFit="1" customWidth="1"/>
  </cols>
  <sheetData>
    <row r="1" spans="1:8" x14ac:dyDescent="0.25">
      <c r="A1" t="s">
        <v>576</v>
      </c>
      <c r="B1" t="s">
        <v>818</v>
      </c>
      <c r="C1" t="s">
        <v>3</v>
      </c>
      <c r="D1" t="s">
        <v>4</v>
      </c>
      <c r="E1" t="s">
        <v>5</v>
      </c>
      <c r="F1" t="s">
        <v>6</v>
      </c>
    </row>
    <row r="2" spans="1:8" x14ac:dyDescent="0.25">
      <c r="A2">
        <v>20</v>
      </c>
      <c r="B2">
        <v>1</v>
      </c>
      <c r="C2" s="5" t="s">
        <v>8</v>
      </c>
      <c r="D2" t="s">
        <v>9</v>
      </c>
      <c r="E2" s="5" t="s">
        <v>8</v>
      </c>
      <c r="F2" t="s">
        <v>9</v>
      </c>
      <c r="H2" t="str">
        <f>"INSERT INTO Serie_Ator (IdSerie, IdAtor,DataHoraCriacao,UsuarioCriacao,DataHoraAlteracao,UsuarioAlteracao) 
VALUES ("&amp;TRIM(A2)&amp;","&amp;TRIM(B2)&amp;" ,"&amp;TRIM(C2)&amp;",'"&amp;TRIM(D2)&amp;"',"&amp;TRIM(E2)&amp;",'"&amp;TRIM(F2)&amp;"');"</f>
        <v>INSERT INTO Serie_Ator (IdSerie, IdAtor,DataHoraCriacao,UsuarioCriacao,DataHoraAlteracao,UsuarioAlteracao) 
VALUES (20,1 ,getdate(),'Programador',getdate(),'Programador');</v>
      </c>
    </row>
    <row r="3" spans="1:8" x14ac:dyDescent="0.25">
      <c r="A3">
        <v>20</v>
      </c>
      <c r="B3">
        <v>2</v>
      </c>
      <c r="C3" s="5" t="s">
        <v>8</v>
      </c>
      <c r="D3" t="s">
        <v>9</v>
      </c>
      <c r="E3" s="5" t="s">
        <v>8</v>
      </c>
      <c r="F3" t="s">
        <v>9</v>
      </c>
      <c r="H3" t="str">
        <f t="shared" ref="H3:H57" si="0">"INSERT INTO Serie_Ator (IdSerie, IdAtor,DataHoraCriacao,UsuarioCriacao,DataHoraAlteracao,UsuarioAlteracao) 
VALUES ("&amp;TRIM(A3)&amp;","&amp;TRIM(B3)&amp;" ,"&amp;TRIM(C3)&amp;",'"&amp;TRIM(D3)&amp;"',"&amp;TRIM(E3)&amp;",'"&amp;TRIM(F3)&amp;"');"</f>
        <v>INSERT INTO Serie_Ator (IdSerie, IdAtor,DataHoraCriacao,UsuarioCriacao,DataHoraAlteracao,UsuarioAlteracao) 
VALUES (20,2 ,getdate(),'Programador',getdate(),'Programador');</v>
      </c>
    </row>
    <row r="4" spans="1:8" x14ac:dyDescent="0.25">
      <c r="A4">
        <v>20</v>
      </c>
      <c r="B4">
        <v>3</v>
      </c>
      <c r="C4" s="5" t="s">
        <v>8</v>
      </c>
      <c r="D4" t="s">
        <v>9</v>
      </c>
      <c r="E4" s="5" t="s">
        <v>8</v>
      </c>
      <c r="F4" t="s">
        <v>9</v>
      </c>
      <c r="H4" t="str">
        <f t="shared" si="0"/>
        <v>INSERT INTO Serie_Ator (IdSerie, IdAtor,DataHoraCriacao,UsuarioCriacao,DataHoraAlteracao,UsuarioAlteracao) 
VALUES (20,3 ,getdate(),'Programador',getdate(),'Programador');</v>
      </c>
    </row>
    <row r="5" spans="1:8" x14ac:dyDescent="0.25">
      <c r="A5">
        <v>20</v>
      </c>
      <c r="B5">
        <v>4</v>
      </c>
      <c r="C5" s="5" t="s">
        <v>8</v>
      </c>
      <c r="D5" t="s">
        <v>9</v>
      </c>
      <c r="E5" s="5" t="s">
        <v>8</v>
      </c>
      <c r="F5" t="s">
        <v>9</v>
      </c>
      <c r="H5" t="str">
        <f t="shared" si="0"/>
        <v>INSERT INTO Serie_Ator (IdSerie, IdAtor,DataHoraCriacao,UsuarioCriacao,DataHoraAlteracao,UsuarioAlteracao) 
VALUES (20,4 ,getdate(),'Programador',getdate(),'Programador');</v>
      </c>
    </row>
    <row r="6" spans="1:8" x14ac:dyDescent="0.25">
      <c r="A6">
        <v>20</v>
      </c>
      <c r="B6">
        <v>5</v>
      </c>
      <c r="C6" s="5" t="s">
        <v>8</v>
      </c>
      <c r="D6" t="s">
        <v>9</v>
      </c>
      <c r="E6" s="5" t="s">
        <v>8</v>
      </c>
      <c r="F6" t="s">
        <v>9</v>
      </c>
      <c r="H6" t="str">
        <f t="shared" si="0"/>
        <v>INSERT INTO Serie_Ator (IdSerie, IdAtor,DataHoraCriacao,UsuarioCriacao,DataHoraAlteracao,UsuarioAlteracao) 
VALUES (20,5 ,getdate(),'Programador',getdate(),'Programador');</v>
      </c>
    </row>
    <row r="7" spans="1:8" x14ac:dyDescent="0.25">
      <c r="A7">
        <v>20</v>
      </c>
      <c r="B7">
        <v>6</v>
      </c>
      <c r="C7" s="5" t="s">
        <v>8</v>
      </c>
      <c r="D7" t="s">
        <v>9</v>
      </c>
      <c r="E7" s="5" t="s">
        <v>8</v>
      </c>
      <c r="F7" t="s">
        <v>9</v>
      </c>
      <c r="H7" t="str">
        <f t="shared" si="0"/>
        <v>INSERT INTO Serie_Ator (IdSerie, IdAtor,DataHoraCriacao,UsuarioCriacao,DataHoraAlteracao,UsuarioAlteracao) 
VALUES (20,6 ,getdate(),'Programador',getdate(),'Programador');</v>
      </c>
    </row>
    <row r="8" spans="1:8" x14ac:dyDescent="0.25">
      <c r="A8">
        <v>20</v>
      </c>
      <c r="B8">
        <v>7</v>
      </c>
      <c r="C8" s="5" t="s">
        <v>8</v>
      </c>
      <c r="D8" t="s">
        <v>9</v>
      </c>
      <c r="E8" s="5" t="s">
        <v>8</v>
      </c>
      <c r="F8" t="s">
        <v>9</v>
      </c>
      <c r="H8" t="str">
        <f t="shared" si="0"/>
        <v>INSERT INTO Serie_Ator (IdSerie, IdAtor,DataHoraCriacao,UsuarioCriacao,DataHoraAlteracao,UsuarioAlteracao) 
VALUES (20,7 ,getdate(),'Programador',getdate(),'Programador');</v>
      </c>
    </row>
    <row r="9" spans="1:8" x14ac:dyDescent="0.25">
      <c r="A9">
        <v>20</v>
      </c>
      <c r="B9">
        <v>8</v>
      </c>
      <c r="C9" s="5" t="s">
        <v>8</v>
      </c>
      <c r="D9" t="s">
        <v>9</v>
      </c>
      <c r="E9" s="5" t="s">
        <v>8</v>
      </c>
      <c r="F9" t="s">
        <v>9</v>
      </c>
      <c r="H9" t="str">
        <f t="shared" si="0"/>
        <v>INSERT INTO Serie_Ator (IdSerie, IdAtor,DataHoraCriacao,UsuarioCriacao,DataHoraAlteracao,UsuarioAlteracao) 
VALUES (20,8 ,getdate(),'Programador',getdate(),'Programador');</v>
      </c>
    </row>
    <row r="10" spans="1:8" x14ac:dyDescent="0.25">
      <c r="A10">
        <v>21</v>
      </c>
      <c r="B10">
        <v>9</v>
      </c>
      <c r="C10" s="5" t="s">
        <v>8</v>
      </c>
      <c r="D10" t="s">
        <v>9</v>
      </c>
      <c r="E10" s="5" t="s">
        <v>8</v>
      </c>
      <c r="F10" t="s">
        <v>9</v>
      </c>
      <c r="H10" t="str">
        <f t="shared" si="0"/>
        <v>INSERT INTO Serie_Ator (IdSerie, IdAtor,DataHoraCriacao,UsuarioCriacao,DataHoraAlteracao,UsuarioAlteracao) 
VALUES (21,9 ,getdate(),'Programador',getdate(),'Programador');</v>
      </c>
    </row>
    <row r="11" spans="1:8" x14ac:dyDescent="0.25">
      <c r="A11">
        <v>21</v>
      </c>
      <c r="B11">
        <v>10</v>
      </c>
      <c r="C11" s="5" t="s">
        <v>8</v>
      </c>
      <c r="D11" t="s">
        <v>9</v>
      </c>
      <c r="E11" s="5" t="s">
        <v>8</v>
      </c>
      <c r="F11" t="s">
        <v>9</v>
      </c>
      <c r="H11" t="str">
        <f t="shared" si="0"/>
        <v>INSERT INTO Serie_Ator (IdSerie, IdAtor,DataHoraCriacao,UsuarioCriacao,DataHoraAlteracao,UsuarioAlteracao) 
VALUES (21,10 ,getdate(),'Programador',getdate(),'Programador');</v>
      </c>
    </row>
    <row r="12" spans="1:8" x14ac:dyDescent="0.25">
      <c r="A12">
        <v>21</v>
      </c>
      <c r="B12">
        <v>11</v>
      </c>
      <c r="C12" s="5" t="s">
        <v>8</v>
      </c>
      <c r="D12" t="s">
        <v>9</v>
      </c>
      <c r="E12" s="5" t="s">
        <v>8</v>
      </c>
      <c r="F12" t="s">
        <v>9</v>
      </c>
      <c r="H12" t="str">
        <f t="shared" si="0"/>
        <v>INSERT INTO Serie_Ator (IdSerie, IdAtor,DataHoraCriacao,UsuarioCriacao,DataHoraAlteracao,UsuarioAlteracao) 
VALUES (21,11 ,getdate(),'Programador',getdate(),'Programador');</v>
      </c>
    </row>
    <row r="13" spans="1:8" x14ac:dyDescent="0.25">
      <c r="A13">
        <v>21</v>
      </c>
      <c r="B13">
        <v>12</v>
      </c>
      <c r="C13" s="5" t="s">
        <v>8</v>
      </c>
      <c r="D13" t="s">
        <v>9</v>
      </c>
      <c r="E13" s="5" t="s">
        <v>8</v>
      </c>
      <c r="F13" t="s">
        <v>9</v>
      </c>
      <c r="H13" t="str">
        <f t="shared" si="0"/>
        <v>INSERT INTO Serie_Ator (IdSerie, IdAtor,DataHoraCriacao,UsuarioCriacao,DataHoraAlteracao,UsuarioAlteracao) 
VALUES (21,12 ,getdate(),'Programador',getdate(),'Programador');</v>
      </c>
    </row>
    <row r="14" spans="1:8" x14ac:dyDescent="0.25">
      <c r="A14">
        <v>21</v>
      </c>
      <c r="B14">
        <v>13</v>
      </c>
      <c r="C14" s="5" t="s">
        <v>8</v>
      </c>
      <c r="D14" t="s">
        <v>9</v>
      </c>
      <c r="E14" s="5" t="s">
        <v>8</v>
      </c>
      <c r="F14" t="s">
        <v>9</v>
      </c>
      <c r="H14" t="str">
        <f t="shared" si="0"/>
        <v>INSERT INTO Serie_Ator (IdSerie, IdAtor,DataHoraCriacao,UsuarioCriacao,DataHoraAlteracao,UsuarioAlteracao) 
VALUES (21,13 ,getdate(),'Programador',getdate(),'Programador');</v>
      </c>
    </row>
    <row r="15" spans="1:8" x14ac:dyDescent="0.25">
      <c r="A15">
        <v>21</v>
      </c>
      <c r="B15">
        <v>14</v>
      </c>
      <c r="C15" s="5" t="s">
        <v>8</v>
      </c>
      <c r="D15" t="s">
        <v>9</v>
      </c>
      <c r="E15" s="5" t="s">
        <v>8</v>
      </c>
      <c r="F15" t="s">
        <v>9</v>
      </c>
      <c r="H15" t="str">
        <f t="shared" si="0"/>
        <v>INSERT INTO Serie_Ator (IdSerie, IdAtor,DataHoraCriacao,UsuarioCriacao,DataHoraAlteracao,UsuarioAlteracao) 
VALUES (21,14 ,getdate(),'Programador',getdate(),'Programador');</v>
      </c>
    </row>
    <row r="16" spans="1:8" x14ac:dyDescent="0.25">
      <c r="A16">
        <v>21</v>
      </c>
      <c r="B16">
        <v>15</v>
      </c>
      <c r="C16" s="5" t="s">
        <v>8</v>
      </c>
      <c r="D16" t="s">
        <v>9</v>
      </c>
      <c r="E16" s="5" t="s">
        <v>8</v>
      </c>
      <c r="F16" t="s">
        <v>9</v>
      </c>
      <c r="H16" t="str">
        <f t="shared" si="0"/>
        <v>INSERT INTO Serie_Ator (IdSerie, IdAtor,DataHoraCriacao,UsuarioCriacao,DataHoraAlteracao,UsuarioAlteracao) 
VALUES (21,15 ,getdate(),'Programador',getdate(),'Programador');</v>
      </c>
    </row>
    <row r="17" spans="1:8" x14ac:dyDescent="0.25">
      <c r="A17">
        <v>22</v>
      </c>
      <c r="B17">
        <v>16</v>
      </c>
      <c r="C17" s="5" t="s">
        <v>8</v>
      </c>
      <c r="D17" t="s">
        <v>9</v>
      </c>
      <c r="E17" s="5" t="s">
        <v>8</v>
      </c>
      <c r="F17" t="s">
        <v>9</v>
      </c>
      <c r="H17" t="str">
        <f t="shared" si="0"/>
        <v>INSERT INTO Serie_Ator (IdSerie, IdAtor,DataHoraCriacao,UsuarioCriacao,DataHoraAlteracao,UsuarioAlteracao) 
VALUES (22,16 ,getdate(),'Programador',getdate(),'Programador');</v>
      </c>
    </row>
    <row r="18" spans="1:8" x14ac:dyDescent="0.25">
      <c r="A18">
        <v>22</v>
      </c>
      <c r="B18">
        <v>17</v>
      </c>
      <c r="C18" s="5" t="s">
        <v>8</v>
      </c>
      <c r="D18" t="s">
        <v>9</v>
      </c>
      <c r="E18" s="5" t="s">
        <v>8</v>
      </c>
      <c r="F18" t="s">
        <v>9</v>
      </c>
      <c r="H18" t="str">
        <f t="shared" si="0"/>
        <v>INSERT INTO Serie_Ator (IdSerie, IdAtor,DataHoraCriacao,UsuarioCriacao,DataHoraAlteracao,UsuarioAlteracao) 
VALUES (22,17 ,getdate(),'Programador',getdate(),'Programador');</v>
      </c>
    </row>
    <row r="19" spans="1:8" x14ac:dyDescent="0.25">
      <c r="A19">
        <v>22</v>
      </c>
      <c r="B19">
        <v>18</v>
      </c>
      <c r="C19" s="5" t="s">
        <v>8</v>
      </c>
      <c r="D19" t="s">
        <v>9</v>
      </c>
      <c r="E19" s="5" t="s">
        <v>8</v>
      </c>
      <c r="F19" t="s">
        <v>9</v>
      </c>
      <c r="H19" t="str">
        <f t="shared" si="0"/>
        <v>INSERT INTO Serie_Ator (IdSerie, IdAtor,DataHoraCriacao,UsuarioCriacao,DataHoraAlteracao,UsuarioAlteracao) 
VALUES (22,18 ,getdate(),'Programador',getdate(),'Programador');</v>
      </c>
    </row>
    <row r="20" spans="1:8" x14ac:dyDescent="0.25">
      <c r="A20">
        <v>22</v>
      </c>
      <c r="B20">
        <v>19</v>
      </c>
      <c r="C20" s="5" t="s">
        <v>8</v>
      </c>
      <c r="D20" t="s">
        <v>9</v>
      </c>
      <c r="E20" s="5" t="s">
        <v>8</v>
      </c>
      <c r="F20" t="s">
        <v>9</v>
      </c>
      <c r="H20" t="str">
        <f t="shared" si="0"/>
        <v>INSERT INTO Serie_Ator (IdSerie, IdAtor,DataHoraCriacao,UsuarioCriacao,DataHoraAlteracao,UsuarioAlteracao) 
VALUES (22,19 ,getdate(),'Programador',getdate(),'Programador');</v>
      </c>
    </row>
    <row r="21" spans="1:8" x14ac:dyDescent="0.25">
      <c r="A21">
        <v>22</v>
      </c>
      <c r="B21">
        <v>20</v>
      </c>
      <c r="C21" s="5" t="s">
        <v>8</v>
      </c>
      <c r="D21" t="s">
        <v>9</v>
      </c>
      <c r="E21" s="5" t="s">
        <v>8</v>
      </c>
      <c r="F21" t="s">
        <v>9</v>
      </c>
      <c r="H21" t="str">
        <f t="shared" si="0"/>
        <v>INSERT INTO Serie_Ator (IdSerie, IdAtor,DataHoraCriacao,UsuarioCriacao,DataHoraAlteracao,UsuarioAlteracao) 
VALUES (22,20 ,getdate(),'Programador',getdate(),'Programador');</v>
      </c>
    </row>
    <row r="22" spans="1:8" x14ac:dyDescent="0.25">
      <c r="A22">
        <v>22</v>
      </c>
      <c r="B22">
        <v>21</v>
      </c>
      <c r="C22" s="5" t="s">
        <v>8</v>
      </c>
      <c r="D22" t="s">
        <v>9</v>
      </c>
      <c r="E22" s="5" t="s">
        <v>8</v>
      </c>
      <c r="F22" t="s">
        <v>9</v>
      </c>
      <c r="H22" t="str">
        <f t="shared" si="0"/>
        <v>INSERT INTO Serie_Ator (IdSerie, IdAtor,DataHoraCriacao,UsuarioCriacao,DataHoraAlteracao,UsuarioAlteracao) 
VALUES (22,21 ,getdate(),'Programador',getdate(),'Programador');</v>
      </c>
    </row>
    <row r="23" spans="1:8" x14ac:dyDescent="0.25">
      <c r="A23">
        <v>22</v>
      </c>
      <c r="B23">
        <v>22</v>
      </c>
      <c r="C23" s="5" t="s">
        <v>8</v>
      </c>
      <c r="D23" t="s">
        <v>9</v>
      </c>
      <c r="E23" s="5" t="s">
        <v>8</v>
      </c>
      <c r="F23" t="s">
        <v>9</v>
      </c>
      <c r="H23" t="str">
        <f t="shared" si="0"/>
        <v>INSERT INTO Serie_Ator (IdSerie, IdAtor,DataHoraCriacao,UsuarioCriacao,DataHoraAlteracao,UsuarioAlteracao) 
VALUES (22,22 ,getdate(),'Programador',getdate(),'Programador');</v>
      </c>
    </row>
    <row r="24" spans="1:8" x14ac:dyDescent="0.25">
      <c r="A24">
        <v>22</v>
      </c>
      <c r="B24">
        <v>23</v>
      </c>
      <c r="C24" s="5" t="s">
        <v>8</v>
      </c>
      <c r="D24" t="s">
        <v>9</v>
      </c>
      <c r="E24" s="5" t="s">
        <v>8</v>
      </c>
      <c r="F24" t="s">
        <v>9</v>
      </c>
      <c r="H24" t="str">
        <f t="shared" si="0"/>
        <v>INSERT INTO Serie_Ator (IdSerie, IdAtor,DataHoraCriacao,UsuarioCriacao,DataHoraAlteracao,UsuarioAlteracao) 
VALUES (22,23 ,getdate(),'Programador',getdate(),'Programador');</v>
      </c>
    </row>
    <row r="25" spans="1:8" x14ac:dyDescent="0.25">
      <c r="A25">
        <v>22</v>
      </c>
      <c r="B25">
        <v>24</v>
      </c>
      <c r="C25" s="5" t="s">
        <v>8</v>
      </c>
      <c r="D25" t="s">
        <v>9</v>
      </c>
      <c r="E25" s="5" t="s">
        <v>8</v>
      </c>
      <c r="F25" t="s">
        <v>9</v>
      </c>
      <c r="H25" t="str">
        <f t="shared" si="0"/>
        <v>INSERT INTO Serie_Ator (IdSerie, IdAtor,DataHoraCriacao,UsuarioCriacao,DataHoraAlteracao,UsuarioAlteracao) 
VALUES (22,24 ,getdate(),'Programador',getdate(),'Programador');</v>
      </c>
    </row>
    <row r="26" spans="1:8" x14ac:dyDescent="0.25">
      <c r="A26">
        <v>22</v>
      </c>
      <c r="B26">
        <v>25</v>
      </c>
      <c r="C26" s="5" t="s">
        <v>8</v>
      </c>
      <c r="D26" t="s">
        <v>9</v>
      </c>
      <c r="E26" s="5" t="s">
        <v>8</v>
      </c>
      <c r="F26" t="s">
        <v>9</v>
      </c>
      <c r="H26" t="str">
        <f t="shared" si="0"/>
        <v>INSERT INTO Serie_Ator (IdSerie, IdAtor,DataHoraCriacao,UsuarioCriacao,DataHoraAlteracao,UsuarioAlteracao) 
VALUES (22,25 ,getdate(),'Programador',getdate(),'Programador');</v>
      </c>
    </row>
    <row r="27" spans="1:8" x14ac:dyDescent="0.25">
      <c r="A27">
        <v>22</v>
      </c>
      <c r="B27">
        <v>26</v>
      </c>
      <c r="C27" s="5" t="s">
        <v>8</v>
      </c>
      <c r="D27" t="s">
        <v>9</v>
      </c>
      <c r="E27" s="5" t="s">
        <v>8</v>
      </c>
      <c r="F27" t="s">
        <v>9</v>
      </c>
      <c r="H27" t="str">
        <f t="shared" si="0"/>
        <v>INSERT INTO Serie_Ator (IdSerie, IdAtor,DataHoraCriacao,UsuarioCriacao,DataHoraAlteracao,UsuarioAlteracao) 
VALUES (22,26 ,getdate(),'Programador',getdate(),'Programador');</v>
      </c>
    </row>
    <row r="28" spans="1:8" x14ac:dyDescent="0.25">
      <c r="A28">
        <v>22</v>
      </c>
      <c r="B28">
        <v>27</v>
      </c>
      <c r="C28" s="5" t="s">
        <v>8</v>
      </c>
      <c r="D28" t="s">
        <v>9</v>
      </c>
      <c r="E28" s="5" t="s">
        <v>8</v>
      </c>
      <c r="F28" t="s">
        <v>9</v>
      </c>
      <c r="H28" t="str">
        <f t="shared" si="0"/>
        <v>INSERT INTO Serie_Ator (IdSerie, IdAtor,DataHoraCriacao,UsuarioCriacao,DataHoraAlteracao,UsuarioAlteracao) 
VALUES (22,27 ,getdate(),'Programador',getdate(),'Programador');</v>
      </c>
    </row>
    <row r="29" spans="1:8" x14ac:dyDescent="0.25">
      <c r="A29">
        <v>22</v>
      </c>
      <c r="B29">
        <v>28</v>
      </c>
      <c r="C29" s="5" t="s">
        <v>8</v>
      </c>
      <c r="D29" t="s">
        <v>9</v>
      </c>
      <c r="E29" s="5" t="s">
        <v>8</v>
      </c>
      <c r="F29" t="s">
        <v>9</v>
      </c>
      <c r="H29" t="str">
        <f t="shared" si="0"/>
        <v>INSERT INTO Serie_Ator (IdSerie, IdAtor,DataHoraCriacao,UsuarioCriacao,DataHoraAlteracao,UsuarioAlteracao) 
VALUES (22,28 ,getdate(),'Programador',getdate(),'Programador');</v>
      </c>
    </row>
    <row r="30" spans="1:8" x14ac:dyDescent="0.25">
      <c r="A30">
        <v>23</v>
      </c>
      <c r="B30">
        <v>29</v>
      </c>
      <c r="C30" s="5" t="s">
        <v>8</v>
      </c>
      <c r="D30" t="s">
        <v>9</v>
      </c>
      <c r="E30" s="5" t="s">
        <v>8</v>
      </c>
      <c r="F30" t="s">
        <v>9</v>
      </c>
      <c r="H30" t="str">
        <f t="shared" si="0"/>
        <v>INSERT INTO Serie_Ator (IdSerie, IdAtor,DataHoraCriacao,UsuarioCriacao,DataHoraAlteracao,UsuarioAlteracao) 
VALUES (23,29 ,getdate(),'Programador',getdate(),'Programador');</v>
      </c>
    </row>
    <row r="31" spans="1:8" x14ac:dyDescent="0.25">
      <c r="A31">
        <v>23</v>
      </c>
      <c r="B31">
        <v>30</v>
      </c>
      <c r="C31" s="5" t="s">
        <v>8</v>
      </c>
      <c r="D31" t="s">
        <v>9</v>
      </c>
      <c r="E31" s="5" t="s">
        <v>8</v>
      </c>
      <c r="F31" t="s">
        <v>9</v>
      </c>
      <c r="H31" t="str">
        <f t="shared" si="0"/>
        <v>INSERT INTO Serie_Ator (IdSerie, IdAtor,DataHoraCriacao,UsuarioCriacao,DataHoraAlteracao,UsuarioAlteracao) 
VALUES (23,30 ,getdate(),'Programador',getdate(),'Programador');</v>
      </c>
    </row>
    <row r="32" spans="1:8" x14ac:dyDescent="0.25">
      <c r="A32">
        <v>23</v>
      </c>
      <c r="B32">
        <v>31</v>
      </c>
      <c r="C32" s="5" t="s">
        <v>8</v>
      </c>
      <c r="D32" t="s">
        <v>9</v>
      </c>
      <c r="E32" s="5" t="s">
        <v>8</v>
      </c>
      <c r="F32" t="s">
        <v>9</v>
      </c>
      <c r="H32" t="str">
        <f t="shared" si="0"/>
        <v>INSERT INTO Serie_Ator (IdSerie, IdAtor,DataHoraCriacao,UsuarioCriacao,DataHoraAlteracao,UsuarioAlteracao) 
VALUES (23,31 ,getdate(),'Programador',getdate(),'Programador');</v>
      </c>
    </row>
    <row r="33" spans="1:8" x14ac:dyDescent="0.25">
      <c r="A33">
        <v>23</v>
      </c>
      <c r="B33">
        <v>32</v>
      </c>
      <c r="C33" s="5" t="s">
        <v>8</v>
      </c>
      <c r="D33" t="s">
        <v>9</v>
      </c>
      <c r="E33" s="5" t="s">
        <v>8</v>
      </c>
      <c r="F33" t="s">
        <v>9</v>
      </c>
      <c r="H33" t="str">
        <f t="shared" si="0"/>
        <v>INSERT INTO Serie_Ator (IdSerie, IdAtor,DataHoraCriacao,UsuarioCriacao,DataHoraAlteracao,UsuarioAlteracao) 
VALUES (23,32 ,getdate(),'Programador',getdate(),'Programador');</v>
      </c>
    </row>
    <row r="34" spans="1:8" x14ac:dyDescent="0.25">
      <c r="A34">
        <v>23</v>
      </c>
      <c r="B34">
        <v>33</v>
      </c>
      <c r="C34" s="5" t="s">
        <v>8</v>
      </c>
      <c r="D34" t="s">
        <v>9</v>
      </c>
      <c r="E34" s="5" t="s">
        <v>8</v>
      </c>
      <c r="F34" t="s">
        <v>9</v>
      </c>
      <c r="H34" t="str">
        <f t="shared" si="0"/>
        <v>INSERT INTO Serie_Ator (IdSerie, IdAtor,DataHoraCriacao,UsuarioCriacao,DataHoraAlteracao,UsuarioAlteracao) 
VALUES (23,33 ,getdate(),'Programador',getdate(),'Programador');</v>
      </c>
    </row>
    <row r="35" spans="1:8" x14ac:dyDescent="0.25">
      <c r="A35">
        <v>23</v>
      </c>
      <c r="B35">
        <v>34</v>
      </c>
      <c r="C35" s="5" t="s">
        <v>8</v>
      </c>
      <c r="D35" t="s">
        <v>9</v>
      </c>
      <c r="E35" s="5" t="s">
        <v>8</v>
      </c>
      <c r="F35" t="s">
        <v>9</v>
      </c>
      <c r="H35" t="str">
        <f t="shared" si="0"/>
        <v>INSERT INTO Serie_Ator (IdSerie, IdAtor,DataHoraCriacao,UsuarioCriacao,DataHoraAlteracao,UsuarioAlteracao) 
VALUES (23,34 ,getdate(),'Programador',getdate(),'Programador');</v>
      </c>
    </row>
    <row r="36" spans="1:8" x14ac:dyDescent="0.25">
      <c r="A36">
        <v>23</v>
      </c>
      <c r="B36">
        <v>35</v>
      </c>
      <c r="C36" s="5" t="s">
        <v>8</v>
      </c>
      <c r="D36" t="s">
        <v>9</v>
      </c>
      <c r="E36" s="5" t="s">
        <v>8</v>
      </c>
      <c r="F36" t="s">
        <v>9</v>
      </c>
      <c r="H36" t="str">
        <f t="shared" si="0"/>
        <v>INSERT INTO Serie_Ator (IdSerie, IdAtor,DataHoraCriacao,UsuarioCriacao,DataHoraAlteracao,UsuarioAlteracao) 
VALUES (23,35 ,getdate(),'Programador',getdate(),'Programador');</v>
      </c>
    </row>
    <row r="37" spans="1:8" x14ac:dyDescent="0.25">
      <c r="A37">
        <v>23</v>
      </c>
      <c r="B37">
        <v>36</v>
      </c>
      <c r="C37" s="5" t="s">
        <v>8</v>
      </c>
      <c r="D37" t="s">
        <v>9</v>
      </c>
      <c r="E37" s="5" t="s">
        <v>8</v>
      </c>
      <c r="F37" t="s">
        <v>9</v>
      </c>
      <c r="H37" t="str">
        <f t="shared" si="0"/>
        <v>INSERT INTO Serie_Ator (IdSerie, IdAtor,DataHoraCriacao,UsuarioCriacao,DataHoraAlteracao,UsuarioAlteracao) 
VALUES (23,36 ,getdate(),'Programador',getdate(),'Programador');</v>
      </c>
    </row>
    <row r="38" spans="1:8" x14ac:dyDescent="0.25">
      <c r="A38">
        <v>23</v>
      </c>
      <c r="B38">
        <v>37</v>
      </c>
      <c r="C38" s="5" t="s">
        <v>8</v>
      </c>
      <c r="D38" t="s">
        <v>9</v>
      </c>
      <c r="E38" s="5" t="s">
        <v>8</v>
      </c>
      <c r="F38" t="s">
        <v>9</v>
      </c>
      <c r="H38" t="str">
        <f t="shared" si="0"/>
        <v>INSERT INTO Serie_Ator (IdSerie, IdAtor,DataHoraCriacao,UsuarioCriacao,DataHoraAlteracao,UsuarioAlteracao) 
VALUES (23,37 ,getdate(),'Programador',getdate(),'Programador');</v>
      </c>
    </row>
    <row r="39" spans="1:8" x14ac:dyDescent="0.25">
      <c r="A39">
        <v>23</v>
      </c>
      <c r="B39">
        <v>38</v>
      </c>
      <c r="C39" s="5" t="s">
        <v>8</v>
      </c>
      <c r="D39" t="s">
        <v>9</v>
      </c>
      <c r="E39" s="5" t="s">
        <v>8</v>
      </c>
      <c r="F39" t="s">
        <v>9</v>
      </c>
      <c r="H39" t="str">
        <f t="shared" si="0"/>
        <v>INSERT INTO Serie_Ator (IdSerie, IdAtor,DataHoraCriacao,UsuarioCriacao,DataHoraAlteracao,UsuarioAlteracao) 
VALUES (23,38 ,getdate(),'Programador',getdate(),'Programador');</v>
      </c>
    </row>
    <row r="40" spans="1:8" x14ac:dyDescent="0.25">
      <c r="A40">
        <v>23</v>
      </c>
      <c r="B40">
        <v>39</v>
      </c>
      <c r="C40" s="5" t="s">
        <v>8</v>
      </c>
      <c r="D40" t="s">
        <v>9</v>
      </c>
      <c r="E40" s="5" t="s">
        <v>8</v>
      </c>
      <c r="F40" t="s">
        <v>9</v>
      </c>
      <c r="H40" t="str">
        <f t="shared" si="0"/>
        <v>INSERT INTO Serie_Ator (IdSerie, IdAtor,DataHoraCriacao,UsuarioCriacao,DataHoraAlteracao,UsuarioAlteracao) 
VALUES (23,39 ,getdate(),'Programador',getdate(),'Programador');</v>
      </c>
    </row>
    <row r="41" spans="1:8" x14ac:dyDescent="0.25">
      <c r="A41">
        <v>23</v>
      </c>
      <c r="B41">
        <v>40</v>
      </c>
      <c r="C41" s="5" t="s">
        <v>8</v>
      </c>
      <c r="D41" t="s">
        <v>9</v>
      </c>
      <c r="E41" s="5" t="s">
        <v>8</v>
      </c>
      <c r="F41" t="s">
        <v>9</v>
      </c>
      <c r="H41" t="str">
        <f t="shared" si="0"/>
        <v>INSERT INTO Serie_Ator (IdSerie, IdAtor,DataHoraCriacao,UsuarioCriacao,DataHoraAlteracao,UsuarioAlteracao) 
VALUES (23,40 ,getdate(),'Programador',getdate(),'Programador');</v>
      </c>
    </row>
    <row r="42" spans="1:8" x14ac:dyDescent="0.25">
      <c r="A42">
        <v>23</v>
      </c>
      <c r="B42">
        <v>41</v>
      </c>
      <c r="C42" s="5" t="s">
        <v>8</v>
      </c>
      <c r="D42" t="s">
        <v>9</v>
      </c>
      <c r="E42" s="5" t="s">
        <v>8</v>
      </c>
      <c r="F42" t="s">
        <v>9</v>
      </c>
      <c r="H42" t="str">
        <f t="shared" si="0"/>
        <v>INSERT INTO Serie_Ator (IdSerie, IdAtor,DataHoraCriacao,UsuarioCriacao,DataHoraAlteracao,UsuarioAlteracao) 
VALUES (23,41 ,getdate(),'Programador',getdate(),'Programador');</v>
      </c>
    </row>
    <row r="43" spans="1:8" x14ac:dyDescent="0.25">
      <c r="A43">
        <v>7</v>
      </c>
      <c r="B43">
        <v>42</v>
      </c>
      <c r="C43" s="5" t="s">
        <v>8</v>
      </c>
      <c r="D43" t="s">
        <v>9</v>
      </c>
      <c r="E43" s="5" t="s">
        <v>8</v>
      </c>
      <c r="F43" t="s">
        <v>9</v>
      </c>
      <c r="H43" t="str">
        <f t="shared" si="0"/>
        <v>INSERT INTO Serie_Ator (IdSerie, IdAtor,DataHoraCriacao,UsuarioCriacao,DataHoraAlteracao,UsuarioAlteracao) 
VALUES (7,42 ,getdate(),'Programador',getdate(),'Programador');</v>
      </c>
    </row>
    <row r="44" spans="1:8" x14ac:dyDescent="0.25">
      <c r="A44">
        <v>7</v>
      </c>
      <c r="B44">
        <v>43</v>
      </c>
      <c r="C44" s="5" t="s">
        <v>8</v>
      </c>
      <c r="D44" t="s">
        <v>9</v>
      </c>
      <c r="E44" s="5" t="s">
        <v>8</v>
      </c>
      <c r="F44" t="s">
        <v>9</v>
      </c>
      <c r="H44" t="str">
        <f t="shared" si="0"/>
        <v>INSERT INTO Serie_Ator (IdSerie, IdAtor,DataHoraCriacao,UsuarioCriacao,DataHoraAlteracao,UsuarioAlteracao) 
VALUES (7,43 ,getdate(),'Programador',getdate(),'Programador');</v>
      </c>
    </row>
    <row r="45" spans="1:8" x14ac:dyDescent="0.25">
      <c r="A45">
        <v>7</v>
      </c>
      <c r="B45">
        <v>44</v>
      </c>
      <c r="C45" s="5" t="s">
        <v>8</v>
      </c>
      <c r="D45" t="s">
        <v>9</v>
      </c>
      <c r="E45" s="5" t="s">
        <v>8</v>
      </c>
      <c r="F45" t="s">
        <v>9</v>
      </c>
      <c r="H45" t="str">
        <f t="shared" si="0"/>
        <v>INSERT INTO Serie_Ator (IdSerie, IdAtor,DataHoraCriacao,UsuarioCriacao,DataHoraAlteracao,UsuarioAlteracao) 
VALUES (7,44 ,getdate(),'Programador',getdate(),'Programador');</v>
      </c>
    </row>
    <row r="46" spans="1:8" x14ac:dyDescent="0.25">
      <c r="A46">
        <v>7</v>
      </c>
      <c r="B46">
        <v>45</v>
      </c>
      <c r="C46" s="5" t="s">
        <v>8</v>
      </c>
      <c r="D46" t="s">
        <v>9</v>
      </c>
      <c r="E46" s="5" t="s">
        <v>8</v>
      </c>
      <c r="F46" t="s">
        <v>9</v>
      </c>
      <c r="H46" t="str">
        <f t="shared" si="0"/>
        <v>INSERT INTO Serie_Ator (IdSerie, IdAtor,DataHoraCriacao,UsuarioCriacao,DataHoraAlteracao,UsuarioAlteracao) 
VALUES (7,45 ,getdate(),'Programador',getdate(),'Programador');</v>
      </c>
    </row>
    <row r="47" spans="1:8" x14ac:dyDescent="0.25">
      <c r="A47">
        <v>7</v>
      </c>
      <c r="B47">
        <v>46</v>
      </c>
      <c r="C47" s="5" t="s">
        <v>8</v>
      </c>
      <c r="D47" t="s">
        <v>9</v>
      </c>
      <c r="E47" s="5" t="s">
        <v>8</v>
      </c>
      <c r="F47" t="s">
        <v>9</v>
      </c>
      <c r="H47" t="str">
        <f t="shared" si="0"/>
        <v>INSERT INTO Serie_Ator (IdSerie, IdAtor,DataHoraCriacao,UsuarioCriacao,DataHoraAlteracao,UsuarioAlteracao) 
VALUES (7,46 ,getdate(),'Programador',getdate(),'Programador');</v>
      </c>
    </row>
    <row r="48" spans="1:8" x14ac:dyDescent="0.25">
      <c r="A48">
        <v>7</v>
      </c>
      <c r="B48">
        <v>47</v>
      </c>
      <c r="C48" s="5" t="s">
        <v>8</v>
      </c>
      <c r="D48" t="s">
        <v>9</v>
      </c>
      <c r="E48" s="5" t="s">
        <v>8</v>
      </c>
      <c r="F48" t="s">
        <v>9</v>
      </c>
      <c r="H48" t="str">
        <f t="shared" si="0"/>
        <v>INSERT INTO Serie_Ator (IdSerie, IdAtor,DataHoraCriacao,UsuarioCriacao,DataHoraAlteracao,UsuarioAlteracao) 
VALUES (7,47 ,getdate(),'Programador',getdate(),'Programador');</v>
      </c>
    </row>
    <row r="49" spans="1:8" x14ac:dyDescent="0.25">
      <c r="A49">
        <v>7</v>
      </c>
      <c r="B49">
        <v>48</v>
      </c>
      <c r="C49" s="5" t="s">
        <v>8</v>
      </c>
      <c r="D49" t="s">
        <v>9</v>
      </c>
      <c r="E49" s="5" t="s">
        <v>8</v>
      </c>
      <c r="F49" t="s">
        <v>9</v>
      </c>
      <c r="H49" t="str">
        <f t="shared" si="0"/>
        <v>INSERT INTO Serie_Ator (IdSerie, IdAtor,DataHoraCriacao,UsuarioCriacao,DataHoraAlteracao,UsuarioAlteracao) 
VALUES (7,48 ,getdate(),'Programador',getdate(),'Programador');</v>
      </c>
    </row>
    <row r="50" spans="1:8" x14ac:dyDescent="0.25">
      <c r="A50">
        <v>7</v>
      </c>
      <c r="B50">
        <v>49</v>
      </c>
      <c r="C50" s="5" t="s">
        <v>8</v>
      </c>
      <c r="D50" t="s">
        <v>9</v>
      </c>
      <c r="E50" s="5" t="s">
        <v>8</v>
      </c>
      <c r="F50" t="s">
        <v>9</v>
      </c>
      <c r="H50" t="str">
        <f t="shared" si="0"/>
        <v>INSERT INTO Serie_Ator (IdSerie, IdAtor,DataHoraCriacao,UsuarioCriacao,DataHoraAlteracao,UsuarioAlteracao) 
VALUES (7,49 ,getdate(),'Programador',getdate(),'Programador');</v>
      </c>
    </row>
    <row r="51" spans="1:8" x14ac:dyDescent="0.25">
      <c r="A51">
        <v>7</v>
      </c>
      <c r="B51">
        <v>50</v>
      </c>
      <c r="C51" s="5" t="s">
        <v>8</v>
      </c>
      <c r="D51" t="s">
        <v>9</v>
      </c>
      <c r="E51" s="5" t="s">
        <v>8</v>
      </c>
      <c r="F51" t="s">
        <v>9</v>
      </c>
      <c r="H51" t="str">
        <f t="shared" si="0"/>
        <v>INSERT INTO Serie_Ator (IdSerie, IdAtor,DataHoraCriacao,UsuarioCriacao,DataHoraAlteracao,UsuarioAlteracao) 
VALUES (7,50 ,getdate(),'Programador',getdate(),'Programador');</v>
      </c>
    </row>
    <row r="52" spans="1:8" x14ac:dyDescent="0.25">
      <c r="A52">
        <v>7</v>
      </c>
      <c r="B52">
        <v>51</v>
      </c>
      <c r="C52" s="5" t="s">
        <v>8</v>
      </c>
      <c r="D52" t="s">
        <v>9</v>
      </c>
      <c r="E52" s="5" t="s">
        <v>8</v>
      </c>
      <c r="F52" t="s">
        <v>9</v>
      </c>
      <c r="H52" t="str">
        <f t="shared" si="0"/>
        <v>INSERT INTO Serie_Ator (IdSerie, IdAtor,DataHoraCriacao,UsuarioCriacao,DataHoraAlteracao,UsuarioAlteracao) 
VALUES (7,51 ,getdate(),'Programador',getdate(),'Programador');</v>
      </c>
    </row>
    <row r="53" spans="1:8" x14ac:dyDescent="0.25">
      <c r="A53">
        <v>7</v>
      </c>
      <c r="B53">
        <v>52</v>
      </c>
      <c r="C53" s="5" t="s">
        <v>8</v>
      </c>
      <c r="D53" t="s">
        <v>9</v>
      </c>
      <c r="E53" s="5" t="s">
        <v>8</v>
      </c>
      <c r="F53" t="s">
        <v>9</v>
      </c>
      <c r="H53" t="str">
        <f t="shared" si="0"/>
        <v>INSERT INTO Serie_Ator (IdSerie, IdAtor,DataHoraCriacao,UsuarioCriacao,DataHoraAlteracao,UsuarioAlteracao) 
VALUES (7,52 ,getdate(),'Programador',getdate(),'Programador');</v>
      </c>
    </row>
    <row r="54" spans="1:8" x14ac:dyDescent="0.25">
      <c r="A54">
        <v>7</v>
      </c>
      <c r="B54">
        <v>53</v>
      </c>
      <c r="C54" s="5" t="s">
        <v>8</v>
      </c>
      <c r="D54" t="s">
        <v>9</v>
      </c>
      <c r="E54" s="5" t="s">
        <v>8</v>
      </c>
      <c r="F54" t="s">
        <v>9</v>
      </c>
      <c r="H54" t="str">
        <f t="shared" si="0"/>
        <v>INSERT INTO Serie_Ator (IdSerie, IdAtor,DataHoraCriacao,UsuarioCriacao,DataHoraAlteracao,UsuarioAlteracao) 
VALUES (7,53 ,getdate(),'Programador',getdate(),'Programador');</v>
      </c>
    </row>
    <row r="55" spans="1:8" x14ac:dyDescent="0.25">
      <c r="A55">
        <v>7</v>
      </c>
      <c r="B55">
        <v>54</v>
      </c>
      <c r="C55" s="5" t="s">
        <v>8</v>
      </c>
      <c r="D55" t="s">
        <v>9</v>
      </c>
      <c r="E55" s="5" t="s">
        <v>8</v>
      </c>
      <c r="F55" t="s">
        <v>9</v>
      </c>
      <c r="H55" t="str">
        <f t="shared" si="0"/>
        <v>INSERT INTO Serie_Ator (IdSerie, IdAtor,DataHoraCriacao,UsuarioCriacao,DataHoraAlteracao,UsuarioAlteracao) 
VALUES (7,54 ,getdate(),'Programador',getdate(),'Programador');</v>
      </c>
    </row>
    <row r="56" spans="1:8" x14ac:dyDescent="0.25">
      <c r="A56">
        <v>7</v>
      </c>
      <c r="B56">
        <v>55</v>
      </c>
      <c r="C56" s="5" t="s">
        <v>8</v>
      </c>
      <c r="D56" t="s">
        <v>9</v>
      </c>
      <c r="E56" s="5" t="s">
        <v>8</v>
      </c>
      <c r="F56" t="s">
        <v>9</v>
      </c>
      <c r="H56" t="str">
        <f t="shared" si="0"/>
        <v>INSERT INTO Serie_Ator (IdSerie, IdAtor,DataHoraCriacao,UsuarioCriacao,DataHoraAlteracao,UsuarioAlteracao) 
VALUES (7,55 ,getdate(),'Programador',getdate(),'Programador');</v>
      </c>
    </row>
    <row r="57" spans="1:8" x14ac:dyDescent="0.25">
      <c r="A57">
        <v>7</v>
      </c>
      <c r="B57">
        <v>56</v>
      </c>
      <c r="C57" s="5" t="s">
        <v>8</v>
      </c>
      <c r="D57" t="s">
        <v>9</v>
      </c>
      <c r="E57" s="5" t="s">
        <v>8</v>
      </c>
      <c r="F57" t="s">
        <v>9</v>
      </c>
      <c r="H57" t="str">
        <f t="shared" si="0"/>
        <v>INSERT INTO Serie_Ator (IdSerie, IdAtor,DataHoraCriacao,UsuarioCriacao,DataHoraAlteracao,UsuarioAlteracao) 
VALUES (7,56 ,getdate(),'Programador',getdate(),'Programador');</v>
      </c>
    </row>
    <row r="58" spans="1:8" x14ac:dyDescent="0.25">
      <c r="A58">
        <v>24</v>
      </c>
      <c r="B58">
        <v>44</v>
      </c>
      <c r="C58" s="5" t="s">
        <v>8</v>
      </c>
      <c r="D58" t="s">
        <v>9</v>
      </c>
      <c r="E58" s="5" t="s">
        <v>8</v>
      </c>
      <c r="F58" t="s">
        <v>9</v>
      </c>
      <c r="H58" t="str">
        <f t="shared" ref="H58:H65" si="1">"INSERT INTO Serie_Ator (IdSerie, IdAtor,DataHoraCriacao,UsuarioCriacao,DataHoraAlteracao,UsuarioAlteracao) 
VALUES ("&amp;TRIM(A58)&amp;","&amp;TRIM(B58)&amp;" ,"&amp;TRIM(C58)&amp;",'"&amp;TRIM(D58)&amp;"',"&amp;TRIM(E58)&amp;",'"&amp;TRIM(F58)&amp;"');"</f>
        <v>INSERT INTO Serie_Ator (IdSerie, IdAtor,DataHoraCriacao,UsuarioCriacao,DataHoraAlteracao,UsuarioAlteracao) 
VALUES (24,44 ,getdate(),'Programador',getdate(),'Programador');</v>
      </c>
    </row>
    <row r="59" spans="1:8" x14ac:dyDescent="0.25">
      <c r="A59">
        <v>24</v>
      </c>
      <c r="B59">
        <v>45</v>
      </c>
      <c r="C59" s="5" t="s">
        <v>8</v>
      </c>
      <c r="D59" t="s">
        <v>9</v>
      </c>
      <c r="E59" s="5" t="s">
        <v>8</v>
      </c>
      <c r="F59" t="s">
        <v>9</v>
      </c>
      <c r="H59" t="str">
        <f t="shared" si="1"/>
        <v>INSERT INTO Serie_Ator (IdSerie, IdAtor,DataHoraCriacao,UsuarioCriacao,DataHoraAlteracao,UsuarioAlteracao) 
VALUES (24,45 ,getdate(),'Programador',getdate(),'Programador');</v>
      </c>
    </row>
    <row r="60" spans="1:8" x14ac:dyDescent="0.25">
      <c r="A60">
        <v>24</v>
      </c>
      <c r="B60">
        <v>46</v>
      </c>
      <c r="C60" s="5" t="s">
        <v>8</v>
      </c>
      <c r="D60" t="s">
        <v>9</v>
      </c>
      <c r="E60" s="5" t="s">
        <v>8</v>
      </c>
      <c r="F60" t="s">
        <v>9</v>
      </c>
      <c r="H60" t="str">
        <f t="shared" si="1"/>
        <v>INSERT INTO Serie_Ator (IdSerie, IdAtor,DataHoraCriacao,UsuarioCriacao,DataHoraAlteracao,UsuarioAlteracao) 
VALUES (24,46 ,getdate(),'Programador',getdate(),'Programador');</v>
      </c>
    </row>
    <row r="61" spans="1:8" x14ac:dyDescent="0.25">
      <c r="A61">
        <v>24</v>
      </c>
      <c r="B61">
        <v>47</v>
      </c>
      <c r="C61" s="5" t="s">
        <v>8</v>
      </c>
      <c r="D61" t="s">
        <v>9</v>
      </c>
      <c r="E61" s="5" t="s">
        <v>8</v>
      </c>
      <c r="F61" t="s">
        <v>9</v>
      </c>
      <c r="H61" t="str">
        <f t="shared" si="1"/>
        <v>INSERT INTO Serie_Ator (IdSerie, IdAtor,DataHoraCriacao,UsuarioCriacao,DataHoraAlteracao,UsuarioAlteracao) 
VALUES (24,47 ,getdate(),'Programador',getdate(),'Programador');</v>
      </c>
    </row>
    <row r="62" spans="1:8" x14ac:dyDescent="0.25">
      <c r="A62">
        <v>24</v>
      </c>
      <c r="B62">
        <v>48</v>
      </c>
      <c r="C62" s="5" t="s">
        <v>8</v>
      </c>
      <c r="D62" t="s">
        <v>9</v>
      </c>
      <c r="E62" s="5" t="s">
        <v>8</v>
      </c>
      <c r="F62" t="s">
        <v>9</v>
      </c>
      <c r="H62" t="str">
        <f t="shared" si="1"/>
        <v>INSERT INTO Serie_Ator (IdSerie, IdAtor,DataHoraCriacao,UsuarioCriacao,DataHoraAlteracao,UsuarioAlteracao) 
VALUES (24,48 ,getdate(),'Programador',getdate(),'Programador');</v>
      </c>
    </row>
    <row r="63" spans="1:8" x14ac:dyDescent="0.25">
      <c r="A63">
        <v>24</v>
      </c>
      <c r="B63">
        <v>49</v>
      </c>
      <c r="C63" s="5" t="s">
        <v>8</v>
      </c>
      <c r="D63" t="s">
        <v>9</v>
      </c>
      <c r="E63" s="5" t="s">
        <v>8</v>
      </c>
      <c r="F63" t="s">
        <v>9</v>
      </c>
      <c r="H63" t="str">
        <f t="shared" si="1"/>
        <v>INSERT INTO Serie_Ator (IdSerie, IdAtor,DataHoraCriacao,UsuarioCriacao,DataHoraAlteracao,UsuarioAlteracao) 
VALUES (24,49 ,getdate(),'Programador',getdate(),'Programador');</v>
      </c>
    </row>
    <row r="64" spans="1:8" x14ac:dyDescent="0.25">
      <c r="A64">
        <v>24</v>
      </c>
      <c r="B64">
        <v>50</v>
      </c>
      <c r="C64" s="5" t="s">
        <v>8</v>
      </c>
      <c r="D64" t="s">
        <v>9</v>
      </c>
      <c r="E64" s="5" t="s">
        <v>8</v>
      </c>
      <c r="F64" t="s">
        <v>9</v>
      </c>
      <c r="H64" t="str">
        <f t="shared" si="1"/>
        <v>INSERT INTO Serie_Ator (IdSerie, IdAtor,DataHoraCriacao,UsuarioCriacao,DataHoraAlteracao,UsuarioAlteracao) 
VALUES (24,50 ,getdate(),'Programador',getdate(),'Programador');</v>
      </c>
    </row>
    <row r="65" spans="1:8" x14ac:dyDescent="0.25">
      <c r="A65">
        <v>24</v>
      </c>
      <c r="B65">
        <v>51</v>
      </c>
      <c r="C65" s="5" t="s">
        <v>8</v>
      </c>
      <c r="D65" t="s">
        <v>9</v>
      </c>
      <c r="E65" s="5" t="s">
        <v>8</v>
      </c>
      <c r="F65" t="s">
        <v>9</v>
      </c>
      <c r="H65" t="str">
        <f t="shared" si="1"/>
        <v>INSERT INTO Serie_Ator (IdSerie, IdAtor,DataHoraCriacao,UsuarioCriacao,DataHoraAlteracao,UsuarioAlteracao) 
VALUES (24,51 ,getdate(),'Programador',getdate(),'Programador');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35CA1-C225-421B-807E-4D1181801909}">
  <dimension ref="A1:H30"/>
  <sheetViews>
    <sheetView topLeftCell="A10" workbookViewId="0">
      <selection sqref="A1:B30"/>
    </sheetView>
  </sheetViews>
  <sheetFormatPr defaultRowHeight="15" x14ac:dyDescent="0.25"/>
  <cols>
    <col min="3" max="3" width="10.5703125" customWidth="1"/>
    <col min="6" max="6" width="15" customWidth="1"/>
  </cols>
  <sheetData>
    <row r="1" spans="1:8" x14ac:dyDescent="0.25">
      <c r="A1" t="s">
        <v>576</v>
      </c>
      <c r="B1" t="s">
        <v>560</v>
      </c>
      <c r="C1" t="s">
        <v>3</v>
      </c>
      <c r="D1" t="s">
        <v>4</v>
      </c>
      <c r="E1" t="s">
        <v>5</v>
      </c>
      <c r="F1" t="s">
        <v>6</v>
      </c>
    </row>
    <row r="2" spans="1:8" x14ac:dyDescent="0.25">
      <c r="A2">
        <v>1</v>
      </c>
      <c r="B2">
        <v>8</v>
      </c>
      <c r="C2" s="5" t="s">
        <v>8</v>
      </c>
      <c r="D2" t="s">
        <v>9</v>
      </c>
      <c r="E2" s="5" t="s">
        <v>8</v>
      </c>
      <c r="F2" t="s">
        <v>9</v>
      </c>
      <c r="H2" t="str">
        <f>"INSERT INTO Serie_Genero (IdSerie, IdGenero,DataHoraCriacao,UsuarioCriacao,DataHoraAlteracao,UsuarioAlteracao) 
VALUES ("&amp;TRIM(A2)&amp;","&amp;TRIM(B2)&amp;" ,"&amp;TRIM(C2)&amp;",'"&amp;TRIM(D2)&amp;"',"&amp;TRIM(E2)&amp;",'"&amp;TRIM(F2)&amp;"');"</f>
        <v>INSERT INTO Serie_Genero (IdSerie, IdGenero,DataHoraCriacao,UsuarioCriacao,DataHoraAlteracao,UsuarioAlteracao) 
VALUES (1,8 ,getdate(),'Programador',getdate(),'Programador');</v>
      </c>
    </row>
    <row r="3" spans="1:8" x14ac:dyDescent="0.25">
      <c r="A3">
        <v>1</v>
      </c>
      <c r="B3">
        <v>14</v>
      </c>
      <c r="C3" s="5" t="s">
        <v>8</v>
      </c>
      <c r="D3" t="s">
        <v>9</v>
      </c>
      <c r="E3" s="5" t="s">
        <v>8</v>
      </c>
      <c r="F3" t="s">
        <v>9</v>
      </c>
      <c r="H3" t="str">
        <f t="shared" ref="H3:H29" si="0">"INSERT INTO Serie_Genero (IdSerie, IdGenero,DataHoraCriacao,UsuarioCriacao,DataHoraAlteracao,UsuarioAlteracao) 
VALUES ("&amp;TRIM(A3)&amp;","&amp;TRIM(B3)&amp;" ,"&amp;TRIM(C3)&amp;",'"&amp;TRIM(D3)&amp;"',"&amp;TRIM(E3)&amp;",'"&amp;TRIM(F3)&amp;"');"</f>
        <v>INSERT INTO Serie_Genero (IdSerie, IdGenero,DataHoraCriacao,UsuarioCriacao,DataHoraAlteracao,UsuarioAlteracao) 
VALUES (1,14 ,getdate(),'Programador',getdate(),'Programador');</v>
      </c>
    </row>
    <row r="4" spans="1:8" x14ac:dyDescent="0.25">
      <c r="A4">
        <v>1</v>
      </c>
      <c r="B4">
        <v>15</v>
      </c>
      <c r="C4" s="5" t="s">
        <v>8</v>
      </c>
      <c r="D4" t="s">
        <v>9</v>
      </c>
      <c r="E4" s="5" t="s">
        <v>8</v>
      </c>
      <c r="F4" t="s">
        <v>9</v>
      </c>
      <c r="H4" t="str">
        <f t="shared" si="0"/>
        <v>INSERT INTO Serie_Genero (IdSerie, IdGenero,DataHoraCriacao,UsuarioCriacao,DataHoraAlteracao,UsuarioAlteracao) 
VALUES (1,15 ,getdate(),'Programador',getdate(),'Programador');</v>
      </c>
    </row>
    <row r="5" spans="1:8" x14ac:dyDescent="0.25">
      <c r="A5">
        <v>2</v>
      </c>
      <c r="B5">
        <v>16</v>
      </c>
      <c r="C5" s="5" t="s">
        <v>8</v>
      </c>
      <c r="D5" t="s">
        <v>9</v>
      </c>
      <c r="E5" s="5" t="s">
        <v>8</v>
      </c>
      <c r="F5" t="s">
        <v>9</v>
      </c>
      <c r="H5" t="str">
        <f t="shared" si="0"/>
        <v>INSERT INTO Serie_Genero (IdSerie, IdGenero,DataHoraCriacao,UsuarioCriacao,DataHoraAlteracao,UsuarioAlteracao) 
VALUES (2,16 ,getdate(),'Programador',getdate(),'Programador');</v>
      </c>
    </row>
    <row r="6" spans="1:8" x14ac:dyDescent="0.25">
      <c r="A6">
        <v>3</v>
      </c>
      <c r="B6">
        <v>4</v>
      </c>
      <c r="C6" s="5" t="s">
        <v>8</v>
      </c>
      <c r="D6" t="s">
        <v>9</v>
      </c>
      <c r="E6" s="5" t="s">
        <v>8</v>
      </c>
      <c r="F6" t="s">
        <v>9</v>
      </c>
      <c r="H6" t="str">
        <f t="shared" si="0"/>
        <v>INSERT INTO Serie_Genero (IdSerie, IdGenero,DataHoraCriacao,UsuarioCriacao,DataHoraAlteracao,UsuarioAlteracao) 
VALUES (3,4 ,getdate(),'Programador',getdate(),'Programador');</v>
      </c>
    </row>
    <row r="7" spans="1:8" x14ac:dyDescent="0.25">
      <c r="A7">
        <v>4</v>
      </c>
      <c r="B7">
        <v>8</v>
      </c>
      <c r="C7" s="5" t="s">
        <v>8</v>
      </c>
      <c r="D7" t="s">
        <v>9</v>
      </c>
      <c r="E7" s="5" t="s">
        <v>8</v>
      </c>
      <c r="F7" t="s">
        <v>9</v>
      </c>
      <c r="H7" t="str">
        <f t="shared" si="0"/>
        <v>INSERT INTO Serie_Genero (IdSerie, IdGenero,DataHoraCriacao,UsuarioCriacao,DataHoraAlteracao,UsuarioAlteracao) 
VALUES (4,8 ,getdate(),'Programador',getdate(),'Programador');</v>
      </c>
    </row>
    <row r="8" spans="1:8" x14ac:dyDescent="0.25">
      <c r="A8">
        <v>4</v>
      </c>
      <c r="B8">
        <v>13</v>
      </c>
      <c r="C8" s="5" t="s">
        <v>8</v>
      </c>
      <c r="D8" t="s">
        <v>9</v>
      </c>
      <c r="E8" s="5" t="s">
        <v>8</v>
      </c>
      <c r="F8" t="s">
        <v>9</v>
      </c>
      <c r="H8" t="str">
        <f t="shared" si="0"/>
        <v>INSERT INTO Serie_Genero (IdSerie, IdGenero,DataHoraCriacao,UsuarioCriacao,DataHoraAlteracao,UsuarioAlteracao) 
VALUES (4,13 ,getdate(),'Programador',getdate(),'Programador');</v>
      </c>
    </row>
    <row r="9" spans="1:8" x14ac:dyDescent="0.25">
      <c r="A9">
        <v>5</v>
      </c>
      <c r="B9">
        <v>8</v>
      </c>
      <c r="C9" s="5" t="s">
        <v>8</v>
      </c>
      <c r="D9" t="s">
        <v>9</v>
      </c>
      <c r="E9" s="5" t="s">
        <v>8</v>
      </c>
      <c r="F9" t="s">
        <v>9</v>
      </c>
      <c r="H9" t="str">
        <f t="shared" si="0"/>
        <v>INSERT INTO Serie_Genero (IdSerie, IdGenero,DataHoraCriacao,UsuarioCriacao,DataHoraAlteracao,UsuarioAlteracao) 
VALUES (5,8 ,getdate(),'Programador',getdate(),'Programador');</v>
      </c>
    </row>
    <row r="10" spans="1:8" x14ac:dyDescent="0.25">
      <c r="A10">
        <v>5</v>
      </c>
      <c r="B10">
        <v>17</v>
      </c>
      <c r="C10" s="5" t="s">
        <v>8</v>
      </c>
      <c r="D10" t="s">
        <v>9</v>
      </c>
      <c r="E10" s="5" t="s">
        <v>8</v>
      </c>
      <c r="F10" t="s">
        <v>9</v>
      </c>
      <c r="H10" t="str">
        <f t="shared" si="0"/>
        <v>INSERT INTO Serie_Genero (IdSerie, IdGenero,DataHoraCriacao,UsuarioCriacao,DataHoraAlteracao,UsuarioAlteracao) 
VALUES (5,17 ,getdate(),'Programador',getdate(),'Programador');</v>
      </c>
    </row>
    <row r="11" spans="1:8" x14ac:dyDescent="0.25">
      <c r="A11">
        <v>6</v>
      </c>
      <c r="B11">
        <v>8</v>
      </c>
      <c r="C11" s="5" t="s">
        <v>8</v>
      </c>
      <c r="D11" t="s">
        <v>9</v>
      </c>
      <c r="E11" s="5" t="s">
        <v>8</v>
      </c>
      <c r="F11" t="s">
        <v>9</v>
      </c>
      <c r="H11" t="str">
        <f t="shared" si="0"/>
        <v>INSERT INTO Serie_Genero (IdSerie, IdGenero,DataHoraCriacao,UsuarioCriacao,DataHoraAlteracao,UsuarioAlteracao) 
VALUES (6,8 ,getdate(),'Programador',getdate(),'Programador');</v>
      </c>
    </row>
    <row r="12" spans="1:8" x14ac:dyDescent="0.25">
      <c r="A12">
        <v>6</v>
      </c>
      <c r="B12">
        <v>10</v>
      </c>
      <c r="C12" s="5" t="s">
        <v>8</v>
      </c>
      <c r="D12" t="s">
        <v>9</v>
      </c>
      <c r="E12" s="5" t="s">
        <v>8</v>
      </c>
      <c r="F12" t="s">
        <v>9</v>
      </c>
      <c r="H12" t="str">
        <f t="shared" si="0"/>
        <v>INSERT INTO Serie_Genero (IdSerie, IdGenero,DataHoraCriacao,UsuarioCriacao,DataHoraAlteracao,UsuarioAlteracao) 
VALUES (6,10 ,getdate(),'Programador',getdate(),'Programador');</v>
      </c>
    </row>
    <row r="13" spans="1:8" x14ac:dyDescent="0.25">
      <c r="A13">
        <v>6</v>
      </c>
      <c r="B13">
        <v>18</v>
      </c>
      <c r="C13" s="5" t="s">
        <v>8</v>
      </c>
      <c r="D13" t="s">
        <v>9</v>
      </c>
      <c r="E13" s="5" t="s">
        <v>8</v>
      </c>
      <c r="F13" t="s">
        <v>9</v>
      </c>
      <c r="H13" t="str">
        <f t="shared" si="0"/>
        <v>INSERT INTO Serie_Genero (IdSerie, IdGenero,DataHoraCriacao,UsuarioCriacao,DataHoraAlteracao,UsuarioAlteracao) 
VALUES (6,18 ,getdate(),'Programador',getdate(),'Programador');</v>
      </c>
    </row>
    <row r="14" spans="1:8" x14ac:dyDescent="0.25">
      <c r="A14">
        <v>6</v>
      </c>
      <c r="B14">
        <v>19</v>
      </c>
      <c r="C14" s="5" t="s">
        <v>8</v>
      </c>
      <c r="D14" t="s">
        <v>9</v>
      </c>
      <c r="E14" s="5" t="s">
        <v>8</v>
      </c>
      <c r="F14" t="s">
        <v>9</v>
      </c>
      <c r="H14" t="str">
        <f t="shared" si="0"/>
        <v>INSERT INTO Serie_Genero (IdSerie, IdGenero,DataHoraCriacao,UsuarioCriacao,DataHoraAlteracao,UsuarioAlteracao) 
VALUES (6,19 ,getdate(),'Programador',getdate(),'Programador');</v>
      </c>
    </row>
    <row r="15" spans="1:8" x14ac:dyDescent="0.25">
      <c r="A15">
        <v>7</v>
      </c>
      <c r="B15">
        <v>8</v>
      </c>
      <c r="C15" s="5" t="s">
        <v>8</v>
      </c>
      <c r="D15" t="s">
        <v>9</v>
      </c>
      <c r="E15" s="5" t="s">
        <v>8</v>
      </c>
      <c r="F15" t="s">
        <v>9</v>
      </c>
      <c r="H15" t="str">
        <f t="shared" si="0"/>
        <v>INSERT INTO Serie_Genero (IdSerie, IdGenero,DataHoraCriacao,UsuarioCriacao,DataHoraAlteracao,UsuarioAlteracao) 
VALUES (7,8 ,getdate(),'Programador',getdate(),'Programador');</v>
      </c>
    </row>
    <row r="16" spans="1:8" x14ac:dyDescent="0.25">
      <c r="A16">
        <v>7</v>
      </c>
      <c r="B16">
        <v>9</v>
      </c>
      <c r="C16" s="5" t="s">
        <v>8</v>
      </c>
      <c r="D16" t="s">
        <v>9</v>
      </c>
      <c r="E16" s="5" t="s">
        <v>8</v>
      </c>
      <c r="F16" t="s">
        <v>9</v>
      </c>
      <c r="H16" t="str">
        <f t="shared" si="0"/>
        <v>INSERT INTO Serie_Genero (IdSerie, IdGenero,DataHoraCriacao,UsuarioCriacao,DataHoraAlteracao,UsuarioAlteracao) 
VALUES (7,9 ,getdate(),'Programador',getdate(),'Programador');</v>
      </c>
    </row>
    <row r="17" spans="1:8" x14ac:dyDescent="0.25">
      <c r="A17">
        <v>7</v>
      </c>
      <c r="B17">
        <v>15</v>
      </c>
      <c r="C17" s="5" t="s">
        <v>8</v>
      </c>
      <c r="D17" t="s">
        <v>9</v>
      </c>
      <c r="E17" s="5" t="s">
        <v>8</v>
      </c>
      <c r="F17" t="s">
        <v>9</v>
      </c>
      <c r="H17" t="str">
        <f t="shared" si="0"/>
        <v>INSERT INTO Serie_Genero (IdSerie, IdGenero,DataHoraCriacao,UsuarioCriacao,DataHoraAlteracao,UsuarioAlteracao) 
VALUES (7,15 ,getdate(),'Programador',getdate(),'Programador');</v>
      </c>
    </row>
    <row r="18" spans="1:8" x14ac:dyDescent="0.25">
      <c r="A18">
        <v>9</v>
      </c>
      <c r="B18">
        <v>8</v>
      </c>
      <c r="C18" s="5" t="s">
        <v>8</v>
      </c>
      <c r="D18" t="s">
        <v>9</v>
      </c>
      <c r="E18" s="5" t="s">
        <v>8</v>
      </c>
      <c r="F18" t="s">
        <v>9</v>
      </c>
      <c r="H18" t="str">
        <f t="shared" si="0"/>
        <v>INSERT INTO Serie_Genero (IdSerie, IdGenero,DataHoraCriacao,UsuarioCriacao,DataHoraAlteracao,UsuarioAlteracao) 
VALUES (9,8 ,getdate(),'Programador',getdate(),'Programador');</v>
      </c>
    </row>
    <row r="19" spans="1:8" x14ac:dyDescent="0.25">
      <c r="A19">
        <v>10</v>
      </c>
      <c r="B19">
        <v>4</v>
      </c>
      <c r="C19" s="5" t="s">
        <v>8</v>
      </c>
      <c r="D19" t="s">
        <v>9</v>
      </c>
      <c r="E19" s="5" t="s">
        <v>8</v>
      </c>
      <c r="F19" t="s">
        <v>9</v>
      </c>
      <c r="H19" t="str">
        <f t="shared" si="0"/>
        <v>INSERT INTO Serie_Genero (IdSerie, IdGenero,DataHoraCriacao,UsuarioCriacao,DataHoraAlteracao,UsuarioAlteracao) 
VALUES (10,4 ,getdate(),'Programador',getdate(),'Programador');</v>
      </c>
    </row>
    <row r="20" spans="1:8" x14ac:dyDescent="0.25">
      <c r="A20">
        <v>20</v>
      </c>
      <c r="B20">
        <v>8</v>
      </c>
      <c r="C20" s="5" t="s">
        <v>8</v>
      </c>
      <c r="D20" t="s">
        <v>9</v>
      </c>
      <c r="E20" s="5" t="s">
        <v>8</v>
      </c>
      <c r="F20" t="s">
        <v>9</v>
      </c>
      <c r="H20" t="str">
        <f t="shared" si="0"/>
        <v>INSERT INTO Serie_Genero (IdSerie, IdGenero,DataHoraCriacao,UsuarioCriacao,DataHoraAlteracao,UsuarioAlteracao) 
VALUES (20,8 ,getdate(),'Programador',getdate(),'Programador');</v>
      </c>
    </row>
    <row r="21" spans="1:8" x14ac:dyDescent="0.25">
      <c r="A21">
        <v>20</v>
      </c>
      <c r="B21">
        <v>14</v>
      </c>
      <c r="C21" s="5" t="s">
        <v>8</v>
      </c>
      <c r="D21" t="s">
        <v>9</v>
      </c>
      <c r="E21" s="5" t="s">
        <v>8</v>
      </c>
      <c r="F21" t="s">
        <v>9</v>
      </c>
      <c r="H21" t="str">
        <f t="shared" si="0"/>
        <v>INSERT INTO Serie_Genero (IdSerie, IdGenero,DataHoraCriacao,UsuarioCriacao,DataHoraAlteracao,UsuarioAlteracao) 
VALUES (20,14 ,getdate(),'Programador',getdate(),'Programador');</v>
      </c>
    </row>
    <row r="22" spans="1:8" x14ac:dyDescent="0.25">
      <c r="A22">
        <v>21</v>
      </c>
      <c r="B22">
        <v>6</v>
      </c>
      <c r="C22" s="5" t="s">
        <v>8</v>
      </c>
      <c r="D22" t="s">
        <v>9</v>
      </c>
      <c r="E22" s="5" t="s">
        <v>8</v>
      </c>
      <c r="F22" t="s">
        <v>9</v>
      </c>
      <c r="H22" t="str">
        <f t="shared" si="0"/>
        <v>INSERT INTO Serie_Genero (IdSerie, IdGenero,DataHoraCriacao,UsuarioCriacao,DataHoraAlteracao,UsuarioAlteracao) 
VALUES (21,6 ,getdate(),'Programador',getdate(),'Programador');</v>
      </c>
    </row>
    <row r="23" spans="1:8" x14ac:dyDescent="0.25">
      <c r="A23">
        <v>21</v>
      </c>
      <c r="B23">
        <v>9</v>
      </c>
      <c r="C23" s="5" t="s">
        <v>8</v>
      </c>
      <c r="D23" t="s">
        <v>9</v>
      </c>
      <c r="E23" s="5" t="s">
        <v>8</v>
      </c>
      <c r="F23" t="s">
        <v>9</v>
      </c>
      <c r="H23" t="str">
        <f t="shared" si="0"/>
        <v>INSERT INTO Serie_Genero (IdSerie, IdGenero,DataHoraCriacao,UsuarioCriacao,DataHoraAlteracao,UsuarioAlteracao) 
VALUES (21,9 ,getdate(),'Programador',getdate(),'Programador');</v>
      </c>
    </row>
    <row r="24" spans="1:8" x14ac:dyDescent="0.25">
      <c r="A24">
        <v>21</v>
      </c>
      <c r="B24">
        <v>20</v>
      </c>
      <c r="C24" s="5" t="s">
        <v>8</v>
      </c>
      <c r="D24" t="s">
        <v>9</v>
      </c>
      <c r="E24" s="5" t="s">
        <v>8</v>
      </c>
      <c r="F24" t="s">
        <v>9</v>
      </c>
      <c r="H24" t="str">
        <f t="shared" si="0"/>
        <v>INSERT INTO Serie_Genero (IdSerie, IdGenero,DataHoraCriacao,UsuarioCriacao,DataHoraAlteracao,UsuarioAlteracao) 
VALUES (21,20 ,getdate(),'Programador',getdate(),'Programador');</v>
      </c>
    </row>
    <row r="25" spans="1:8" x14ac:dyDescent="0.25">
      <c r="A25">
        <v>22</v>
      </c>
      <c r="B25">
        <v>18</v>
      </c>
      <c r="C25" s="5" t="s">
        <v>8</v>
      </c>
      <c r="D25" t="s">
        <v>9</v>
      </c>
      <c r="E25" s="5" t="s">
        <v>8</v>
      </c>
      <c r="F25" t="s">
        <v>9</v>
      </c>
      <c r="H25" t="str">
        <f t="shared" si="0"/>
        <v>INSERT INTO Serie_Genero (IdSerie, IdGenero,DataHoraCriacao,UsuarioCriacao,DataHoraAlteracao,UsuarioAlteracao) 
VALUES (22,18 ,getdate(),'Programador',getdate(),'Programador');</v>
      </c>
    </row>
    <row r="26" spans="1:8" x14ac:dyDescent="0.25">
      <c r="A26">
        <v>22</v>
      </c>
      <c r="B26">
        <v>21</v>
      </c>
      <c r="C26" s="5" t="s">
        <v>8</v>
      </c>
      <c r="D26" t="s">
        <v>9</v>
      </c>
      <c r="E26" s="5" t="s">
        <v>8</v>
      </c>
      <c r="F26" t="s">
        <v>9</v>
      </c>
      <c r="H26" t="str">
        <f t="shared" si="0"/>
        <v>INSERT INTO Serie_Genero (IdSerie, IdGenero,DataHoraCriacao,UsuarioCriacao,DataHoraAlteracao,UsuarioAlteracao) 
VALUES (22,21 ,getdate(),'Programador',getdate(),'Programador');</v>
      </c>
    </row>
    <row r="27" spans="1:8" x14ac:dyDescent="0.25">
      <c r="A27">
        <v>23</v>
      </c>
      <c r="B27">
        <v>14</v>
      </c>
      <c r="C27" s="5" t="s">
        <v>8</v>
      </c>
      <c r="D27" t="s">
        <v>9</v>
      </c>
      <c r="E27" s="5" t="s">
        <v>8</v>
      </c>
      <c r="F27" t="s">
        <v>9</v>
      </c>
      <c r="H27" t="str">
        <f t="shared" si="0"/>
        <v>INSERT INTO Serie_Genero (IdSerie, IdGenero,DataHoraCriacao,UsuarioCriacao,DataHoraAlteracao,UsuarioAlteracao) 
VALUES (23,14 ,getdate(),'Programador',getdate(),'Programador');</v>
      </c>
    </row>
    <row r="28" spans="1:8" x14ac:dyDescent="0.25">
      <c r="A28">
        <v>23</v>
      </c>
      <c r="B28">
        <v>17</v>
      </c>
      <c r="C28" s="5" t="s">
        <v>8</v>
      </c>
      <c r="D28" t="s">
        <v>9</v>
      </c>
      <c r="E28" s="5" t="s">
        <v>8</v>
      </c>
      <c r="F28" t="s">
        <v>9</v>
      </c>
      <c r="H28" t="str">
        <f t="shared" si="0"/>
        <v>INSERT INTO Serie_Genero (IdSerie, IdGenero,DataHoraCriacao,UsuarioCriacao,DataHoraAlteracao,UsuarioAlteracao) 
VALUES (23,17 ,getdate(),'Programador',getdate(),'Programador');</v>
      </c>
    </row>
    <row r="29" spans="1:8" x14ac:dyDescent="0.25">
      <c r="A29">
        <v>23</v>
      </c>
      <c r="B29">
        <v>18</v>
      </c>
      <c r="C29" s="5" t="s">
        <v>8</v>
      </c>
      <c r="D29" t="s">
        <v>9</v>
      </c>
      <c r="E29" s="5" t="s">
        <v>8</v>
      </c>
      <c r="F29" t="s">
        <v>9</v>
      </c>
      <c r="H29" t="str">
        <f t="shared" si="0"/>
        <v>INSERT INTO Serie_Genero (IdSerie, IdGenero,DataHoraCriacao,UsuarioCriacao,DataHoraAlteracao,UsuarioAlteracao) 
VALUES (23,18 ,getdate(),'Programador',getdate(),'Programador');</v>
      </c>
    </row>
    <row r="30" spans="1:8" x14ac:dyDescent="0.25">
      <c r="A30">
        <v>24</v>
      </c>
      <c r="B30">
        <v>4</v>
      </c>
      <c r="C30" s="5" t="s">
        <v>8</v>
      </c>
      <c r="D30" t="s">
        <v>9</v>
      </c>
      <c r="E30" s="5" t="s">
        <v>8</v>
      </c>
      <c r="F30" t="s">
        <v>9</v>
      </c>
      <c r="H30" t="str">
        <f t="shared" ref="H30" si="1">"INSERT INTO Serie_Genero (IdSerie, IdGenero,DataHoraCriacao,UsuarioCriacao,DataHoraAlteracao,UsuarioAlteracao) 
VALUES ("&amp;TRIM(A30)&amp;","&amp;TRIM(B30)&amp;" ,"&amp;TRIM(C30)&amp;",'"&amp;TRIM(D30)&amp;"',"&amp;TRIM(E30)&amp;",'"&amp;TRIM(F30)&amp;"');"</f>
        <v>INSERT INTO Serie_Genero (IdSerie, IdGenero,DataHoraCriacao,UsuarioCriacao,DataHoraAlteracao,UsuarioAlteracao) 
VALUES (24,4 ,getdate(),'Programador',getdate(),'Programador');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81C94-1FBE-46DB-B785-9DD2F334E6F8}">
  <dimension ref="A1:J68"/>
  <sheetViews>
    <sheetView topLeftCell="A48" workbookViewId="0">
      <selection sqref="A1:B68"/>
    </sheetView>
  </sheetViews>
  <sheetFormatPr defaultRowHeight="15" x14ac:dyDescent="0.25"/>
  <cols>
    <col min="10" max="10" width="13.42578125" customWidth="1"/>
  </cols>
  <sheetData>
    <row r="1" spans="1:10" x14ac:dyDescent="0.25">
      <c r="A1" t="s">
        <v>576</v>
      </c>
      <c r="B1" t="s">
        <v>816</v>
      </c>
      <c r="C1" t="s">
        <v>3</v>
      </c>
      <c r="D1" t="s">
        <v>4</v>
      </c>
      <c r="E1" t="s">
        <v>5</v>
      </c>
      <c r="F1" t="s">
        <v>6</v>
      </c>
    </row>
    <row r="2" spans="1:10" x14ac:dyDescent="0.25">
      <c r="A2">
        <v>1</v>
      </c>
      <c r="B2">
        <v>1</v>
      </c>
      <c r="C2" s="5" t="s">
        <v>8</v>
      </c>
      <c r="D2" t="s">
        <v>9</v>
      </c>
      <c r="E2" s="5" t="s">
        <v>8</v>
      </c>
      <c r="F2" t="s">
        <v>9</v>
      </c>
      <c r="H2" t="str">
        <f>"INSERT INTO Serie_Legenda (IdSerie, IdLegendado,DataHoraCriacao,UsuarioCriacao,DataHoraAlteracao,UsuarioAlteracao) 
VALUES ("&amp;TRIM(A2)&amp;","&amp;TRIM(B2)&amp;" ,"&amp;TRIM(C2)&amp;",'"&amp;TRIM(D2)&amp;"',"&amp;TRIM(E2)&amp;",'"&amp;TRIM(F2)&amp;"');"</f>
        <v>INSERT INTO Serie_Legenda (IdSerie, IdLegendado,DataHoraCriacao,UsuarioCriacao,DataHoraAlteracao,UsuarioAlteracao) 
VALUES (1,1 ,getdate(),'Programador',getdate(),'Programador');</v>
      </c>
    </row>
    <row r="3" spans="1:10" x14ac:dyDescent="0.25">
      <c r="A3">
        <v>1</v>
      </c>
      <c r="B3">
        <v>2</v>
      </c>
      <c r="C3" s="5" t="s">
        <v>8</v>
      </c>
      <c r="D3" t="s">
        <v>9</v>
      </c>
      <c r="E3" s="5" t="s">
        <v>8</v>
      </c>
      <c r="F3" t="s">
        <v>9</v>
      </c>
      <c r="H3" t="str">
        <f t="shared" ref="H3:H66" si="0">"INSERT INTO Serie_Legenda (IdSerie, IdLegendado,DataHoraCriacao,UsuarioCriacao,DataHoraAlteracao,UsuarioAlteracao) 
VALUES ("&amp;TRIM(A3)&amp;","&amp;TRIM(B3)&amp;" ,"&amp;TRIM(C3)&amp;",'"&amp;TRIM(D3)&amp;"',"&amp;TRIM(E3)&amp;",'"&amp;TRIM(F3)&amp;"');"</f>
        <v>INSERT INTO Serie_Legenda (IdSerie, IdLegendado,DataHoraCriacao,UsuarioCriacao,DataHoraAlteracao,UsuarioAlteracao) 
VALUES (1,2 ,getdate(),'Programador',getdate(),'Programador');</v>
      </c>
    </row>
    <row r="4" spans="1:10" x14ac:dyDescent="0.25">
      <c r="A4">
        <v>1</v>
      </c>
      <c r="B4">
        <v>3</v>
      </c>
      <c r="C4" s="5" t="s">
        <v>8</v>
      </c>
      <c r="D4" t="s">
        <v>9</v>
      </c>
      <c r="E4" s="5" t="s">
        <v>8</v>
      </c>
      <c r="F4" t="s">
        <v>9</v>
      </c>
      <c r="H4" t="str">
        <f t="shared" si="0"/>
        <v>INSERT INTO Serie_Legenda (IdSerie, IdLegendado,DataHoraCriacao,UsuarioCriacao,DataHoraAlteracao,UsuarioAlteracao) 
VALUES (1,3 ,getdate(),'Programador',getdate(),'Programador');</v>
      </c>
    </row>
    <row r="5" spans="1:10" x14ac:dyDescent="0.25">
      <c r="A5">
        <v>1</v>
      </c>
      <c r="B5">
        <v>4</v>
      </c>
      <c r="C5" s="5" t="s">
        <v>8</v>
      </c>
      <c r="D5" t="s">
        <v>9</v>
      </c>
      <c r="E5" s="5" t="s">
        <v>8</v>
      </c>
      <c r="F5" t="s">
        <v>9</v>
      </c>
      <c r="H5" t="str">
        <f t="shared" si="0"/>
        <v>INSERT INTO Serie_Legenda (IdSerie, IdLegendado,DataHoraCriacao,UsuarioCriacao,DataHoraAlteracao,UsuarioAlteracao) 
VALUES (1,4 ,getdate(),'Programador',getdate(),'Programador');</v>
      </c>
    </row>
    <row r="6" spans="1:10" x14ac:dyDescent="0.25">
      <c r="A6">
        <v>2</v>
      </c>
      <c r="B6">
        <v>1</v>
      </c>
      <c r="C6" s="5" t="s">
        <v>8</v>
      </c>
      <c r="D6" t="s">
        <v>9</v>
      </c>
      <c r="E6" s="5" t="s">
        <v>8</v>
      </c>
      <c r="F6" t="s">
        <v>9</v>
      </c>
      <c r="H6" t="str">
        <f t="shared" si="0"/>
        <v>INSERT INTO Serie_Legenda (IdSerie, IdLegendado,DataHoraCriacao,UsuarioCriacao,DataHoraAlteracao,UsuarioAlteracao) 
VALUES (2,1 ,getdate(),'Programador',getdate(),'Programador');</v>
      </c>
    </row>
    <row r="7" spans="1:10" x14ac:dyDescent="0.25">
      <c r="A7">
        <v>2</v>
      </c>
      <c r="B7">
        <v>2</v>
      </c>
      <c r="C7" s="5" t="s">
        <v>8</v>
      </c>
      <c r="D7" t="s">
        <v>9</v>
      </c>
      <c r="E7" s="5" t="s">
        <v>8</v>
      </c>
      <c r="F7" t="s">
        <v>9</v>
      </c>
      <c r="H7" t="str">
        <f t="shared" si="0"/>
        <v>INSERT INTO Serie_Legenda (IdSerie, IdLegendado,DataHoraCriacao,UsuarioCriacao,DataHoraAlteracao,UsuarioAlteracao) 
VALUES (2,2 ,getdate(),'Programador',getdate(),'Programador');</v>
      </c>
    </row>
    <row r="8" spans="1:10" x14ac:dyDescent="0.25">
      <c r="A8">
        <v>2</v>
      </c>
      <c r="B8">
        <v>3</v>
      </c>
      <c r="C8" s="5" t="s">
        <v>8</v>
      </c>
      <c r="D8" t="s">
        <v>9</v>
      </c>
      <c r="E8" s="5" t="s">
        <v>8</v>
      </c>
      <c r="F8" t="s">
        <v>9</v>
      </c>
      <c r="H8" t="str">
        <f t="shared" si="0"/>
        <v>INSERT INTO Serie_Legenda (IdSerie, IdLegendado,DataHoraCriacao,UsuarioCriacao,DataHoraAlteracao,UsuarioAlteracao) 
VALUES (2,3 ,getdate(),'Programador',getdate(),'Programador');</v>
      </c>
    </row>
    <row r="9" spans="1:10" x14ac:dyDescent="0.25">
      <c r="A9">
        <v>2</v>
      </c>
      <c r="B9">
        <v>4</v>
      </c>
      <c r="C9" s="5" t="s">
        <v>8</v>
      </c>
      <c r="D9" t="s">
        <v>9</v>
      </c>
      <c r="E9" s="5" t="s">
        <v>8</v>
      </c>
      <c r="F9" t="s">
        <v>9</v>
      </c>
      <c r="H9" t="str">
        <f t="shared" si="0"/>
        <v>INSERT INTO Serie_Legenda (IdSerie, IdLegendado,DataHoraCriacao,UsuarioCriacao,DataHoraAlteracao,UsuarioAlteracao) 
VALUES (2,4 ,getdate(),'Programador',getdate(),'Programador');</v>
      </c>
    </row>
    <row r="10" spans="1:10" x14ac:dyDescent="0.25">
      <c r="A10">
        <v>3</v>
      </c>
      <c r="B10">
        <v>1</v>
      </c>
      <c r="C10" s="5" t="s">
        <v>8</v>
      </c>
      <c r="D10" t="s">
        <v>9</v>
      </c>
      <c r="E10" s="5" t="s">
        <v>8</v>
      </c>
      <c r="F10" t="s">
        <v>9</v>
      </c>
      <c r="H10" t="str">
        <f t="shared" si="0"/>
        <v>INSERT INTO Serie_Legenda (IdSerie, IdLegendado,DataHoraCriacao,UsuarioCriacao,DataHoraAlteracao,UsuarioAlteracao) 
VALUES (3,1 ,getdate(),'Programador',getdate(),'Programador');</v>
      </c>
      <c r="J10" s="32"/>
    </row>
    <row r="11" spans="1:10" x14ac:dyDescent="0.25">
      <c r="A11">
        <v>3</v>
      </c>
      <c r="B11">
        <v>2</v>
      </c>
      <c r="C11" s="5" t="s">
        <v>8</v>
      </c>
      <c r="D11" t="s">
        <v>9</v>
      </c>
      <c r="E11" s="5" t="s">
        <v>8</v>
      </c>
      <c r="F11" t="s">
        <v>9</v>
      </c>
      <c r="H11" t="str">
        <f t="shared" si="0"/>
        <v>INSERT INTO Serie_Legenda (IdSerie, IdLegendado,DataHoraCriacao,UsuarioCriacao,DataHoraAlteracao,UsuarioAlteracao) 
VALUES (3,2 ,getdate(),'Programador',getdate(),'Programador');</v>
      </c>
      <c r="J11" s="32"/>
    </row>
    <row r="12" spans="1:10" x14ac:dyDescent="0.25">
      <c r="A12">
        <v>3</v>
      </c>
      <c r="B12">
        <v>3</v>
      </c>
      <c r="C12" s="5" t="s">
        <v>8</v>
      </c>
      <c r="D12" t="s">
        <v>9</v>
      </c>
      <c r="E12" s="5" t="s">
        <v>8</v>
      </c>
      <c r="F12" t="s">
        <v>9</v>
      </c>
      <c r="H12" t="str">
        <f t="shared" si="0"/>
        <v>INSERT INTO Serie_Legenda (IdSerie, IdLegendado,DataHoraCriacao,UsuarioCriacao,DataHoraAlteracao,UsuarioAlteracao) 
VALUES (3,3 ,getdate(),'Programador',getdate(),'Programador');</v>
      </c>
    </row>
    <row r="13" spans="1:10" x14ac:dyDescent="0.25">
      <c r="A13">
        <v>3</v>
      </c>
      <c r="B13">
        <v>4</v>
      </c>
      <c r="C13" s="5" t="s">
        <v>8</v>
      </c>
      <c r="D13" t="s">
        <v>9</v>
      </c>
      <c r="E13" s="5" t="s">
        <v>8</v>
      </c>
      <c r="F13" t="s">
        <v>9</v>
      </c>
      <c r="H13" t="str">
        <f t="shared" si="0"/>
        <v>INSERT INTO Serie_Legenda (IdSerie, IdLegendado,DataHoraCriacao,UsuarioCriacao,DataHoraAlteracao,UsuarioAlteracao) 
VALUES (3,4 ,getdate(),'Programador',getdate(),'Programador');</v>
      </c>
      <c r="J13" s="32"/>
    </row>
    <row r="14" spans="1:10" x14ac:dyDescent="0.25">
      <c r="A14">
        <v>4</v>
      </c>
      <c r="B14">
        <v>1</v>
      </c>
      <c r="C14" s="5" t="s">
        <v>8</v>
      </c>
      <c r="D14" t="s">
        <v>9</v>
      </c>
      <c r="E14" s="5" t="s">
        <v>8</v>
      </c>
      <c r="F14" t="s">
        <v>9</v>
      </c>
      <c r="H14" t="str">
        <f t="shared" si="0"/>
        <v>INSERT INTO Serie_Legenda (IdSerie, IdLegendado,DataHoraCriacao,UsuarioCriacao,DataHoraAlteracao,UsuarioAlteracao) 
VALUES (4,1 ,getdate(),'Programador',getdate(),'Programador');</v>
      </c>
      <c r="J14" s="32"/>
    </row>
    <row r="15" spans="1:10" x14ac:dyDescent="0.25">
      <c r="A15">
        <v>4</v>
      </c>
      <c r="B15">
        <v>2</v>
      </c>
      <c r="C15" s="5" t="s">
        <v>8</v>
      </c>
      <c r="D15" t="s">
        <v>9</v>
      </c>
      <c r="E15" s="5" t="s">
        <v>8</v>
      </c>
      <c r="F15" t="s">
        <v>9</v>
      </c>
      <c r="H15" t="str">
        <f t="shared" si="0"/>
        <v>INSERT INTO Serie_Legenda (IdSerie, IdLegendado,DataHoraCriacao,UsuarioCriacao,DataHoraAlteracao,UsuarioAlteracao) 
VALUES (4,2 ,getdate(),'Programador',getdate(),'Programador');</v>
      </c>
      <c r="J15" s="32"/>
    </row>
    <row r="16" spans="1:10" x14ac:dyDescent="0.25">
      <c r="A16">
        <v>4</v>
      </c>
      <c r="B16">
        <v>3</v>
      </c>
      <c r="C16" s="5" t="s">
        <v>8</v>
      </c>
      <c r="D16" t="s">
        <v>9</v>
      </c>
      <c r="E16" s="5" t="s">
        <v>8</v>
      </c>
      <c r="F16" t="s">
        <v>9</v>
      </c>
      <c r="H16" t="str">
        <f t="shared" si="0"/>
        <v>INSERT INTO Serie_Legenda (IdSerie, IdLegendado,DataHoraCriacao,UsuarioCriacao,DataHoraAlteracao,UsuarioAlteracao) 
VALUES (4,3 ,getdate(),'Programador',getdate(),'Programador');</v>
      </c>
      <c r="J16" s="32"/>
    </row>
    <row r="17" spans="1:10" x14ac:dyDescent="0.25">
      <c r="A17">
        <v>4</v>
      </c>
      <c r="B17">
        <v>4</v>
      </c>
      <c r="C17" s="5" t="s">
        <v>8</v>
      </c>
      <c r="D17" t="s">
        <v>9</v>
      </c>
      <c r="E17" s="5" t="s">
        <v>8</v>
      </c>
      <c r="F17" t="s">
        <v>9</v>
      </c>
      <c r="H17" t="str">
        <f t="shared" si="0"/>
        <v>INSERT INTO Serie_Legenda (IdSerie, IdLegendado,DataHoraCriacao,UsuarioCriacao,DataHoraAlteracao,UsuarioAlteracao) 
VALUES (4,4 ,getdate(),'Programador',getdate(),'Programador');</v>
      </c>
      <c r="J17" s="32"/>
    </row>
    <row r="18" spans="1:10" x14ac:dyDescent="0.25">
      <c r="A18">
        <v>5</v>
      </c>
      <c r="B18">
        <v>1</v>
      </c>
      <c r="C18" s="5" t="s">
        <v>8</v>
      </c>
      <c r="D18" t="s">
        <v>9</v>
      </c>
      <c r="E18" s="5" t="s">
        <v>8</v>
      </c>
      <c r="F18" t="s">
        <v>9</v>
      </c>
      <c r="H18" t="str">
        <f t="shared" si="0"/>
        <v>INSERT INTO Serie_Legenda (IdSerie, IdLegendado,DataHoraCriacao,UsuarioCriacao,DataHoraAlteracao,UsuarioAlteracao) 
VALUES (5,1 ,getdate(),'Programador',getdate(),'Programador');</v>
      </c>
    </row>
    <row r="19" spans="1:10" x14ac:dyDescent="0.25">
      <c r="A19">
        <v>5</v>
      </c>
      <c r="B19">
        <v>2</v>
      </c>
      <c r="C19" s="5" t="s">
        <v>8</v>
      </c>
      <c r="D19" t="s">
        <v>9</v>
      </c>
      <c r="E19" s="5" t="s">
        <v>8</v>
      </c>
      <c r="F19" t="s">
        <v>9</v>
      </c>
      <c r="H19" t="str">
        <f t="shared" si="0"/>
        <v>INSERT INTO Serie_Legenda (IdSerie, IdLegendado,DataHoraCriacao,UsuarioCriacao,DataHoraAlteracao,UsuarioAlteracao) 
VALUES (5,2 ,getdate(),'Programador',getdate(),'Programador');</v>
      </c>
      <c r="J19" s="11"/>
    </row>
    <row r="20" spans="1:10" x14ac:dyDescent="0.25">
      <c r="A20">
        <v>5</v>
      </c>
      <c r="B20">
        <v>3</v>
      </c>
      <c r="C20" s="5" t="s">
        <v>8</v>
      </c>
      <c r="D20" t="s">
        <v>9</v>
      </c>
      <c r="E20" s="5" t="s">
        <v>8</v>
      </c>
      <c r="F20" t="s">
        <v>9</v>
      </c>
      <c r="H20" t="str">
        <f t="shared" si="0"/>
        <v>INSERT INTO Serie_Legenda (IdSerie, IdLegendado,DataHoraCriacao,UsuarioCriacao,DataHoraAlteracao,UsuarioAlteracao) 
VALUES (5,3 ,getdate(),'Programador',getdate(),'Programador');</v>
      </c>
      <c r="J20" s="29"/>
    </row>
    <row r="21" spans="1:10" x14ac:dyDescent="0.25">
      <c r="A21">
        <v>5</v>
      </c>
      <c r="B21">
        <v>4</v>
      </c>
      <c r="C21" s="5" t="s">
        <v>8</v>
      </c>
      <c r="D21" t="s">
        <v>9</v>
      </c>
      <c r="E21" s="5" t="s">
        <v>8</v>
      </c>
      <c r="F21" t="s">
        <v>9</v>
      </c>
      <c r="H21" t="str">
        <f t="shared" si="0"/>
        <v>INSERT INTO Serie_Legenda (IdSerie, IdLegendado,DataHoraCriacao,UsuarioCriacao,DataHoraAlteracao,UsuarioAlteracao) 
VALUES (5,4 ,getdate(),'Programador',getdate(),'Programador');</v>
      </c>
      <c r="J21" s="13"/>
    </row>
    <row r="22" spans="1:10" x14ac:dyDescent="0.25">
      <c r="A22">
        <v>6</v>
      </c>
      <c r="B22">
        <v>1</v>
      </c>
      <c r="C22" s="5" t="s">
        <v>8</v>
      </c>
      <c r="D22" t="s">
        <v>9</v>
      </c>
      <c r="E22" s="5" t="s">
        <v>8</v>
      </c>
      <c r="F22" t="s">
        <v>9</v>
      </c>
      <c r="H22" t="str">
        <f t="shared" si="0"/>
        <v>INSERT INTO Serie_Legenda (IdSerie, IdLegendado,DataHoraCriacao,UsuarioCriacao,DataHoraAlteracao,UsuarioAlteracao) 
VALUES (6,1 ,getdate(),'Programador',getdate(),'Programador');</v>
      </c>
      <c r="J22" s="30"/>
    </row>
    <row r="23" spans="1:10" x14ac:dyDescent="0.25">
      <c r="A23">
        <v>6</v>
      </c>
      <c r="B23">
        <v>2</v>
      </c>
      <c r="C23" s="5" t="s">
        <v>8</v>
      </c>
      <c r="D23" t="s">
        <v>9</v>
      </c>
      <c r="E23" s="5" t="s">
        <v>8</v>
      </c>
      <c r="F23" t="s">
        <v>9</v>
      </c>
      <c r="H23" t="str">
        <f t="shared" si="0"/>
        <v>INSERT INTO Serie_Legenda (IdSerie, IdLegendado,DataHoraCriacao,UsuarioCriacao,DataHoraAlteracao,UsuarioAlteracao) 
VALUES (6,2 ,getdate(),'Programador',getdate(),'Programador');</v>
      </c>
    </row>
    <row r="24" spans="1:10" x14ac:dyDescent="0.25">
      <c r="A24">
        <v>6</v>
      </c>
      <c r="B24">
        <v>3</v>
      </c>
      <c r="C24" s="5" t="s">
        <v>8</v>
      </c>
      <c r="D24" t="s">
        <v>9</v>
      </c>
      <c r="E24" s="5" t="s">
        <v>8</v>
      </c>
      <c r="F24" t="s">
        <v>9</v>
      </c>
      <c r="H24" t="str">
        <f t="shared" si="0"/>
        <v>INSERT INTO Serie_Legenda (IdSerie, IdLegendado,DataHoraCriacao,UsuarioCriacao,DataHoraAlteracao,UsuarioAlteracao) 
VALUES (6,3 ,getdate(),'Programador',getdate(),'Programador');</v>
      </c>
    </row>
    <row r="25" spans="1:10" x14ac:dyDescent="0.25">
      <c r="A25">
        <v>6</v>
      </c>
      <c r="B25">
        <v>4</v>
      </c>
      <c r="C25" s="5" t="s">
        <v>8</v>
      </c>
      <c r="D25" t="s">
        <v>9</v>
      </c>
      <c r="E25" s="5" t="s">
        <v>8</v>
      </c>
      <c r="F25" t="s">
        <v>9</v>
      </c>
      <c r="H25" t="str">
        <f t="shared" si="0"/>
        <v>INSERT INTO Serie_Legenda (IdSerie, IdLegendado,DataHoraCriacao,UsuarioCriacao,DataHoraAlteracao,UsuarioAlteracao) 
VALUES (6,4 ,getdate(),'Programador',getdate(),'Programador');</v>
      </c>
    </row>
    <row r="26" spans="1:10" x14ac:dyDescent="0.25">
      <c r="A26">
        <v>7</v>
      </c>
      <c r="B26">
        <v>1</v>
      </c>
      <c r="C26" s="5" t="s">
        <v>8</v>
      </c>
      <c r="D26" t="s">
        <v>9</v>
      </c>
      <c r="E26" s="5" t="s">
        <v>8</v>
      </c>
      <c r="F26" t="s">
        <v>9</v>
      </c>
      <c r="H26" t="str">
        <f t="shared" si="0"/>
        <v>INSERT INTO Serie_Legenda (IdSerie, IdLegendado,DataHoraCriacao,UsuarioCriacao,DataHoraAlteracao,UsuarioAlteracao) 
VALUES (7,1 ,getdate(),'Programador',getdate(),'Programador');</v>
      </c>
    </row>
    <row r="27" spans="1:10" x14ac:dyDescent="0.25">
      <c r="A27">
        <v>7</v>
      </c>
      <c r="B27">
        <v>2</v>
      </c>
      <c r="C27" s="5" t="s">
        <v>8</v>
      </c>
      <c r="D27" t="s">
        <v>9</v>
      </c>
      <c r="E27" s="5" t="s">
        <v>8</v>
      </c>
      <c r="F27" t="s">
        <v>9</v>
      </c>
      <c r="H27" t="str">
        <f t="shared" si="0"/>
        <v>INSERT INTO Serie_Legenda (IdSerie, IdLegendado,DataHoraCriacao,UsuarioCriacao,DataHoraAlteracao,UsuarioAlteracao) 
VALUES (7,2 ,getdate(),'Programador',getdate(),'Programador');</v>
      </c>
    </row>
    <row r="28" spans="1:10" x14ac:dyDescent="0.25">
      <c r="A28">
        <v>7</v>
      </c>
      <c r="B28">
        <v>3</v>
      </c>
      <c r="C28" s="5" t="s">
        <v>8</v>
      </c>
      <c r="D28" t="s">
        <v>9</v>
      </c>
      <c r="E28" s="5" t="s">
        <v>8</v>
      </c>
      <c r="F28" t="s">
        <v>9</v>
      </c>
      <c r="H28" t="str">
        <f t="shared" si="0"/>
        <v>INSERT INTO Serie_Legenda (IdSerie, IdLegendado,DataHoraCriacao,UsuarioCriacao,DataHoraAlteracao,UsuarioAlteracao) 
VALUES (7,3 ,getdate(),'Programador',getdate(),'Programador');</v>
      </c>
    </row>
    <row r="29" spans="1:10" x14ac:dyDescent="0.25">
      <c r="A29">
        <v>7</v>
      </c>
      <c r="B29">
        <v>4</v>
      </c>
      <c r="C29" s="5" t="s">
        <v>8</v>
      </c>
      <c r="D29" t="s">
        <v>9</v>
      </c>
      <c r="E29" s="5" t="s">
        <v>8</v>
      </c>
      <c r="F29" t="s">
        <v>9</v>
      </c>
      <c r="H29" t="str">
        <f t="shared" si="0"/>
        <v>INSERT INTO Serie_Legenda (IdSerie, IdLegendado,DataHoraCriacao,UsuarioCriacao,DataHoraAlteracao,UsuarioAlteracao) 
VALUES (7,4 ,getdate(),'Programador',getdate(),'Programador');</v>
      </c>
    </row>
    <row r="30" spans="1:10" x14ac:dyDescent="0.25">
      <c r="A30">
        <v>8</v>
      </c>
      <c r="B30">
        <v>1</v>
      </c>
      <c r="C30" s="5" t="s">
        <v>8</v>
      </c>
      <c r="D30" t="s">
        <v>9</v>
      </c>
      <c r="E30" s="5" t="s">
        <v>8</v>
      </c>
      <c r="F30" t="s">
        <v>9</v>
      </c>
      <c r="H30" t="str">
        <f t="shared" si="0"/>
        <v>INSERT INTO Serie_Legenda (IdSerie, IdLegendado,DataHoraCriacao,UsuarioCriacao,DataHoraAlteracao,UsuarioAlteracao) 
VALUES (8,1 ,getdate(),'Programador',getdate(),'Programador');</v>
      </c>
    </row>
    <row r="31" spans="1:10" x14ac:dyDescent="0.25">
      <c r="A31">
        <v>8</v>
      </c>
      <c r="B31">
        <v>2</v>
      </c>
      <c r="C31" s="5" t="s">
        <v>8</v>
      </c>
      <c r="D31" t="s">
        <v>9</v>
      </c>
      <c r="E31" s="5" t="s">
        <v>8</v>
      </c>
      <c r="F31" t="s">
        <v>9</v>
      </c>
      <c r="H31" t="str">
        <f t="shared" si="0"/>
        <v>INSERT INTO Serie_Legenda (IdSerie, IdLegendado,DataHoraCriacao,UsuarioCriacao,DataHoraAlteracao,UsuarioAlteracao) 
VALUES (8,2 ,getdate(),'Programador',getdate(),'Programador');</v>
      </c>
    </row>
    <row r="32" spans="1:10" x14ac:dyDescent="0.25">
      <c r="A32">
        <v>8</v>
      </c>
      <c r="B32">
        <v>3</v>
      </c>
      <c r="C32" s="5" t="s">
        <v>8</v>
      </c>
      <c r="D32" t="s">
        <v>9</v>
      </c>
      <c r="E32" s="5" t="s">
        <v>8</v>
      </c>
      <c r="F32" t="s">
        <v>9</v>
      </c>
      <c r="H32" t="str">
        <f t="shared" si="0"/>
        <v>INSERT INTO Serie_Legenda (IdSerie, IdLegendado,DataHoraCriacao,UsuarioCriacao,DataHoraAlteracao,UsuarioAlteracao) 
VALUES (8,3 ,getdate(),'Programador',getdate(),'Programador');</v>
      </c>
    </row>
    <row r="33" spans="1:8" x14ac:dyDescent="0.25">
      <c r="A33">
        <v>8</v>
      </c>
      <c r="B33">
        <v>4</v>
      </c>
      <c r="C33" s="5" t="s">
        <v>8</v>
      </c>
      <c r="D33" t="s">
        <v>9</v>
      </c>
      <c r="E33" s="5" t="s">
        <v>8</v>
      </c>
      <c r="F33" t="s">
        <v>9</v>
      </c>
      <c r="H33" t="str">
        <f t="shared" si="0"/>
        <v>INSERT INTO Serie_Legenda (IdSerie, IdLegendado,DataHoraCriacao,UsuarioCriacao,DataHoraAlteracao,UsuarioAlteracao) 
VALUES (8,4 ,getdate(),'Programador',getdate(),'Programador');</v>
      </c>
    </row>
    <row r="34" spans="1:8" x14ac:dyDescent="0.25">
      <c r="A34">
        <v>9</v>
      </c>
      <c r="B34">
        <v>1</v>
      </c>
      <c r="C34" s="5" t="s">
        <v>8</v>
      </c>
      <c r="D34" t="s">
        <v>9</v>
      </c>
      <c r="E34" s="5" t="s">
        <v>8</v>
      </c>
      <c r="F34" t="s">
        <v>9</v>
      </c>
      <c r="H34" t="str">
        <f t="shared" si="0"/>
        <v>INSERT INTO Serie_Legenda (IdSerie, IdLegendado,DataHoraCriacao,UsuarioCriacao,DataHoraAlteracao,UsuarioAlteracao) 
VALUES (9,1 ,getdate(),'Programador',getdate(),'Programador');</v>
      </c>
    </row>
    <row r="35" spans="1:8" x14ac:dyDescent="0.25">
      <c r="A35">
        <v>9</v>
      </c>
      <c r="B35">
        <v>2</v>
      </c>
      <c r="C35" s="5" t="s">
        <v>8</v>
      </c>
      <c r="D35" t="s">
        <v>9</v>
      </c>
      <c r="E35" s="5" t="s">
        <v>8</v>
      </c>
      <c r="F35" t="s">
        <v>9</v>
      </c>
      <c r="H35" t="str">
        <f t="shared" si="0"/>
        <v>INSERT INTO Serie_Legenda (IdSerie, IdLegendado,DataHoraCriacao,UsuarioCriacao,DataHoraAlteracao,UsuarioAlteracao) 
VALUES (9,2 ,getdate(),'Programador',getdate(),'Programador');</v>
      </c>
    </row>
    <row r="36" spans="1:8" x14ac:dyDescent="0.25">
      <c r="A36">
        <v>9</v>
      </c>
      <c r="B36">
        <v>3</v>
      </c>
      <c r="C36" s="5" t="s">
        <v>8</v>
      </c>
      <c r="D36" t="s">
        <v>9</v>
      </c>
      <c r="E36" s="5" t="s">
        <v>8</v>
      </c>
      <c r="F36" t="s">
        <v>9</v>
      </c>
      <c r="H36" t="str">
        <f t="shared" si="0"/>
        <v>INSERT INTO Serie_Legenda (IdSerie, IdLegendado,DataHoraCriacao,UsuarioCriacao,DataHoraAlteracao,UsuarioAlteracao) 
VALUES (9,3 ,getdate(),'Programador',getdate(),'Programador');</v>
      </c>
    </row>
    <row r="37" spans="1:8" x14ac:dyDescent="0.25">
      <c r="A37">
        <v>9</v>
      </c>
      <c r="B37">
        <v>4</v>
      </c>
      <c r="C37" s="5" t="s">
        <v>8</v>
      </c>
      <c r="D37" t="s">
        <v>9</v>
      </c>
      <c r="E37" s="5" t="s">
        <v>8</v>
      </c>
      <c r="F37" t="s">
        <v>9</v>
      </c>
      <c r="H37" t="str">
        <f t="shared" si="0"/>
        <v>INSERT INTO Serie_Legenda (IdSerie, IdLegendado,DataHoraCriacao,UsuarioCriacao,DataHoraAlteracao,UsuarioAlteracao) 
VALUES (9,4 ,getdate(),'Programador',getdate(),'Programador');</v>
      </c>
    </row>
    <row r="38" spans="1:8" x14ac:dyDescent="0.25">
      <c r="A38">
        <v>10</v>
      </c>
      <c r="B38">
        <v>1</v>
      </c>
      <c r="C38" s="5" t="s">
        <v>8</v>
      </c>
      <c r="D38" t="s">
        <v>9</v>
      </c>
      <c r="E38" s="5" t="s">
        <v>8</v>
      </c>
      <c r="F38" t="s">
        <v>9</v>
      </c>
      <c r="H38" t="str">
        <f t="shared" si="0"/>
        <v>INSERT INTO Serie_Legenda (IdSerie, IdLegendado,DataHoraCriacao,UsuarioCriacao,DataHoraAlteracao,UsuarioAlteracao) 
VALUES (10,1 ,getdate(),'Programador',getdate(),'Programador');</v>
      </c>
    </row>
    <row r="39" spans="1:8" x14ac:dyDescent="0.25">
      <c r="A39">
        <v>10</v>
      </c>
      <c r="B39">
        <v>2</v>
      </c>
      <c r="C39" s="5" t="s">
        <v>8</v>
      </c>
      <c r="D39" t="s">
        <v>9</v>
      </c>
      <c r="E39" s="5" t="s">
        <v>8</v>
      </c>
      <c r="F39" t="s">
        <v>9</v>
      </c>
      <c r="H39" t="str">
        <f t="shared" si="0"/>
        <v>INSERT INTO Serie_Legenda (IdSerie, IdLegendado,DataHoraCriacao,UsuarioCriacao,DataHoraAlteracao,UsuarioAlteracao) 
VALUES (10,2 ,getdate(),'Programador',getdate(),'Programador');</v>
      </c>
    </row>
    <row r="40" spans="1:8" x14ac:dyDescent="0.25">
      <c r="A40">
        <v>10</v>
      </c>
      <c r="B40">
        <v>3</v>
      </c>
      <c r="C40" s="5" t="s">
        <v>8</v>
      </c>
      <c r="D40" t="s">
        <v>9</v>
      </c>
      <c r="E40" s="5" t="s">
        <v>8</v>
      </c>
      <c r="F40" t="s">
        <v>9</v>
      </c>
      <c r="H40" t="str">
        <f t="shared" si="0"/>
        <v>INSERT INTO Serie_Legenda (IdSerie, IdLegendado,DataHoraCriacao,UsuarioCriacao,DataHoraAlteracao,UsuarioAlteracao) 
VALUES (10,3 ,getdate(),'Programador',getdate(),'Programador');</v>
      </c>
    </row>
    <row r="41" spans="1:8" x14ac:dyDescent="0.25">
      <c r="A41">
        <v>10</v>
      </c>
      <c r="B41">
        <v>4</v>
      </c>
      <c r="C41" s="5" t="s">
        <v>8</v>
      </c>
      <c r="D41" t="s">
        <v>9</v>
      </c>
      <c r="E41" s="5" t="s">
        <v>8</v>
      </c>
      <c r="F41" t="s">
        <v>9</v>
      </c>
      <c r="H41" t="str">
        <f t="shared" si="0"/>
        <v>INSERT INTO Serie_Legenda (IdSerie, IdLegendado,DataHoraCriacao,UsuarioCriacao,DataHoraAlteracao,UsuarioAlteracao) 
VALUES (10,4 ,getdate(),'Programador',getdate(),'Programador');</v>
      </c>
    </row>
    <row r="42" spans="1:8" x14ac:dyDescent="0.25">
      <c r="A42">
        <v>11</v>
      </c>
      <c r="B42">
        <v>1</v>
      </c>
      <c r="C42" s="5" t="s">
        <v>8</v>
      </c>
      <c r="D42" t="s">
        <v>9</v>
      </c>
      <c r="E42" s="5" t="s">
        <v>8</v>
      </c>
      <c r="F42" t="s">
        <v>9</v>
      </c>
      <c r="H42" t="str">
        <f t="shared" si="0"/>
        <v>INSERT INTO Serie_Legenda (IdSerie, IdLegendado,DataHoraCriacao,UsuarioCriacao,DataHoraAlteracao,UsuarioAlteracao) 
VALUES (11,1 ,getdate(),'Programador',getdate(),'Programador');</v>
      </c>
    </row>
    <row r="43" spans="1:8" x14ac:dyDescent="0.25">
      <c r="A43">
        <v>11</v>
      </c>
      <c r="B43">
        <v>2</v>
      </c>
      <c r="C43" s="5" t="s">
        <v>8</v>
      </c>
      <c r="D43" t="s">
        <v>9</v>
      </c>
      <c r="E43" s="5" t="s">
        <v>8</v>
      </c>
      <c r="F43" t="s">
        <v>9</v>
      </c>
      <c r="H43" t="str">
        <f t="shared" si="0"/>
        <v>INSERT INTO Serie_Legenda (IdSerie, IdLegendado,DataHoraCriacao,UsuarioCriacao,DataHoraAlteracao,UsuarioAlteracao) 
VALUES (11,2 ,getdate(),'Programador',getdate(),'Programador');</v>
      </c>
    </row>
    <row r="44" spans="1:8" x14ac:dyDescent="0.25">
      <c r="A44">
        <v>11</v>
      </c>
      <c r="B44">
        <v>3</v>
      </c>
      <c r="C44" s="5" t="s">
        <v>8</v>
      </c>
      <c r="D44" t="s">
        <v>9</v>
      </c>
      <c r="E44" s="5" t="s">
        <v>8</v>
      </c>
      <c r="F44" t="s">
        <v>9</v>
      </c>
      <c r="H44" t="str">
        <f t="shared" si="0"/>
        <v>INSERT INTO Serie_Legenda (IdSerie, IdLegendado,DataHoraCriacao,UsuarioCriacao,DataHoraAlteracao,UsuarioAlteracao) 
VALUES (11,3 ,getdate(),'Programador',getdate(),'Programador');</v>
      </c>
    </row>
    <row r="45" spans="1:8" x14ac:dyDescent="0.25">
      <c r="A45">
        <v>11</v>
      </c>
      <c r="B45">
        <v>4</v>
      </c>
      <c r="C45" s="5" t="s">
        <v>8</v>
      </c>
      <c r="D45" t="s">
        <v>9</v>
      </c>
      <c r="E45" s="5" t="s">
        <v>8</v>
      </c>
      <c r="F45" t="s">
        <v>9</v>
      </c>
      <c r="H45" t="str">
        <f t="shared" si="0"/>
        <v>INSERT INTO Serie_Legenda (IdSerie, IdLegendado,DataHoraCriacao,UsuarioCriacao,DataHoraAlteracao,UsuarioAlteracao) 
VALUES (11,4 ,getdate(),'Programador',getdate(),'Programador');</v>
      </c>
    </row>
    <row r="46" spans="1:8" x14ac:dyDescent="0.25">
      <c r="A46">
        <v>12</v>
      </c>
      <c r="B46">
        <v>1</v>
      </c>
      <c r="C46" s="5" t="s">
        <v>8</v>
      </c>
      <c r="D46" t="s">
        <v>9</v>
      </c>
      <c r="E46" s="5" t="s">
        <v>8</v>
      </c>
      <c r="F46" t="s">
        <v>9</v>
      </c>
      <c r="H46" t="str">
        <f t="shared" si="0"/>
        <v>INSERT INTO Serie_Legenda (IdSerie, IdLegendado,DataHoraCriacao,UsuarioCriacao,DataHoraAlteracao,UsuarioAlteracao) 
VALUES (12,1 ,getdate(),'Programador',getdate(),'Programador');</v>
      </c>
    </row>
    <row r="47" spans="1:8" x14ac:dyDescent="0.25">
      <c r="A47">
        <v>12</v>
      </c>
      <c r="B47">
        <v>2</v>
      </c>
      <c r="C47" s="5" t="s">
        <v>8</v>
      </c>
      <c r="D47" t="s">
        <v>9</v>
      </c>
      <c r="E47" s="5" t="s">
        <v>8</v>
      </c>
      <c r="F47" t="s">
        <v>9</v>
      </c>
      <c r="H47" t="str">
        <f t="shared" si="0"/>
        <v>INSERT INTO Serie_Legenda (IdSerie, IdLegendado,DataHoraCriacao,UsuarioCriacao,DataHoraAlteracao,UsuarioAlteracao) 
VALUES (12,2 ,getdate(),'Programador',getdate(),'Programador');</v>
      </c>
    </row>
    <row r="48" spans="1:8" x14ac:dyDescent="0.25">
      <c r="A48">
        <v>12</v>
      </c>
      <c r="B48">
        <v>3</v>
      </c>
      <c r="C48" s="5" t="s">
        <v>8</v>
      </c>
      <c r="D48" t="s">
        <v>9</v>
      </c>
      <c r="E48" s="5" t="s">
        <v>8</v>
      </c>
      <c r="F48" t="s">
        <v>9</v>
      </c>
      <c r="H48" t="str">
        <f t="shared" si="0"/>
        <v>INSERT INTO Serie_Legenda (IdSerie, IdLegendado,DataHoraCriacao,UsuarioCriacao,DataHoraAlteracao,UsuarioAlteracao) 
VALUES (12,3 ,getdate(),'Programador',getdate(),'Programador');</v>
      </c>
    </row>
    <row r="49" spans="1:8" x14ac:dyDescent="0.25">
      <c r="A49">
        <v>12</v>
      </c>
      <c r="B49">
        <v>4</v>
      </c>
      <c r="C49" s="5" t="s">
        <v>8</v>
      </c>
      <c r="D49" t="s">
        <v>9</v>
      </c>
      <c r="E49" s="5" t="s">
        <v>8</v>
      </c>
      <c r="F49" t="s">
        <v>9</v>
      </c>
      <c r="H49" t="str">
        <f t="shared" si="0"/>
        <v>INSERT INTO Serie_Legenda (IdSerie, IdLegendado,DataHoraCriacao,UsuarioCriacao,DataHoraAlteracao,UsuarioAlteracao) 
VALUES (12,4 ,getdate(),'Programador',getdate(),'Programador');</v>
      </c>
    </row>
    <row r="50" spans="1:8" x14ac:dyDescent="0.25">
      <c r="A50">
        <v>20</v>
      </c>
      <c r="B50">
        <v>1</v>
      </c>
      <c r="C50" s="5" t="s">
        <v>8</v>
      </c>
      <c r="D50" t="s">
        <v>9</v>
      </c>
      <c r="E50" s="5" t="s">
        <v>8</v>
      </c>
      <c r="F50" t="s">
        <v>9</v>
      </c>
      <c r="H50" t="str">
        <f t="shared" si="0"/>
        <v>INSERT INTO Serie_Legenda (IdSerie, IdLegendado,DataHoraCriacao,UsuarioCriacao,DataHoraAlteracao,UsuarioAlteracao) 
VALUES (20,1 ,getdate(),'Programador',getdate(),'Programador');</v>
      </c>
    </row>
    <row r="51" spans="1:8" x14ac:dyDescent="0.25">
      <c r="A51">
        <v>20</v>
      </c>
      <c r="B51">
        <v>3</v>
      </c>
      <c r="C51" s="5" t="s">
        <v>8</v>
      </c>
      <c r="D51" t="s">
        <v>9</v>
      </c>
      <c r="E51" s="5" t="s">
        <v>8</v>
      </c>
      <c r="F51" t="s">
        <v>9</v>
      </c>
      <c r="H51" t="str">
        <f t="shared" si="0"/>
        <v>INSERT INTO Serie_Legenda (IdSerie, IdLegendado,DataHoraCriacao,UsuarioCriacao,DataHoraAlteracao,UsuarioAlteracao) 
VALUES (20,3 ,getdate(),'Programador',getdate(),'Programador');</v>
      </c>
    </row>
    <row r="52" spans="1:8" x14ac:dyDescent="0.25">
      <c r="A52">
        <v>20</v>
      </c>
      <c r="B52">
        <v>4</v>
      </c>
      <c r="C52" s="5" t="s">
        <v>8</v>
      </c>
      <c r="D52" t="s">
        <v>9</v>
      </c>
      <c r="E52" s="5" t="s">
        <v>8</v>
      </c>
      <c r="F52" t="s">
        <v>9</v>
      </c>
      <c r="H52" t="str">
        <f t="shared" si="0"/>
        <v>INSERT INTO Serie_Legenda (IdSerie, IdLegendado,DataHoraCriacao,UsuarioCriacao,DataHoraAlteracao,UsuarioAlteracao) 
VALUES (20,4 ,getdate(),'Programador',getdate(),'Programador');</v>
      </c>
    </row>
    <row r="53" spans="1:8" x14ac:dyDescent="0.25">
      <c r="A53">
        <v>20</v>
      </c>
      <c r="B53">
        <v>8</v>
      </c>
      <c r="C53" s="5" t="s">
        <v>8</v>
      </c>
      <c r="D53" t="s">
        <v>9</v>
      </c>
      <c r="E53" s="5" t="s">
        <v>8</v>
      </c>
      <c r="F53" t="s">
        <v>9</v>
      </c>
      <c r="H53" t="str">
        <f t="shared" si="0"/>
        <v>INSERT INTO Serie_Legenda (IdSerie, IdLegendado,DataHoraCriacao,UsuarioCriacao,DataHoraAlteracao,UsuarioAlteracao) 
VALUES (20,8 ,getdate(),'Programador',getdate(),'Programador');</v>
      </c>
    </row>
    <row r="54" spans="1:8" x14ac:dyDescent="0.25">
      <c r="A54">
        <v>21</v>
      </c>
      <c r="B54">
        <v>1</v>
      </c>
      <c r="C54" s="5" t="s">
        <v>8</v>
      </c>
      <c r="D54" t="s">
        <v>9</v>
      </c>
      <c r="E54" s="5" t="s">
        <v>8</v>
      </c>
      <c r="F54" t="s">
        <v>9</v>
      </c>
      <c r="H54" t="str">
        <f t="shared" si="0"/>
        <v>INSERT INTO Serie_Legenda (IdSerie, IdLegendado,DataHoraCriacao,UsuarioCriacao,DataHoraAlteracao,UsuarioAlteracao) 
VALUES (21,1 ,getdate(),'Programador',getdate(),'Programador');</v>
      </c>
    </row>
    <row r="55" spans="1:8" x14ac:dyDescent="0.25">
      <c r="A55">
        <v>21</v>
      </c>
      <c r="B55">
        <v>2</v>
      </c>
      <c r="C55" s="5" t="s">
        <v>8</v>
      </c>
      <c r="D55" t="s">
        <v>9</v>
      </c>
      <c r="E55" s="5" t="s">
        <v>8</v>
      </c>
      <c r="F55" t="s">
        <v>9</v>
      </c>
      <c r="H55" t="str">
        <f t="shared" si="0"/>
        <v>INSERT INTO Serie_Legenda (IdSerie, IdLegendado,DataHoraCriacao,UsuarioCriacao,DataHoraAlteracao,UsuarioAlteracao) 
VALUES (21,2 ,getdate(),'Programador',getdate(),'Programador');</v>
      </c>
    </row>
    <row r="56" spans="1:8" x14ac:dyDescent="0.25">
      <c r="A56">
        <v>21</v>
      </c>
      <c r="B56">
        <v>3</v>
      </c>
      <c r="C56" s="5" t="s">
        <v>8</v>
      </c>
      <c r="D56" t="s">
        <v>9</v>
      </c>
      <c r="E56" s="5" t="s">
        <v>8</v>
      </c>
      <c r="F56" t="s">
        <v>9</v>
      </c>
      <c r="H56" t="str">
        <f t="shared" si="0"/>
        <v>INSERT INTO Serie_Legenda (IdSerie, IdLegendado,DataHoraCriacao,UsuarioCriacao,DataHoraAlteracao,UsuarioAlteracao) 
VALUES (21,3 ,getdate(),'Programador',getdate(),'Programador');</v>
      </c>
    </row>
    <row r="57" spans="1:8" x14ac:dyDescent="0.25">
      <c r="A57">
        <v>21</v>
      </c>
      <c r="B57">
        <v>5</v>
      </c>
      <c r="C57" s="5" t="s">
        <v>8</v>
      </c>
      <c r="D57" t="s">
        <v>9</v>
      </c>
      <c r="E57" s="5" t="s">
        <v>8</v>
      </c>
      <c r="F57" t="s">
        <v>9</v>
      </c>
      <c r="H57" t="str">
        <f t="shared" si="0"/>
        <v>INSERT INTO Serie_Legenda (IdSerie, IdLegendado,DataHoraCriacao,UsuarioCriacao,DataHoraAlteracao,UsuarioAlteracao) 
VALUES (21,5 ,getdate(),'Programador',getdate(),'Programador');</v>
      </c>
    </row>
    <row r="58" spans="1:8" x14ac:dyDescent="0.25">
      <c r="A58">
        <v>22</v>
      </c>
      <c r="B58">
        <v>1</v>
      </c>
      <c r="C58" s="5" t="s">
        <v>8</v>
      </c>
      <c r="D58" t="s">
        <v>9</v>
      </c>
      <c r="E58" s="5" t="s">
        <v>8</v>
      </c>
      <c r="F58" t="s">
        <v>9</v>
      </c>
      <c r="H58" t="str">
        <f t="shared" si="0"/>
        <v>INSERT INTO Serie_Legenda (IdSerie, IdLegendado,DataHoraCriacao,UsuarioCriacao,DataHoraAlteracao,UsuarioAlteracao) 
VALUES (22,1 ,getdate(),'Programador',getdate(),'Programador');</v>
      </c>
    </row>
    <row r="59" spans="1:8" x14ac:dyDescent="0.25">
      <c r="A59">
        <v>22</v>
      </c>
      <c r="B59">
        <v>2</v>
      </c>
      <c r="C59" s="5" t="s">
        <v>8</v>
      </c>
      <c r="D59" t="s">
        <v>9</v>
      </c>
      <c r="E59" s="5" t="s">
        <v>8</v>
      </c>
      <c r="F59" t="s">
        <v>9</v>
      </c>
      <c r="H59" t="str">
        <f t="shared" si="0"/>
        <v>INSERT INTO Serie_Legenda (IdSerie, IdLegendado,DataHoraCriacao,UsuarioCriacao,DataHoraAlteracao,UsuarioAlteracao) 
VALUES (22,2 ,getdate(),'Programador',getdate(),'Programador');</v>
      </c>
    </row>
    <row r="60" spans="1:8" x14ac:dyDescent="0.25">
      <c r="A60">
        <v>22</v>
      </c>
      <c r="B60">
        <v>3</v>
      </c>
      <c r="C60" s="5" t="s">
        <v>8</v>
      </c>
      <c r="D60" t="s">
        <v>9</v>
      </c>
      <c r="E60" s="5" t="s">
        <v>8</v>
      </c>
      <c r="F60" t="s">
        <v>9</v>
      </c>
      <c r="H60" t="str">
        <f t="shared" si="0"/>
        <v>INSERT INTO Serie_Legenda (IdSerie, IdLegendado,DataHoraCriacao,UsuarioCriacao,DataHoraAlteracao,UsuarioAlteracao) 
VALUES (22,3 ,getdate(),'Programador',getdate(),'Programador');</v>
      </c>
    </row>
    <row r="61" spans="1:8" x14ac:dyDescent="0.25">
      <c r="A61">
        <v>22</v>
      </c>
      <c r="B61">
        <v>4</v>
      </c>
      <c r="C61" s="5" t="s">
        <v>8</v>
      </c>
      <c r="D61" t="s">
        <v>9</v>
      </c>
      <c r="E61" s="5" t="s">
        <v>8</v>
      </c>
      <c r="F61" t="s">
        <v>9</v>
      </c>
      <c r="H61" t="str">
        <f t="shared" si="0"/>
        <v>INSERT INTO Serie_Legenda (IdSerie, IdLegendado,DataHoraCriacao,UsuarioCriacao,DataHoraAlteracao,UsuarioAlteracao) 
VALUES (22,4 ,getdate(),'Programador',getdate(),'Programador');</v>
      </c>
    </row>
    <row r="62" spans="1:8" x14ac:dyDescent="0.25">
      <c r="A62">
        <v>22</v>
      </c>
      <c r="B62">
        <v>5</v>
      </c>
      <c r="C62" s="5" t="s">
        <v>8</v>
      </c>
      <c r="D62" t="s">
        <v>9</v>
      </c>
      <c r="E62" s="5" t="s">
        <v>8</v>
      </c>
      <c r="F62" t="s">
        <v>9</v>
      </c>
      <c r="H62" t="str">
        <f t="shared" si="0"/>
        <v>INSERT INTO Serie_Legenda (IdSerie, IdLegendado,DataHoraCriacao,UsuarioCriacao,DataHoraAlteracao,UsuarioAlteracao) 
VALUES (22,5 ,getdate(),'Programador',getdate(),'Programador');</v>
      </c>
    </row>
    <row r="63" spans="1:8" x14ac:dyDescent="0.25">
      <c r="A63">
        <v>22</v>
      </c>
      <c r="B63">
        <v>6</v>
      </c>
      <c r="C63" s="5" t="s">
        <v>8</v>
      </c>
      <c r="D63" t="s">
        <v>9</v>
      </c>
      <c r="E63" s="5" t="s">
        <v>8</v>
      </c>
      <c r="F63" t="s">
        <v>9</v>
      </c>
      <c r="H63" t="str">
        <f t="shared" si="0"/>
        <v>INSERT INTO Serie_Legenda (IdSerie, IdLegendado,DataHoraCriacao,UsuarioCriacao,DataHoraAlteracao,UsuarioAlteracao) 
VALUES (22,6 ,getdate(),'Programador',getdate(),'Programador');</v>
      </c>
    </row>
    <row r="64" spans="1:8" x14ac:dyDescent="0.25">
      <c r="A64">
        <v>22</v>
      </c>
      <c r="B64">
        <v>7</v>
      </c>
      <c r="C64" s="5" t="s">
        <v>8</v>
      </c>
      <c r="D64" t="s">
        <v>9</v>
      </c>
      <c r="E64" s="5" t="s">
        <v>8</v>
      </c>
      <c r="F64" t="s">
        <v>9</v>
      </c>
      <c r="H64" t="str">
        <f t="shared" si="0"/>
        <v>INSERT INTO Serie_Legenda (IdSerie, IdLegendado,DataHoraCriacao,UsuarioCriacao,DataHoraAlteracao,UsuarioAlteracao) 
VALUES (22,7 ,getdate(),'Programador',getdate(),'Programador');</v>
      </c>
    </row>
    <row r="65" spans="1:8" x14ac:dyDescent="0.25">
      <c r="A65">
        <v>23</v>
      </c>
      <c r="B65">
        <v>1</v>
      </c>
      <c r="C65" s="5" t="s">
        <v>8</v>
      </c>
      <c r="D65" t="s">
        <v>9</v>
      </c>
      <c r="E65" s="5" t="s">
        <v>8</v>
      </c>
      <c r="F65" t="s">
        <v>9</v>
      </c>
      <c r="H65" t="str">
        <f t="shared" si="0"/>
        <v>INSERT INTO Serie_Legenda (IdSerie, IdLegendado,DataHoraCriacao,UsuarioCriacao,DataHoraAlteracao,UsuarioAlteracao) 
VALUES (23,1 ,getdate(),'Programador',getdate(),'Programador');</v>
      </c>
    </row>
    <row r="66" spans="1:8" x14ac:dyDescent="0.25">
      <c r="A66">
        <v>23</v>
      </c>
      <c r="B66">
        <v>3</v>
      </c>
      <c r="C66" s="5" t="s">
        <v>8</v>
      </c>
      <c r="D66" t="s">
        <v>9</v>
      </c>
      <c r="E66" s="5" t="s">
        <v>8</v>
      </c>
      <c r="F66" t="s">
        <v>9</v>
      </c>
      <c r="H66" t="str">
        <f t="shared" si="0"/>
        <v>INSERT INTO Serie_Legenda (IdSerie, IdLegendado,DataHoraCriacao,UsuarioCriacao,DataHoraAlteracao,UsuarioAlteracao) 
VALUES (23,3 ,getdate(),'Programador',getdate(),'Programador');</v>
      </c>
    </row>
    <row r="67" spans="1:8" x14ac:dyDescent="0.25">
      <c r="A67">
        <v>23</v>
      </c>
      <c r="B67">
        <v>4</v>
      </c>
      <c r="C67" s="5" t="s">
        <v>8</v>
      </c>
      <c r="D67" t="s">
        <v>9</v>
      </c>
      <c r="E67" s="5" t="s">
        <v>8</v>
      </c>
      <c r="F67" t="s">
        <v>9</v>
      </c>
      <c r="H67" t="str">
        <f t="shared" ref="H67:H68" si="1">"INSERT INTO Serie_Legenda (IdSerie, IdLegendado,DataHoraCriacao,UsuarioCriacao,DataHoraAlteracao,UsuarioAlteracao) 
VALUES ("&amp;TRIM(A67)&amp;","&amp;TRIM(B67)&amp;" ,"&amp;TRIM(C67)&amp;",'"&amp;TRIM(D67)&amp;"',"&amp;TRIM(E67)&amp;",'"&amp;TRIM(F67)&amp;"');"</f>
        <v>INSERT INTO Serie_Legenda (IdSerie, IdLegendado,DataHoraCriacao,UsuarioCriacao,DataHoraAlteracao,UsuarioAlteracao) 
VALUES (23,4 ,getdate(),'Programador',getdate(),'Programador');</v>
      </c>
    </row>
    <row r="68" spans="1:8" x14ac:dyDescent="0.25">
      <c r="A68">
        <v>23</v>
      </c>
      <c r="B68">
        <v>6</v>
      </c>
      <c r="C68" s="5" t="s">
        <v>8</v>
      </c>
      <c r="D68" t="s">
        <v>9</v>
      </c>
      <c r="E68" s="5" t="s">
        <v>8</v>
      </c>
      <c r="F68" t="s">
        <v>9</v>
      </c>
      <c r="H68" t="str">
        <f t="shared" si="1"/>
        <v>INSERT INTO Serie_Legenda (IdSerie, IdLegendado,DataHoraCriacao,UsuarioCriacao,DataHoraAlteracao,UsuarioAlteracao) 
VALUES (23,6 ,getdate(),'Programador',getdate(),'Programador');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49B55-07FD-4106-A32D-AF15C704B849}">
  <dimension ref="A1:J68"/>
  <sheetViews>
    <sheetView tabSelected="1" topLeftCell="A48" workbookViewId="0">
      <selection sqref="A1:B68"/>
    </sheetView>
  </sheetViews>
  <sheetFormatPr defaultRowHeight="15" x14ac:dyDescent="0.25"/>
  <cols>
    <col min="10" max="10" width="13.42578125" customWidth="1"/>
  </cols>
  <sheetData>
    <row r="1" spans="1:10" x14ac:dyDescent="0.25">
      <c r="A1" t="s">
        <v>576</v>
      </c>
      <c r="B1" t="s">
        <v>830</v>
      </c>
      <c r="C1" t="s">
        <v>3</v>
      </c>
      <c r="D1" t="s">
        <v>4</v>
      </c>
      <c r="E1" t="s">
        <v>5</v>
      </c>
      <c r="F1" t="s">
        <v>6</v>
      </c>
    </row>
    <row r="2" spans="1:10" x14ac:dyDescent="0.25">
      <c r="A2">
        <v>1</v>
      </c>
      <c r="B2">
        <v>1</v>
      </c>
      <c r="C2" s="5" t="s">
        <v>8</v>
      </c>
      <c r="D2" t="s">
        <v>9</v>
      </c>
      <c r="E2" s="5" t="s">
        <v>8</v>
      </c>
      <c r="F2" t="s">
        <v>9</v>
      </c>
      <c r="H2" t="str">
        <f>"INSERT INTO Serie_Dublagem (IdSerie, IdDublado,DataHoraCriacao,UsuarioCriacao,DataHoraAlteracao,UsuarioAlteracao) 
VALUES ("&amp;TRIM(A2)&amp;","&amp;TRIM(B2)&amp;" ,"&amp;TRIM(C2)&amp;",'"&amp;TRIM(D2)&amp;"',"&amp;TRIM(E2)&amp;",'"&amp;TRIM(F2)&amp;"');"</f>
        <v>INSERT INTO Serie_Dublagem (IdSerie, IdDublado,DataHoraCriacao,UsuarioCriacao,DataHoraAlteracao,UsuarioAlteracao) 
VALUES (1,1 ,getdate(),'Programador',getdate(),'Programador');</v>
      </c>
    </row>
    <row r="3" spans="1:10" x14ac:dyDescent="0.25">
      <c r="A3">
        <v>1</v>
      </c>
      <c r="B3">
        <v>2</v>
      </c>
      <c r="C3" s="5" t="s">
        <v>8</v>
      </c>
      <c r="D3" t="s">
        <v>9</v>
      </c>
      <c r="E3" s="5" t="s">
        <v>8</v>
      </c>
      <c r="F3" t="s">
        <v>9</v>
      </c>
      <c r="H3" t="str">
        <f t="shared" ref="H3:H66" si="0">"INSERT INTO Serie_Dublagem (IdSerie, IdDublado,DataHoraCriacao,UsuarioCriacao,DataHoraAlteracao,UsuarioAlteracao) 
VALUES ("&amp;TRIM(A3)&amp;","&amp;TRIM(B3)&amp;" ,"&amp;TRIM(C3)&amp;",'"&amp;TRIM(D3)&amp;"',"&amp;TRIM(E3)&amp;",'"&amp;TRIM(F3)&amp;"');"</f>
        <v>INSERT INTO Serie_Dublagem (IdSerie, IdDublado,DataHoraCriacao,UsuarioCriacao,DataHoraAlteracao,UsuarioAlteracao) 
VALUES (1,2 ,getdate(),'Programador',getdate(),'Programador');</v>
      </c>
    </row>
    <row r="4" spans="1:10" x14ac:dyDescent="0.25">
      <c r="A4">
        <v>1</v>
      </c>
      <c r="B4">
        <v>3</v>
      </c>
      <c r="C4" s="5" t="s">
        <v>8</v>
      </c>
      <c r="D4" t="s">
        <v>9</v>
      </c>
      <c r="E4" s="5" t="s">
        <v>8</v>
      </c>
      <c r="F4" t="s">
        <v>9</v>
      </c>
      <c r="H4" t="str">
        <f t="shared" si="0"/>
        <v>INSERT INTO Serie_Dublagem (IdSerie, IdDublado,DataHoraCriacao,UsuarioCriacao,DataHoraAlteracao,UsuarioAlteracao) 
VALUES (1,3 ,getdate(),'Programador',getdate(),'Programador');</v>
      </c>
    </row>
    <row r="5" spans="1:10" x14ac:dyDescent="0.25">
      <c r="A5">
        <v>1</v>
      </c>
      <c r="B5">
        <v>4</v>
      </c>
      <c r="C5" s="5" t="s">
        <v>8</v>
      </c>
      <c r="D5" t="s">
        <v>9</v>
      </c>
      <c r="E5" s="5" t="s">
        <v>8</v>
      </c>
      <c r="F5" t="s">
        <v>9</v>
      </c>
      <c r="H5" t="str">
        <f t="shared" si="0"/>
        <v>INSERT INTO Serie_Dublagem (IdSerie, IdDublado,DataHoraCriacao,UsuarioCriacao,DataHoraAlteracao,UsuarioAlteracao) 
VALUES (1,4 ,getdate(),'Programador',getdate(),'Programador');</v>
      </c>
    </row>
    <row r="6" spans="1:10" x14ac:dyDescent="0.25">
      <c r="A6">
        <v>2</v>
      </c>
      <c r="B6">
        <v>1</v>
      </c>
      <c r="C6" s="5" t="s">
        <v>8</v>
      </c>
      <c r="D6" t="s">
        <v>9</v>
      </c>
      <c r="E6" s="5" t="s">
        <v>8</v>
      </c>
      <c r="F6" t="s">
        <v>9</v>
      </c>
      <c r="H6" t="str">
        <f t="shared" si="0"/>
        <v>INSERT INTO Serie_Dublagem (IdSerie, IdDublado,DataHoraCriacao,UsuarioCriacao,DataHoraAlteracao,UsuarioAlteracao) 
VALUES (2,1 ,getdate(),'Programador',getdate(),'Programador');</v>
      </c>
    </row>
    <row r="7" spans="1:10" x14ac:dyDescent="0.25">
      <c r="A7">
        <v>2</v>
      </c>
      <c r="B7">
        <v>2</v>
      </c>
      <c r="C7" s="5" t="s">
        <v>8</v>
      </c>
      <c r="D7" t="s">
        <v>9</v>
      </c>
      <c r="E7" s="5" t="s">
        <v>8</v>
      </c>
      <c r="F7" t="s">
        <v>9</v>
      </c>
      <c r="H7" t="str">
        <f t="shared" si="0"/>
        <v>INSERT INTO Serie_Dublagem (IdSerie, IdDublado,DataHoraCriacao,UsuarioCriacao,DataHoraAlteracao,UsuarioAlteracao) 
VALUES (2,2 ,getdate(),'Programador',getdate(),'Programador');</v>
      </c>
    </row>
    <row r="8" spans="1:10" x14ac:dyDescent="0.25">
      <c r="A8">
        <v>2</v>
      </c>
      <c r="B8">
        <v>3</v>
      </c>
      <c r="C8" s="5" t="s">
        <v>8</v>
      </c>
      <c r="D8" t="s">
        <v>9</v>
      </c>
      <c r="E8" s="5" t="s">
        <v>8</v>
      </c>
      <c r="F8" t="s">
        <v>9</v>
      </c>
      <c r="H8" t="str">
        <f t="shared" si="0"/>
        <v>INSERT INTO Serie_Dublagem (IdSerie, IdDublado,DataHoraCriacao,UsuarioCriacao,DataHoraAlteracao,UsuarioAlteracao) 
VALUES (2,3 ,getdate(),'Programador',getdate(),'Programador');</v>
      </c>
    </row>
    <row r="9" spans="1:10" x14ac:dyDescent="0.25">
      <c r="A9">
        <v>2</v>
      </c>
      <c r="B9">
        <v>4</v>
      </c>
      <c r="C9" s="5" t="s">
        <v>8</v>
      </c>
      <c r="D9" t="s">
        <v>9</v>
      </c>
      <c r="E9" s="5" t="s">
        <v>8</v>
      </c>
      <c r="F9" t="s">
        <v>9</v>
      </c>
      <c r="H9" t="str">
        <f t="shared" si="0"/>
        <v>INSERT INTO Serie_Dublagem (IdSerie, IdDublado,DataHoraCriacao,UsuarioCriacao,DataHoraAlteracao,UsuarioAlteracao) 
VALUES (2,4 ,getdate(),'Programador',getdate(),'Programador');</v>
      </c>
    </row>
    <row r="10" spans="1:10" x14ac:dyDescent="0.25">
      <c r="A10">
        <v>3</v>
      </c>
      <c r="B10">
        <v>1</v>
      </c>
      <c r="C10" s="5" t="s">
        <v>8</v>
      </c>
      <c r="D10" t="s">
        <v>9</v>
      </c>
      <c r="E10" s="5" t="s">
        <v>8</v>
      </c>
      <c r="F10" t="s">
        <v>9</v>
      </c>
      <c r="H10" t="str">
        <f t="shared" si="0"/>
        <v>INSERT INTO Serie_Dublagem (IdSerie, IdDublado,DataHoraCriacao,UsuarioCriacao,DataHoraAlteracao,UsuarioAlteracao) 
VALUES (3,1 ,getdate(),'Programador',getdate(),'Programador');</v>
      </c>
      <c r="J10" s="32"/>
    </row>
    <row r="11" spans="1:10" x14ac:dyDescent="0.25">
      <c r="A11">
        <v>3</v>
      </c>
      <c r="B11">
        <v>2</v>
      </c>
      <c r="C11" s="5" t="s">
        <v>8</v>
      </c>
      <c r="D11" t="s">
        <v>9</v>
      </c>
      <c r="E11" s="5" t="s">
        <v>8</v>
      </c>
      <c r="F11" t="s">
        <v>9</v>
      </c>
      <c r="H11" t="str">
        <f t="shared" si="0"/>
        <v>INSERT INTO Serie_Dublagem (IdSerie, IdDublado,DataHoraCriacao,UsuarioCriacao,DataHoraAlteracao,UsuarioAlteracao) 
VALUES (3,2 ,getdate(),'Programador',getdate(),'Programador');</v>
      </c>
      <c r="J11" s="32"/>
    </row>
    <row r="12" spans="1:10" x14ac:dyDescent="0.25">
      <c r="A12">
        <v>3</v>
      </c>
      <c r="B12">
        <v>3</v>
      </c>
      <c r="C12" s="5" t="s">
        <v>8</v>
      </c>
      <c r="D12" t="s">
        <v>9</v>
      </c>
      <c r="E12" s="5" t="s">
        <v>8</v>
      </c>
      <c r="F12" t="s">
        <v>9</v>
      </c>
      <c r="H12" t="str">
        <f t="shared" si="0"/>
        <v>INSERT INTO Serie_Dublagem (IdSerie, IdDublado,DataHoraCriacao,UsuarioCriacao,DataHoraAlteracao,UsuarioAlteracao) 
VALUES (3,3 ,getdate(),'Programador',getdate(),'Programador');</v>
      </c>
    </row>
    <row r="13" spans="1:10" x14ac:dyDescent="0.25">
      <c r="A13">
        <v>3</v>
      </c>
      <c r="B13">
        <v>4</v>
      </c>
      <c r="C13" s="5" t="s">
        <v>8</v>
      </c>
      <c r="D13" t="s">
        <v>9</v>
      </c>
      <c r="E13" s="5" t="s">
        <v>8</v>
      </c>
      <c r="F13" t="s">
        <v>9</v>
      </c>
      <c r="H13" t="str">
        <f t="shared" si="0"/>
        <v>INSERT INTO Serie_Dublagem (IdSerie, IdDublado,DataHoraCriacao,UsuarioCriacao,DataHoraAlteracao,UsuarioAlteracao) 
VALUES (3,4 ,getdate(),'Programador',getdate(),'Programador');</v>
      </c>
      <c r="J13" s="32"/>
    </row>
    <row r="14" spans="1:10" x14ac:dyDescent="0.25">
      <c r="A14">
        <v>4</v>
      </c>
      <c r="B14">
        <v>1</v>
      </c>
      <c r="C14" s="5" t="s">
        <v>8</v>
      </c>
      <c r="D14" t="s">
        <v>9</v>
      </c>
      <c r="E14" s="5" t="s">
        <v>8</v>
      </c>
      <c r="F14" t="s">
        <v>9</v>
      </c>
      <c r="H14" t="str">
        <f t="shared" si="0"/>
        <v>INSERT INTO Serie_Dublagem (IdSerie, IdDublado,DataHoraCriacao,UsuarioCriacao,DataHoraAlteracao,UsuarioAlteracao) 
VALUES (4,1 ,getdate(),'Programador',getdate(),'Programador');</v>
      </c>
      <c r="J14" s="32"/>
    </row>
    <row r="15" spans="1:10" x14ac:dyDescent="0.25">
      <c r="A15">
        <v>4</v>
      </c>
      <c r="B15">
        <v>2</v>
      </c>
      <c r="C15" s="5" t="s">
        <v>8</v>
      </c>
      <c r="D15" t="s">
        <v>9</v>
      </c>
      <c r="E15" s="5" t="s">
        <v>8</v>
      </c>
      <c r="F15" t="s">
        <v>9</v>
      </c>
      <c r="H15" t="str">
        <f t="shared" si="0"/>
        <v>INSERT INTO Serie_Dublagem (IdSerie, IdDublado,DataHoraCriacao,UsuarioCriacao,DataHoraAlteracao,UsuarioAlteracao) 
VALUES (4,2 ,getdate(),'Programador',getdate(),'Programador');</v>
      </c>
      <c r="J15" s="32"/>
    </row>
    <row r="16" spans="1:10" x14ac:dyDescent="0.25">
      <c r="A16">
        <v>4</v>
      </c>
      <c r="B16">
        <v>3</v>
      </c>
      <c r="C16" s="5" t="s">
        <v>8</v>
      </c>
      <c r="D16" t="s">
        <v>9</v>
      </c>
      <c r="E16" s="5" t="s">
        <v>8</v>
      </c>
      <c r="F16" t="s">
        <v>9</v>
      </c>
      <c r="H16" t="str">
        <f t="shared" si="0"/>
        <v>INSERT INTO Serie_Dublagem (IdSerie, IdDublado,DataHoraCriacao,UsuarioCriacao,DataHoraAlteracao,UsuarioAlteracao) 
VALUES (4,3 ,getdate(),'Programador',getdate(),'Programador');</v>
      </c>
      <c r="J16" s="32"/>
    </row>
    <row r="17" spans="1:10" x14ac:dyDescent="0.25">
      <c r="A17">
        <v>4</v>
      </c>
      <c r="B17">
        <v>4</v>
      </c>
      <c r="C17" s="5" t="s">
        <v>8</v>
      </c>
      <c r="D17" t="s">
        <v>9</v>
      </c>
      <c r="E17" s="5" t="s">
        <v>8</v>
      </c>
      <c r="F17" t="s">
        <v>9</v>
      </c>
      <c r="H17" t="str">
        <f t="shared" si="0"/>
        <v>INSERT INTO Serie_Dublagem (IdSerie, IdDublado,DataHoraCriacao,UsuarioCriacao,DataHoraAlteracao,UsuarioAlteracao) 
VALUES (4,4 ,getdate(),'Programador',getdate(),'Programador');</v>
      </c>
      <c r="J17" s="32"/>
    </row>
    <row r="18" spans="1:10" x14ac:dyDescent="0.25">
      <c r="A18">
        <v>5</v>
      </c>
      <c r="B18">
        <v>1</v>
      </c>
      <c r="C18" s="5" t="s">
        <v>8</v>
      </c>
      <c r="D18" t="s">
        <v>9</v>
      </c>
      <c r="E18" s="5" t="s">
        <v>8</v>
      </c>
      <c r="F18" t="s">
        <v>9</v>
      </c>
      <c r="H18" t="str">
        <f t="shared" si="0"/>
        <v>INSERT INTO Serie_Dublagem (IdSerie, IdDublado,DataHoraCriacao,UsuarioCriacao,DataHoraAlteracao,UsuarioAlteracao) 
VALUES (5,1 ,getdate(),'Programador',getdate(),'Programador');</v>
      </c>
    </row>
    <row r="19" spans="1:10" x14ac:dyDescent="0.25">
      <c r="A19">
        <v>5</v>
      </c>
      <c r="B19">
        <v>2</v>
      </c>
      <c r="C19" s="5" t="s">
        <v>8</v>
      </c>
      <c r="D19" t="s">
        <v>9</v>
      </c>
      <c r="E19" s="5" t="s">
        <v>8</v>
      </c>
      <c r="F19" t="s">
        <v>9</v>
      </c>
      <c r="H19" t="str">
        <f t="shared" si="0"/>
        <v>INSERT INTO Serie_Dublagem (IdSerie, IdDublado,DataHoraCriacao,UsuarioCriacao,DataHoraAlteracao,UsuarioAlteracao) 
VALUES (5,2 ,getdate(),'Programador',getdate(),'Programador');</v>
      </c>
      <c r="J19" s="11"/>
    </row>
    <row r="20" spans="1:10" x14ac:dyDescent="0.25">
      <c r="A20">
        <v>5</v>
      </c>
      <c r="B20">
        <v>3</v>
      </c>
      <c r="C20" s="5" t="s">
        <v>8</v>
      </c>
      <c r="D20" t="s">
        <v>9</v>
      </c>
      <c r="E20" s="5" t="s">
        <v>8</v>
      </c>
      <c r="F20" t="s">
        <v>9</v>
      </c>
      <c r="H20" t="str">
        <f t="shared" si="0"/>
        <v>INSERT INTO Serie_Dublagem (IdSerie, IdDublado,DataHoraCriacao,UsuarioCriacao,DataHoraAlteracao,UsuarioAlteracao) 
VALUES (5,3 ,getdate(),'Programador',getdate(),'Programador');</v>
      </c>
      <c r="J20" s="29"/>
    </row>
    <row r="21" spans="1:10" x14ac:dyDescent="0.25">
      <c r="A21">
        <v>5</v>
      </c>
      <c r="B21">
        <v>4</v>
      </c>
      <c r="C21" s="5" t="s">
        <v>8</v>
      </c>
      <c r="D21" t="s">
        <v>9</v>
      </c>
      <c r="E21" s="5" t="s">
        <v>8</v>
      </c>
      <c r="F21" t="s">
        <v>9</v>
      </c>
      <c r="H21" t="str">
        <f t="shared" si="0"/>
        <v>INSERT INTO Serie_Dublagem (IdSerie, IdDublado,DataHoraCriacao,UsuarioCriacao,DataHoraAlteracao,UsuarioAlteracao) 
VALUES (5,4 ,getdate(),'Programador',getdate(),'Programador');</v>
      </c>
      <c r="J21" s="13"/>
    </row>
    <row r="22" spans="1:10" x14ac:dyDescent="0.25">
      <c r="A22">
        <v>6</v>
      </c>
      <c r="B22">
        <v>1</v>
      </c>
      <c r="C22" s="5" t="s">
        <v>8</v>
      </c>
      <c r="D22" t="s">
        <v>9</v>
      </c>
      <c r="E22" s="5" t="s">
        <v>8</v>
      </c>
      <c r="F22" t="s">
        <v>9</v>
      </c>
      <c r="H22" t="str">
        <f t="shared" si="0"/>
        <v>INSERT INTO Serie_Dublagem (IdSerie, IdDublado,DataHoraCriacao,UsuarioCriacao,DataHoraAlteracao,UsuarioAlteracao) 
VALUES (6,1 ,getdate(),'Programador',getdate(),'Programador');</v>
      </c>
      <c r="J22" s="30"/>
    </row>
    <row r="23" spans="1:10" x14ac:dyDescent="0.25">
      <c r="A23">
        <v>6</v>
      </c>
      <c r="B23">
        <v>2</v>
      </c>
      <c r="C23" s="5" t="s">
        <v>8</v>
      </c>
      <c r="D23" t="s">
        <v>9</v>
      </c>
      <c r="E23" s="5" t="s">
        <v>8</v>
      </c>
      <c r="F23" t="s">
        <v>9</v>
      </c>
      <c r="H23" t="str">
        <f t="shared" si="0"/>
        <v>INSERT INTO Serie_Dublagem (IdSerie, IdDublado,DataHoraCriacao,UsuarioCriacao,DataHoraAlteracao,UsuarioAlteracao) 
VALUES (6,2 ,getdate(),'Programador',getdate(),'Programador');</v>
      </c>
    </row>
    <row r="24" spans="1:10" x14ac:dyDescent="0.25">
      <c r="A24">
        <v>6</v>
      </c>
      <c r="B24">
        <v>3</v>
      </c>
      <c r="C24" s="5" t="s">
        <v>8</v>
      </c>
      <c r="D24" t="s">
        <v>9</v>
      </c>
      <c r="E24" s="5" t="s">
        <v>8</v>
      </c>
      <c r="F24" t="s">
        <v>9</v>
      </c>
      <c r="H24" t="str">
        <f t="shared" si="0"/>
        <v>INSERT INTO Serie_Dublagem (IdSerie, IdDublado,DataHoraCriacao,UsuarioCriacao,DataHoraAlteracao,UsuarioAlteracao) 
VALUES (6,3 ,getdate(),'Programador',getdate(),'Programador');</v>
      </c>
    </row>
    <row r="25" spans="1:10" x14ac:dyDescent="0.25">
      <c r="A25">
        <v>6</v>
      </c>
      <c r="B25">
        <v>4</v>
      </c>
      <c r="C25" s="5" t="s">
        <v>8</v>
      </c>
      <c r="D25" t="s">
        <v>9</v>
      </c>
      <c r="E25" s="5" t="s">
        <v>8</v>
      </c>
      <c r="F25" t="s">
        <v>9</v>
      </c>
      <c r="H25" t="str">
        <f t="shared" si="0"/>
        <v>INSERT INTO Serie_Dublagem (IdSerie, IdDublado,DataHoraCriacao,UsuarioCriacao,DataHoraAlteracao,UsuarioAlteracao) 
VALUES (6,4 ,getdate(),'Programador',getdate(),'Programador');</v>
      </c>
    </row>
    <row r="26" spans="1:10" x14ac:dyDescent="0.25">
      <c r="A26">
        <v>7</v>
      </c>
      <c r="B26">
        <v>1</v>
      </c>
      <c r="C26" s="5" t="s">
        <v>8</v>
      </c>
      <c r="D26" t="s">
        <v>9</v>
      </c>
      <c r="E26" s="5" t="s">
        <v>8</v>
      </c>
      <c r="F26" t="s">
        <v>9</v>
      </c>
      <c r="H26" t="str">
        <f t="shared" si="0"/>
        <v>INSERT INTO Serie_Dublagem (IdSerie, IdDublado,DataHoraCriacao,UsuarioCriacao,DataHoraAlteracao,UsuarioAlteracao) 
VALUES (7,1 ,getdate(),'Programador',getdate(),'Programador');</v>
      </c>
    </row>
    <row r="27" spans="1:10" x14ac:dyDescent="0.25">
      <c r="A27">
        <v>7</v>
      </c>
      <c r="B27">
        <v>2</v>
      </c>
      <c r="C27" s="5" t="s">
        <v>8</v>
      </c>
      <c r="D27" t="s">
        <v>9</v>
      </c>
      <c r="E27" s="5" t="s">
        <v>8</v>
      </c>
      <c r="F27" t="s">
        <v>9</v>
      </c>
      <c r="H27" t="str">
        <f t="shared" si="0"/>
        <v>INSERT INTO Serie_Dublagem (IdSerie, IdDublado,DataHoraCriacao,UsuarioCriacao,DataHoraAlteracao,UsuarioAlteracao) 
VALUES (7,2 ,getdate(),'Programador',getdate(),'Programador');</v>
      </c>
    </row>
    <row r="28" spans="1:10" x14ac:dyDescent="0.25">
      <c r="A28">
        <v>7</v>
      </c>
      <c r="B28">
        <v>3</v>
      </c>
      <c r="C28" s="5" t="s">
        <v>8</v>
      </c>
      <c r="D28" t="s">
        <v>9</v>
      </c>
      <c r="E28" s="5" t="s">
        <v>8</v>
      </c>
      <c r="F28" t="s">
        <v>9</v>
      </c>
      <c r="H28" t="str">
        <f t="shared" si="0"/>
        <v>INSERT INTO Serie_Dublagem (IdSerie, IdDublado,DataHoraCriacao,UsuarioCriacao,DataHoraAlteracao,UsuarioAlteracao) 
VALUES (7,3 ,getdate(),'Programador',getdate(),'Programador');</v>
      </c>
    </row>
    <row r="29" spans="1:10" x14ac:dyDescent="0.25">
      <c r="A29">
        <v>7</v>
      </c>
      <c r="B29">
        <v>4</v>
      </c>
      <c r="C29" s="5" t="s">
        <v>8</v>
      </c>
      <c r="D29" t="s">
        <v>9</v>
      </c>
      <c r="E29" s="5" t="s">
        <v>8</v>
      </c>
      <c r="F29" t="s">
        <v>9</v>
      </c>
      <c r="H29" t="str">
        <f t="shared" si="0"/>
        <v>INSERT INTO Serie_Dublagem (IdSerie, IdDublado,DataHoraCriacao,UsuarioCriacao,DataHoraAlteracao,UsuarioAlteracao) 
VALUES (7,4 ,getdate(),'Programador',getdate(),'Programador');</v>
      </c>
    </row>
    <row r="30" spans="1:10" x14ac:dyDescent="0.25">
      <c r="A30">
        <v>8</v>
      </c>
      <c r="B30">
        <v>1</v>
      </c>
      <c r="C30" s="5" t="s">
        <v>8</v>
      </c>
      <c r="D30" t="s">
        <v>9</v>
      </c>
      <c r="E30" s="5" t="s">
        <v>8</v>
      </c>
      <c r="F30" t="s">
        <v>9</v>
      </c>
      <c r="H30" t="str">
        <f t="shared" si="0"/>
        <v>INSERT INTO Serie_Dublagem (IdSerie, IdDublado,DataHoraCriacao,UsuarioCriacao,DataHoraAlteracao,UsuarioAlteracao) 
VALUES (8,1 ,getdate(),'Programador',getdate(),'Programador');</v>
      </c>
    </row>
    <row r="31" spans="1:10" x14ac:dyDescent="0.25">
      <c r="A31">
        <v>8</v>
      </c>
      <c r="B31">
        <v>2</v>
      </c>
      <c r="C31" s="5" t="s">
        <v>8</v>
      </c>
      <c r="D31" t="s">
        <v>9</v>
      </c>
      <c r="E31" s="5" t="s">
        <v>8</v>
      </c>
      <c r="F31" t="s">
        <v>9</v>
      </c>
      <c r="H31" t="str">
        <f t="shared" si="0"/>
        <v>INSERT INTO Serie_Dublagem (IdSerie, IdDublado,DataHoraCriacao,UsuarioCriacao,DataHoraAlteracao,UsuarioAlteracao) 
VALUES (8,2 ,getdate(),'Programador',getdate(),'Programador');</v>
      </c>
    </row>
    <row r="32" spans="1:10" x14ac:dyDescent="0.25">
      <c r="A32">
        <v>8</v>
      </c>
      <c r="B32">
        <v>3</v>
      </c>
      <c r="C32" s="5" t="s">
        <v>8</v>
      </c>
      <c r="D32" t="s">
        <v>9</v>
      </c>
      <c r="E32" s="5" t="s">
        <v>8</v>
      </c>
      <c r="F32" t="s">
        <v>9</v>
      </c>
      <c r="H32" t="str">
        <f t="shared" si="0"/>
        <v>INSERT INTO Serie_Dublagem (IdSerie, IdDublado,DataHoraCriacao,UsuarioCriacao,DataHoraAlteracao,UsuarioAlteracao) 
VALUES (8,3 ,getdate(),'Programador',getdate(),'Programador');</v>
      </c>
    </row>
    <row r="33" spans="1:8" x14ac:dyDescent="0.25">
      <c r="A33">
        <v>8</v>
      </c>
      <c r="B33">
        <v>4</v>
      </c>
      <c r="C33" s="5" t="s">
        <v>8</v>
      </c>
      <c r="D33" t="s">
        <v>9</v>
      </c>
      <c r="E33" s="5" t="s">
        <v>8</v>
      </c>
      <c r="F33" t="s">
        <v>9</v>
      </c>
      <c r="H33" t="str">
        <f t="shared" si="0"/>
        <v>INSERT INTO Serie_Dublagem (IdSerie, IdDublado,DataHoraCriacao,UsuarioCriacao,DataHoraAlteracao,UsuarioAlteracao) 
VALUES (8,4 ,getdate(),'Programador',getdate(),'Programador');</v>
      </c>
    </row>
    <row r="34" spans="1:8" x14ac:dyDescent="0.25">
      <c r="A34">
        <v>9</v>
      </c>
      <c r="B34">
        <v>1</v>
      </c>
      <c r="C34" s="5" t="s">
        <v>8</v>
      </c>
      <c r="D34" t="s">
        <v>9</v>
      </c>
      <c r="E34" s="5" t="s">
        <v>8</v>
      </c>
      <c r="F34" t="s">
        <v>9</v>
      </c>
      <c r="H34" t="str">
        <f t="shared" si="0"/>
        <v>INSERT INTO Serie_Dublagem (IdSerie, IdDublado,DataHoraCriacao,UsuarioCriacao,DataHoraAlteracao,UsuarioAlteracao) 
VALUES (9,1 ,getdate(),'Programador',getdate(),'Programador');</v>
      </c>
    </row>
    <row r="35" spans="1:8" x14ac:dyDescent="0.25">
      <c r="A35">
        <v>9</v>
      </c>
      <c r="B35">
        <v>2</v>
      </c>
      <c r="C35" s="5" t="s">
        <v>8</v>
      </c>
      <c r="D35" t="s">
        <v>9</v>
      </c>
      <c r="E35" s="5" t="s">
        <v>8</v>
      </c>
      <c r="F35" t="s">
        <v>9</v>
      </c>
      <c r="H35" t="str">
        <f t="shared" si="0"/>
        <v>INSERT INTO Serie_Dublagem (IdSerie, IdDublado,DataHoraCriacao,UsuarioCriacao,DataHoraAlteracao,UsuarioAlteracao) 
VALUES (9,2 ,getdate(),'Programador',getdate(),'Programador');</v>
      </c>
    </row>
    <row r="36" spans="1:8" x14ac:dyDescent="0.25">
      <c r="A36">
        <v>9</v>
      </c>
      <c r="B36">
        <v>3</v>
      </c>
      <c r="C36" s="5" t="s">
        <v>8</v>
      </c>
      <c r="D36" t="s">
        <v>9</v>
      </c>
      <c r="E36" s="5" t="s">
        <v>8</v>
      </c>
      <c r="F36" t="s">
        <v>9</v>
      </c>
      <c r="H36" t="str">
        <f t="shared" si="0"/>
        <v>INSERT INTO Serie_Dublagem (IdSerie, IdDublado,DataHoraCriacao,UsuarioCriacao,DataHoraAlteracao,UsuarioAlteracao) 
VALUES (9,3 ,getdate(),'Programador',getdate(),'Programador');</v>
      </c>
    </row>
    <row r="37" spans="1:8" x14ac:dyDescent="0.25">
      <c r="A37">
        <v>9</v>
      </c>
      <c r="B37">
        <v>4</v>
      </c>
      <c r="C37" s="5" t="s">
        <v>8</v>
      </c>
      <c r="D37" t="s">
        <v>9</v>
      </c>
      <c r="E37" s="5" t="s">
        <v>8</v>
      </c>
      <c r="F37" t="s">
        <v>9</v>
      </c>
      <c r="H37" t="str">
        <f t="shared" si="0"/>
        <v>INSERT INTO Serie_Dublagem (IdSerie, IdDublado,DataHoraCriacao,UsuarioCriacao,DataHoraAlteracao,UsuarioAlteracao) 
VALUES (9,4 ,getdate(),'Programador',getdate(),'Programador');</v>
      </c>
    </row>
    <row r="38" spans="1:8" x14ac:dyDescent="0.25">
      <c r="A38">
        <v>10</v>
      </c>
      <c r="B38">
        <v>1</v>
      </c>
      <c r="C38" s="5" t="s">
        <v>8</v>
      </c>
      <c r="D38" t="s">
        <v>9</v>
      </c>
      <c r="E38" s="5" t="s">
        <v>8</v>
      </c>
      <c r="F38" t="s">
        <v>9</v>
      </c>
      <c r="H38" t="str">
        <f t="shared" si="0"/>
        <v>INSERT INTO Serie_Dublagem (IdSerie, IdDublado,DataHoraCriacao,UsuarioCriacao,DataHoraAlteracao,UsuarioAlteracao) 
VALUES (10,1 ,getdate(),'Programador',getdate(),'Programador');</v>
      </c>
    </row>
    <row r="39" spans="1:8" x14ac:dyDescent="0.25">
      <c r="A39">
        <v>10</v>
      </c>
      <c r="B39">
        <v>2</v>
      </c>
      <c r="C39" s="5" t="s">
        <v>8</v>
      </c>
      <c r="D39" t="s">
        <v>9</v>
      </c>
      <c r="E39" s="5" t="s">
        <v>8</v>
      </c>
      <c r="F39" t="s">
        <v>9</v>
      </c>
      <c r="H39" t="str">
        <f t="shared" si="0"/>
        <v>INSERT INTO Serie_Dublagem (IdSerie, IdDublado,DataHoraCriacao,UsuarioCriacao,DataHoraAlteracao,UsuarioAlteracao) 
VALUES (10,2 ,getdate(),'Programador',getdate(),'Programador');</v>
      </c>
    </row>
    <row r="40" spans="1:8" x14ac:dyDescent="0.25">
      <c r="A40">
        <v>10</v>
      </c>
      <c r="B40">
        <v>3</v>
      </c>
      <c r="C40" s="5" t="s">
        <v>8</v>
      </c>
      <c r="D40" t="s">
        <v>9</v>
      </c>
      <c r="E40" s="5" t="s">
        <v>8</v>
      </c>
      <c r="F40" t="s">
        <v>9</v>
      </c>
      <c r="H40" t="str">
        <f t="shared" si="0"/>
        <v>INSERT INTO Serie_Dublagem (IdSerie, IdDublado,DataHoraCriacao,UsuarioCriacao,DataHoraAlteracao,UsuarioAlteracao) 
VALUES (10,3 ,getdate(),'Programador',getdate(),'Programador');</v>
      </c>
    </row>
    <row r="41" spans="1:8" x14ac:dyDescent="0.25">
      <c r="A41">
        <v>10</v>
      </c>
      <c r="B41">
        <v>4</v>
      </c>
      <c r="C41" s="5" t="s">
        <v>8</v>
      </c>
      <c r="D41" t="s">
        <v>9</v>
      </c>
      <c r="E41" s="5" t="s">
        <v>8</v>
      </c>
      <c r="F41" t="s">
        <v>9</v>
      </c>
      <c r="H41" t="str">
        <f t="shared" si="0"/>
        <v>INSERT INTO Serie_Dublagem (IdSerie, IdDublado,DataHoraCriacao,UsuarioCriacao,DataHoraAlteracao,UsuarioAlteracao) 
VALUES (10,4 ,getdate(),'Programador',getdate(),'Programador');</v>
      </c>
    </row>
    <row r="42" spans="1:8" x14ac:dyDescent="0.25">
      <c r="A42">
        <v>11</v>
      </c>
      <c r="B42">
        <v>1</v>
      </c>
      <c r="C42" s="5" t="s">
        <v>8</v>
      </c>
      <c r="D42" t="s">
        <v>9</v>
      </c>
      <c r="E42" s="5" t="s">
        <v>8</v>
      </c>
      <c r="F42" t="s">
        <v>9</v>
      </c>
      <c r="H42" t="str">
        <f t="shared" si="0"/>
        <v>INSERT INTO Serie_Dublagem (IdSerie, IdDublado,DataHoraCriacao,UsuarioCriacao,DataHoraAlteracao,UsuarioAlteracao) 
VALUES (11,1 ,getdate(),'Programador',getdate(),'Programador');</v>
      </c>
    </row>
    <row r="43" spans="1:8" x14ac:dyDescent="0.25">
      <c r="A43">
        <v>11</v>
      </c>
      <c r="B43">
        <v>2</v>
      </c>
      <c r="C43" s="5" t="s">
        <v>8</v>
      </c>
      <c r="D43" t="s">
        <v>9</v>
      </c>
      <c r="E43" s="5" t="s">
        <v>8</v>
      </c>
      <c r="F43" t="s">
        <v>9</v>
      </c>
      <c r="H43" t="str">
        <f t="shared" si="0"/>
        <v>INSERT INTO Serie_Dublagem (IdSerie, IdDublado,DataHoraCriacao,UsuarioCriacao,DataHoraAlteracao,UsuarioAlteracao) 
VALUES (11,2 ,getdate(),'Programador',getdate(),'Programador');</v>
      </c>
    </row>
    <row r="44" spans="1:8" x14ac:dyDescent="0.25">
      <c r="A44">
        <v>11</v>
      </c>
      <c r="B44">
        <v>3</v>
      </c>
      <c r="C44" s="5" t="s">
        <v>8</v>
      </c>
      <c r="D44" t="s">
        <v>9</v>
      </c>
      <c r="E44" s="5" t="s">
        <v>8</v>
      </c>
      <c r="F44" t="s">
        <v>9</v>
      </c>
      <c r="H44" t="str">
        <f t="shared" si="0"/>
        <v>INSERT INTO Serie_Dublagem (IdSerie, IdDublado,DataHoraCriacao,UsuarioCriacao,DataHoraAlteracao,UsuarioAlteracao) 
VALUES (11,3 ,getdate(),'Programador',getdate(),'Programador');</v>
      </c>
    </row>
    <row r="45" spans="1:8" x14ac:dyDescent="0.25">
      <c r="A45">
        <v>11</v>
      </c>
      <c r="B45">
        <v>4</v>
      </c>
      <c r="C45" s="5" t="s">
        <v>8</v>
      </c>
      <c r="D45" t="s">
        <v>9</v>
      </c>
      <c r="E45" s="5" t="s">
        <v>8</v>
      </c>
      <c r="F45" t="s">
        <v>9</v>
      </c>
      <c r="H45" t="str">
        <f t="shared" si="0"/>
        <v>INSERT INTO Serie_Dublagem (IdSerie, IdDublado,DataHoraCriacao,UsuarioCriacao,DataHoraAlteracao,UsuarioAlteracao) 
VALUES (11,4 ,getdate(),'Programador',getdate(),'Programador');</v>
      </c>
    </row>
    <row r="46" spans="1:8" x14ac:dyDescent="0.25">
      <c r="A46">
        <v>12</v>
      </c>
      <c r="B46">
        <v>1</v>
      </c>
      <c r="C46" s="5" t="s">
        <v>8</v>
      </c>
      <c r="D46" t="s">
        <v>9</v>
      </c>
      <c r="E46" s="5" t="s">
        <v>8</v>
      </c>
      <c r="F46" t="s">
        <v>9</v>
      </c>
      <c r="H46" t="str">
        <f t="shared" si="0"/>
        <v>INSERT INTO Serie_Dublagem (IdSerie, IdDublado,DataHoraCriacao,UsuarioCriacao,DataHoraAlteracao,UsuarioAlteracao) 
VALUES (12,1 ,getdate(),'Programador',getdate(),'Programador');</v>
      </c>
    </row>
    <row r="47" spans="1:8" x14ac:dyDescent="0.25">
      <c r="A47">
        <v>12</v>
      </c>
      <c r="B47">
        <v>2</v>
      </c>
      <c r="C47" s="5" t="s">
        <v>8</v>
      </c>
      <c r="D47" t="s">
        <v>9</v>
      </c>
      <c r="E47" s="5" t="s">
        <v>8</v>
      </c>
      <c r="F47" t="s">
        <v>9</v>
      </c>
      <c r="H47" t="str">
        <f t="shared" si="0"/>
        <v>INSERT INTO Serie_Dublagem (IdSerie, IdDublado,DataHoraCriacao,UsuarioCriacao,DataHoraAlteracao,UsuarioAlteracao) 
VALUES (12,2 ,getdate(),'Programador',getdate(),'Programador');</v>
      </c>
    </row>
    <row r="48" spans="1:8" x14ac:dyDescent="0.25">
      <c r="A48">
        <v>12</v>
      </c>
      <c r="B48">
        <v>3</v>
      </c>
      <c r="C48" s="5" t="s">
        <v>8</v>
      </c>
      <c r="D48" t="s">
        <v>9</v>
      </c>
      <c r="E48" s="5" t="s">
        <v>8</v>
      </c>
      <c r="F48" t="s">
        <v>9</v>
      </c>
      <c r="H48" t="str">
        <f t="shared" si="0"/>
        <v>INSERT INTO Serie_Dublagem (IdSerie, IdDublado,DataHoraCriacao,UsuarioCriacao,DataHoraAlteracao,UsuarioAlteracao) 
VALUES (12,3 ,getdate(),'Programador',getdate(),'Programador');</v>
      </c>
    </row>
    <row r="49" spans="1:8" x14ac:dyDescent="0.25">
      <c r="A49">
        <v>12</v>
      </c>
      <c r="B49">
        <v>4</v>
      </c>
      <c r="C49" s="5" t="s">
        <v>8</v>
      </c>
      <c r="D49" t="s">
        <v>9</v>
      </c>
      <c r="E49" s="5" t="s">
        <v>8</v>
      </c>
      <c r="F49" t="s">
        <v>9</v>
      </c>
      <c r="H49" t="str">
        <f t="shared" si="0"/>
        <v>INSERT INTO Serie_Dublagem (IdSerie, IdDublado,DataHoraCriacao,UsuarioCriacao,DataHoraAlteracao,UsuarioAlteracao) 
VALUES (12,4 ,getdate(),'Programador',getdate(),'Programador');</v>
      </c>
    </row>
    <row r="50" spans="1:8" x14ac:dyDescent="0.25">
      <c r="A50">
        <v>20</v>
      </c>
      <c r="B50">
        <v>1</v>
      </c>
      <c r="C50" s="5" t="s">
        <v>8</v>
      </c>
      <c r="D50" t="s">
        <v>9</v>
      </c>
      <c r="E50" s="5" t="s">
        <v>8</v>
      </c>
      <c r="F50" t="s">
        <v>9</v>
      </c>
      <c r="H50" t="str">
        <f t="shared" si="0"/>
        <v>INSERT INTO Serie_Dublagem (IdSerie, IdDublado,DataHoraCriacao,UsuarioCriacao,DataHoraAlteracao,UsuarioAlteracao) 
VALUES (20,1 ,getdate(),'Programador',getdate(),'Programador');</v>
      </c>
    </row>
    <row r="51" spans="1:8" x14ac:dyDescent="0.25">
      <c r="A51">
        <v>20</v>
      </c>
      <c r="B51">
        <v>3</v>
      </c>
      <c r="C51" s="5" t="s">
        <v>8</v>
      </c>
      <c r="D51" t="s">
        <v>9</v>
      </c>
      <c r="E51" s="5" t="s">
        <v>8</v>
      </c>
      <c r="F51" t="s">
        <v>9</v>
      </c>
      <c r="H51" t="str">
        <f t="shared" si="0"/>
        <v>INSERT INTO Serie_Dublagem (IdSerie, IdDublado,DataHoraCriacao,UsuarioCriacao,DataHoraAlteracao,UsuarioAlteracao) 
VALUES (20,3 ,getdate(),'Programador',getdate(),'Programador');</v>
      </c>
    </row>
    <row r="52" spans="1:8" x14ac:dyDescent="0.25">
      <c r="A52">
        <v>20</v>
      </c>
      <c r="B52">
        <v>4</v>
      </c>
      <c r="C52" s="5" t="s">
        <v>8</v>
      </c>
      <c r="D52" t="s">
        <v>9</v>
      </c>
      <c r="E52" s="5" t="s">
        <v>8</v>
      </c>
      <c r="F52" t="s">
        <v>9</v>
      </c>
      <c r="H52" t="str">
        <f t="shared" si="0"/>
        <v>INSERT INTO Serie_Dublagem (IdSerie, IdDublado,DataHoraCriacao,UsuarioCriacao,DataHoraAlteracao,UsuarioAlteracao) 
VALUES (20,4 ,getdate(),'Programador',getdate(),'Programador');</v>
      </c>
    </row>
    <row r="53" spans="1:8" x14ac:dyDescent="0.25">
      <c r="A53">
        <v>20</v>
      </c>
      <c r="B53">
        <v>8</v>
      </c>
      <c r="C53" s="5" t="s">
        <v>8</v>
      </c>
      <c r="D53" t="s">
        <v>9</v>
      </c>
      <c r="E53" s="5" t="s">
        <v>8</v>
      </c>
      <c r="F53" t="s">
        <v>9</v>
      </c>
      <c r="H53" t="str">
        <f t="shared" si="0"/>
        <v>INSERT INTO Serie_Dublagem (IdSerie, IdDublado,DataHoraCriacao,UsuarioCriacao,DataHoraAlteracao,UsuarioAlteracao) 
VALUES (20,8 ,getdate(),'Programador',getdate(),'Programador');</v>
      </c>
    </row>
    <row r="54" spans="1:8" x14ac:dyDescent="0.25">
      <c r="A54">
        <v>21</v>
      </c>
      <c r="B54">
        <v>1</v>
      </c>
      <c r="C54" s="5" t="s">
        <v>8</v>
      </c>
      <c r="D54" t="s">
        <v>9</v>
      </c>
      <c r="E54" s="5" t="s">
        <v>8</v>
      </c>
      <c r="F54" t="s">
        <v>9</v>
      </c>
      <c r="H54" t="str">
        <f t="shared" si="0"/>
        <v>INSERT INTO Serie_Dublagem (IdSerie, IdDublado,DataHoraCriacao,UsuarioCriacao,DataHoraAlteracao,UsuarioAlteracao) 
VALUES (21,1 ,getdate(),'Programador',getdate(),'Programador');</v>
      </c>
    </row>
    <row r="55" spans="1:8" x14ac:dyDescent="0.25">
      <c r="A55">
        <v>21</v>
      </c>
      <c r="B55">
        <v>2</v>
      </c>
      <c r="C55" s="5" t="s">
        <v>8</v>
      </c>
      <c r="D55" t="s">
        <v>9</v>
      </c>
      <c r="E55" s="5" t="s">
        <v>8</v>
      </c>
      <c r="F55" t="s">
        <v>9</v>
      </c>
      <c r="H55" t="str">
        <f t="shared" si="0"/>
        <v>INSERT INTO Serie_Dublagem (IdSerie, IdDublado,DataHoraCriacao,UsuarioCriacao,DataHoraAlteracao,UsuarioAlteracao) 
VALUES (21,2 ,getdate(),'Programador',getdate(),'Programador');</v>
      </c>
    </row>
    <row r="56" spans="1:8" x14ac:dyDescent="0.25">
      <c r="A56">
        <v>21</v>
      </c>
      <c r="B56">
        <v>3</v>
      </c>
      <c r="C56" s="5" t="s">
        <v>8</v>
      </c>
      <c r="D56" t="s">
        <v>9</v>
      </c>
      <c r="E56" s="5" t="s">
        <v>8</v>
      </c>
      <c r="F56" t="s">
        <v>9</v>
      </c>
      <c r="H56" t="str">
        <f t="shared" si="0"/>
        <v>INSERT INTO Serie_Dublagem (IdSerie, IdDublado,DataHoraCriacao,UsuarioCriacao,DataHoraAlteracao,UsuarioAlteracao) 
VALUES (21,3 ,getdate(),'Programador',getdate(),'Programador');</v>
      </c>
    </row>
    <row r="57" spans="1:8" x14ac:dyDescent="0.25">
      <c r="A57">
        <v>21</v>
      </c>
      <c r="B57">
        <v>5</v>
      </c>
      <c r="C57" s="5" t="s">
        <v>8</v>
      </c>
      <c r="D57" t="s">
        <v>9</v>
      </c>
      <c r="E57" s="5" t="s">
        <v>8</v>
      </c>
      <c r="F57" t="s">
        <v>9</v>
      </c>
      <c r="H57" t="str">
        <f t="shared" si="0"/>
        <v>INSERT INTO Serie_Dublagem (IdSerie, IdDublado,DataHoraCriacao,UsuarioCriacao,DataHoraAlteracao,UsuarioAlteracao) 
VALUES (21,5 ,getdate(),'Programador',getdate(),'Programador');</v>
      </c>
    </row>
    <row r="58" spans="1:8" x14ac:dyDescent="0.25">
      <c r="A58">
        <v>22</v>
      </c>
      <c r="B58">
        <v>1</v>
      </c>
      <c r="C58" s="5" t="s">
        <v>8</v>
      </c>
      <c r="D58" t="s">
        <v>9</v>
      </c>
      <c r="E58" s="5" t="s">
        <v>8</v>
      </c>
      <c r="F58" t="s">
        <v>9</v>
      </c>
      <c r="H58" t="str">
        <f t="shared" si="0"/>
        <v>INSERT INTO Serie_Dublagem (IdSerie, IdDublado,DataHoraCriacao,UsuarioCriacao,DataHoraAlteracao,UsuarioAlteracao) 
VALUES (22,1 ,getdate(),'Programador',getdate(),'Programador');</v>
      </c>
    </row>
    <row r="59" spans="1:8" x14ac:dyDescent="0.25">
      <c r="A59">
        <v>22</v>
      </c>
      <c r="B59">
        <v>2</v>
      </c>
      <c r="C59" s="5" t="s">
        <v>8</v>
      </c>
      <c r="D59" t="s">
        <v>9</v>
      </c>
      <c r="E59" s="5" t="s">
        <v>8</v>
      </c>
      <c r="F59" t="s">
        <v>9</v>
      </c>
      <c r="H59" t="str">
        <f t="shared" si="0"/>
        <v>INSERT INTO Serie_Dublagem (IdSerie, IdDublado,DataHoraCriacao,UsuarioCriacao,DataHoraAlteracao,UsuarioAlteracao) 
VALUES (22,2 ,getdate(),'Programador',getdate(),'Programador');</v>
      </c>
    </row>
    <row r="60" spans="1:8" x14ac:dyDescent="0.25">
      <c r="A60">
        <v>22</v>
      </c>
      <c r="B60">
        <v>3</v>
      </c>
      <c r="C60" s="5" t="s">
        <v>8</v>
      </c>
      <c r="D60" t="s">
        <v>9</v>
      </c>
      <c r="E60" s="5" t="s">
        <v>8</v>
      </c>
      <c r="F60" t="s">
        <v>9</v>
      </c>
      <c r="H60" t="str">
        <f t="shared" si="0"/>
        <v>INSERT INTO Serie_Dublagem (IdSerie, IdDublado,DataHoraCriacao,UsuarioCriacao,DataHoraAlteracao,UsuarioAlteracao) 
VALUES (22,3 ,getdate(),'Programador',getdate(),'Programador');</v>
      </c>
    </row>
    <row r="61" spans="1:8" x14ac:dyDescent="0.25">
      <c r="A61">
        <v>22</v>
      </c>
      <c r="B61">
        <v>4</v>
      </c>
      <c r="C61" s="5" t="s">
        <v>8</v>
      </c>
      <c r="D61" t="s">
        <v>9</v>
      </c>
      <c r="E61" s="5" t="s">
        <v>8</v>
      </c>
      <c r="F61" t="s">
        <v>9</v>
      </c>
      <c r="H61" t="str">
        <f t="shared" si="0"/>
        <v>INSERT INTO Serie_Dublagem (IdSerie, IdDublado,DataHoraCriacao,UsuarioCriacao,DataHoraAlteracao,UsuarioAlteracao) 
VALUES (22,4 ,getdate(),'Programador',getdate(),'Programador');</v>
      </c>
    </row>
    <row r="62" spans="1:8" x14ac:dyDescent="0.25">
      <c r="A62">
        <v>22</v>
      </c>
      <c r="B62">
        <v>5</v>
      </c>
      <c r="C62" s="5" t="s">
        <v>8</v>
      </c>
      <c r="D62" t="s">
        <v>9</v>
      </c>
      <c r="E62" s="5" t="s">
        <v>8</v>
      </c>
      <c r="F62" t="s">
        <v>9</v>
      </c>
      <c r="H62" t="str">
        <f t="shared" si="0"/>
        <v>INSERT INTO Serie_Dublagem (IdSerie, IdDublado,DataHoraCriacao,UsuarioCriacao,DataHoraAlteracao,UsuarioAlteracao) 
VALUES (22,5 ,getdate(),'Programador',getdate(),'Programador');</v>
      </c>
    </row>
    <row r="63" spans="1:8" x14ac:dyDescent="0.25">
      <c r="A63">
        <v>22</v>
      </c>
      <c r="B63">
        <v>6</v>
      </c>
      <c r="C63" s="5" t="s">
        <v>8</v>
      </c>
      <c r="D63" t="s">
        <v>9</v>
      </c>
      <c r="E63" s="5" t="s">
        <v>8</v>
      </c>
      <c r="F63" t="s">
        <v>9</v>
      </c>
      <c r="H63" t="str">
        <f t="shared" si="0"/>
        <v>INSERT INTO Serie_Dublagem (IdSerie, IdDublado,DataHoraCriacao,UsuarioCriacao,DataHoraAlteracao,UsuarioAlteracao) 
VALUES (22,6 ,getdate(),'Programador',getdate(),'Programador');</v>
      </c>
    </row>
    <row r="64" spans="1:8" x14ac:dyDescent="0.25">
      <c r="A64">
        <v>22</v>
      </c>
      <c r="B64">
        <v>7</v>
      </c>
      <c r="C64" s="5" t="s">
        <v>8</v>
      </c>
      <c r="D64" t="s">
        <v>9</v>
      </c>
      <c r="E64" s="5" t="s">
        <v>8</v>
      </c>
      <c r="F64" t="s">
        <v>9</v>
      </c>
      <c r="H64" t="str">
        <f t="shared" si="0"/>
        <v>INSERT INTO Serie_Dublagem (IdSerie, IdDublado,DataHoraCriacao,UsuarioCriacao,DataHoraAlteracao,UsuarioAlteracao) 
VALUES (22,7 ,getdate(),'Programador',getdate(),'Programador');</v>
      </c>
    </row>
    <row r="65" spans="1:8" x14ac:dyDescent="0.25">
      <c r="A65">
        <v>23</v>
      </c>
      <c r="B65">
        <v>1</v>
      </c>
      <c r="C65" s="5" t="s">
        <v>8</v>
      </c>
      <c r="D65" t="s">
        <v>9</v>
      </c>
      <c r="E65" s="5" t="s">
        <v>8</v>
      </c>
      <c r="F65" t="s">
        <v>9</v>
      </c>
      <c r="H65" t="str">
        <f t="shared" si="0"/>
        <v>INSERT INTO Serie_Dublagem (IdSerie, IdDublado,DataHoraCriacao,UsuarioCriacao,DataHoraAlteracao,UsuarioAlteracao) 
VALUES (23,1 ,getdate(),'Programador',getdate(),'Programador');</v>
      </c>
    </row>
    <row r="66" spans="1:8" x14ac:dyDescent="0.25">
      <c r="A66">
        <v>23</v>
      </c>
      <c r="B66">
        <v>3</v>
      </c>
      <c r="C66" s="5" t="s">
        <v>8</v>
      </c>
      <c r="D66" t="s">
        <v>9</v>
      </c>
      <c r="E66" s="5" t="s">
        <v>8</v>
      </c>
      <c r="F66" t="s">
        <v>9</v>
      </c>
      <c r="H66" t="str">
        <f t="shared" si="0"/>
        <v>INSERT INTO Serie_Dublagem (IdSerie, IdDublado,DataHoraCriacao,UsuarioCriacao,DataHoraAlteracao,UsuarioAlteracao) 
VALUES (23,3 ,getdate(),'Programador',getdate(),'Programador');</v>
      </c>
    </row>
    <row r="67" spans="1:8" x14ac:dyDescent="0.25">
      <c r="A67">
        <v>23</v>
      </c>
      <c r="B67">
        <v>4</v>
      </c>
      <c r="C67" s="5" t="s">
        <v>8</v>
      </c>
      <c r="D67" t="s">
        <v>9</v>
      </c>
      <c r="E67" s="5" t="s">
        <v>8</v>
      </c>
      <c r="F67" t="s">
        <v>9</v>
      </c>
      <c r="H67" t="str">
        <f t="shared" ref="H67:H68" si="1">"INSERT INTO Serie_Dublagem (IdSerie, IdDublado,DataHoraCriacao,UsuarioCriacao,DataHoraAlteracao,UsuarioAlteracao) 
VALUES ("&amp;TRIM(A67)&amp;","&amp;TRIM(B67)&amp;" ,"&amp;TRIM(C67)&amp;",'"&amp;TRIM(D67)&amp;"',"&amp;TRIM(E67)&amp;",'"&amp;TRIM(F67)&amp;"');"</f>
        <v>INSERT INTO Serie_Dublagem (IdSerie, IdDublado,DataHoraCriacao,UsuarioCriacao,DataHoraAlteracao,UsuarioAlteracao) 
VALUES (23,4 ,getdate(),'Programador',getdate(),'Programador');</v>
      </c>
    </row>
    <row r="68" spans="1:8" x14ac:dyDescent="0.25">
      <c r="A68">
        <v>23</v>
      </c>
      <c r="B68">
        <v>6</v>
      </c>
      <c r="C68" s="5" t="s">
        <v>8</v>
      </c>
      <c r="D68" t="s">
        <v>9</v>
      </c>
      <c r="E68" s="5" t="s">
        <v>8</v>
      </c>
      <c r="F68" t="s">
        <v>9</v>
      </c>
      <c r="H68" t="str">
        <f t="shared" si="1"/>
        <v>INSERT INTO Serie_Dublagem (IdSerie, IdDublado,DataHoraCriacao,UsuarioCriacao,DataHoraAlteracao,UsuarioAlteracao) 
VALUES (23,6 ,getdate(),'Programador',getdate(),'Programador');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0DE6A-E4C7-4695-B6BD-9FBC575FE7CE}">
  <sheetPr>
    <tabColor rgb="FFFFC000"/>
  </sheetPr>
  <dimension ref="A1:I59"/>
  <sheetViews>
    <sheetView workbookViewId="0">
      <selection sqref="A1:C14"/>
    </sheetView>
  </sheetViews>
  <sheetFormatPr defaultRowHeight="15" x14ac:dyDescent="0.25"/>
  <cols>
    <col min="1" max="1" width="11.5703125" bestFit="1" customWidth="1"/>
    <col min="2" max="2" width="23.42578125" bestFit="1" customWidth="1"/>
    <col min="3" max="3" width="18.85546875" customWidth="1"/>
    <col min="4" max="4" width="15.7109375" bestFit="1" customWidth="1"/>
    <col min="5" max="5" width="14.28515625" bestFit="1" customWidth="1"/>
    <col min="6" max="6" width="17.85546875" bestFit="1" customWidth="1"/>
    <col min="7" max="7" width="16.28515625" bestFit="1" customWidth="1"/>
  </cols>
  <sheetData>
    <row r="1" spans="1:9" x14ac:dyDescent="0.25">
      <c r="A1" t="s">
        <v>36</v>
      </c>
      <c r="B1" s="14" t="s">
        <v>37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</row>
    <row r="2" spans="1:9" ht="15.75" x14ac:dyDescent="0.25">
      <c r="A2">
        <v>1</v>
      </c>
      <c r="B2" s="14" t="s">
        <v>38</v>
      </c>
      <c r="C2" s="4" t="b">
        <v>1</v>
      </c>
      <c r="D2" s="5" t="s">
        <v>8</v>
      </c>
      <c r="E2" t="s">
        <v>9</v>
      </c>
      <c r="F2" s="5" t="s">
        <v>8</v>
      </c>
      <c r="G2" t="s">
        <v>9</v>
      </c>
      <c r="I2" t="str">
        <f>"INSERT INTO Produtora(NomeProdutora,Ativo,DataHoraCriacao,UsuarioCriacao,DataHoraAlteracao,UsuarioAlteracao) 
VALUES ('"&amp;TRIM(B2)&amp;"' ,'"&amp;TRIM(C2)&amp;"',"&amp;TRIM(D2)&amp;",'"&amp;TRIM(E2)&amp;"',"&amp;TRIM(F2)&amp;",'"&amp;TRIM(G2)&amp;"');"</f>
        <v>INSERT INTO Produtora(NomeProdutora,Ativo,DataHoraCriacao,UsuarioCriacao,DataHoraAlteracao,UsuarioAlteracao) 
VALUES ('Netfix' ,'TRUE',getdate(),'Programador',getdate(),'Programador');</v>
      </c>
    </row>
    <row r="3" spans="1:9" ht="15.75" x14ac:dyDescent="0.25">
      <c r="A3">
        <v>2</v>
      </c>
      <c r="B3" s="14" t="s">
        <v>39</v>
      </c>
      <c r="C3" s="4" t="b">
        <v>1</v>
      </c>
      <c r="D3" s="5" t="s">
        <v>8</v>
      </c>
      <c r="E3" t="s">
        <v>9</v>
      </c>
      <c r="F3" s="5" t="s">
        <v>8</v>
      </c>
      <c r="G3" t="s">
        <v>9</v>
      </c>
      <c r="I3" t="str">
        <f t="shared" ref="I3:I14" si="0">"INSERT INTO Produtora(NomeProdutora,Ativo,DataHoraCriacao,UsuarioCriacao,DataHoraAlteracao,UsuarioAlteracao) 
VALUES ('"&amp;TRIM(B3)&amp;"' ,'"&amp;TRIM(C3)&amp;"',"&amp;TRIM(D3)&amp;",'"&amp;TRIM(E3)&amp;"',"&amp;TRIM(F3)&amp;",'"&amp;TRIM(G3)&amp;"');"</f>
        <v>INSERT INTO Produtora(NomeProdutora,Ativo,DataHoraCriacao,UsuarioCriacao,DataHoraAlteracao,UsuarioAlteracao) 
VALUES ('CBS' ,'TRUE',getdate(),'Programador',getdate(),'Programador');</v>
      </c>
    </row>
    <row r="4" spans="1:9" ht="15.75" x14ac:dyDescent="0.25">
      <c r="A4">
        <v>3</v>
      </c>
      <c r="B4" s="14" t="s">
        <v>40</v>
      </c>
      <c r="C4" s="4" t="b">
        <v>1</v>
      </c>
      <c r="D4" s="5" t="s">
        <v>8</v>
      </c>
      <c r="E4" t="s">
        <v>9</v>
      </c>
      <c r="F4" s="5" t="s">
        <v>8</v>
      </c>
      <c r="G4" t="s">
        <v>9</v>
      </c>
      <c r="I4" t="str">
        <f t="shared" si="0"/>
        <v>INSERT INTO Produtora(NomeProdutora,Ativo,DataHoraCriacao,UsuarioCriacao,DataHoraAlteracao,UsuarioAlteracao) 
VALUES ('ABC' ,'TRUE',getdate(),'Programador',getdate(),'Programador');</v>
      </c>
    </row>
    <row r="5" spans="1:9" ht="15.75" x14ac:dyDescent="0.25">
      <c r="A5">
        <v>4</v>
      </c>
      <c r="B5" s="14" t="s">
        <v>41</v>
      </c>
      <c r="C5" s="4" t="b">
        <v>1</v>
      </c>
      <c r="D5" s="5" t="s">
        <v>8</v>
      </c>
      <c r="E5" t="s">
        <v>9</v>
      </c>
      <c r="F5" s="5" t="s">
        <v>8</v>
      </c>
      <c r="G5" t="s">
        <v>9</v>
      </c>
      <c r="I5" t="str">
        <f t="shared" si="0"/>
        <v>INSERT INTO Produtora(NomeProdutora,Ativo,DataHoraCriacao,UsuarioCriacao,DataHoraAlteracao,UsuarioAlteracao) 
VALUES ('Fox' ,'TRUE',getdate(),'Programador',getdate(),'Programador');</v>
      </c>
    </row>
    <row r="6" spans="1:9" ht="15.75" x14ac:dyDescent="0.25">
      <c r="A6">
        <v>5</v>
      </c>
      <c r="B6" s="14" t="s">
        <v>42</v>
      </c>
      <c r="C6" s="4" t="b">
        <v>1</v>
      </c>
      <c r="D6" s="5" t="s">
        <v>8</v>
      </c>
      <c r="E6" t="s">
        <v>9</v>
      </c>
      <c r="F6" s="5" t="s">
        <v>8</v>
      </c>
      <c r="G6" t="s">
        <v>9</v>
      </c>
      <c r="I6" t="str">
        <f t="shared" si="0"/>
        <v>INSERT INTO Produtora(NomeProdutora,Ativo,DataHoraCriacao,UsuarioCriacao,DataHoraAlteracao,UsuarioAlteracao) 
VALUES ('NBC' ,'TRUE',getdate(),'Programador',getdate(),'Programador');</v>
      </c>
    </row>
    <row r="7" spans="1:9" ht="15.75" x14ac:dyDescent="0.25">
      <c r="A7">
        <v>6</v>
      </c>
      <c r="B7" s="14" t="s">
        <v>43</v>
      </c>
      <c r="C7" s="4" t="b">
        <v>1</v>
      </c>
      <c r="D7" s="5" t="s">
        <v>8</v>
      </c>
      <c r="E7" t="s">
        <v>9</v>
      </c>
      <c r="F7" s="5" t="s">
        <v>8</v>
      </c>
      <c r="G7" t="s">
        <v>9</v>
      </c>
      <c r="I7" t="str">
        <f t="shared" si="0"/>
        <v>INSERT INTO Produtora(NomeProdutora,Ativo,DataHoraCriacao,UsuarioCriacao,DataHoraAlteracao,UsuarioAlteracao) 
VALUES ('The CW' ,'TRUE',getdate(),'Programador',getdate(),'Programador');</v>
      </c>
    </row>
    <row r="8" spans="1:9" ht="15.75" x14ac:dyDescent="0.25">
      <c r="A8">
        <v>7</v>
      </c>
      <c r="B8" s="14" t="s">
        <v>44</v>
      </c>
      <c r="C8" s="4" t="b">
        <v>1</v>
      </c>
      <c r="D8" s="5" t="s">
        <v>8</v>
      </c>
      <c r="E8" t="s">
        <v>9</v>
      </c>
      <c r="F8" s="5" t="s">
        <v>8</v>
      </c>
      <c r="G8" t="s">
        <v>9</v>
      </c>
      <c r="I8" t="str">
        <f t="shared" si="0"/>
        <v>INSERT INTO Produtora(NomeProdutora,Ativo,DataHoraCriacao,UsuarioCriacao,DataHoraAlteracao,UsuarioAlteracao) 
VALUES ('HBO' ,'TRUE',getdate(),'Programador',getdate(),'Programador');</v>
      </c>
    </row>
    <row r="9" spans="1:9" ht="15.75" x14ac:dyDescent="0.25">
      <c r="A9">
        <v>8</v>
      </c>
      <c r="B9" s="14" t="s">
        <v>45</v>
      </c>
      <c r="C9" s="4" t="b">
        <v>1</v>
      </c>
      <c r="D9" s="5" t="s">
        <v>8</v>
      </c>
      <c r="E9" t="s">
        <v>9</v>
      </c>
      <c r="F9" s="5" t="s">
        <v>8</v>
      </c>
      <c r="G9" t="s">
        <v>9</v>
      </c>
      <c r="I9" t="str">
        <f t="shared" si="0"/>
        <v>INSERT INTO Produtora(NomeProdutora,Ativo,DataHoraCriacao,UsuarioCriacao,DataHoraAlteracao,UsuarioAlteracao) 
VALUES ('Amazon' ,'TRUE',getdate(),'Programador',getdate(),'Programador');</v>
      </c>
    </row>
    <row r="10" spans="1:9" ht="15.75" x14ac:dyDescent="0.25">
      <c r="A10">
        <v>9</v>
      </c>
      <c r="B10" s="14" t="s">
        <v>46</v>
      </c>
      <c r="C10" s="4" t="b">
        <v>1</v>
      </c>
      <c r="D10" s="5" t="s">
        <v>8</v>
      </c>
      <c r="E10" t="s">
        <v>9</v>
      </c>
      <c r="F10" s="5" t="s">
        <v>8</v>
      </c>
      <c r="G10" t="s">
        <v>9</v>
      </c>
      <c r="I10" t="str">
        <f t="shared" si="0"/>
        <v>INSERT INTO Produtora(NomeProdutora,Ativo,DataHoraCriacao,UsuarioCriacao,DataHoraAlteracao,UsuarioAlteracao) 
VALUES ('Syfy' ,'TRUE',getdate(),'Programador',getdate(),'Programador');</v>
      </c>
    </row>
    <row r="11" spans="1:9" ht="15.75" x14ac:dyDescent="0.25">
      <c r="A11">
        <v>10</v>
      </c>
      <c r="B11" s="14" t="s">
        <v>47</v>
      </c>
      <c r="C11" s="4" t="b">
        <v>1</v>
      </c>
      <c r="D11" s="5" t="s">
        <v>8</v>
      </c>
      <c r="E11" t="s">
        <v>9</v>
      </c>
      <c r="F11" s="5" t="s">
        <v>8</v>
      </c>
      <c r="G11" t="s">
        <v>9</v>
      </c>
      <c r="I11" t="str">
        <f t="shared" si="0"/>
        <v>INSERT INTO Produtora(NomeProdutora,Ativo,DataHoraCriacao,UsuarioCriacao,DataHoraAlteracao,UsuarioAlteracao) 
VALUES ('Adult Swin' ,'TRUE',getdate(),'Programador',getdate(),'Programador');</v>
      </c>
    </row>
    <row r="12" spans="1:9" ht="15.75" x14ac:dyDescent="0.25">
      <c r="A12">
        <v>11</v>
      </c>
      <c r="B12" s="14" t="s">
        <v>48</v>
      </c>
      <c r="C12" s="4" t="b">
        <v>1</v>
      </c>
      <c r="D12" s="5" t="s">
        <v>8</v>
      </c>
      <c r="E12" t="s">
        <v>9</v>
      </c>
      <c r="F12" s="5" t="s">
        <v>8</v>
      </c>
      <c r="G12" t="s">
        <v>9</v>
      </c>
      <c r="I12" t="str">
        <f t="shared" si="0"/>
        <v>INSERT INTO Produtora(NomeProdutora,Ativo,DataHoraCriacao,UsuarioCriacao,DataHoraAlteracao,UsuarioAlteracao) 
VALUES ('AMC' ,'TRUE',getdate(),'Programador',getdate(),'Programador');</v>
      </c>
    </row>
    <row r="13" spans="1:9" ht="15.75" x14ac:dyDescent="0.25">
      <c r="A13">
        <v>12</v>
      </c>
      <c r="B13" s="15" t="s">
        <v>49</v>
      </c>
      <c r="C13" s="4" t="b">
        <v>1</v>
      </c>
      <c r="D13" s="5" t="s">
        <v>8</v>
      </c>
      <c r="E13" t="s">
        <v>9</v>
      </c>
      <c r="F13" s="5" t="s">
        <v>8</v>
      </c>
      <c r="G13" t="s">
        <v>9</v>
      </c>
      <c r="I13" t="str">
        <f t="shared" si="0"/>
        <v>INSERT INTO Produtora(NomeProdutora,Ativo,DataHoraCriacao,UsuarioCriacao,DataHoraAlteracao,UsuarioAlteracao) 
VALUES ('Weiner Bros' ,'TRUE',getdate(),'Programador',getdate(),'Programador');</v>
      </c>
    </row>
    <row r="14" spans="1:9" ht="15.75" x14ac:dyDescent="0.25">
      <c r="A14">
        <v>13</v>
      </c>
      <c r="B14" s="15" t="s">
        <v>50</v>
      </c>
      <c r="C14" s="4" t="b">
        <v>1</v>
      </c>
      <c r="D14" s="5" t="s">
        <v>8</v>
      </c>
      <c r="E14" t="s">
        <v>9</v>
      </c>
      <c r="F14" s="5" t="s">
        <v>8</v>
      </c>
      <c r="G14" t="s">
        <v>9</v>
      </c>
      <c r="I14" t="str">
        <f t="shared" si="0"/>
        <v>INSERT INTO Produtora(NomeProdutora,Ativo,DataHoraCriacao,UsuarioCriacao,DataHoraAlteracao,UsuarioAlteracao) 
VALUES (' Lions Gate Entertainment' ,'TRUE',getdate(),'Programador',getdate(),'Programador');</v>
      </c>
    </row>
    <row r="15" spans="1:9" ht="15.75" x14ac:dyDescent="0.25">
      <c r="B15" s="14"/>
      <c r="C15" s="4"/>
      <c r="D15" s="5"/>
      <c r="F15" s="5"/>
    </row>
    <row r="16" spans="1:9" ht="15.75" x14ac:dyDescent="0.25">
      <c r="C16" s="4"/>
      <c r="D16" s="5"/>
      <c r="F16" s="5"/>
    </row>
    <row r="17" spans="3:6" ht="15.75" x14ac:dyDescent="0.25">
      <c r="C17" s="4"/>
      <c r="D17" s="5"/>
      <c r="F17" s="5"/>
    </row>
    <row r="18" spans="3:6" ht="15.75" x14ac:dyDescent="0.25">
      <c r="C18" s="4"/>
      <c r="D18" s="5"/>
      <c r="F18" s="5"/>
    </row>
    <row r="19" spans="3:6" ht="15.75" x14ac:dyDescent="0.25">
      <c r="C19" s="4"/>
      <c r="D19" s="5"/>
      <c r="F19" s="5"/>
    </row>
    <row r="20" spans="3:6" ht="15.75" x14ac:dyDescent="0.25">
      <c r="C20" s="4"/>
      <c r="D20" s="5"/>
      <c r="F20" s="5"/>
    </row>
    <row r="21" spans="3:6" ht="15.75" x14ac:dyDescent="0.25">
      <c r="C21" s="4"/>
      <c r="D21" s="5"/>
      <c r="F21" s="5"/>
    </row>
    <row r="22" spans="3:6" ht="15.75" x14ac:dyDescent="0.25">
      <c r="C22" s="4"/>
      <c r="D22" s="5"/>
      <c r="F22" s="5"/>
    </row>
    <row r="23" spans="3:6" ht="15.75" x14ac:dyDescent="0.25">
      <c r="C23" s="4"/>
      <c r="D23" s="5"/>
      <c r="F23" s="5"/>
    </row>
    <row r="24" spans="3:6" ht="15.75" x14ac:dyDescent="0.25">
      <c r="C24" s="4"/>
      <c r="D24" s="5"/>
      <c r="F24" s="5"/>
    </row>
    <row r="25" spans="3:6" ht="15.75" x14ac:dyDescent="0.25">
      <c r="C25" s="4"/>
      <c r="D25" s="5"/>
      <c r="F25" s="5"/>
    </row>
    <row r="26" spans="3:6" ht="15.75" x14ac:dyDescent="0.25">
      <c r="C26" s="4"/>
      <c r="D26" s="5"/>
      <c r="F26" s="5"/>
    </row>
    <row r="27" spans="3:6" ht="15.75" x14ac:dyDescent="0.25">
      <c r="C27" s="4"/>
      <c r="D27" s="5"/>
      <c r="F27" s="5"/>
    </row>
    <row r="28" spans="3:6" ht="15.75" x14ac:dyDescent="0.25">
      <c r="C28" s="4"/>
      <c r="D28" s="5"/>
      <c r="F28" s="5"/>
    </row>
    <row r="29" spans="3:6" ht="15.75" x14ac:dyDescent="0.25">
      <c r="C29" s="4"/>
      <c r="D29" s="5"/>
      <c r="F29" s="5"/>
    </row>
    <row r="30" spans="3:6" ht="15.75" x14ac:dyDescent="0.25">
      <c r="C30" s="4"/>
      <c r="D30" s="5"/>
      <c r="F30" s="5"/>
    </row>
    <row r="31" spans="3:6" ht="15.75" x14ac:dyDescent="0.25">
      <c r="C31" s="4"/>
      <c r="D31" s="5"/>
      <c r="F31" s="5"/>
    </row>
    <row r="32" spans="3:6" ht="15.75" x14ac:dyDescent="0.25">
      <c r="C32" s="4"/>
      <c r="D32" s="5"/>
      <c r="F32" s="5"/>
    </row>
    <row r="33" spans="3:6" ht="15.75" x14ac:dyDescent="0.25">
      <c r="C33" s="4"/>
      <c r="D33" s="5"/>
      <c r="F33" s="5"/>
    </row>
    <row r="34" spans="3:6" ht="15.75" x14ac:dyDescent="0.25">
      <c r="C34" s="4"/>
      <c r="D34" s="5"/>
      <c r="F34" s="5"/>
    </row>
    <row r="35" spans="3:6" ht="15.75" x14ac:dyDescent="0.25">
      <c r="C35" s="4"/>
      <c r="D35" s="5"/>
      <c r="F35" s="5"/>
    </row>
    <row r="36" spans="3:6" ht="15.75" x14ac:dyDescent="0.25">
      <c r="C36" s="4"/>
      <c r="D36" s="5"/>
      <c r="F36" s="5"/>
    </row>
    <row r="37" spans="3:6" ht="15.75" x14ac:dyDescent="0.25">
      <c r="C37" s="4"/>
      <c r="D37" s="5"/>
      <c r="F37" s="5"/>
    </row>
    <row r="38" spans="3:6" ht="15.75" x14ac:dyDescent="0.25">
      <c r="C38" s="4"/>
      <c r="D38" s="5"/>
      <c r="F38" s="5"/>
    </row>
    <row r="39" spans="3:6" ht="15.75" x14ac:dyDescent="0.25">
      <c r="C39" s="4"/>
      <c r="D39" s="5"/>
      <c r="F39" s="5"/>
    </row>
    <row r="40" spans="3:6" ht="15.75" x14ac:dyDescent="0.25">
      <c r="C40" s="4"/>
      <c r="D40" s="5"/>
      <c r="F40" s="5"/>
    </row>
    <row r="41" spans="3:6" ht="15.75" x14ac:dyDescent="0.25">
      <c r="C41" s="4"/>
      <c r="D41" s="5"/>
      <c r="F41" s="5"/>
    </row>
    <row r="42" spans="3:6" ht="15.75" x14ac:dyDescent="0.25">
      <c r="C42" s="4"/>
      <c r="D42" s="5"/>
      <c r="F42" s="5"/>
    </row>
    <row r="43" spans="3:6" ht="15.75" x14ac:dyDescent="0.25">
      <c r="C43" s="4"/>
      <c r="D43" s="5"/>
      <c r="F43" s="5"/>
    </row>
    <row r="44" spans="3:6" ht="15.75" x14ac:dyDescent="0.25">
      <c r="C44" s="4"/>
      <c r="D44" s="5"/>
      <c r="F44" s="5"/>
    </row>
    <row r="45" spans="3:6" ht="15.75" x14ac:dyDescent="0.25">
      <c r="C45" s="4"/>
      <c r="D45" s="5"/>
      <c r="F45" s="5"/>
    </row>
    <row r="46" spans="3:6" ht="15.75" x14ac:dyDescent="0.25">
      <c r="C46" s="4"/>
      <c r="D46" s="5"/>
      <c r="F46" s="5"/>
    </row>
    <row r="47" spans="3:6" ht="15.75" x14ac:dyDescent="0.25">
      <c r="C47" s="4"/>
      <c r="D47" s="5"/>
      <c r="F47" s="5"/>
    </row>
    <row r="48" spans="3:6" ht="15.75" x14ac:dyDescent="0.25">
      <c r="C48" s="4"/>
      <c r="D48" s="5"/>
      <c r="F48" s="5"/>
    </row>
    <row r="49" spans="3:6" ht="15.75" x14ac:dyDescent="0.25">
      <c r="C49" s="4"/>
      <c r="D49" s="5"/>
      <c r="F49" s="5"/>
    </row>
    <row r="50" spans="3:6" ht="15.75" x14ac:dyDescent="0.25">
      <c r="C50" s="4"/>
      <c r="D50" s="5"/>
      <c r="F50" s="5"/>
    </row>
    <row r="51" spans="3:6" ht="15.75" x14ac:dyDescent="0.25">
      <c r="C51" s="4"/>
      <c r="D51" s="5"/>
      <c r="F51" s="5"/>
    </row>
    <row r="52" spans="3:6" ht="15.75" x14ac:dyDescent="0.25">
      <c r="C52" s="4"/>
      <c r="D52" s="5"/>
      <c r="F52" s="5"/>
    </row>
    <row r="53" spans="3:6" ht="15.75" x14ac:dyDescent="0.25">
      <c r="C53" s="4"/>
      <c r="D53" s="5"/>
      <c r="F53" s="5"/>
    </row>
    <row r="54" spans="3:6" ht="15.75" x14ac:dyDescent="0.25">
      <c r="C54" s="4"/>
      <c r="D54" s="5"/>
      <c r="F54" s="5"/>
    </row>
    <row r="55" spans="3:6" ht="15.75" x14ac:dyDescent="0.25">
      <c r="C55" s="4"/>
      <c r="D55" s="5"/>
      <c r="F55" s="5"/>
    </row>
    <row r="56" spans="3:6" ht="15.75" x14ac:dyDescent="0.25">
      <c r="C56" s="4"/>
      <c r="D56" s="5"/>
      <c r="F56" s="5"/>
    </row>
    <row r="57" spans="3:6" ht="15.75" x14ac:dyDescent="0.25">
      <c r="C57" s="4"/>
      <c r="D57" s="5"/>
      <c r="F57" s="5"/>
    </row>
    <row r="58" spans="3:6" ht="15.75" x14ac:dyDescent="0.25">
      <c r="C58" s="4"/>
      <c r="D58" s="5"/>
      <c r="F58" s="5"/>
    </row>
    <row r="59" spans="3:6" ht="15.75" x14ac:dyDescent="0.25">
      <c r="C59" s="4"/>
      <c r="D59" s="5"/>
      <c r="F59" s="5"/>
    </row>
  </sheetData>
  <hyperlinks>
    <hyperlink ref="B13" r:id="rId1" display="https://www.google.com/search?rlz=1C1GCEU_enBR979BR979&amp;sxsrf=APq-WBsLvQ4L9ZOmBN90LVsB7AR7hsybXg:1649859933389&amp;q=Weiner&amp;stick=H4sIAAAAAAAAAONgVuLUz9U3SC6wTLNcxMoWnpqZl1oEAPZUhxcWAAAA&amp;sa=X&amp;ved=2ahUKEwil3Yian5H3AhWsJ7kGHUPkAS4QmxMoAHoECEwQAg" xr:uid="{8B8FD445-1411-4B03-9C69-8F2E43E300A6}"/>
    <hyperlink ref="B14" r:id="rId2" display="https://www.google.com/search?rlz=1C1GCEU_enBR979BR979&amp;sxsrf=APq-WBsLvQ4L9ZOmBN90LVsB7AR7hsybXg:1649859933389&amp;q=Lions+Gate+Entertainment&amp;stick=H4sIAAAAAAAAAONgVuLUz9U3MK4oTqpcxCrhk5mfV6zgnliSquCaV5JaVJKYmZebmlcCAB4yZxsoAAAA&amp;sa=X&amp;ved=2ahUKEwil3Yian5H3AhWsJ7kGHUPkAS4QmxMoAXoECEwQAw" xr:uid="{D21024B1-681F-4E9A-8E22-AD896053DE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A522F-4E8B-40C9-B1F9-4EAAB155E779}">
  <sheetPr>
    <tabColor theme="9" tint="0.39997558519241921"/>
  </sheetPr>
  <dimension ref="A1:K247"/>
  <sheetViews>
    <sheetView topLeftCell="A241" workbookViewId="0">
      <selection sqref="A1:E247"/>
    </sheetView>
  </sheetViews>
  <sheetFormatPr defaultRowHeight="14.25" x14ac:dyDescent="0.25"/>
  <cols>
    <col min="1" max="1" width="9.140625" style="22"/>
    <col min="2" max="2" width="6.7109375" style="22" bestFit="1" customWidth="1"/>
    <col min="3" max="3" width="16.7109375" style="43" bestFit="1" customWidth="1"/>
    <col min="4" max="4" width="17" style="22" customWidth="1"/>
    <col min="5" max="5" width="10.28515625" style="22" customWidth="1"/>
    <col min="6" max="6" width="15.7109375" style="22" bestFit="1" customWidth="1"/>
    <col min="7" max="7" width="14.28515625" style="22" bestFit="1" customWidth="1"/>
    <col min="8" max="8" width="17.85546875" style="22" bestFit="1" customWidth="1"/>
    <col min="9" max="9" width="16.28515625" style="22" bestFit="1" customWidth="1"/>
    <col min="10" max="16384" width="9.140625" style="22"/>
  </cols>
  <sheetData>
    <row r="1" spans="1:11" ht="15" x14ac:dyDescent="0.25">
      <c r="A1" s="22" t="s">
        <v>542</v>
      </c>
      <c r="B1" s="22" t="s">
        <v>844</v>
      </c>
      <c r="C1" s="43" t="s">
        <v>543</v>
      </c>
      <c r="D1" s="22" t="s">
        <v>544</v>
      </c>
      <c r="E1" s="22" t="s">
        <v>2</v>
      </c>
      <c r="F1" t="s">
        <v>3</v>
      </c>
      <c r="G1" t="s">
        <v>4</v>
      </c>
      <c r="H1" t="s">
        <v>5</v>
      </c>
      <c r="I1" t="s">
        <v>6</v>
      </c>
    </row>
    <row r="2" spans="1:11" ht="15.75" x14ac:dyDescent="0.25">
      <c r="A2" s="22">
        <v>1</v>
      </c>
      <c r="B2" s="16" t="s">
        <v>51</v>
      </c>
      <c r="C2" s="24">
        <v>4</v>
      </c>
      <c r="D2" s="17" t="s">
        <v>52</v>
      </c>
      <c r="E2" s="4" t="b">
        <v>1</v>
      </c>
      <c r="F2" s="5" t="s">
        <v>8</v>
      </c>
      <c r="G2" t="s">
        <v>9</v>
      </c>
      <c r="H2" s="5" t="s">
        <v>8</v>
      </c>
      <c r="I2" t="s">
        <v>9</v>
      </c>
      <c r="K2" t="str">
        <f>"INSERT INTO PaisOrigem (IdPais,CodigoNumerico,NomePais,Ativo,DataHoraCriacao,UsuarioCriacao,DataHoraAlteracao,UsuarioAlteracao) 
VALUES ('"&amp;TRIM(B2)&amp;"' ,'"&amp;TRIM(C2)&amp;"','"&amp;TRIM(D2)&amp;"','"&amp;TRIM(E2)&amp;"',"&amp;TRIM(F2)&amp;",'"&amp;TRIM(G2)&amp;"',"&amp;TRIM(H2)&amp;",'"&amp;TRIM(I2)&amp;"');"</f>
        <v>INSERT INTO PaisOrigem (IdPais,CodigoNumerico,NomePais,Ativo,DataHoraCriacao,UsuarioCriacao,DataHoraAlteracao,UsuarioAlteracao) 
VALUES ('AFG' ,'4','AFGHANISTAN','TRUE',getdate(),'Programador',getdate(),'Programador');</v>
      </c>
    </row>
    <row r="3" spans="1:11" ht="28.5" x14ac:dyDescent="0.25">
      <c r="A3" s="22">
        <v>2</v>
      </c>
      <c r="B3" s="18" t="s">
        <v>53</v>
      </c>
      <c r="C3" s="25">
        <v>8</v>
      </c>
      <c r="D3" s="19" t="s">
        <v>54</v>
      </c>
      <c r="E3" s="4" t="b">
        <v>1</v>
      </c>
      <c r="F3" s="5" t="s">
        <v>8</v>
      </c>
      <c r="G3" t="s">
        <v>9</v>
      </c>
      <c r="H3" s="5" t="s">
        <v>8</v>
      </c>
      <c r="I3" t="s">
        <v>9</v>
      </c>
      <c r="K3" t="str">
        <f>"INSERT INTO PaisOrigem (IdPais,CodigoNumerico,NomePais,Ativo,DataHoraCriacao,UsuarioCriacao,DataHoraAlteracao,UsuarioAlteracao) 
VALUES ('"&amp;TRIM(B3)&amp;"' ,'"&amp;TRIM(C3)&amp;"','"&amp;TRIM(D3)&amp;"','"&amp;TRIM(E3)&amp;"',"&amp;TRIM(F3)&amp;",'"&amp;TRIM(G3)&amp;"',"&amp;TRIM(H3)&amp;",'"&amp;TRIM(I3)&amp;"');"</f>
        <v>INSERT INTO PaisOrigem (IdPais,CodigoNumerico,NomePais,Ativo,DataHoraCriacao,UsuarioCriacao,DataHoraAlteracao,UsuarioAlteracao) 
VALUES ('ZAF' ,'8','SOUTH AFRICA, REPUBLIC OF','TRUE',getdate(),'Programador',getdate(),'Programador');</v>
      </c>
    </row>
    <row r="4" spans="1:11" ht="57" x14ac:dyDescent="0.25">
      <c r="A4" s="22">
        <v>3</v>
      </c>
      <c r="B4" s="18" t="s">
        <v>55</v>
      </c>
      <c r="C4" s="25">
        <v>10</v>
      </c>
      <c r="D4" s="19" t="s">
        <v>56</v>
      </c>
      <c r="E4" s="4" t="b">
        <v>1</v>
      </c>
      <c r="F4" s="5" t="s">
        <v>8</v>
      </c>
      <c r="G4" t="s">
        <v>9</v>
      </c>
      <c r="H4" s="5" t="s">
        <v>8</v>
      </c>
      <c r="I4" t="s">
        <v>9</v>
      </c>
      <c r="K4" t="str">
        <f t="shared" ref="K4:K66" si="0">"INSERT INTO PaisOrigem (IdPais,CodigoNumerico,NomePais,Ativo,DataHoraCriacao,UsuarioCriacao,DataHoraAlteracao,UsuarioAlteracao) 
VALUES ('"&amp;TRIM(B4)&amp;"' ,'"&amp;TRIM(C4)&amp;"','"&amp;TRIM(D4)&amp;"','"&amp;TRIM(E4)&amp;"',"&amp;TRIM(F4)&amp;",'"&amp;TRIM(G4)&amp;"',"&amp;TRIM(H4)&amp;",'"&amp;TRIM(I4)&amp;"');"</f>
        <v>INSERT INTO PaisOrigem (IdPais,CodigoNumerico,NomePais,Ativo,DataHoraCriacao,UsuarioCriacao,DataHoraAlteracao,UsuarioAlteracao) 
VALUES ('ALB' ,'10','ALBANIA, PEOPLE'S SOCIALIST REPUBLIC OF','TRUE',getdate(),'Programador',getdate(),'Programador');</v>
      </c>
    </row>
    <row r="5" spans="1:11" ht="15.75" x14ac:dyDescent="0.25">
      <c r="A5" s="22">
        <v>4</v>
      </c>
      <c r="B5" s="18" t="s">
        <v>57</v>
      </c>
      <c r="C5" s="25">
        <v>12</v>
      </c>
      <c r="D5" s="19" t="s">
        <v>58</v>
      </c>
      <c r="E5" s="4" t="b">
        <v>1</v>
      </c>
      <c r="F5" s="5" t="s">
        <v>8</v>
      </c>
      <c r="G5" t="s">
        <v>9</v>
      </c>
      <c r="H5" s="5" t="s">
        <v>8</v>
      </c>
      <c r="I5" t="s">
        <v>9</v>
      </c>
      <c r="K5" t="str">
        <f t="shared" si="0"/>
        <v>INSERT INTO PaisOrigem (IdPais,CodigoNumerico,NomePais,Ativo,DataHoraCriacao,UsuarioCriacao,DataHoraAlteracao,UsuarioAlteracao) 
VALUES ('DEU' ,'12','GERMANY','TRUE',getdate(),'Programador',getdate(),'Programador');</v>
      </c>
    </row>
    <row r="6" spans="1:11" ht="42.75" x14ac:dyDescent="0.25">
      <c r="A6" s="22">
        <v>5</v>
      </c>
      <c r="B6" s="18" t="s">
        <v>59</v>
      </c>
      <c r="C6" s="25">
        <v>16</v>
      </c>
      <c r="D6" s="19" t="s">
        <v>60</v>
      </c>
      <c r="E6" s="4" t="b">
        <v>1</v>
      </c>
      <c r="F6" s="5" t="s">
        <v>8</v>
      </c>
      <c r="G6" t="s">
        <v>9</v>
      </c>
      <c r="H6" s="5" t="s">
        <v>8</v>
      </c>
      <c r="I6" t="s">
        <v>9</v>
      </c>
      <c r="K6" t="str">
        <f t="shared" si="0"/>
        <v>INSERT INTO PaisOrigem (IdPais,CodigoNumerico,NomePais,Ativo,DataHoraCriacao,UsuarioCriacao,DataHoraAlteracao,UsuarioAlteracao) 
VALUES ('AND' ,'16','ANDORRA, PRINCIPALITY OF','TRUE',getdate(),'Programador',getdate(),'Programador');</v>
      </c>
    </row>
    <row r="7" spans="1:11" ht="28.5" x14ac:dyDescent="0.25">
      <c r="A7" s="22">
        <v>6</v>
      </c>
      <c r="B7" s="18" t="s">
        <v>61</v>
      </c>
      <c r="C7" s="25">
        <v>20</v>
      </c>
      <c r="D7" s="19" t="s">
        <v>62</v>
      </c>
      <c r="E7" s="4" t="b">
        <v>1</v>
      </c>
      <c r="F7" s="5" t="s">
        <v>8</v>
      </c>
      <c r="G7" t="s">
        <v>9</v>
      </c>
      <c r="H7" s="5" t="s">
        <v>8</v>
      </c>
      <c r="I7" t="s">
        <v>9</v>
      </c>
      <c r="K7" t="str">
        <f t="shared" si="0"/>
        <v>INSERT INTO PaisOrigem (IdPais,CodigoNumerico,NomePais,Ativo,DataHoraCriacao,UsuarioCriacao,DataHoraAlteracao,UsuarioAlteracao) 
VALUES ('AGO' ,'20','ANGOLA, REPUBLIC OF','TRUE',getdate(),'Programador',getdate(),'Programador');</v>
      </c>
    </row>
    <row r="8" spans="1:11" ht="15.75" x14ac:dyDescent="0.25">
      <c r="A8" s="22">
        <v>7</v>
      </c>
      <c r="B8" s="18" t="s">
        <v>63</v>
      </c>
      <c r="C8" s="25">
        <v>24</v>
      </c>
      <c r="D8" s="19" t="s">
        <v>64</v>
      </c>
      <c r="E8" s="4" t="b">
        <v>1</v>
      </c>
      <c r="F8" s="5" t="s">
        <v>8</v>
      </c>
      <c r="G8" t="s">
        <v>9</v>
      </c>
      <c r="H8" s="5" t="s">
        <v>8</v>
      </c>
      <c r="I8" t="s">
        <v>9</v>
      </c>
      <c r="K8" t="str">
        <f t="shared" si="0"/>
        <v>INSERT INTO PaisOrigem (IdPais,CodigoNumerico,NomePais,Ativo,DataHoraCriacao,UsuarioCriacao,DataHoraAlteracao,UsuarioAlteracao) 
VALUES ('AIA' ,'24','ANGUILLA','TRUE',getdate(),'Programador',getdate(),'Programador');</v>
      </c>
    </row>
    <row r="9" spans="1:11" ht="71.25" x14ac:dyDescent="0.25">
      <c r="A9" s="22">
        <v>8</v>
      </c>
      <c r="B9" s="18" t="s">
        <v>65</v>
      </c>
      <c r="C9" s="25">
        <v>28</v>
      </c>
      <c r="D9" s="19" t="s">
        <v>66</v>
      </c>
      <c r="E9" s="4" t="b">
        <v>1</v>
      </c>
      <c r="F9" s="5" t="s">
        <v>8</v>
      </c>
      <c r="G9" t="s">
        <v>9</v>
      </c>
      <c r="H9" s="5" t="s">
        <v>8</v>
      </c>
      <c r="I9" t="s">
        <v>9</v>
      </c>
      <c r="K9" t="str">
        <f t="shared" si="0"/>
        <v>INSERT INTO PaisOrigem (IdPais,CodigoNumerico,NomePais,Ativo,DataHoraCriacao,UsuarioCriacao,DataHoraAlteracao,UsuarioAlteracao) 
VALUES ('ATA' ,'28','ANTARCTICA (THE TERRITORY SOUTH OF 60 DEG S)','TRUE',getdate(),'Programador',getdate(),'Programador');</v>
      </c>
    </row>
    <row r="10" spans="1:11" ht="28.5" x14ac:dyDescent="0.25">
      <c r="A10" s="22">
        <v>9</v>
      </c>
      <c r="B10" s="18" t="s">
        <v>67</v>
      </c>
      <c r="C10" s="25">
        <v>31</v>
      </c>
      <c r="D10" s="19" t="s">
        <v>68</v>
      </c>
      <c r="E10" s="4" t="b">
        <v>1</v>
      </c>
      <c r="F10" s="5" t="s">
        <v>8</v>
      </c>
      <c r="G10" t="s">
        <v>9</v>
      </c>
      <c r="H10" s="5" t="s">
        <v>8</v>
      </c>
      <c r="I10" t="s">
        <v>9</v>
      </c>
      <c r="K10" t="str">
        <f t="shared" si="0"/>
        <v>INSERT INTO PaisOrigem (IdPais,CodigoNumerico,NomePais,Ativo,DataHoraCriacao,UsuarioCriacao,DataHoraAlteracao,UsuarioAlteracao) 
VALUES ('ATG' ,'31','ANTIGUA AND BARBUDA','TRUE',getdate(),'Programador',getdate(),'Programador');</v>
      </c>
    </row>
    <row r="11" spans="1:11" ht="28.5" x14ac:dyDescent="0.25">
      <c r="A11" s="22">
        <v>10</v>
      </c>
      <c r="B11" s="18" t="s">
        <v>69</v>
      </c>
      <c r="C11" s="25">
        <v>32</v>
      </c>
      <c r="D11" s="19" t="s">
        <v>70</v>
      </c>
      <c r="E11" s="4" t="b">
        <v>1</v>
      </c>
      <c r="F11" s="5" t="s">
        <v>8</v>
      </c>
      <c r="G11" t="s">
        <v>9</v>
      </c>
      <c r="H11" s="5" t="s">
        <v>8</v>
      </c>
      <c r="I11" t="s">
        <v>9</v>
      </c>
      <c r="K11" t="str">
        <f t="shared" si="0"/>
        <v>INSERT INTO PaisOrigem (IdPais,CodigoNumerico,NomePais,Ativo,DataHoraCriacao,UsuarioCriacao,DataHoraAlteracao,UsuarioAlteracao) 
VALUES ('ANT' ,'32','NETHERLANDS ANTILLES','TRUE',getdate(),'Programador',getdate(),'Programador');</v>
      </c>
    </row>
    <row r="12" spans="1:11" ht="28.5" x14ac:dyDescent="0.25">
      <c r="A12" s="22">
        <v>11</v>
      </c>
      <c r="B12" s="18" t="s">
        <v>71</v>
      </c>
      <c r="C12" s="25">
        <v>36</v>
      </c>
      <c r="D12" s="19" t="s">
        <v>72</v>
      </c>
      <c r="E12" s="4" t="b">
        <v>1</v>
      </c>
      <c r="F12" s="5" t="s">
        <v>8</v>
      </c>
      <c r="G12" t="s">
        <v>9</v>
      </c>
      <c r="H12" s="5" t="s">
        <v>8</v>
      </c>
      <c r="I12" t="s">
        <v>9</v>
      </c>
      <c r="K12" t="str">
        <f t="shared" si="0"/>
        <v>INSERT INTO PaisOrigem (IdPais,CodigoNumerico,NomePais,Ativo,DataHoraCriacao,UsuarioCriacao,DataHoraAlteracao,UsuarioAlteracao) 
VALUES ('SAU' ,'36','SAUDI ARABIA, KINGDOM OF','TRUE',getdate(),'Programador',getdate(),'Programador');</v>
      </c>
    </row>
    <row r="13" spans="1:11" ht="57" x14ac:dyDescent="0.25">
      <c r="A13" s="22">
        <v>12</v>
      </c>
      <c r="B13" s="18" t="s">
        <v>73</v>
      </c>
      <c r="C13" s="25">
        <v>40</v>
      </c>
      <c r="D13" s="19" t="s">
        <v>74</v>
      </c>
      <c r="E13" s="4" t="b">
        <v>1</v>
      </c>
      <c r="F13" s="5" t="s">
        <v>8</v>
      </c>
      <c r="G13" t="s">
        <v>9</v>
      </c>
      <c r="H13" s="5" t="s">
        <v>8</v>
      </c>
      <c r="I13" t="s">
        <v>9</v>
      </c>
      <c r="K13" t="str">
        <f>"INSERT INTO PaisOrigem (IdPais,CodigoNumerico,NomePais,Ativo,DataHoraCriacao,UsuarioCriacao,DataHoraAlteracao,UsuarioAlteracao) 
VALUES ('"&amp;TRIM(B13)&amp;"' ,'"&amp;TRIM(C13)&amp;"','"&amp;TRIM(D13)&amp;"','"&amp;TRIM(E13)&amp;"',"&amp;TRIM(F13)&amp;",'"&amp;TRIM(G13)&amp;"',"&amp;TRIM(H13)&amp;",'"&amp;TRIM(I13)&amp;"');"</f>
        <v>INSERT INTO PaisOrigem (IdPais,CodigoNumerico,NomePais,Ativo,DataHoraCriacao,UsuarioCriacao,DataHoraAlteracao,UsuarioAlteracao) 
VALUES ('DZA' ,'40','ALGERIA, PEOPLE'S DEMOCRATIC REPUBLIC OF','TRUE',getdate(),'Programador',getdate(),'Programador');</v>
      </c>
    </row>
    <row r="14" spans="1:11" ht="42.75" x14ac:dyDescent="0.25">
      <c r="A14" s="22">
        <v>13</v>
      </c>
      <c r="B14" s="18" t="s">
        <v>75</v>
      </c>
      <c r="C14" s="25">
        <v>44</v>
      </c>
      <c r="D14" s="19" t="s">
        <v>76</v>
      </c>
      <c r="E14" s="4" t="b">
        <v>1</v>
      </c>
      <c r="F14" s="5" t="s">
        <v>8</v>
      </c>
      <c r="G14" t="s">
        <v>9</v>
      </c>
      <c r="H14" s="5" t="s">
        <v>8</v>
      </c>
      <c r="I14" t="s">
        <v>9</v>
      </c>
      <c r="K14" t="str">
        <f t="shared" si="0"/>
        <v>INSERT INTO PaisOrigem (IdPais,CodigoNumerico,NomePais,Ativo,DataHoraCriacao,UsuarioCriacao,DataHoraAlteracao,UsuarioAlteracao) 
VALUES ('ARG' ,'44','ARGENTINA, ARGENTINE REPUBLIC','TRUE',getdate(),'Programador',getdate(),'Programador');</v>
      </c>
    </row>
    <row r="15" spans="1:11" ht="15.75" x14ac:dyDescent="0.25">
      <c r="A15" s="22">
        <v>14</v>
      </c>
      <c r="B15" s="18" t="s">
        <v>77</v>
      </c>
      <c r="C15" s="25">
        <v>48</v>
      </c>
      <c r="D15" s="19" t="s">
        <v>78</v>
      </c>
      <c r="E15" s="4" t="b">
        <v>1</v>
      </c>
      <c r="F15" s="5" t="s">
        <v>8</v>
      </c>
      <c r="G15" t="s">
        <v>9</v>
      </c>
      <c r="H15" s="5" t="s">
        <v>8</v>
      </c>
      <c r="I15" t="s">
        <v>9</v>
      </c>
      <c r="K15" t="str">
        <f t="shared" si="0"/>
        <v>INSERT INTO PaisOrigem (IdPais,CodigoNumerico,NomePais,Ativo,DataHoraCriacao,UsuarioCriacao,DataHoraAlteracao,UsuarioAlteracao) 
VALUES ('ARM' ,'48','ARMENIA','TRUE',getdate(),'Programador',getdate(),'Programador');</v>
      </c>
    </row>
    <row r="16" spans="1:11" ht="15.75" x14ac:dyDescent="0.25">
      <c r="A16" s="22">
        <v>15</v>
      </c>
      <c r="B16" s="18" t="s">
        <v>79</v>
      </c>
      <c r="C16" s="25">
        <v>50</v>
      </c>
      <c r="D16" s="19" t="s">
        <v>80</v>
      </c>
      <c r="E16" s="4" t="b">
        <v>1</v>
      </c>
      <c r="F16" s="5" t="s">
        <v>8</v>
      </c>
      <c r="G16" t="s">
        <v>9</v>
      </c>
      <c r="H16" s="5" t="s">
        <v>8</v>
      </c>
      <c r="I16" t="s">
        <v>9</v>
      </c>
      <c r="K16" t="str">
        <f t="shared" si="0"/>
        <v>INSERT INTO PaisOrigem (IdPais,CodigoNumerico,NomePais,Ativo,DataHoraCriacao,UsuarioCriacao,DataHoraAlteracao,UsuarioAlteracao) 
VALUES ('ABW' ,'50','ARUBA','TRUE',getdate(),'Programador',getdate(),'Programador');</v>
      </c>
    </row>
    <row r="17" spans="1:11" ht="42.75" x14ac:dyDescent="0.25">
      <c r="A17" s="22">
        <v>16</v>
      </c>
      <c r="B17" s="18" t="s">
        <v>81</v>
      </c>
      <c r="C17" s="25">
        <v>51</v>
      </c>
      <c r="D17" s="19" t="s">
        <v>82</v>
      </c>
      <c r="E17" s="4" t="b">
        <v>1</v>
      </c>
      <c r="F17" s="5" t="s">
        <v>8</v>
      </c>
      <c r="G17" t="s">
        <v>9</v>
      </c>
      <c r="H17" s="5" t="s">
        <v>8</v>
      </c>
      <c r="I17" t="s">
        <v>9</v>
      </c>
      <c r="K17" t="str">
        <f t="shared" si="0"/>
        <v>INSERT INTO PaisOrigem (IdPais,CodigoNumerico,NomePais,Ativo,DataHoraCriacao,UsuarioCriacao,DataHoraAlteracao,UsuarioAlteracao) 
VALUES ('AUS' ,'51','AUSTRALIA, COMMONWEALTH OF','TRUE',getdate(),'Programador',getdate(),'Programador');</v>
      </c>
    </row>
    <row r="18" spans="1:11" ht="28.5" x14ac:dyDescent="0.25">
      <c r="A18" s="22">
        <v>17</v>
      </c>
      <c r="B18" s="18" t="s">
        <v>83</v>
      </c>
      <c r="C18" s="25">
        <v>52</v>
      </c>
      <c r="D18" s="19" t="s">
        <v>84</v>
      </c>
      <c r="E18" s="4" t="b">
        <v>1</v>
      </c>
      <c r="F18" s="5" t="s">
        <v>8</v>
      </c>
      <c r="G18" t="s">
        <v>9</v>
      </c>
      <c r="H18" s="5" t="s">
        <v>8</v>
      </c>
      <c r="I18" t="s">
        <v>9</v>
      </c>
      <c r="K18" t="str">
        <f t="shared" si="0"/>
        <v>INSERT INTO PaisOrigem (IdPais,CodigoNumerico,NomePais,Ativo,DataHoraCriacao,UsuarioCriacao,DataHoraAlteracao,UsuarioAlteracao) 
VALUES ('AUT' ,'52','AUSTRIA, REPUBLIC OF','TRUE',getdate(),'Programador',getdate(),'Programador');</v>
      </c>
    </row>
    <row r="19" spans="1:11" ht="28.5" x14ac:dyDescent="0.25">
      <c r="A19" s="22">
        <v>18</v>
      </c>
      <c r="B19" s="18" t="s">
        <v>85</v>
      </c>
      <c r="C19" s="25">
        <v>56</v>
      </c>
      <c r="D19" s="19" t="s">
        <v>86</v>
      </c>
      <c r="E19" s="4" t="b">
        <v>1</v>
      </c>
      <c r="F19" s="5" t="s">
        <v>8</v>
      </c>
      <c r="G19" t="s">
        <v>9</v>
      </c>
      <c r="H19" s="5" t="s">
        <v>8</v>
      </c>
      <c r="I19" t="s">
        <v>9</v>
      </c>
      <c r="K19" t="str">
        <f t="shared" si="0"/>
        <v>INSERT INTO PaisOrigem (IdPais,CodigoNumerico,NomePais,Ativo,DataHoraCriacao,UsuarioCriacao,DataHoraAlteracao,UsuarioAlteracao) 
VALUES ('AZE' ,'56','AZERBAIJAN, REPUBLIC OF','TRUE',getdate(),'Programador',getdate(),'Programador');</v>
      </c>
    </row>
    <row r="20" spans="1:11" ht="42.75" x14ac:dyDescent="0.25">
      <c r="A20" s="22">
        <v>19</v>
      </c>
      <c r="B20" s="18" t="s">
        <v>87</v>
      </c>
      <c r="C20" s="25">
        <v>60</v>
      </c>
      <c r="D20" s="19" t="s">
        <v>88</v>
      </c>
      <c r="E20" s="4" t="b">
        <v>1</v>
      </c>
      <c r="F20" s="5" t="s">
        <v>8</v>
      </c>
      <c r="G20" t="s">
        <v>9</v>
      </c>
      <c r="H20" s="5" t="s">
        <v>8</v>
      </c>
      <c r="I20" t="s">
        <v>9</v>
      </c>
      <c r="K20" t="str">
        <f t="shared" si="0"/>
        <v>INSERT INTO PaisOrigem (IdPais,CodigoNumerico,NomePais,Ativo,DataHoraCriacao,UsuarioCriacao,DataHoraAlteracao,UsuarioAlteracao) 
VALUES ('BHS' ,'60','BAHAMAS, COMMONWEALTH OF THE','TRUE',getdate(),'Programador',getdate(),'Programador');</v>
      </c>
    </row>
    <row r="21" spans="1:11" ht="42.75" x14ac:dyDescent="0.25">
      <c r="A21" s="22">
        <v>20</v>
      </c>
      <c r="B21" s="18" t="s">
        <v>89</v>
      </c>
      <c r="C21" s="25">
        <v>64</v>
      </c>
      <c r="D21" s="19" t="s">
        <v>90</v>
      </c>
      <c r="E21" s="4" t="b">
        <v>1</v>
      </c>
      <c r="F21" s="5" t="s">
        <v>8</v>
      </c>
      <c r="G21" t="s">
        <v>9</v>
      </c>
      <c r="H21" s="5" t="s">
        <v>8</v>
      </c>
      <c r="I21" t="s">
        <v>9</v>
      </c>
      <c r="K21" t="str">
        <f t="shared" si="0"/>
        <v>INSERT INTO PaisOrigem (IdPais,CodigoNumerico,NomePais,Ativo,DataHoraCriacao,UsuarioCriacao,DataHoraAlteracao,UsuarioAlteracao) 
VALUES ('BGD' ,'64','BANGLADESH, PEOPLE'S REPUBLIC OF','TRUE',getdate(),'Programador',getdate(),'Programador');</v>
      </c>
    </row>
    <row r="22" spans="1:11" ht="15.75" x14ac:dyDescent="0.25">
      <c r="A22" s="22">
        <v>21</v>
      </c>
      <c r="B22" s="18" t="s">
        <v>91</v>
      </c>
      <c r="C22" s="25">
        <v>68</v>
      </c>
      <c r="D22" s="19" t="s">
        <v>92</v>
      </c>
      <c r="E22" s="4" t="b">
        <v>1</v>
      </c>
      <c r="F22" s="5" t="s">
        <v>8</v>
      </c>
      <c r="G22" t="s">
        <v>9</v>
      </c>
      <c r="H22" s="5" t="s">
        <v>8</v>
      </c>
      <c r="I22" t="s">
        <v>9</v>
      </c>
      <c r="K22" t="str">
        <f t="shared" si="0"/>
        <v>INSERT INTO PaisOrigem (IdPais,CodigoNumerico,NomePais,Ativo,DataHoraCriacao,UsuarioCriacao,DataHoraAlteracao,UsuarioAlteracao) 
VALUES ('BRB' ,'68','BARBADOS','TRUE',getdate(),'Programador',getdate(),'Programador');</v>
      </c>
    </row>
    <row r="23" spans="1:11" ht="28.5" x14ac:dyDescent="0.25">
      <c r="A23" s="22">
        <v>22</v>
      </c>
      <c r="B23" s="18" t="s">
        <v>93</v>
      </c>
      <c r="C23" s="25">
        <v>70</v>
      </c>
      <c r="D23" s="19" t="s">
        <v>94</v>
      </c>
      <c r="E23" s="4" t="b">
        <v>1</v>
      </c>
      <c r="F23" s="5" t="s">
        <v>8</v>
      </c>
      <c r="G23" t="s">
        <v>9</v>
      </c>
      <c r="H23" s="5" t="s">
        <v>8</v>
      </c>
      <c r="I23" t="s">
        <v>9</v>
      </c>
      <c r="K23" t="str">
        <f t="shared" si="0"/>
        <v>INSERT INTO PaisOrigem (IdPais,CodigoNumerico,NomePais,Ativo,DataHoraCriacao,UsuarioCriacao,DataHoraAlteracao,UsuarioAlteracao) 
VALUES ('BHR' ,'70','BAHRAIN, KINGDOM OF','TRUE',getdate(),'Programador',getdate(),'Programador');</v>
      </c>
    </row>
    <row r="24" spans="1:11" ht="28.5" x14ac:dyDescent="0.25">
      <c r="A24" s="22">
        <v>23</v>
      </c>
      <c r="B24" s="18" t="s">
        <v>95</v>
      </c>
      <c r="C24" s="25">
        <v>72</v>
      </c>
      <c r="D24" s="19" t="s">
        <v>96</v>
      </c>
      <c r="E24" s="4" t="b">
        <v>1</v>
      </c>
      <c r="F24" s="5" t="s">
        <v>8</v>
      </c>
      <c r="G24" t="s">
        <v>9</v>
      </c>
      <c r="H24" s="5" t="s">
        <v>8</v>
      </c>
      <c r="I24" t="s">
        <v>9</v>
      </c>
      <c r="K24" t="str">
        <f t="shared" si="0"/>
        <v>INSERT INTO PaisOrigem (IdPais,CodigoNumerico,NomePais,Ativo,DataHoraCriacao,UsuarioCriacao,DataHoraAlteracao,UsuarioAlteracao) 
VALUES ('BEL' ,'72','BELGIUM, KINGDOM OF','TRUE',getdate(),'Programador',getdate(),'Programador');</v>
      </c>
    </row>
    <row r="25" spans="1:11" ht="15.75" x14ac:dyDescent="0.25">
      <c r="A25" s="22">
        <v>24</v>
      </c>
      <c r="B25" s="18" t="s">
        <v>97</v>
      </c>
      <c r="C25" s="25">
        <v>74</v>
      </c>
      <c r="D25" s="19" t="s">
        <v>98</v>
      </c>
      <c r="E25" s="4" t="b">
        <v>1</v>
      </c>
      <c r="F25" s="5" t="s">
        <v>8</v>
      </c>
      <c r="G25" t="s">
        <v>9</v>
      </c>
      <c r="H25" s="5" t="s">
        <v>8</v>
      </c>
      <c r="I25" t="s">
        <v>9</v>
      </c>
      <c r="K25" t="str">
        <f t="shared" si="0"/>
        <v>INSERT INTO PaisOrigem (IdPais,CodigoNumerico,NomePais,Ativo,DataHoraCriacao,UsuarioCriacao,DataHoraAlteracao,UsuarioAlteracao) 
VALUES ('BLZ' ,'74','BELIZE','TRUE',getdate(),'Programador',getdate(),'Programador');</v>
      </c>
    </row>
    <row r="26" spans="1:11" ht="57" x14ac:dyDescent="0.25">
      <c r="A26" s="22">
        <v>25</v>
      </c>
      <c r="B26" s="18" t="s">
        <v>99</v>
      </c>
      <c r="C26" s="25">
        <v>76</v>
      </c>
      <c r="D26" s="19" t="s">
        <v>100</v>
      </c>
      <c r="E26" s="4" t="b">
        <v>1</v>
      </c>
      <c r="F26" s="5" t="s">
        <v>8</v>
      </c>
      <c r="G26" t="s">
        <v>9</v>
      </c>
      <c r="H26" s="5" t="s">
        <v>8</v>
      </c>
      <c r="I26" t="s">
        <v>9</v>
      </c>
      <c r="K26" t="str">
        <f t="shared" si="0"/>
        <v>INSERT INTO PaisOrigem (IdPais,CodigoNumerico,NomePais,Ativo,DataHoraCriacao,UsuarioCriacao,DataHoraAlteracao,UsuarioAlteracao) 
VALUES ('BEN' ,'76','BENIN (WAS DAHOMEY), PEOPLE'S REPUBLIC OF','TRUE',getdate(),'Programador',getdate(),'Programador');</v>
      </c>
    </row>
    <row r="27" spans="1:11" ht="15.75" x14ac:dyDescent="0.25">
      <c r="A27" s="22">
        <v>26</v>
      </c>
      <c r="B27" s="18" t="s">
        <v>101</v>
      </c>
      <c r="C27" s="25">
        <v>84</v>
      </c>
      <c r="D27" s="19" t="s">
        <v>102</v>
      </c>
      <c r="E27" s="4" t="b">
        <v>1</v>
      </c>
      <c r="F27" s="5" t="s">
        <v>8</v>
      </c>
      <c r="G27" t="s">
        <v>9</v>
      </c>
      <c r="H27" s="5" t="s">
        <v>8</v>
      </c>
      <c r="I27" t="s">
        <v>9</v>
      </c>
      <c r="K27" t="str">
        <f t="shared" si="0"/>
        <v>INSERT INTO PaisOrigem (IdPais,CodigoNumerico,NomePais,Ativo,DataHoraCriacao,UsuarioCriacao,DataHoraAlteracao,UsuarioAlteracao) 
VALUES ('BMU' ,'84','BERMUDA','TRUE',getdate(),'Programador',getdate(),'Programador');</v>
      </c>
    </row>
    <row r="28" spans="1:11" ht="15.75" x14ac:dyDescent="0.25">
      <c r="A28" s="22">
        <v>27</v>
      </c>
      <c r="B28" s="18" t="s">
        <v>103</v>
      </c>
      <c r="C28" s="25">
        <v>86</v>
      </c>
      <c r="D28" s="19" t="s">
        <v>104</v>
      </c>
      <c r="E28" s="4" t="b">
        <v>1</v>
      </c>
      <c r="F28" s="5" t="s">
        <v>8</v>
      </c>
      <c r="G28" t="s">
        <v>9</v>
      </c>
      <c r="H28" s="5" t="s">
        <v>8</v>
      </c>
      <c r="I28" t="s">
        <v>9</v>
      </c>
      <c r="K28" t="str">
        <f t="shared" si="0"/>
        <v>INSERT INTO PaisOrigem (IdPais,CodigoNumerico,NomePais,Ativo,DataHoraCriacao,UsuarioCriacao,DataHoraAlteracao,UsuarioAlteracao) 
VALUES ('BLR' ,'86','BELARUS','TRUE',getdate(),'Programador',getdate(),'Programador');</v>
      </c>
    </row>
    <row r="29" spans="1:11" ht="28.5" x14ac:dyDescent="0.25">
      <c r="A29" s="22">
        <v>28</v>
      </c>
      <c r="B29" s="18" t="s">
        <v>105</v>
      </c>
      <c r="C29" s="25">
        <v>90</v>
      </c>
      <c r="D29" s="19" t="s">
        <v>106</v>
      </c>
      <c r="E29" s="4" t="b">
        <v>1</v>
      </c>
      <c r="F29" s="5" t="s">
        <v>8</v>
      </c>
      <c r="G29" t="s">
        <v>9</v>
      </c>
      <c r="H29" s="5" t="s">
        <v>8</v>
      </c>
      <c r="I29" t="s">
        <v>9</v>
      </c>
      <c r="K29" t="str">
        <f t="shared" si="0"/>
        <v>INSERT INTO PaisOrigem (IdPais,CodigoNumerico,NomePais,Ativo,DataHoraCriacao,UsuarioCriacao,DataHoraAlteracao,UsuarioAlteracao) 
VALUES ('BOL' ,'90','BOLIVIA, REPUBLIC OF','TRUE',getdate(),'Programador',getdate(),'Programador');</v>
      </c>
    </row>
    <row r="30" spans="1:11" ht="28.5" x14ac:dyDescent="0.25">
      <c r="A30" s="22">
        <v>29</v>
      </c>
      <c r="B30" s="18" t="s">
        <v>107</v>
      </c>
      <c r="C30" s="25">
        <v>92</v>
      </c>
      <c r="D30" s="19" t="s">
        <v>108</v>
      </c>
      <c r="E30" s="4" t="b">
        <v>1</v>
      </c>
      <c r="F30" s="5" t="s">
        <v>8</v>
      </c>
      <c r="G30" t="s">
        <v>9</v>
      </c>
      <c r="H30" s="5" t="s">
        <v>8</v>
      </c>
      <c r="I30" t="s">
        <v>9</v>
      </c>
      <c r="K30" t="str">
        <f t="shared" si="0"/>
        <v>INSERT INTO PaisOrigem (IdPais,CodigoNumerico,NomePais,Ativo,DataHoraCriacao,UsuarioCriacao,DataHoraAlteracao,UsuarioAlteracao) 
VALUES ('BIH' ,'92','BOSNIA AND HERZEGOVINA','TRUE',getdate(),'Programador',getdate(),'Programador');</v>
      </c>
    </row>
    <row r="31" spans="1:11" ht="28.5" x14ac:dyDescent="0.25">
      <c r="A31" s="22">
        <v>30</v>
      </c>
      <c r="B31" s="18" t="s">
        <v>109</v>
      </c>
      <c r="C31" s="25">
        <v>96</v>
      </c>
      <c r="D31" s="19" t="s">
        <v>110</v>
      </c>
      <c r="E31" s="4" t="b">
        <v>1</v>
      </c>
      <c r="F31" s="5" t="s">
        <v>8</v>
      </c>
      <c r="G31" t="s">
        <v>9</v>
      </c>
      <c r="H31" s="5" t="s">
        <v>8</v>
      </c>
      <c r="I31" t="s">
        <v>9</v>
      </c>
      <c r="K31" t="str">
        <f t="shared" si="0"/>
        <v>INSERT INTO PaisOrigem (IdPais,CodigoNumerico,NomePais,Ativo,DataHoraCriacao,UsuarioCriacao,DataHoraAlteracao,UsuarioAlteracao) 
VALUES ('BWA' ,'96','BOTSWANA, REPUBLIC OF','TRUE',getdate(),'Programador',getdate(),'Programador');</v>
      </c>
    </row>
    <row r="32" spans="1:11" ht="42.75" x14ac:dyDescent="0.25">
      <c r="A32" s="22">
        <v>31</v>
      </c>
      <c r="B32" s="18" t="s">
        <v>111</v>
      </c>
      <c r="C32" s="25">
        <v>100</v>
      </c>
      <c r="D32" s="19" t="s">
        <v>112</v>
      </c>
      <c r="E32" s="4" t="b">
        <v>1</v>
      </c>
      <c r="F32" s="5" t="s">
        <v>8</v>
      </c>
      <c r="G32" t="s">
        <v>9</v>
      </c>
      <c r="H32" s="5" t="s">
        <v>8</v>
      </c>
      <c r="I32" t="s">
        <v>9</v>
      </c>
      <c r="K32" t="str">
        <f t="shared" si="0"/>
        <v>INSERT INTO PaisOrigem (IdPais,CodigoNumerico,NomePais,Ativo,DataHoraCriacao,UsuarioCriacao,DataHoraAlteracao,UsuarioAlteracao) 
VALUES ('BRA' ,'100','BRAZIL, FEDERATIVE REPUBLIC OF','TRUE',getdate(),'Programador',getdate(),'Programador');</v>
      </c>
    </row>
    <row r="33" spans="1:11" ht="28.5" x14ac:dyDescent="0.25">
      <c r="A33" s="22">
        <v>32</v>
      </c>
      <c r="B33" s="18" t="s">
        <v>113</v>
      </c>
      <c r="C33" s="25">
        <v>104</v>
      </c>
      <c r="D33" s="19" t="s">
        <v>114</v>
      </c>
      <c r="E33" s="4" t="b">
        <v>1</v>
      </c>
      <c r="F33" s="5" t="s">
        <v>8</v>
      </c>
      <c r="G33" t="s">
        <v>9</v>
      </c>
      <c r="H33" s="5" t="s">
        <v>8</v>
      </c>
      <c r="I33" t="s">
        <v>9</v>
      </c>
      <c r="K33" t="str">
        <f t="shared" si="0"/>
        <v>INSERT INTO PaisOrigem (IdPais,CodigoNumerico,NomePais,Ativo,DataHoraCriacao,UsuarioCriacao,DataHoraAlteracao,UsuarioAlteracao) 
VALUES ('BRN' ,'104','BRUNEI DARUSSALAM','TRUE',getdate(),'Programador',getdate(),'Programador');</v>
      </c>
    </row>
    <row r="34" spans="1:11" ht="42.75" x14ac:dyDescent="0.25">
      <c r="A34" s="22">
        <v>33</v>
      </c>
      <c r="B34" s="18" t="s">
        <v>115</v>
      </c>
      <c r="C34" s="25">
        <v>108</v>
      </c>
      <c r="D34" s="19" t="s">
        <v>116</v>
      </c>
      <c r="E34" s="4" t="b">
        <v>1</v>
      </c>
      <c r="F34" s="5" t="s">
        <v>8</v>
      </c>
      <c r="G34" t="s">
        <v>9</v>
      </c>
      <c r="H34" s="5" t="s">
        <v>8</v>
      </c>
      <c r="I34" t="s">
        <v>9</v>
      </c>
      <c r="K34" t="str">
        <f t="shared" si="0"/>
        <v>INSERT INTO PaisOrigem (IdPais,CodigoNumerico,NomePais,Ativo,DataHoraCriacao,UsuarioCriacao,DataHoraAlteracao,UsuarioAlteracao) 
VALUES ('BGR' ,'108','BULGARIA, PEOPLE'S REPUBLIC OF','TRUE',getdate(),'Programador',getdate(),'Programador');</v>
      </c>
    </row>
    <row r="35" spans="1:11" ht="42.75" x14ac:dyDescent="0.25">
      <c r="A35" s="22">
        <v>34</v>
      </c>
      <c r="B35" s="18" t="s">
        <v>117</v>
      </c>
      <c r="C35" s="25">
        <v>112</v>
      </c>
      <c r="D35" s="19" t="s">
        <v>118</v>
      </c>
      <c r="E35" s="4" t="b">
        <v>1</v>
      </c>
      <c r="F35" s="5" t="s">
        <v>8</v>
      </c>
      <c r="G35" t="s">
        <v>9</v>
      </c>
      <c r="H35" s="5" t="s">
        <v>8</v>
      </c>
      <c r="I35" t="s">
        <v>9</v>
      </c>
      <c r="K35" t="str">
        <f t="shared" si="0"/>
        <v>INSERT INTO PaisOrigem (IdPais,CodigoNumerico,NomePais,Ativo,DataHoraCriacao,UsuarioCriacao,DataHoraAlteracao,UsuarioAlteracao) 
VALUES ('BFA' ,'112','BURKINA FASO (WAS UPPER VOLTA)','TRUE',getdate(),'Programador',getdate(),'Programador');</v>
      </c>
    </row>
    <row r="36" spans="1:11" ht="28.5" x14ac:dyDescent="0.25">
      <c r="A36" s="22">
        <v>35</v>
      </c>
      <c r="B36" s="18" t="s">
        <v>119</v>
      </c>
      <c r="C36" s="25">
        <v>116</v>
      </c>
      <c r="D36" s="19" t="s">
        <v>120</v>
      </c>
      <c r="E36" s="4" t="b">
        <v>1</v>
      </c>
      <c r="F36" s="5" t="s">
        <v>8</v>
      </c>
      <c r="G36" t="s">
        <v>9</v>
      </c>
      <c r="H36" s="5" t="s">
        <v>8</v>
      </c>
      <c r="I36" t="s">
        <v>9</v>
      </c>
      <c r="K36" t="str">
        <f t="shared" si="0"/>
        <v>INSERT INTO PaisOrigem (IdPais,CodigoNumerico,NomePais,Ativo,DataHoraCriacao,UsuarioCriacao,DataHoraAlteracao,UsuarioAlteracao) 
VALUES ('BDI' ,'116','BURUNDI, REPUBLIC OF','TRUE',getdate(),'Programador',getdate(),'Programador');</v>
      </c>
    </row>
    <row r="37" spans="1:11" ht="28.5" x14ac:dyDescent="0.25">
      <c r="A37" s="22">
        <v>36</v>
      </c>
      <c r="B37" s="18" t="s">
        <v>121</v>
      </c>
      <c r="C37" s="25">
        <v>120</v>
      </c>
      <c r="D37" s="19" t="s">
        <v>122</v>
      </c>
      <c r="E37" s="4" t="b">
        <v>1</v>
      </c>
      <c r="F37" s="5" t="s">
        <v>8</v>
      </c>
      <c r="G37" t="s">
        <v>9</v>
      </c>
      <c r="H37" s="5" t="s">
        <v>8</v>
      </c>
      <c r="I37" t="s">
        <v>9</v>
      </c>
      <c r="K37" t="str">
        <f t="shared" si="0"/>
        <v>INSERT INTO PaisOrigem (IdPais,CodigoNumerico,NomePais,Ativo,DataHoraCriacao,UsuarioCriacao,DataHoraAlteracao,UsuarioAlteracao) 
VALUES ('BTN' ,'120','BHUTAN, KINGDOM OF','TRUE',getdate(),'Programador',getdate(),'Programador');</v>
      </c>
    </row>
    <row r="38" spans="1:11" ht="28.5" x14ac:dyDescent="0.25">
      <c r="A38" s="22">
        <v>37</v>
      </c>
      <c r="B38" s="18" t="s">
        <v>123</v>
      </c>
      <c r="C38" s="25">
        <v>124</v>
      </c>
      <c r="D38" s="19" t="s">
        <v>124</v>
      </c>
      <c r="E38" s="4" t="b">
        <v>1</v>
      </c>
      <c r="F38" s="5" t="s">
        <v>8</v>
      </c>
      <c r="G38" t="s">
        <v>9</v>
      </c>
      <c r="H38" s="5" t="s">
        <v>8</v>
      </c>
      <c r="I38" t="s">
        <v>9</v>
      </c>
      <c r="K38" t="str">
        <f t="shared" si="0"/>
        <v>INSERT INTO PaisOrigem (IdPais,CodigoNumerico,NomePais,Ativo,DataHoraCriacao,UsuarioCriacao,DataHoraAlteracao,UsuarioAlteracao) 
VALUES ('CPV' ,'124','CAPE VERDE, REPUBLIC OF','TRUE',getdate(),'Programador',getdate(),'Programador');</v>
      </c>
    </row>
    <row r="39" spans="1:11" ht="42.75" x14ac:dyDescent="0.25">
      <c r="A39" s="22">
        <v>38</v>
      </c>
      <c r="B39" s="18" t="s">
        <v>125</v>
      </c>
      <c r="C39" s="25">
        <v>132</v>
      </c>
      <c r="D39" s="19" t="s">
        <v>126</v>
      </c>
      <c r="E39" s="4" t="b">
        <v>1</v>
      </c>
      <c r="F39" s="5" t="s">
        <v>8</v>
      </c>
      <c r="G39" t="s">
        <v>9</v>
      </c>
      <c r="H39" s="5" t="s">
        <v>8</v>
      </c>
      <c r="I39" t="s">
        <v>9</v>
      </c>
      <c r="K39" t="str">
        <f t="shared" si="0"/>
        <v>INSERT INTO PaisOrigem (IdPais,CodigoNumerico,NomePais,Ativo,DataHoraCriacao,UsuarioCriacao,DataHoraAlteracao,UsuarioAlteracao) 
VALUES ('CMR' ,'132','CAMEROON, UNITED REPUBLIC OF','TRUE',getdate(),'Programador',getdate(),'Programador');</v>
      </c>
    </row>
    <row r="40" spans="1:11" ht="71.25" x14ac:dyDescent="0.25">
      <c r="A40" s="22">
        <v>39</v>
      </c>
      <c r="B40" s="18" t="s">
        <v>127</v>
      </c>
      <c r="C40" s="25">
        <v>136</v>
      </c>
      <c r="D40" s="19" t="s">
        <v>128</v>
      </c>
      <c r="E40" s="4" t="b">
        <v>1</v>
      </c>
      <c r="F40" s="5" t="s">
        <v>8</v>
      </c>
      <c r="G40" t="s">
        <v>9</v>
      </c>
      <c r="H40" s="5" t="s">
        <v>8</v>
      </c>
      <c r="I40" t="s">
        <v>9</v>
      </c>
      <c r="K40" t="str">
        <f t="shared" si="0"/>
        <v>INSERT INTO PaisOrigem (IdPais,CodigoNumerico,NomePais,Ativo,DataHoraCriacao,UsuarioCriacao,DataHoraAlteracao,UsuarioAlteracao) 
VALUES ('KHM' ,'136','CAMBODIA, KINGDOM OF (WAS KHMER REPUBLIC/KAMPUCHEA)','TRUE',getdate(),'Programador',getdate(),'Programador');</v>
      </c>
    </row>
    <row r="41" spans="1:11" ht="15.75" x14ac:dyDescent="0.25">
      <c r="A41" s="22">
        <v>40</v>
      </c>
      <c r="B41" s="18" t="s">
        <v>129</v>
      </c>
      <c r="C41" s="25">
        <v>140</v>
      </c>
      <c r="D41" s="19" t="s">
        <v>130</v>
      </c>
      <c r="E41" s="4" t="b">
        <v>1</v>
      </c>
      <c r="F41" s="5" t="s">
        <v>8</v>
      </c>
      <c r="G41" t="s">
        <v>9</v>
      </c>
      <c r="H41" s="5" t="s">
        <v>8</v>
      </c>
      <c r="I41" t="s">
        <v>9</v>
      </c>
      <c r="K41" t="str">
        <f t="shared" si="0"/>
        <v>INSERT INTO PaisOrigem (IdPais,CodigoNumerico,NomePais,Ativo,DataHoraCriacao,UsuarioCriacao,DataHoraAlteracao,UsuarioAlteracao) 
VALUES ('CAN' ,'140','CANADA','TRUE',getdate(),'Programador',getdate(),'Programador');</v>
      </c>
    </row>
    <row r="42" spans="1:11" ht="28.5" x14ac:dyDescent="0.25">
      <c r="A42" s="22">
        <v>41</v>
      </c>
      <c r="B42" s="18" t="s">
        <v>131</v>
      </c>
      <c r="C42" s="25">
        <v>144</v>
      </c>
      <c r="D42" s="19" t="s">
        <v>132</v>
      </c>
      <c r="E42" s="4" t="b">
        <v>1</v>
      </c>
      <c r="F42" s="5" t="s">
        <v>8</v>
      </c>
      <c r="G42" t="s">
        <v>9</v>
      </c>
      <c r="H42" s="5" t="s">
        <v>8</v>
      </c>
      <c r="I42" t="s">
        <v>9</v>
      </c>
      <c r="K42" t="str">
        <f t="shared" si="0"/>
        <v>INSERT INTO PaisOrigem (IdPais,CodigoNumerico,NomePais,Ativo,DataHoraCriacao,UsuarioCriacao,DataHoraAlteracao,UsuarioAlteracao) 
VALUES ('QAT' ,'144','QATAR, STATE OF','TRUE',getdate(),'Programador',getdate(),'Programador');</v>
      </c>
    </row>
    <row r="43" spans="1:11" ht="28.5" x14ac:dyDescent="0.25">
      <c r="A43" s="22">
        <v>42</v>
      </c>
      <c r="B43" s="18" t="s">
        <v>133</v>
      </c>
      <c r="C43" s="25">
        <v>148</v>
      </c>
      <c r="D43" s="19" t="s">
        <v>134</v>
      </c>
      <c r="E43" s="4" t="b">
        <v>1</v>
      </c>
      <c r="F43" s="5" t="s">
        <v>8</v>
      </c>
      <c r="G43" t="s">
        <v>9</v>
      </c>
      <c r="H43" s="5" t="s">
        <v>8</v>
      </c>
      <c r="I43" t="s">
        <v>9</v>
      </c>
      <c r="K43" t="str">
        <f t="shared" si="0"/>
        <v>INSERT INTO PaisOrigem (IdPais,CodigoNumerico,NomePais,Ativo,DataHoraCriacao,UsuarioCriacao,DataHoraAlteracao,UsuarioAlteracao) 
VALUES ('KAZ' ,'148','KAZAKHSTAN, REPUBLIC OF','TRUE',getdate(),'Programador',getdate(),'Programador');</v>
      </c>
    </row>
    <row r="44" spans="1:11" ht="42.75" x14ac:dyDescent="0.25">
      <c r="A44" s="22">
        <v>43</v>
      </c>
      <c r="B44" s="18" t="s">
        <v>135</v>
      </c>
      <c r="C44" s="25">
        <v>152</v>
      </c>
      <c r="D44" s="19" t="s">
        <v>136</v>
      </c>
      <c r="E44" s="4" t="b">
        <v>1</v>
      </c>
      <c r="F44" s="5" t="s">
        <v>8</v>
      </c>
      <c r="G44" t="s">
        <v>9</v>
      </c>
      <c r="H44" s="5" t="s">
        <v>8</v>
      </c>
      <c r="I44" t="s">
        <v>9</v>
      </c>
      <c r="K44" t="str">
        <f t="shared" si="0"/>
        <v>INSERT INTO PaisOrigem (IdPais,CodigoNumerico,NomePais,Ativo,DataHoraCriacao,UsuarioCriacao,DataHoraAlteracao,UsuarioAlteracao) 
VALUES ('CAF' ,'152','CENTRAL AFRICAN REPUBLIC','TRUE',getdate(),'Programador',getdate(),'Programador');</v>
      </c>
    </row>
    <row r="45" spans="1:11" ht="28.5" x14ac:dyDescent="0.25">
      <c r="A45" s="22">
        <v>44</v>
      </c>
      <c r="B45" s="18" t="s">
        <v>137</v>
      </c>
      <c r="C45" s="25">
        <v>156</v>
      </c>
      <c r="D45" s="19" t="s">
        <v>138</v>
      </c>
      <c r="E45" s="4" t="b">
        <v>1</v>
      </c>
      <c r="F45" s="5" t="s">
        <v>8</v>
      </c>
      <c r="G45" t="s">
        <v>9</v>
      </c>
      <c r="H45" s="5" t="s">
        <v>8</v>
      </c>
      <c r="I45" t="s">
        <v>9</v>
      </c>
      <c r="K45" t="str">
        <f t="shared" si="0"/>
        <v>INSERT INTO PaisOrigem (IdPais,CodigoNumerico,NomePais,Ativo,DataHoraCriacao,UsuarioCriacao,DataHoraAlteracao,UsuarioAlteracao) 
VALUES ('TCD' ,'156','CHAD, REPUBLIC OF','TRUE',getdate(),'Programador',getdate(),'Programador');</v>
      </c>
    </row>
    <row r="46" spans="1:11" ht="28.5" x14ac:dyDescent="0.25">
      <c r="A46" s="22">
        <v>45</v>
      </c>
      <c r="B46" s="18" t="s">
        <v>139</v>
      </c>
      <c r="C46" s="25">
        <v>158</v>
      </c>
      <c r="D46" s="19" t="s">
        <v>140</v>
      </c>
      <c r="E46" s="4" t="b">
        <v>1</v>
      </c>
      <c r="F46" s="5" t="s">
        <v>8</v>
      </c>
      <c r="G46" t="s">
        <v>9</v>
      </c>
      <c r="H46" s="5" t="s">
        <v>8</v>
      </c>
      <c r="I46" t="s">
        <v>9</v>
      </c>
      <c r="K46" t="str">
        <f t="shared" si="0"/>
        <v>INSERT INTO PaisOrigem (IdPais,CodigoNumerico,NomePais,Ativo,DataHoraCriacao,UsuarioCriacao,DataHoraAlteracao,UsuarioAlteracao) 
VALUES ('CHL' ,'158','CHILE, REPUBLIC OF','TRUE',getdate(),'Programador',getdate(),'Programador');</v>
      </c>
    </row>
    <row r="47" spans="1:11" ht="42.75" x14ac:dyDescent="0.25">
      <c r="A47" s="22">
        <v>46</v>
      </c>
      <c r="B47" s="18" t="s">
        <v>141</v>
      </c>
      <c r="C47" s="25">
        <v>162</v>
      </c>
      <c r="D47" s="19" t="s">
        <v>142</v>
      </c>
      <c r="E47" s="4" t="b">
        <v>1</v>
      </c>
      <c r="F47" s="5" t="s">
        <v>8</v>
      </c>
      <c r="G47" t="s">
        <v>9</v>
      </c>
      <c r="H47" s="5" t="s">
        <v>8</v>
      </c>
      <c r="I47" t="s">
        <v>9</v>
      </c>
      <c r="K47" t="str">
        <f t="shared" si="0"/>
        <v>INSERT INTO PaisOrigem (IdPais,CodigoNumerico,NomePais,Ativo,DataHoraCriacao,UsuarioCriacao,DataHoraAlteracao,UsuarioAlteracao) 
VALUES ('CHN' ,'162','CHINA, PEOPLE'S REPUBLIC OF','TRUE',getdate(),'Programador',getdate(),'Programador');</v>
      </c>
    </row>
    <row r="48" spans="1:11" ht="28.5" x14ac:dyDescent="0.25">
      <c r="A48" s="22">
        <v>47</v>
      </c>
      <c r="B48" s="18" t="s">
        <v>143</v>
      </c>
      <c r="C48" s="25">
        <v>166</v>
      </c>
      <c r="D48" s="19" t="s">
        <v>144</v>
      </c>
      <c r="E48" s="4" t="b">
        <v>1</v>
      </c>
      <c r="F48" s="5" t="s">
        <v>8</v>
      </c>
      <c r="G48" t="s">
        <v>9</v>
      </c>
      <c r="H48" s="5" t="s">
        <v>8</v>
      </c>
      <c r="I48" t="s">
        <v>9</v>
      </c>
      <c r="K48" t="str">
        <f t="shared" si="0"/>
        <v>INSERT INTO PaisOrigem (IdPais,CodigoNumerico,NomePais,Ativo,DataHoraCriacao,UsuarioCriacao,DataHoraAlteracao,UsuarioAlteracao) 
VALUES ('CYP' ,'166','CYPRUS, REPUBLIC OF','TRUE',getdate(),'Programador',getdate(),'Programador');</v>
      </c>
    </row>
    <row r="49" spans="1:11" ht="28.5" x14ac:dyDescent="0.25">
      <c r="A49" s="22">
        <v>48</v>
      </c>
      <c r="B49" s="18" t="s">
        <v>145</v>
      </c>
      <c r="C49" s="25">
        <v>170</v>
      </c>
      <c r="D49" s="19" t="s">
        <v>146</v>
      </c>
      <c r="E49" s="4" t="b">
        <v>1</v>
      </c>
      <c r="F49" s="5" t="s">
        <v>8</v>
      </c>
      <c r="G49" t="s">
        <v>9</v>
      </c>
      <c r="H49" s="5" t="s">
        <v>8</v>
      </c>
      <c r="I49" t="s">
        <v>9</v>
      </c>
      <c r="K49" t="str">
        <f t="shared" si="0"/>
        <v>INSERT INTO PaisOrigem (IdPais,CodigoNumerico,NomePais,Ativo,DataHoraCriacao,UsuarioCriacao,DataHoraAlteracao,UsuarioAlteracao) 
VALUES ('COL' ,'170','COLOMBIA, REPUBLIC OF','TRUE',getdate(),'Programador',getdate(),'Programador');</v>
      </c>
    </row>
    <row r="50" spans="1:11" ht="57" x14ac:dyDescent="0.25">
      <c r="A50" s="22">
        <v>49</v>
      </c>
      <c r="B50" s="18" t="s">
        <v>147</v>
      </c>
      <c r="C50" s="25">
        <v>174</v>
      </c>
      <c r="D50" s="19" t="s">
        <v>148</v>
      </c>
      <c r="E50" s="4" t="b">
        <v>1</v>
      </c>
      <c r="F50" s="5" t="s">
        <v>8</v>
      </c>
      <c r="G50" t="s">
        <v>9</v>
      </c>
      <c r="H50" s="5" t="s">
        <v>8</v>
      </c>
      <c r="I50" t="s">
        <v>9</v>
      </c>
      <c r="K50" t="str">
        <f t="shared" si="0"/>
        <v>INSERT INTO PaisOrigem (IdPais,CodigoNumerico,NomePais,Ativo,DataHoraCriacao,UsuarioCriacao,DataHoraAlteracao,UsuarioAlteracao) 
VALUES ('COM' ,'174','COMOROS, FEDERAL AND ISLAMIC REPUBLIC OF','TRUE',getdate(),'Programador',getdate(),'Programador');</v>
      </c>
    </row>
    <row r="51" spans="1:11" ht="42.75" x14ac:dyDescent="0.25">
      <c r="A51" s="22">
        <v>50</v>
      </c>
      <c r="B51" s="18" t="s">
        <v>149</v>
      </c>
      <c r="C51" s="25">
        <v>175</v>
      </c>
      <c r="D51" s="19" t="s">
        <v>150</v>
      </c>
      <c r="E51" s="4" t="b">
        <v>1</v>
      </c>
      <c r="F51" s="5" t="s">
        <v>8</v>
      </c>
      <c r="G51" t="s">
        <v>9</v>
      </c>
      <c r="H51" s="5" t="s">
        <v>8</v>
      </c>
      <c r="I51" t="s">
        <v>9</v>
      </c>
      <c r="K51" t="str">
        <f t="shared" si="0"/>
        <v>INSERT INTO PaisOrigem (IdPais,CodigoNumerico,NomePais,Ativo,DataHoraCriacao,UsuarioCriacao,DataHoraAlteracao,UsuarioAlteracao) 
VALUES ('COG' ,'175','CONGO, PEOPLE'S REPUBLIC OF','TRUE',getdate(),'Programador',getdate(),'Programador');</v>
      </c>
    </row>
    <row r="52" spans="1:11" ht="57" x14ac:dyDescent="0.25">
      <c r="A52" s="22">
        <v>51</v>
      </c>
      <c r="B52" s="18" t="s">
        <v>151</v>
      </c>
      <c r="C52" s="25">
        <v>178</v>
      </c>
      <c r="D52" s="19" t="s">
        <v>152</v>
      </c>
      <c r="E52" s="4" t="b">
        <v>1</v>
      </c>
      <c r="F52" s="5" t="s">
        <v>8</v>
      </c>
      <c r="G52" t="s">
        <v>9</v>
      </c>
      <c r="H52" s="5" t="s">
        <v>8</v>
      </c>
      <c r="I52" t="s">
        <v>9</v>
      </c>
      <c r="K52" t="str">
        <f t="shared" si="0"/>
        <v>INSERT INTO PaisOrigem (IdPais,CodigoNumerico,NomePais,Ativo,DataHoraCriacao,UsuarioCriacao,DataHoraAlteracao,UsuarioAlteracao) 
VALUES ('COD' ,'178','CONGO, DEMOCRATIC REPUBLIC OF (WAS ZAIRE)','TRUE',getdate(),'Programador',getdate(),'Programador');</v>
      </c>
    </row>
    <row r="53" spans="1:11" ht="28.5" x14ac:dyDescent="0.25">
      <c r="A53" s="22">
        <v>52</v>
      </c>
      <c r="B53" s="18" t="s">
        <v>153</v>
      </c>
      <c r="C53" s="25">
        <v>180</v>
      </c>
      <c r="D53" s="19" t="s">
        <v>154</v>
      </c>
      <c r="E53" s="4" t="b">
        <v>1</v>
      </c>
      <c r="F53" s="5" t="s">
        <v>8</v>
      </c>
      <c r="G53" t="s">
        <v>9</v>
      </c>
      <c r="H53" s="5" t="s">
        <v>8</v>
      </c>
      <c r="I53" t="s">
        <v>9</v>
      </c>
      <c r="K53" t="str">
        <f t="shared" si="0"/>
        <v>INSERT INTO PaisOrigem (IdPais,CodigoNumerico,NomePais,Ativo,DataHoraCriacao,UsuarioCriacao,DataHoraAlteracao,UsuarioAlteracao) 
VALUES ('KOR' ,'180','KOREA, REPUBLIC OF','TRUE',getdate(),'Programador',getdate(),'Programador');</v>
      </c>
    </row>
    <row r="54" spans="1:11" ht="57" x14ac:dyDescent="0.25">
      <c r="A54" s="22">
        <v>53</v>
      </c>
      <c r="B54" s="18" t="s">
        <v>155</v>
      </c>
      <c r="C54" s="25">
        <v>184</v>
      </c>
      <c r="D54" s="19" t="s">
        <v>156</v>
      </c>
      <c r="E54" s="4" t="b">
        <v>1</v>
      </c>
      <c r="F54" s="5" t="s">
        <v>8</v>
      </c>
      <c r="G54" t="s">
        <v>9</v>
      </c>
      <c r="H54" s="5" t="s">
        <v>8</v>
      </c>
      <c r="I54" t="s">
        <v>9</v>
      </c>
      <c r="K54" t="str">
        <f t="shared" si="0"/>
        <v>INSERT INTO PaisOrigem (IdPais,CodigoNumerico,NomePais,Ativo,DataHoraCriacao,UsuarioCriacao,DataHoraAlteracao,UsuarioAlteracao) 
VALUES ('PRK' ,'184','KOREA, DEMOCRATIC PEOPLE'S REPUBLIC OF','TRUE',getdate(),'Programador',getdate(),'Programador');</v>
      </c>
    </row>
    <row r="55" spans="1:11" ht="71.25" x14ac:dyDescent="0.25">
      <c r="A55" s="22">
        <v>54</v>
      </c>
      <c r="B55" s="18" t="s">
        <v>157</v>
      </c>
      <c r="C55" s="25">
        <v>188</v>
      </c>
      <c r="D55" s="19" t="s">
        <v>158</v>
      </c>
      <c r="E55" s="4" t="b">
        <v>1</v>
      </c>
      <c r="F55" s="5" t="s">
        <v>8</v>
      </c>
      <c r="G55" t="s">
        <v>9</v>
      </c>
      <c r="H55" s="5" t="s">
        <v>8</v>
      </c>
      <c r="I55" t="s">
        <v>9</v>
      </c>
      <c r="K55" t="str">
        <f t="shared" si="0"/>
        <v>INSERT INTO PaisOrigem (IdPais,CodigoNumerico,NomePais,Ativo,DataHoraCriacao,UsuarioCriacao,DataHoraAlteracao,UsuarioAlteracao) 
VALUES ('CIV' ,'188','COTE D'IVOIRE, IVORY COAST, REPUBLIC OF THE','TRUE',getdate(),'Programador',getdate(),'Programador');</v>
      </c>
    </row>
    <row r="56" spans="1:11" ht="28.5" x14ac:dyDescent="0.25">
      <c r="A56" s="22">
        <v>55</v>
      </c>
      <c r="B56" s="18" t="s">
        <v>159</v>
      </c>
      <c r="C56" s="25">
        <v>191</v>
      </c>
      <c r="D56" s="19" t="s">
        <v>160</v>
      </c>
      <c r="E56" s="4" t="b">
        <v>1</v>
      </c>
      <c r="F56" s="5" t="s">
        <v>8</v>
      </c>
      <c r="G56" t="s">
        <v>9</v>
      </c>
      <c r="H56" s="5" t="s">
        <v>8</v>
      </c>
      <c r="I56" t="s">
        <v>9</v>
      </c>
      <c r="K56" t="str">
        <f t="shared" si="0"/>
        <v>INSERT INTO PaisOrigem (IdPais,CodigoNumerico,NomePais,Ativo,DataHoraCriacao,UsuarioCriacao,DataHoraAlteracao,UsuarioAlteracao) 
VALUES ('CRI' ,'191','COSTA RICA, REPUBLIC OF','TRUE',getdate(),'Programador',getdate(),'Programador');</v>
      </c>
    </row>
    <row r="57" spans="1:11" ht="28.5" x14ac:dyDescent="0.25">
      <c r="A57" s="22">
        <v>56</v>
      </c>
      <c r="B57" s="18" t="s">
        <v>161</v>
      </c>
      <c r="C57" s="25">
        <v>192</v>
      </c>
      <c r="D57" s="19" t="s">
        <v>162</v>
      </c>
      <c r="E57" s="4" t="b">
        <v>1</v>
      </c>
      <c r="F57" s="5" t="s">
        <v>8</v>
      </c>
      <c r="G57" t="s">
        <v>9</v>
      </c>
      <c r="H57" s="5" t="s">
        <v>8</v>
      </c>
      <c r="I57" t="s">
        <v>9</v>
      </c>
      <c r="K57" t="str">
        <f t="shared" si="0"/>
        <v>INSERT INTO PaisOrigem (IdPais,CodigoNumerico,NomePais,Ativo,DataHoraCriacao,UsuarioCriacao,DataHoraAlteracao,UsuarioAlteracao) 
VALUES ('HRV' ,'192','HRVATSKA (CROATIA)','TRUE',getdate(),'Programador',getdate(),'Programador');</v>
      </c>
    </row>
    <row r="58" spans="1:11" ht="28.5" x14ac:dyDescent="0.25">
      <c r="A58" s="22">
        <v>57</v>
      </c>
      <c r="B58" s="18" t="s">
        <v>163</v>
      </c>
      <c r="C58" s="25">
        <v>196</v>
      </c>
      <c r="D58" s="19" t="s">
        <v>164</v>
      </c>
      <c r="E58" s="4" t="b">
        <v>1</v>
      </c>
      <c r="F58" s="5" t="s">
        <v>8</v>
      </c>
      <c r="G58" t="s">
        <v>9</v>
      </c>
      <c r="H58" s="5" t="s">
        <v>8</v>
      </c>
      <c r="I58" t="s">
        <v>9</v>
      </c>
      <c r="K58" t="str">
        <f t="shared" si="0"/>
        <v>INSERT INTO PaisOrigem (IdPais,CodigoNumerico,NomePais,Ativo,DataHoraCriacao,UsuarioCriacao,DataHoraAlteracao,UsuarioAlteracao) 
VALUES ('CUB' ,'196','CUBA, REPUBLIC OF','TRUE',getdate(),'Programador',getdate(),'Programador');</v>
      </c>
    </row>
    <row r="59" spans="1:11" ht="28.5" x14ac:dyDescent="0.25">
      <c r="A59" s="22">
        <v>58</v>
      </c>
      <c r="B59" s="18" t="s">
        <v>165</v>
      </c>
      <c r="C59" s="25">
        <v>203</v>
      </c>
      <c r="D59" s="19" t="s">
        <v>166</v>
      </c>
      <c r="E59" s="4" t="b">
        <v>1</v>
      </c>
      <c r="F59" s="5" t="s">
        <v>8</v>
      </c>
      <c r="G59" t="s">
        <v>9</v>
      </c>
      <c r="H59" s="5" t="s">
        <v>8</v>
      </c>
      <c r="I59" t="s">
        <v>9</v>
      </c>
      <c r="K59" t="str">
        <f t="shared" si="0"/>
        <v>INSERT INTO PaisOrigem (IdPais,CodigoNumerico,NomePais,Ativo,DataHoraCriacao,UsuarioCriacao,DataHoraAlteracao,UsuarioAlteracao) 
VALUES ('DNK' ,'203','DENMARK, KINGDOM OF','TRUE',getdate(),'Programador',getdate(),'Programador');</v>
      </c>
    </row>
    <row r="60" spans="1:11" ht="42.75" x14ac:dyDescent="0.25">
      <c r="A60" s="22">
        <v>59</v>
      </c>
      <c r="B60" s="18" t="s">
        <v>167</v>
      </c>
      <c r="C60" s="25">
        <v>204</v>
      </c>
      <c r="D60" s="19" t="s">
        <v>168</v>
      </c>
      <c r="E60" s="4" t="b">
        <v>1</v>
      </c>
      <c r="F60" s="5" t="s">
        <v>8</v>
      </c>
      <c r="G60" t="s">
        <v>9</v>
      </c>
      <c r="H60" s="5" t="s">
        <v>8</v>
      </c>
      <c r="I60" t="s">
        <v>9</v>
      </c>
      <c r="K60" t="str">
        <f t="shared" si="0"/>
        <v>INSERT INTO PaisOrigem (IdPais,CodigoNumerico,NomePais,Ativo,DataHoraCriacao,UsuarioCriacao,DataHoraAlteracao,UsuarioAlteracao) 
VALUES ('DMA' ,'204','DOMINICA, COMMONWEALTH OF','TRUE',getdate(),'Programador',getdate(),'Programador');</v>
      </c>
    </row>
    <row r="61" spans="1:11" ht="28.5" x14ac:dyDescent="0.25">
      <c r="A61" s="22">
        <v>60</v>
      </c>
      <c r="B61" s="18" t="s">
        <v>169</v>
      </c>
      <c r="C61" s="25">
        <v>208</v>
      </c>
      <c r="D61" s="19" t="s">
        <v>170</v>
      </c>
      <c r="E61" s="4" t="b">
        <v>1</v>
      </c>
      <c r="F61" s="5" t="s">
        <v>8</v>
      </c>
      <c r="G61" t="s">
        <v>9</v>
      </c>
      <c r="H61" s="5" t="s">
        <v>8</v>
      </c>
      <c r="I61" t="s">
        <v>9</v>
      </c>
      <c r="K61" t="str">
        <f t="shared" si="0"/>
        <v>INSERT INTO PaisOrigem (IdPais,CodigoNumerico,NomePais,Ativo,DataHoraCriacao,UsuarioCriacao,DataHoraAlteracao,UsuarioAlteracao) 
VALUES ('EGY' ,'208','EGYPT, ARAB REPUBLIC OF','TRUE',getdate(),'Programador',getdate(),'Programador');</v>
      </c>
    </row>
    <row r="62" spans="1:11" ht="28.5" x14ac:dyDescent="0.25">
      <c r="A62" s="22">
        <v>61</v>
      </c>
      <c r="B62" s="18" t="s">
        <v>171</v>
      </c>
      <c r="C62" s="25">
        <v>212</v>
      </c>
      <c r="D62" s="19" t="s">
        <v>172</v>
      </c>
      <c r="E62" s="4" t="b">
        <v>1</v>
      </c>
      <c r="F62" s="5" t="s">
        <v>8</v>
      </c>
      <c r="G62" t="s">
        <v>9</v>
      </c>
      <c r="H62" s="5" t="s">
        <v>8</v>
      </c>
      <c r="I62" t="s">
        <v>9</v>
      </c>
      <c r="K62" t="str">
        <f t="shared" si="0"/>
        <v>INSERT INTO PaisOrigem (IdPais,CodigoNumerico,NomePais,Ativo,DataHoraCriacao,UsuarioCriacao,DataHoraAlteracao,UsuarioAlteracao) 
VALUES ('SLV' ,'212','EL SALVADOR, REPUBLIC OF','TRUE',getdate(),'Programador',getdate(),'Programador');</v>
      </c>
    </row>
    <row r="63" spans="1:11" ht="57" x14ac:dyDescent="0.25">
      <c r="A63" s="22">
        <v>62</v>
      </c>
      <c r="B63" s="18" t="s">
        <v>173</v>
      </c>
      <c r="C63" s="25">
        <v>214</v>
      </c>
      <c r="D63" s="19" t="s">
        <v>174</v>
      </c>
      <c r="E63" s="4" t="b">
        <v>1</v>
      </c>
      <c r="F63" s="5" t="s">
        <v>8</v>
      </c>
      <c r="G63" t="s">
        <v>9</v>
      </c>
      <c r="H63" s="5" t="s">
        <v>8</v>
      </c>
      <c r="I63" t="s">
        <v>9</v>
      </c>
      <c r="K63" t="str">
        <f t="shared" si="0"/>
        <v>INSERT INTO PaisOrigem (IdPais,CodigoNumerico,NomePais,Ativo,DataHoraCriacao,UsuarioCriacao,DataHoraAlteracao,UsuarioAlteracao) 
VALUES ('ARE' ,'214','UNITED ARAB EMIRATES (WAS TRUCIAL STATES)','TRUE',getdate(),'Programador',getdate(),'Programador');</v>
      </c>
    </row>
    <row r="64" spans="1:11" ht="28.5" x14ac:dyDescent="0.25">
      <c r="A64" s="22">
        <v>63</v>
      </c>
      <c r="B64" s="18" t="s">
        <v>175</v>
      </c>
      <c r="C64" s="25">
        <v>218</v>
      </c>
      <c r="D64" s="19" t="s">
        <v>176</v>
      </c>
      <c r="E64" s="4" t="b">
        <v>1</v>
      </c>
      <c r="F64" s="5" t="s">
        <v>8</v>
      </c>
      <c r="G64" t="s">
        <v>9</v>
      </c>
      <c r="H64" s="5" t="s">
        <v>8</v>
      </c>
      <c r="I64" t="s">
        <v>9</v>
      </c>
      <c r="K64" t="str">
        <f t="shared" si="0"/>
        <v>INSERT INTO PaisOrigem (IdPais,CodigoNumerico,NomePais,Ativo,DataHoraCriacao,UsuarioCriacao,DataHoraAlteracao,UsuarioAlteracao) 
VALUES ('ECU' ,'218','ECUADOR, REPUBLIC OF','TRUE',getdate(),'Programador',getdate(),'Programador');</v>
      </c>
    </row>
    <row r="65" spans="1:11" ht="15.75" x14ac:dyDescent="0.25">
      <c r="A65" s="22">
        <v>64</v>
      </c>
      <c r="B65" s="18" t="s">
        <v>177</v>
      </c>
      <c r="C65" s="25">
        <v>222</v>
      </c>
      <c r="D65" s="19" t="s">
        <v>178</v>
      </c>
      <c r="E65" s="4" t="b">
        <v>1</v>
      </c>
      <c r="F65" s="5" t="s">
        <v>8</v>
      </c>
      <c r="G65" t="s">
        <v>9</v>
      </c>
      <c r="H65" s="5" t="s">
        <v>8</v>
      </c>
      <c r="I65" t="s">
        <v>9</v>
      </c>
      <c r="K65" t="str">
        <f t="shared" si="0"/>
        <v>INSERT INTO PaisOrigem (IdPais,CodigoNumerico,NomePais,Ativo,DataHoraCriacao,UsuarioCriacao,DataHoraAlteracao,UsuarioAlteracao) 
VALUES ('ERI' ,'222','ERITREA','TRUE',getdate(),'Programador',getdate(),'Programador');</v>
      </c>
    </row>
    <row r="66" spans="1:11" ht="42.75" x14ac:dyDescent="0.25">
      <c r="A66" s="22">
        <v>65</v>
      </c>
      <c r="B66" s="18" t="s">
        <v>179</v>
      </c>
      <c r="C66" s="25">
        <v>226</v>
      </c>
      <c r="D66" s="19" t="s">
        <v>180</v>
      </c>
      <c r="E66" s="4" t="b">
        <v>1</v>
      </c>
      <c r="F66" s="5" t="s">
        <v>8</v>
      </c>
      <c r="G66" t="s">
        <v>9</v>
      </c>
      <c r="H66" s="5" t="s">
        <v>8</v>
      </c>
      <c r="I66" t="s">
        <v>9</v>
      </c>
      <c r="K66" t="str">
        <f t="shared" si="0"/>
        <v>INSERT INTO PaisOrigem (IdPais,CodigoNumerico,NomePais,Ativo,DataHoraCriacao,UsuarioCriacao,DataHoraAlteracao,UsuarioAlteracao) 
VALUES ('SVK' ,'226','SLOVAKIA (SLOVAK REPUBLIC)','TRUE',getdate(),'Programador',getdate(),'Programador');</v>
      </c>
    </row>
    <row r="67" spans="1:11" ht="15.75" x14ac:dyDescent="0.25">
      <c r="A67" s="22">
        <v>66</v>
      </c>
      <c r="B67" s="18" t="s">
        <v>181</v>
      </c>
      <c r="C67" s="25">
        <v>231</v>
      </c>
      <c r="D67" s="19" t="s">
        <v>182</v>
      </c>
      <c r="E67" s="4" t="b">
        <v>1</v>
      </c>
      <c r="F67" s="5" t="s">
        <v>8</v>
      </c>
      <c r="G67" t="s">
        <v>9</v>
      </c>
      <c r="H67" s="5" t="s">
        <v>8</v>
      </c>
      <c r="I67" t="s">
        <v>9</v>
      </c>
      <c r="K67" t="str">
        <f t="shared" ref="K67:K130" si="1">"INSERT INTO PaisOrigem (IdPais,CodigoNumerico,NomePais,Ativo,DataHoraCriacao,UsuarioCriacao,DataHoraAlteracao,UsuarioAlteracao) 
VALUES ('"&amp;TRIM(B67)&amp;"' ,'"&amp;TRIM(C67)&amp;"','"&amp;TRIM(D67)&amp;"','"&amp;TRIM(E67)&amp;"',"&amp;TRIM(F67)&amp;",'"&amp;TRIM(G67)&amp;"',"&amp;TRIM(H67)&amp;",'"&amp;TRIM(I67)&amp;"');"</f>
        <v>INSERT INTO PaisOrigem (IdPais,CodigoNumerico,NomePais,Ativo,DataHoraCriacao,UsuarioCriacao,DataHoraAlteracao,UsuarioAlteracao) 
VALUES ('SVN' ,'231','SLOVENIA','TRUE',getdate(),'Programador',getdate(),'Programador');</v>
      </c>
    </row>
    <row r="68" spans="1:11" ht="42.75" x14ac:dyDescent="0.25">
      <c r="A68" s="22">
        <v>67</v>
      </c>
      <c r="B68" s="18" t="s">
        <v>183</v>
      </c>
      <c r="C68" s="25">
        <v>232</v>
      </c>
      <c r="D68" s="19" t="s">
        <v>184</v>
      </c>
      <c r="E68" s="4" t="b">
        <v>1</v>
      </c>
      <c r="F68" s="5" t="s">
        <v>8</v>
      </c>
      <c r="G68" t="s">
        <v>9</v>
      </c>
      <c r="H68" s="5" t="s">
        <v>8</v>
      </c>
      <c r="I68" t="s">
        <v>9</v>
      </c>
      <c r="K68" t="str">
        <f t="shared" si="1"/>
        <v>INSERT INTO PaisOrigem (IdPais,CodigoNumerico,NomePais,Ativo,DataHoraCriacao,UsuarioCriacao,DataHoraAlteracao,UsuarioAlteracao) 
VALUES ('ESP' ,'232','SPAIN, SPANISH STATE','TRUE',getdate(),'Programador',getdate(),'Programador');</v>
      </c>
    </row>
    <row r="69" spans="1:11" ht="42.75" x14ac:dyDescent="0.25">
      <c r="A69" s="22">
        <v>68</v>
      </c>
      <c r="B69" s="18" t="s">
        <v>185</v>
      </c>
      <c r="C69" s="25">
        <v>233</v>
      </c>
      <c r="D69" s="19" t="s">
        <v>186</v>
      </c>
      <c r="E69" s="4" t="b">
        <v>1</v>
      </c>
      <c r="F69" s="5" t="s">
        <v>8</v>
      </c>
      <c r="G69" t="s">
        <v>9</v>
      </c>
      <c r="H69" s="5" t="s">
        <v>8</v>
      </c>
      <c r="I69" t="s">
        <v>9</v>
      </c>
      <c r="K69" t="str">
        <f t="shared" si="1"/>
        <v>INSERT INTO PaisOrigem (IdPais,CodigoNumerico,NomePais,Ativo,DataHoraCriacao,UsuarioCriacao,DataHoraAlteracao,UsuarioAlteracao) 
VALUES ('USA' ,'233','UNITED STATES OF AMERICA','TRUE',getdate(),'Programador',getdate(),'Programador');</v>
      </c>
    </row>
    <row r="70" spans="1:11" ht="15.75" x14ac:dyDescent="0.25">
      <c r="A70" s="22">
        <v>69</v>
      </c>
      <c r="B70" s="18" t="s">
        <v>187</v>
      </c>
      <c r="C70" s="25">
        <v>234</v>
      </c>
      <c r="D70" s="19" t="s">
        <v>188</v>
      </c>
      <c r="E70" s="4" t="b">
        <v>1</v>
      </c>
      <c r="F70" s="5" t="s">
        <v>8</v>
      </c>
      <c r="G70" t="s">
        <v>9</v>
      </c>
      <c r="H70" s="5" t="s">
        <v>8</v>
      </c>
      <c r="I70" t="s">
        <v>9</v>
      </c>
      <c r="K70" t="str">
        <f t="shared" si="1"/>
        <v>INSERT INTO PaisOrigem (IdPais,CodigoNumerico,NomePais,Ativo,DataHoraCriacao,UsuarioCriacao,DataHoraAlteracao,UsuarioAlteracao) 
VALUES ('EST' ,'234','ESTONIA','TRUE',getdate(),'Programador',getdate(),'Programador');</v>
      </c>
    </row>
    <row r="71" spans="1:11" ht="15.75" x14ac:dyDescent="0.25">
      <c r="A71" s="22">
        <v>70</v>
      </c>
      <c r="B71" s="18" t="s">
        <v>189</v>
      </c>
      <c r="C71" s="25">
        <v>238</v>
      </c>
      <c r="D71" s="19" t="s">
        <v>190</v>
      </c>
      <c r="E71" s="4" t="b">
        <v>1</v>
      </c>
      <c r="F71" s="5" t="s">
        <v>8</v>
      </c>
      <c r="G71" t="s">
        <v>9</v>
      </c>
      <c r="H71" s="5" t="s">
        <v>8</v>
      </c>
      <c r="I71" t="s">
        <v>9</v>
      </c>
      <c r="K71" t="str">
        <f t="shared" si="1"/>
        <v>INSERT INTO PaisOrigem (IdPais,CodigoNumerico,NomePais,Ativo,DataHoraCriacao,UsuarioCriacao,DataHoraAlteracao,UsuarioAlteracao) 
VALUES ('ETH' ,'238','ETHIOPIA','TRUE',getdate(),'Programador',getdate(),'Programador');</v>
      </c>
    </row>
    <row r="72" spans="1:11" ht="42.75" x14ac:dyDescent="0.25">
      <c r="A72" s="22">
        <v>71</v>
      </c>
      <c r="B72" s="18" t="s">
        <v>191</v>
      </c>
      <c r="C72" s="25">
        <v>239</v>
      </c>
      <c r="D72" s="19" t="s">
        <v>192</v>
      </c>
      <c r="E72" s="4" t="b">
        <v>1</v>
      </c>
      <c r="F72" s="5" t="s">
        <v>8</v>
      </c>
      <c r="G72" t="s">
        <v>9</v>
      </c>
      <c r="H72" s="5" t="s">
        <v>8</v>
      </c>
      <c r="I72" t="s">
        <v>9</v>
      </c>
      <c r="K72" t="str">
        <f t="shared" si="1"/>
        <v>INSERT INTO PaisOrigem (IdPais,CodigoNumerico,NomePais,Ativo,DataHoraCriacao,UsuarioCriacao,DataHoraAlteracao,UsuarioAlteracao) 
VALUES ('PHL' ,'239','PHILIPPINES, REPUBLIC OF THE','TRUE',getdate(),'Programador',getdate(),'Programador');</v>
      </c>
    </row>
    <row r="73" spans="1:11" ht="28.5" x14ac:dyDescent="0.25">
      <c r="A73" s="22">
        <v>72</v>
      </c>
      <c r="B73" s="18" t="s">
        <v>193</v>
      </c>
      <c r="C73" s="25">
        <v>242</v>
      </c>
      <c r="D73" s="19" t="s">
        <v>194</v>
      </c>
      <c r="E73" s="4" t="b">
        <v>1</v>
      </c>
      <c r="F73" s="5" t="s">
        <v>8</v>
      </c>
      <c r="G73" t="s">
        <v>9</v>
      </c>
      <c r="H73" s="5" t="s">
        <v>8</v>
      </c>
      <c r="I73" t="s">
        <v>9</v>
      </c>
      <c r="K73" t="str">
        <f t="shared" si="1"/>
        <v>INSERT INTO PaisOrigem (IdPais,CodigoNumerico,NomePais,Ativo,DataHoraCriacao,UsuarioCriacao,DataHoraAlteracao,UsuarioAlteracao) 
VALUES ('FIN' ,'242','FINLAND, REPUBLIC OF','TRUE',getdate(),'Programador',getdate(),'Programador');</v>
      </c>
    </row>
    <row r="74" spans="1:11" ht="42.75" x14ac:dyDescent="0.25">
      <c r="A74" s="22">
        <v>73</v>
      </c>
      <c r="B74" s="18" t="s">
        <v>195</v>
      </c>
      <c r="C74" s="25">
        <v>246</v>
      </c>
      <c r="D74" s="19" t="s">
        <v>196</v>
      </c>
      <c r="E74" s="4" t="b">
        <v>1</v>
      </c>
      <c r="F74" s="5" t="s">
        <v>8</v>
      </c>
      <c r="G74" t="s">
        <v>9</v>
      </c>
      <c r="H74" s="5" t="s">
        <v>8</v>
      </c>
      <c r="I74" t="s">
        <v>9</v>
      </c>
      <c r="K74" t="str">
        <f t="shared" si="1"/>
        <v>INSERT INTO PaisOrigem (IdPais,CodigoNumerico,NomePais,Ativo,DataHoraCriacao,UsuarioCriacao,DataHoraAlteracao,UsuarioAlteracao) 
VALUES ('FRA' ,'246','FRANCE, FRENCH REPUBLIC','TRUE',getdate(),'Programador',getdate(),'Programador');</v>
      </c>
    </row>
    <row r="75" spans="1:11" ht="42.75" x14ac:dyDescent="0.25">
      <c r="A75" s="22">
        <v>74</v>
      </c>
      <c r="B75" s="18" t="s">
        <v>197</v>
      </c>
      <c r="C75" s="25">
        <v>248</v>
      </c>
      <c r="D75" s="19" t="s">
        <v>198</v>
      </c>
      <c r="E75" s="4" t="b">
        <v>1</v>
      </c>
      <c r="F75" s="5" t="s">
        <v>8</v>
      </c>
      <c r="G75" t="s">
        <v>9</v>
      </c>
      <c r="H75" s="5" t="s">
        <v>8</v>
      </c>
      <c r="I75" t="s">
        <v>9</v>
      </c>
      <c r="K75" t="str">
        <f t="shared" si="1"/>
        <v>INSERT INTO PaisOrigem (IdPais,CodigoNumerico,NomePais,Ativo,DataHoraCriacao,UsuarioCriacao,DataHoraAlteracao,UsuarioAlteracao) 
VALUES ('GAB' ,'248','GABON, GABONESE REPUBLIC','TRUE',getdate(),'Programador',getdate(),'Programador');</v>
      </c>
    </row>
    <row r="76" spans="1:11" ht="42.75" x14ac:dyDescent="0.25">
      <c r="A76" s="22">
        <v>75</v>
      </c>
      <c r="B76" s="18" t="s">
        <v>199</v>
      </c>
      <c r="C76" s="25">
        <v>250</v>
      </c>
      <c r="D76" s="19" t="s">
        <v>200</v>
      </c>
      <c r="E76" s="4" t="b">
        <v>1</v>
      </c>
      <c r="F76" s="5" t="s">
        <v>8</v>
      </c>
      <c r="G76" t="s">
        <v>9</v>
      </c>
      <c r="H76" s="5" t="s">
        <v>8</v>
      </c>
      <c r="I76" t="s">
        <v>9</v>
      </c>
      <c r="K76" t="str">
        <f t="shared" si="1"/>
        <v>INSERT INTO PaisOrigem (IdPais,CodigoNumerico,NomePais,Ativo,DataHoraCriacao,UsuarioCriacao,DataHoraAlteracao,UsuarioAlteracao) 
VALUES ('GMB' ,'250','GAMBIA, REPUBLIC OF THE','TRUE',getdate(),'Programador',getdate(),'Programador');</v>
      </c>
    </row>
    <row r="77" spans="1:11" ht="28.5" x14ac:dyDescent="0.25">
      <c r="A77" s="22">
        <v>76</v>
      </c>
      <c r="B77" s="18" t="s">
        <v>201</v>
      </c>
      <c r="C77" s="25">
        <v>254</v>
      </c>
      <c r="D77" s="19" t="s">
        <v>202</v>
      </c>
      <c r="E77" s="4" t="b">
        <v>1</v>
      </c>
      <c r="F77" s="5" t="s">
        <v>8</v>
      </c>
      <c r="G77" t="s">
        <v>9</v>
      </c>
      <c r="H77" s="5" t="s">
        <v>8</v>
      </c>
      <c r="I77" t="s">
        <v>9</v>
      </c>
      <c r="K77" t="str">
        <f t="shared" si="1"/>
        <v>INSERT INTO PaisOrigem (IdPais,CodigoNumerico,NomePais,Ativo,DataHoraCriacao,UsuarioCriacao,DataHoraAlteracao,UsuarioAlteracao) 
VALUES ('GHA' ,'254','GHANA, REPUBLIC OF','TRUE',getdate(),'Programador',getdate(),'Programador');</v>
      </c>
    </row>
    <row r="78" spans="1:11" ht="15.75" x14ac:dyDescent="0.25">
      <c r="A78" s="22">
        <v>77</v>
      </c>
      <c r="B78" s="18" t="s">
        <v>203</v>
      </c>
      <c r="C78" s="25">
        <v>258</v>
      </c>
      <c r="D78" s="19" t="s">
        <v>204</v>
      </c>
      <c r="E78" s="4" t="b">
        <v>1</v>
      </c>
      <c r="F78" s="5" t="s">
        <v>8</v>
      </c>
      <c r="G78" t="s">
        <v>9</v>
      </c>
      <c r="H78" s="5" t="s">
        <v>8</v>
      </c>
      <c r="I78" t="s">
        <v>9</v>
      </c>
      <c r="K78" t="str">
        <f t="shared" si="1"/>
        <v>INSERT INTO PaisOrigem (IdPais,CodigoNumerico,NomePais,Ativo,DataHoraCriacao,UsuarioCriacao,DataHoraAlteracao,UsuarioAlteracao) 
VALUES ('GEO' ,'258','GEORGIA','TRUE',getdate(),'Programador',getdate(),'Programador');</v>
      </c>
    </row>
    <row r="79" spans="1:11" ht="71.25" x14ac:dyDescent="0.25">
      <c r="A79" s="22">
        <v>78</v>
      </c>
      <c r="B79" s="18" t="s">
        <v>205</v>
      </c>
      <c r="C79" s="25">
        <v>260</v>
      </c>
      <c r="D79" s="19" t="s">
        <v>206</v>
      </c>
      <c r="E79" s="4" t="b">
        <v>1</v>
      </c>
      <c r="F79" s="5" t="s">
        <v>8</v>
      </c>
      <c r="G79" t="s">
        <v>9</v>
      </c>
      <c r="H79" s="5" t="s">
        <v>8</v>
      </c>
      <c r="I79" t="s">
        <v>9</v>
      </c>
      <c r="K79" t="str">
        <f t="shared" si="1"/>
        <v>INSERT INTO PaisOrigem (IdPais,CodigoNumerico,NomePais,Ativo,DataHoraCriacao,UsuarioCriacao,DataHoraAlteracao,UsuarioAlteracao) 
VALUES ('SGS' ,'260','SOUTH GEORGIA AND THE SOUTH SANDWICH ISLANDS','TRUE',getdate(),'Programador',getdate(),'Programador');</v>
      </c>
    </row>
    <row r="80" spans="1:11" ht="42.75" x14ac:dyDescent="0.25">
      <c r="A80" s="22">
        <v>79</v>
      </c>
      <c r="B80" s="18" t="s">
        <v>531</v>
      </c>
      <c r="C80" s="25">
        <v>262</v>
      </c>
      <c r="D80" s="19" t="s">
        <v>532</v>
      </c>
      <c r="E80" s="4" t="b">
        <v>1</v>
      </c>
      <c r="F80" s="5" t="s">
        <v>8</v>
      </c>
      <c r="G80" t="s">
        <v>9</v>
      </c>
      <c r="H80" s="5" t="s">
        <v>8</v>
      </c>
      <c r="I80" t="s">
        <v>9</v>
      </c>
      <c r="K80" t="str">
        <f t="shared" si="1"/>
        <v>INSERT INTO PaisOrigem (IdPais,CodigoNumerico,NomePais,Ativo,DataHoraCriacao,UsuarioCriacao,DataHoraAlteracao,UsuarioAlteracao) 
VALUES ('GGY' ,'262','GERNSEY (a partir de 2006-03-29)','TRUE',getdate(),'Programador',getdate(),'Programador');</v>
      </c>
    </row>
    <row r="81" spans="1:11" ht="15.75" x14ac:dyDescent="0.25">
      <c r="A81" s="22">
        <v>80</v>
      </c>
      <c r="B81" s="18" t="s">
        <v>207</v>
      </c>
      <c r="C81" s="25">
        <v>266</v>
      </c>
      <c r="D81" s="19" t="s">
        <v>208</v>
      </c>
      <c r="E81" s="4" t="b">
        <v>1</v>
      </c>
      <c r="F81" s="5" t="s">
        <v>8</v>
      </c>
      <c r="G81" t="s">
        <v>9</v>
      </c>
      <c r="H81" s="5" t="s">
        <v>8</v>
      </c>
      <c r="I81" t="s">
        <v>9</v>
      </c>
      <c r="K81" t="str">
        <f t="shared" si="1"/>
        <v>INSERT INTO PaisOrigem (IdPais,CodigoNumerico,NomePais,Ativo,DataHoraCriacao,UsuarioCriacao,DataHoraAlteracao,UsuarioAlteracao) 
VALUES ('GIB' ,'266','GIBRALTAR','TRUE',getdate(),'Programador',getdate(),'Programador');</v>
      </c>
    </row>
    <row r="82" spans="1:11" ht="15.75" x14ac:dyDescent="0.25">
      <c r="A82" s="22">
        <v>81</v>
      </c>
      <c r="B82" s="18" t="s">
        <v>209</v>
      </c>
      <c r="C82" s="25">
        <v>268</v>
      </c>
      <c r="D82" s="19" t="s">
        <v>210</v>
      </c>
      <c r="E82" s="4" t="b">
        <v>1</v>
      </c>
      <c r="F82" s="5" t="s">
        <v>8</v>
      </c>
      <c r="G82" t="s">
        <v>9</v>
      </c>
      <c r="H82" s="5" t="s">
        <v>8</v>
      </c>
      <c r="I82" t="s">
        <v>9</v>
      </c>
      <c r="K82" t="str">
        <f t="shared" si="1"/>
        <v>INSERT INTO PaisOrigem (IdPais,CodigoNumerico,NomePais,Ativo,DataHoraCriacao,UsuarioCriacao,DataHoraAlteracao,UsuarioAlteracao) 
VALUES ('GRD' ,'268','GRENADA','TRUE',getdate(),'Programador',getdate(),'Programador');</v>
      </c>
    </row>
    <row r="83" spans="1:11" ht="42.75" x14ac:dyDescent="0.25">
      <c r="A83" s="22">
        <v>82</v>
      </c>
      <c r="B83" s="18" t="s">
        <v>211</v>
      </c>
      <c r="C83" s="25">
        <v>270</v>
      </c>
      <c r="D83" s="19" t="s">
        <v>212</v>
      </c>
      <c r="E83" s="4" t="b">
        <v>1</v>
      </c>
      <c r="F83" s="5" t="s">
        <v>8</v>
      </c>
      <c r="G83" t="s">
        <v>9</v>
      </c>
      <c r="H83" s="5" t="s">
        <v>8</v>
      </c>
      <c r="I83" t="s">
        <v>9</v>
      </c>
      <c r="K83" t="str">
        <f t="shared" si="1"/>
        <v>INSERT INTO PaisOrigem (IdPais,CodigoNumerico,NomePais,Ativo,DataHoraCriacao,UsuarioCriacao,DataHoraAlteracao,UsuarioAlteracao) 
VALUES ('GRC' ,'270','GREECE, HELLENIC REPUBLIC','TRUE',getdate(),'Programador',getdate(),'Programador');</v>
      </c>
    </row>
    <row r="84" spans="1:11" ht="15.75" x14ac:dyDescent="0.25">
      <c r="A84" s="22">
        <v>83</v>
      </c>
      <c r="B84" s="18" t="s">
        <v>213</v>
      </c>
      <c r="C84" s="25">
        <v>275</v>
      </c>
      <c r="D84" s="19" t="s">
        <v>214</v>
      </c>
      <c r="E84" s="4" t="b">
        <v>1</v>
      </c>
      <c r="F84" s="5" t="s">
        <v>8</v>
      </c>
      <c r="G84" t="s">
        <v>9</v>
      </c>
      <c r="H84" s="5" t="s">
        <v>8</v>
      </c>
      <c r="I84" t="s">
        <v>9</v>
      </c>
      <c r="K84" t="str">
        <f t="shared" si="1"/>
        <v>INSERT INTO PaisOrigem (IdPais,CodigoNumerico,NomePais,Ativo,DataHoraCriacao,UsuarioCriacao,DataHoraAlteracao,UsuarioAlteracao) 
VALUES ('GRL' ,'275','GREENLAND','TRUE',getdate(),'Programador',getdate(),'Programador');</v>
      </c>
    </row>
    <row r="85" spans="1:11" ht="15.75" x14ac:dyDescent="0.25">
      <c r="A85" s="22">
        <v>84</v>
      </c>
      <c r="B85" s="18" t="s">
        <v>215</v>
      </c>
      <c r="C85" s="25">
        <v>276</v>
      </c>
      <c r="D85" s="19" t="s">
        <v>216</v>
      </c>
      <c r="E85" s="4" t="b">
        <v>1</v>
      </c>
      <c r="F85" s="5" t="s">
        <v>8</v>
      </c>
      <c r="G85" t="s">
        <v>9</v>
      </c>
      <c r="H85" s="5" t="s">
        <v>8</v>
      </c>
      <c r="I85" t="s">
        <v>9</v>
      </c>
      <c r="K85" t="str">
        <f t="shared" si="1"/>
        <v>INSERT INTO PaisOrigem (IdPais,CodigoNumerico,NomePais,Ativo,DataHoraCriacao,UsuarioCriacao,DataHoraAlteracao,UsuarioAlteracao) 
VALUES ('GLP' ,'276','GUADALOUPE','TRUE',getdate(),'Programador',getdate(),'Programador');</v>
      </c>
    </row>
    <row r="86" spans="1:11" ht="15.75" x14ac:dyDescent="0.25">
      <c r="A86" s="22">
        <v>85</v>
      </c>
      <c r="B86" s="18" t="s">
        <v>217</v>
      </c>
      <c r="C86" s="25">
        <v>288</v>
      </c>
      <c r="D86" s="19" t="s">
        <v>218</v>
      </c>
      <c r="E86" s="4" t="b">
        <v>1</v>
      </c>
      <c r="F86" s="5" t="s">
        <v>8</v>
      </c>
      <c r="G86" t="s">
        <v>9</v>
      </c>
      <c r="H86" s="5" t="s">
        <v>8</v>
      </c>
      <c r="I86" t="s">
        <v>9</v>
      </c>
      <c r="K86" t="str">
        <f t="shared" si="1"/>
        <v>INSERT INTO PaisOrigem (IdPais,CodigoNumerico,NomePais,Ativo,DataHoraCriacao,UsuarioCriacao,DataHoraAlteracao,UsuarioAlteracao) 
VALUES ('GUM' ,'288','GUAM','TRUE',getdate(),'Programador',getdate(),'Programador');</v>
      </c>
    </row>
    <row r="87" spans="1:11" ht="28.5" x14ac:dyDescent="0.25">
      <c r="A87" s="22">
        <v>86</v>
      </c>
      <c r="B87" s="18" t="s">
        <v>219</v>
      </c>
      <c r="C87" s="25">
        <v>292</v>
      </c>
      <c r="D87" s="19" t="s">
        <v>220</v>
      </c>
      <c r="E87" s="4" t="b">
        <v>1</v>
      </c>
      <c r="F87" s="5" t="s">
        <v>8</v>
      </c>
      <c r="G87" t="s">
        <v>9</v>
      </c>
      <c r="H87" s="5" t="s">
        <v>8</v>
      </c>
      <c r="I87" t="s">
        <v>9</v>
      </c>
      <c r="K87" t="str">
        <f t="shared" si="1"/>
        <v>INSERT INTO PaisOrigem (IdPais,CodigoNumerico,NomePais,Ativo,DataHoraCriacao,UsuarioCriacao,DataHoraAlteracao,UsuarioAlteracao) 
VALUES ('GTM' ,'292','GUATEMALA, REPUBLIC OF','TRUE',getdate(),'Programador',getdate(),'Programador');</v>
      </c>
    </row>
    <row r="88" spans="1:11" ht="28.5" x14ac:dyDescent="0.25">
      <c r="A88" s="22">
        <v>87</v>
      </c>
      <c r="B88" s="18" t="s">
        <v>221</v>
      </c>
      <c r="C88" s="25">
        <v>296</v>
      </c>
      <c r="D88" s="19" t="s">
        <v>222</v>
      </c>
      <c r="E88" s="4" t="b">
        <v>1</v>
      </c>
      <c r="F88" s="5" t="s">
        <v>8</v>
      </c>
      <c r="G88" t="s">
        <v>9</v>
      </c>
      <c r="H88" s="5" t="s">
        <v>8</v>
      </c>
      <c r="I88" t="s">
        <v>9</v>
      </c>
      <c r="K88" t="str">
        <f t="shared" si="1"/>
        <v>INSERT INTO PaisOrigem (IdPais,CodigoNumerico,NomePais,Ativo,DataHoraCriacao,UsuarioCriacao,DataHoraAlteracao,UsuarioAlteracao) 
VALUES ('GUY' ,'296','GUYANA, REPUBLIC OF','TRUE',getdate(),'Programador',getdate(),'Programador');</v>
      </c>
    </row>
    <row r="89" spans="1:11" ht="28.5" x14ac:dyDescent="0.25">
      <c r="A89" s="22">
        <v>88</v>
      </c>
      <c r="B89" s="18" t="s">
        <v>223</v>
      </c>
      <c r="C89" s="25">
        <v>300</v>
      </c>
      <c r="D89" s="19" t="s">
        <v>224</v>
      </c>
      <c r="E89" s="4" t="b">
        <v>1</v>
      </c>
      <c r="F89" s="5" t="s">
        <v>8</v>
      </c>
      <c r="G89" t="s">
        <v>9</v>
      </c>
      <c r="H89" s="5" t="s">
        <v>8</v>
      </c>
      <c r="I89" t="s">
        <v>9</v>
      </c>
      <c r="K89" t="str">
        <f t="shared" si="1"/>
        <v>INSERT INTO PaisOrigem (IdPais,CodigoNumerico,NomePais,Ativo,DataHoraCriacao,UsuarioCriacao,DataHoraAlteracao,UsuarioAlteracao) 
VALUES ('GUF' ,'300','FRENCH GUIANA','TRUE',getdate(),'Programador',getdate(),'Programador');</v>
      </c>
    </row>
    <row r="90" spans="1:11" ht="57" x14ac:dyDescent="0.25">
      <c r="A90" s="22">
        <v>89</v>
      </c>
      <c r="B90" s="18" t="s">
        <v>225</v>
      </c>
      <c r="C90" s="25">
        <v>304</v>
      </c>
      <c r="D90" s="19" t="s">
        <v>226</v>
      </c>
      <c r="E90" s="4" t="b">
        <v>1</v>
      </c>
      <c r="F90" s="5" t="s">
        <v>8</v>
      </c>
      <c r="G90" t="s">
        <v>9</v>
      </c>
      <c r="H90" s="5" t="s">
        <v>8</v>
      </c>
      <c r="I90" t="s">
        <v>9</v>
      </c>
      <c r="K90" t="str">
        <f t="shared" si="1"/>
        <v>INSERT INTO PaisOrigem (IdPais,CodigoNumerico,NomePais,Ativo,DataHoraCriacao,UsuarioCriacao,DataHoraAlteracao,UsuarioAlteracao) 
VALUES ('GIN' ,'304','GUINEA, REVOLUTIONARY PEOPLE'S REP'C OF','TRUE',getdate(),'Programador',getdate(),'Programador');</v>
      </c>
    </row>
    <row r="91" spans="1:11" ht="42.75" x14ac:dyDescent="0.25">
      <c r="A91" s="22">
        <v>90</v>
      </c>
      <c r="B91" s="18" t="s">
        <v>227</v>
      </c>
      <c r="C91" s="25">
        <v>308</v>
      </c>
      <c r="D91" s="19" t="s">
        <v>228</v>
      </c>
      <c r="E91" s="4" t="b">
        <v>1</v>
      </c>
      <c r="F91" s="5" t="s">
        <v>8</v>
      </c>
      <c r="G91" t="s">
        <v>9</v>
      </c>
      <c r="H91" s="5" t="s">
        <v>8</v>
      </c>
      <c r="I91" t="s">
        <v>9</v>
      </c>
      <c r="K91" t="str">
        <f t="shared" si="1"/>
        <v>INSERT INTO PaisOrigem (IdPais,CodigoNumerico,NomePais,Ativo,DataHoraCriacao,UsuarioCriacao,DataHoraAlteracao,UsuarioAlteracao) 
VALUES ('GNQ' ,'308','EQUATORIAL GUINEA, REPUBLIC OF','TRUE',getdate(),'Programador',getdate(),'Programador');</v>
      </c>
    </row>
    <row r="92" spans="1:11" ht="85.5" x14ac:dyDescent="0.25">
      <c r="A92" s="22">
        <v>91</v>
      </c>
      <c r="B92" s="18" t="s">
        <v>229</v>
      </c>
      <c r="C92" s="25">
        <v>312</v>
      </c>
      <c r="D92" s="19" t="s">
        <v>230</v>
      </c>
      <c r="E92" s="4" t="b">
        <v>1</v>
      </c>
      <c r="F92" s="5" t="s">
        <v>8</v>
      </c>
      <c r="G92" t="s">
        <v>9</v>
      </c>
      <c r="H92" s="5" t="s">
        <v>8</v>
      </c>
      <c r="I92" t="s">
        <v>9</v>
      </c>
      <c r="K92" t="str">
        <f t="shared" si="1"/>
        <v>INSERT INTO PaisOrigem (IdPais,CodigoNumerico,NomePais,Ativo,DataHoraCriacao,UsuarioCriacao,DataHoraAlteracao,UsuarioAlteracao) 
VALUES ('GNB' ,'312','GUINEA-BISSAU, REPUBLIC OF (WAS PORTUGUESE GUINEA)','TRUE',getdate(),'Programador',getdate(),'Programador');</v>
      </c>
    </row>
    <row r="93" spans="1:11" ht="28.5" x14ac:dyDescent="0.25">
      <c r="A93" s="22">
        <v>92</v>
      </c>
      <c r="B93" s="18" t="s">
        <v>231</v>
      </c>
      <c r="C93" s="25">
        <v>316</v>
      </c>
      <c r="D93" s="19" t="s">
        <v>232</v>
      </c>
      <c r="E93" s="4" t="b">
        <v>1</v>
      </c>
      <c r="F93" s="5" t="s">
        <v>8</v>
      </c>
      <c r="G93" t="s">
        <v>9</v>
      </c>
      <c r="H93" s="5" t="s">
        <v>8</v>
      </c>
      <c r="I93" t="s">
        <v>9</v>
      </c>
      <c r="K93" t="str">
        <f t="shared" si="1"/>
        <v>INSERT INTO PaisOrigem (IdPais,CodigoNumerico,NomePais,Ativo,DataHoraCriacao,UsuarioCriacao,DataHoraAlteracao,UsuarioAlteracao) 
VALUES ('HTI' ,'316','HAITI, REPUBLIC OF','TRUE',getdate(),'Programador',getdate(),'Programador');</v>
      </c>
    </row>
    <row r="94" spans="1:11" ht="28.5" x14ac:dyDescent="0.25">
      <c r="A94" s="22">
        <v>93</v>
      </c>
      <c r="B94" s="18" t="s">
        <v>233</v>
      </c>
      <c r="C94" s="25">
        <v>320</v>
      </c>
      <c r="D94" s="19" t="s">
        <v>234</v>
      </c>
      <c r="E94" s="4" t="b">
        <v>1</v>
      </c>
      <c r="F94" s="5" t="s">
        <v>8</v>
      </c>
      <c r="G94" t="s">
        <v>9</v>
      </c>
      <c r="H94" s="5" t="s">
        <v>8</v>
      </c>
      <c r="I94" t="s">
        <v>9</v>
      </c>
      <c r="K94" t="str">
        <f t="shared" si="1"/>
        <v>INSERT INTO PaisOrigem (IdPais,CodigoNumerico,NomePais,Ativo,DataHoraCriacao,UsuarioCriacao,DataHoraAlteracao,UsuarioAlteracao) 
VALUES ('HND' ,'320','HONDURAS, REPUBLIC OF','TRUE',getdate(),'Programador',getdate(),'Programador');</v>
      </c>
    </row>
    <row r="95" spans="1:11" ht="71.25" x14ac:dyDescent="0.25">
      <c r="A95" s="22">
        <v>94</v>
      </c>
      <c r="B95" s="18" t="s">
        <v>235</v>
      </c>
      <c r="C95" s="25">
        <v>324</v>
      </c>
      <c r="D95" s="19" t="s">
        <v>236</v>
      </c>
      <c r="E95" s="4" t="b">
        <v>1</v>
      </c>
      <c r="F95" s="5" t="s">
        <v>8</v>
      </c>
      <c r="G95" t="s">
        <v>9</v>
      </c>
      <c r="H95" s="5" t="s">
        <v>8</v>
      </c>
      <c r="I95" t="s">
        <v>9</v>
      </c>
      <c r="K95" t="str">
        <f t="shared" si="1"/>
        <v>INSERT INTO PaisOrigem (IdPais,CodigoNumerico,NomePais,Ativo,DataHoraCriacao,UsuarioCriacao,DataHoraAlteracao,UsuarioAlteracao) 
VALUES ('HKG' ,'324','HONG KONG, SPECIAL ADMINISTRATIVE REGION OF CHINA','TRUE',getdate(),'Programador',getdate(),'Programador');</v>
      </c>
    </row>
    <row r="96" spans="1:11" ht="57" x14ac:dyDescent="0.25">
      <c r="A96" s="22">
        <v>95</v>
      </c>
      <c r="B96" s="18" t="s">
        <v>237</v>
      </c>
      <c r="C96" s="25">
        <v>328</v>
      </c>
      <c r="D96" s="19" t="s">
        <v>238</v>
      </c>
      <c r="E96" s="4" t="b">
        <v>1</v>
      </c>
      <c r="F96" s="5" t="s">
        <v>8</v>
      </c>
      <c r="G96" t="s">
        <v>9</v>
      </c>
      <c r="H96" s="5" t="s">
        <v>8</v>
      </c>
      <c r="I96" t="s">
        <v>9</v>
      </c>
      <c r="K96" t="str">
        <f t="shared" si="1"/>
        <v>INSERT INTO PaisOrigem (IdPais,CodigoNumerico,NomePais,Ativo,DataHoraCriacao,UsuarioCriacao,DataHoraAlteracao,UsuarioAlteracao) 
VALUES ('HUN' ,'328','HUNGARY, HUNGARIAN PEOPLE'S REPUBLIC','TRUE',getdate(),'Programador',getdate(),'Programador');</v>
      </c>
    </row>
    <row r="97" spans="1:11" ht="15.75" x14ac:dyDescent="0.25">
      <c r="A97" s="22">
        <v>96</v>
      </c>
      <c r="B97" s="18" t="s">
        <v>239</v>
      </c>
      <c r="C97" s="25">
        <v>332</v>
      </c>
      <c r="D97" s="19" t="s">
        <v>240</v>
      </c>
      <c r="E97" s="4" t="b">
        <v>1</v>
      </c>
      <c r="F97" s="5" t="s">
        <v>8</v>
      </c>
      <c r="G97" t="s">
        <v>9</v>
      </c>
      <c r="H97" s="5" t="s">
        <v>8</v>
      </c>
      <c r="I97" t="s">
        <v>9</v>
      </c>
      <c r="K97" t="str">
        <f t="shared" si="1"/>
        <v>INSERT INTO PaisOrigem (IdPais,CodigoNumerico,NomePais,Ativo,DataHoraCriacao,UsuarioCriacao,DataHoraAlteracao,UsuarioAlteracao) 
VALUES ('YEM' ,'332','YEMEN','TRUE',getdate(),'Programador',getdate(),'Programador');</v>
      </c>
    </row>
    <row r="98" spans="1:11" ht="28.5" x14ac:dyDescent="0.25">
      <c r="A98" s="22">
        <v>97</v>
      </c>
      <c r="B98" s="18" t="s">
        <v>241</v>
      </c>
      <c r="C98" s="25">
        <v>334</v>
      </c>
      <c r="D98" s="19" t="s">
        <v>242</v>
      </c>
      <c r="E98" s="4" t="b">
        <v>1</v>
      </c>
      <c r="F98" s="5" t="s">
        <v>8</v>
      </c>
      <c r="G98" t="s">
        <v>9</v>
      </c>
      <c r="H98" s="5" t="s">
        <v>8</v>
      </c>
      <c r="I98" t="s">
        <v>9</v>
      </c>
      <c r="K98" t="str">
        <f t="shared" si="1"/>
        <v>INSERT INTO PaisOrigem (IdPais,CodigoNumerico,NomePais,Ativo,DataHoraCriacao,UsuarioCriacao,DataHoraAlteracao,UsuarioAlteracao) 
VALUES ('ALA' ,'334','ALAND ISLANDS','TRUE',getdate(),'Programador',getdate(),'Programador');</v>
      </c>
    </row>
    <row r="99" spans="1:11" ht="42.75" x14ac:dyDescent="0.25">
      <c r="A99" s="22">
        <v>98</v>
      </c>
      <c r="B99" s="18" t="s">
        <v>243</v>
      </c>
      <c r="C99" s="25">
        <v>336</v>
      </c>
      <c r="D99" s="19" t="s">
        <v>244</v>
      </c>
      <c r="E99" s="4" t="b">
        <v>1</v>
      </c>
      <c r="F99" s="5" t="s">
        <v>8</v>
      </c>
      <c r="G99" t="s">
        <v>9</v>
      </c>
      <c r="H99" s="5" t="s">
        <v>8</v>
      </c>
      <c r="I99" t="s">
        <v>9</v>
      </c>
      <c r="K99" t="str">
        <f t="shared" si="1"/>
        <v>INSERT INTO PaisOrigem (IdPais,CodigoNumerico,NomePais,Ativo,DataHoraCriacao,UsuarioCriacao,DataHoraAlteracao,UsuarioAlteracao) 
VALUES ('BVT' ,'336','BOUVET ISLAND (BOUVETOYA)','TRUE',getdate(),'Programador',getdate(),'Programador');</v>
      </c>
    </row>
    <row r="100" spans="1:11" ht="28.5" x14ac:dyDescent="0.25">
      <c r="A100" s="22">
        <v>99</v>
      </c>
      <c r="B100" s="18" t="s">
        <v>245</v>
      </c>
      <c r="C100" s="25">
        <v>340</v>
      </c>
      <c r="D100" s="19" t="s">
        <v>246</v>
      </c>
      <c r="E100" s="4" t="b">
        <v>1</v>
      </c>
      <c r="F100" s="5" t="s">
        <v>8</v>
      </c>
      <c r="G100" t="s">
        <v>9</v>
      </c>
      <c r="H100" s="5" t="s">
        <v>8</v>
      </c>
      <c r="I100" t="s">
        <v>9</v>
      </c>
      <c r="K100" t="str">
        <f t="shared" si="1"/>
        <v>INSERT INTO PaisOrigem (IdPais,CodigoNumerico,NomePais,Ativo,DataHoraCriacao,UsuarioCriacao,DataHoraAlteracao,UsuarioAlteracao) 
VALUES ('CYM' ,'340','CAYMAN ISLANDS','TRUE',getdate(),'Programador',getdate(),'Programador');</v>
      </c>
    </row>
    <row r="101" spans="1:11" ht="28.5" x14ac:dyDescent="0.25">
      <c r="A101" s="22">
        <v>100</v>
      </c>
      <c r="B101" s="18" t="s">
        <v>247</v>
      </c>
      <c r="C101" s="25">
        <v>344</v>
      </c>
      <c r="D101" s="19" t="s">
        <v>248</v>
      </c>
      <c r="E101" s="4" t="b">
        <v>1</v>
      </c>
      <c r="F101" s="5" t="s">
        <v>8</v>
      </c>
      <c r="G101" t="s">
        <v>9</v>
      </c>
      <c r="H101" s="5" t="s">
        <v>8</v>
      </c>
      <c r="I101" t="s">
        <v>9</v>
      </c>
      <c r="K101" t="str">
        <f t="shared" si="1"/>
        <v>INSERT INTO PaisOrigem (IdPais,CodigoNumerico,NomePais,Ativo,DataHoraCriacao,UsuarioCriacao,DataHoraAlteracao,UsuarioAlteracao) 
VALUES ('CXR' ,'344','CHRISTMAS ISLAND','TRUE',getdate(),'Programador',getdate(),'Programador');</v>
      </c>
    </row>
    <row r="102" spans="1:11" ht="42.75" x14ac:dyDescent="0.25">
      <c r="A102" s="22">
        <v>101</v>
      </c>
      <c r="B102" s="18" t="s">
        <v>249</v>
      </c>
      <c r="C102" s="25">
        <v>348</v>
      </c>
      <c r="D102" s="19" t="s">
        <v>250</v>
      </c>
      <c r="E102" s="4" t="b">
        <v>1</v>
      </c>
      <c r="F102" s="5" t="s">
        <v>8</v>
      </c>
      <c r="G102" t="s">
        <v>9</v>
      </c>
      <c r="H102" s="5" t="s">
        <v>8</v>
      </c>
      <c r="I102" t="s">
        <v>9</v>
      </c>
      <c r="K102" t="str">
        <f t="shared" si="1"/>
        <v>INSERT INTO PaisOrigem (IdPais,CodigoNumerico,NomePais,Ativo,DataHoraCriacao,UsuarioCriacao,DataHoraAlteracao,UsuarioAlteracao) 
VALUES ('CCK' ,'348','COCOS (KEELING) ISLANDS','TRUE',getdate(),'Programador',getdate(),'Programador');</v>
      </c>
    </row>
    <row r="103" spans="1:11" ht="15.75" x14ac:dyDescent="0.25">
      <c r="A103" s="22">
        <v>102</v>
      </c>
      <c r="B103" s="18" t="s">
        <v>251</v>
      </c>
      <c r="C103" s="25">
        <v>352</v>
      </c>
      <c r="D103" s="19" t="s">
        <v>252</v>
      </c>
      <c r="E103" s="4" t="b">
        <v>1</v>
      </c>
      <c r="F103" s="5" t="s">
        <v>8</v>
      </c>
      <c r="G103" t="s">
        <v>9</v>
      </c>
      <c r="H103" s="5" t="s">
        <v>8</v>
      </c>
      <c r="I103" t="s">
        <v>9</v>
      </c>
      <c r="K103" t="str">
        <f t="shared" si="1"/>
        <v>INSERT INTO PaisOrigem (IdPais,CodigoNumerico,NomePais,Ativo,DataHoraCriacao,UsuarioCriacao,DataHoraAlteracao,UsuarioAlteracao) 
VALUES ('COK' ,'352','COOK ISLANDS','TRUE',getdate(),'Programador',getdate(),'Programador');</v>
      </c>
    </row>
    <row r="104" spans="1:11" ht="42.75" x14ac:dyDescent="0.25">
      <c r="A104" s="22">
        <v>103</v>
      </c>
      <c r="B104" s="23"/>
      <c r="C104" s="25">
        <v>356</v>
      </c>
      <c r="D104" s="19" t="s">
        <v>533</v>
      </c>
      <c r="E104" s="4" t="b">
        <v>1</v>
      </c>
      <c r="F104" s="5" t="s">
        <v>8</v>
      </c>
      <c r="G104" t="s">
        <v>9</v>
      </c>
      <c r="H104" s="5" t="s">
        <v>8</v>
      </c>
      <c r="I104" t="s">
        <v>9</v>
      </c>
      <c r="K104" t="str">
        <f t="shared" si="1"/>
        <v>INSERT INTO PaisOrigem (IdPais,CodigoNumerico,NomePais,Ativo,DataHoraCriacao,UsuarioCriacao,DataHoraAlteracao,UsuarioAlteracao) 
VALUES ('' ,'356','CHANNEL I SLANDS ( até 2006- 03- 28)','TRUE',getdate(),'Programador',getdate(),'Programador');</v>
      </c>
    </row>
    <row r="105" spans="1:11" ht="42.75" x14ac:dyDescent="0.25">
      <c r="A105" s="22">
        <v>104</v>
      </c>
      <c r="B105" s="18" t="s">
        <v>253</v>
      </c>
      <c r="C105" s="25">
        <v>360</v>
      </c>
      <c r="D105" s="19" t="s">
        <v>254</v>
      </c>
      <c r="E105" s="4" t="b">
        <v>1</v>
      </c>
      <c r="F105" s="5" t="s">
        <v>8</v>
      </c>
      <c r="G105" t="s">
        <v>9</v>
      </c>
      <c r="H105" s="5" t="s">
        <v>8</v>
      </c>
      <c r="I105" t="s">
        <v>9</v>
      </c>
      <c r="K105" t="str">
        <f t="shared" si="1"/>
        <v>INSERT INTO PaisOrigem (IdPais,CodigoNumerico,NomePais,Ativo,DataHoraCriacao,UsuarioCriacao,DataHoraAlteracao,UsuarioAlteracao) 
VALUES ('FLK' ,'360','FALKLAND ISLANDS (MALVINAS)','TRUE',getdate(),'Programador',getdate(),'Programador');</v>
      </c>
    </row>
    <row r="106" spans="1:11" ht="28.5" x14ac:dyDescent="0.25">
      <c r="A106" s="22">
        <v>105</v>
      </c>
      <c r="B106" s="18" t="s">
        <v>255</v>
      </c>
      <c r="C106" s="25">
        <v>364</v>
      </c>
      <c r="D106" s="19" t="s">
        <v>256</v>
      </c>
      <c r="E106" s="4" t="b">
        <v>1</v>
      </c>
      <c r="F106" s="5" t="s">
        <v>8</v>
      </c>
      <c r="G106" t="s">
        <v>9</v>
      </c>
      <c r="H106" s="5" t="s">
        <v>8</v>
      </c>
      <c r="I106" t="s">
        <v>9</v>
      </c>
      <c r="K106" t="str">
        <f t="shared" si="1"/>
        <v>INSERT INTO PaisOrigem (IdPais,CodigoNumerico,NomePais,Ativo,DataHoraCriacao,UsuarioCriacao,DataHoraAlteracao,UsuarioAlteracao) 
VALUES ('FRO' ,'364','FAEROE ISLANDS','TRUE',getdate(),'Programador',getdate(),'Programador');</v>
      </c>
    </row>
    <row r="107" spans="1:11" ht="42.75" x14ac:dyDescent="0.25">
      <c r="A107" s="22">
        <v>106</v>
      </c>
      <c r="B107" s="18" t="s">
        <v>257</v>
      </c>
      <c r="C107" s="25">
        <v>368</v>
      </c>
      <c r="D107" s="19" t="s">
        <v>258</v>
      </c>
      <c r="E107" s="4" t="b">
        <v>1</v>
      </c>
      <c r="F107" s="5" t="s">
        <v>8</v>
      </c>
      <c r="G107" t="s">
        <v>9</v>
      </c>
      <c r="H107" s="5" t="s">
        <v>8</v>
      </c>
      <c r="I107" t="s">
        <v>9</v>
      </c>
      <c r="K107" t="str">
        <f t="shared" si="1"/>
        <v>INSERT INTO PaisOrigem (IdPais,CodigoNumerico,NomePais,Ativo,DataHoraCriacao,UsuarioCriacao,DataHoraAlteracao,UsuarioAlteracao) 
VALUES ('FJI' ,'368','FIJI, REPUBLIC OF THE FIJI ISLANDS','TRUE',getdate(),'Programador',getdate(),'Programador');</v>
      </c>
    </row>
    <row r="108" spans="1:11" ht="42.75" x14ac:dyDescent="0.25">
      <c r="A108" s="22">
        <v>107</v>
      </c>
      <c r="B108" s="18" t="s">
        <v>259</v>
      </c>
      <c r="C108" s="25">
        <v>372</v>
      </c>
      <c r="D108" s="19" t="s">
        <v>260</v>
      </c>
      <c r="E108" s="4" t="b">
        <v>1</v>
      </c>
      <c r="F108" s="5" t="s">
        <v>8</v>
      </c>
      <c r="G108" t="s">
        <v>9</v>
      </c>
      <c r="H108" s="5" t="s">
        <v>8</v>
      </c>
      <c r="I108" t="s">
        <v>9</v>
      </c>
      <c r="K108" t="str">
        <f t="shared" si="1"/>
        <v>INSERT INTO PaisOrigem (IdPais,CodigoNumerico,NomePais,Ativo,DataHoraCriacao,UsuarioCriacao,DataHoraAlteracao,UsuarioAlteracao) 
VALUES ('HMD' ,'372','HEARD AND MCDONALD ISLANDS','TRUE',getdate(),'Programador',getdate(),'Programador');</v>
      </c>
    </row>
    <row r="109" spans="1:11" ht="15.75" x14ac:dyDescent="0.25">
      <c r="A109" s="22">
        <v>108</v>
      </c>
      <c r="B109" s="18" t="s">
        <v>534</v>
      </c>
      <c r="C109" s="25">
        <v>376</v>
      </c>
      <c r="D109" s="19" t="s">
        <v>261</v>
      </c>
      <c r="E109" s="4" t="b">
        <v>1</v>
      </c>
      <c r="F109" s="5" t="s">
        <v>8</v>
      </c>
      <c r="G109" t="s">
        <v>9</v>
      </c>
      <c r="H109" s="5" t="s">
        <v>8</v>
      </c>
      <c r="I109" t="s">
        <v>9</v>
      </c>
      <c r="K109" t="str">
        <f t="shared" si="1"/>
        <v>INSERT INTO PaisOrigem (IdPais,CodigoNumerico,NomePais,Ativo,DataHoraCriacao,UsuarioCriacao,DataHoraAlteracao,UsuarioAlteracao) 
VALUES ('IMN' ,'376','I SLE OF MAN','TRUE',getdate(),'Programador',getdate(),'Programador');</v>
      </c>
    </row>
    <row r="110" spans="1:11" ht="42.75" x14ac:dyDescent="0.25">
      <c r="A110" s="22">
        <v>109</v>
      </c>
      <c r="B110" s="18" t="s">
        <v>262</v>
      </c>
      <c r="C110" s="25">
        <v>380</v>
      </c>
      <c r="D110" s="19" t="s">
        <v>263</v>
      </c>
      <c r="E110" s="4" t="b">
        <v>1</v>
      </c>
      <c r="F110" s="5" t="s">
        <v>8</v>
      </c>
      <c r="G110" t="s">
        <v>9</v>
      </c>
      <c r="H110" s="5" t="s">
        <v>8</v>
      </c>
      <c r="I110" t="s">
        <v>9</v>
      </c>
      <c r="K110" t="str">
        <f t="shared" si="1"/>
        <v>INSERT INTO PaisOrigem (IdPais,CodigoNumerico,NomePais,Ativo,DataHoraCriacao,UsuarioCriacao,DataHoraAlteracao,UsuarioAlteracao) 
VALUES ('MNP' ,'380','NORTHERN MARIANA ISLANDS','TRUE',getdate(),'Programador',getdate(),'Programador');</v>
      </c>
    </row>
    <row r="111" spans="1:11" ht="28.5" x14ac:dyDescent="0.25">
      <c r="A111" s="22">
        <v>110</v>
      </c>
      <c r="B111" s="18" t="s">
        <v>264</v>
      </c>
      <c r="C111" s="25">
        <v>384</v>
      </c>
      <c r="D111" s="19" t="s">
        <v>265</v>
      </c>
      <c r="E111" s="4" t="b">
        <v>1</v>
      </c>
      <c r="F111" s="5" t="s">
        <v>8</v>
      </c>
      <c r="G111" t="s">
        <v>9</v>
      </c>
      <c r="H111" s="5" t="s">
        <v>8</v>
      </c>
      <c r="I111" t="s">
        <v>9</v>
      </c>
      <c r="K111" t="str">
        <f t="shared" si="1"/>
        <v>INSERT INTO PaisOrigem (IdPais,CodigoNumerico,NomePais,Ativo,DataHoraCriacao,UsuarioCriacao,DataHoraAlteracao,UsuarioAlteracao) 
VALUES ('MHL' ,'384','MARSHALL ISLANDS','TRUE',getdate(),'Programador',getdate(),'Programador');</v>
      </c>
    </row>
    <row r="112" spans="1:11" ht="57" x14ac:dyDescent="0.25">
      <c r="A112" s="22">
        <v>111</v>
      </c>
      <c r="B112" s="18" t="s">
        <v>266</v>
      </c>
      <c r="C112" s="25">
        <v>388</v>
      </c>
      <c r="D112" s="19" t="s">
        <v>267</v>
      </c>
      <c r="E112" s="4" t="b">
        <v>1</v>
      </c>
      <c r="F112" s="5" t="s">
        <v>8</v>
      </c>
      <c r="G112" t="s">
        <v>9</v>
      </c>
      <c r="H112" s="5" t="s">
        <v>8</v>
      </c>
      <c r="I112" t="s">
        <v>9</v>
      </c>
      <c r="K112" t="str">
        <f t="shared" si="1"/>
        <v>INSERT INTO PaisOrigem (IdPais,CodigoNumerico,NomePais,Ativo,DataHoraCriacao,UsuarioCriacao,DataHoraAlteracao,UsuarioAlteracao) 
VALUES ('UMI' ,'388','UNITED STATES MINOR OUTLYING ISLANDS','TRUE',getdate(),'Programador',getdate(),'Programador');</v>
      </c>
    </row>
    <row r="113" spans="1:11" ht="28.5" x14ac:dyDescent="0.25">
      <c r="A113" s="22">
        <v>112</v>
      </c>
      <c r="B113" s="18" t="s">
        <v>268</v>
      </c>
      <c r="C113" s="25">
        <v>392</v>
      </c>
      <c r="D113" s="19" t="s">
        <v>269</v>
      </c>
      <c r="E113" s="4" t="b">
        <v>1</v>
      </c>
      <c r="F113" s="5" t="s">
        <v>8</v>
      </c>
      <c r="G113" t="s">
        <v>9</v>
      </c>
      <c r="H113" s="5" t="s">
        <v>8</v>
      </c>
      <c r="I113" t="s">
        <v>9</v>
      </c>
      <c r="K113" t="str">
        <f t="shared" si="1"/>
        <v>INSERT INTO PaisOrigem (IdPais,CodigoNumerico,NomePais,Ativo,DataHoraCriacao,UsuarioCriacao,DataHoraAlteracao,UsuarioAlteracao) 
VALUES ('NFK' ,'392','NORFOLK ISLAND','TRUE',getdate(),'Programador',getdate(),'Programador');</v>
      </c>
    </row>
    <row r="114" spans="1:11" ht="71.25" x14ac:dyDescent="0.25">
      <c r="A114" s="22">
        <v>113</v>
      </c>
      <c r="B114" s="18" t="s">
        <v>270</v>
      </c>
      <c r="C114" s="25">
        <v>398</v>
      </c>
      <c r="D114" s="19" t="s">
        <v>271</v>
      </c>
      <c r="E114" s="4" t="b">
        <v>1</v>
      </c>
      <c r="F114" s="5" t="s">
        <v>8</v>
      </c>
      <c r="G114" t="s">
        <v>9</v>
      </c>
      <c r="H114" s="5" t="s">
        <v>8</v>
      </c>
      <c r="I114" t="s">
        <v>9</v>
      </c>
      <c r="K114" t="str">
        <f t="shared" si="1"/>
        <v>INSERT INTO PaisOrigem (IdPais,CodigoNumerico,NomePais,Ativo,DataHoraCriacao,UsuarioCriacao,DataHoraAlteracao,UsuarioAlteracao) 
VALUES ('SLB' ,'398','SOLOMON ISLANDS (WAS BRITISH SOLOMON ISLANDS)','TRUE',getdate(),'Programador',getdate(),'Programador');</v>
      </c>
    </row>
    <row r="115" spans="1:11" ht="28.5" x14ac:dyDescent="0.25">
      <c r="A115" s="22">
        <v>114</v>
      </c>
      <c r="B115" s="18" t="s">
        <v>272</v>
      </c>
      <c r="C115" s="25">
        <v>400</v>
      </c>
      <c r="D115" s="19" t="s">
        <v>273</v>
      </c>
      <c r="E115" s="4" t="b">
        <v>1</v>
      </c>
      <c r="F115" s="5" t="s">
        <v>8</v>
      </c>
      <c r="G115" t="s">
        <v>9</v>
      </c>
      <c r="H115" s="5" t="s">
        <v>8</v>
      </c>
      <c r="I115" t="s">
        <v>9</v>
      </c>
      <c r="K115" t="str">
        <f t="shared" si="1"/>
        <v>INSERT INTO PaisOrigem (IdPais,CodigoNumerico,NomePais,Ativo,DataHoraCriacao,UsuarioCriacao,DataHoraAlteracao,UsuarioAlteracao) 
VALUES ('VGB' ,'400','BRITISH VIRGIN ISLANDS','TRUE',getdate(),'Programador',getdate(),'Programador');</v>
      </c>
    </row>
    <row r="116" spans="1:11" ht="28.5" x14ac:dyDescent="0.25">
      <c r="A116" s="22">
        <v>115</v>
      </c>
      <c r="B116" s="18" t="s">
        <v>274</v>
      </c>
      <c r="C116" s="25">
        <v>404</v>
      </c>
      <c r="D116" s="19" t="s">
        <v>275</v>
      </c>
      <c r="E116" s="4" t="b">
        <v>1</v>
      </c>
      <c r="F116" s="5" t="s">
        <v>8</v>
      </c>
      <c r="G116" t="s">
        <v>9</v>
      </c>
      <c r="H116" s="5" t="s">
        <v>8</v>
      </c>
      <c r="I116" t="s">
        <v>9</v>
      </c>
      <c r="K116" t="str">
        <f t="shared" si="1"/>
        <v>INSERT INTO PaisOrigem (IdPais,CodigoNumerico,NomePais,Ativo,DataHoraCriacao,UsuarioCriacao,DataHoraAlteracao,UsuarioAlteracao) 
VALUES ('VIR' ,'404','US VIRGIN ISLANDS','TRUE',getdate(),'Programador',getdate(),'Programador');</v>
      </c>
    </row>
    <row r="117" spans="1:11" ht="28.5" x14ac:dyDescent="0.25">
      <c r="A117" s="22">
        <v>116</v>
      </c>
      <c r="B117" s="18" t="s">
        <v>276</v>
      </c>
      <c r="C117" s="25">
        <v>408</v>
      </c>
      <c r="D117" s="19" t="s">
        <v>277</v>
      </c>
      <c r="E117" s="4" t="b">
        <v>1</v>
      </c>
      <c r="F117" s="5" t="s">
        <v>8</v>
      </c>
      <c r="G117" t="s">
        <v>9</v>
      </c>
      <c r="H117" s="5" t="s">
        <v>8</v>
      </c>
      <c r="I117" t="s">
        <v>9</v>
      </c>
      <c r="K117" t="str">
        <f t="shared" si="1"/>
        <v>INSERT INTO PaisOrigem (IdPais,CodigoNumerico,NomePais,Ativo,DataHoraCriacao,UsuarioCriacao,DataHoraAlteracao,UsuarioAlteracao) 
VALUES ('IND' ,'408','INDIA, REPUBLIC OF','TRUE',getdate(),'Programador',getdate(),'Programador');</v>
      </c>
    </row>
    <row r="118" spans="1:11" ht="28.5" x14ac:dyDescent="0.25">
      <c r="A118" s="22">
        <v>117</v>
      </c>
      <c r="B118" s="18" t="s">
        <v>278</v>
      </c>
      <c r="C118" s="25">
        <v>410</v>
      </c>
      <c r="D118" s="19" t="s">
        <v>279</v>
      </c>
      <c r="E118" s="4" t="b">
        <v>1</v>
      </c>
      <c r="F118" s="5" t="s">
        <v>8</v>
      </c>
      <c r="G118" t="s">
        <v>9</v>
      </c>
      <c r="H118" s="5" t="s">
        <v>8</v>
      </c>
      <c r="I118" t="s">
        <v>9</v>
      </c>
      <c r="K118" t="str">
        <f t="shared" si="1"/>
        <v>INSERT INTO PaisOrigem (IdPais,CodigoNumerico,NomePais,Ativo,DataHoraCriacao,UsuarioCriacao,DataHoraAlteracao,UsuarioAlteracao) 
VALUES ('IDN' ,'410','INDONESIA, REPUBLIC OF','TRUE',getdate(),'Programador',getdate(),'Programador');</v>
      </c>
    </row>
    <row r="119" spans="1:11" ht="28.5" x14ac:dyDescent="0.25">
      <c r="A119" s="22">
        <v>118</v>
      </c>
      <c r="B119" s="18" t="s">
        <v>280</v>
      </c>
      <c r="C119" s="25">
        <v>414</v>
      </c>
      <c r="D119" s="19" t="s">
        <v>281</v>
      </c>
      <c r="E119" s="4" t="b">
        <v>1</v>
      </c>
      <c r="F119" s="5" t="s">
        <v>8</v>
      </c>
      <c r="G119" t="s">
        <v>9</v>
      </c>
      <c r="H119" s="5" t="s">
        <v>8</v>
      </c>
      <c r="I119" t="s">
        <v>9</v>
      </c>
      <c r="K119" t="str">
        <f t="shared" si="1"/>
        <v>INSERT INTO PaisOrigem (IdPais,CodigoNumerico,NomePais,Ativo,DataHoraCriacao,UsuarioCriacao,DataHoraAlteracao,UsuarioAlteracao) 
VALUES ('IRN' ,'414','IRAN, ISLAMIC REPUBLIC OF','TRUE',getdate(),'Programador',getdate(),'Programador');</v>
      </c>
    </row>
    <row r="120" spans="1:11" ht="28.5" x14ac:dyDescent="0.25">
      <c r="A120" s="22">
        <v>119</v>
      </c>
      <c r="B120" s="18" t="s">
        <v>282</v>
      </c>
      <c r="C120" s="25">
        <v>417</v>
      </c>
      <c r="D120" s="19" t="s">
        <v>283</v>
      </c>
      <c r="E120" s="4" t="b">
        <v>1</v>
      </c>
      <c r="F120" s="5" t="s">
        <v>8</v>
      </c>
      <c r="G120" t="s">
        <v>9</v>
      </c>
      <c r="H120" s="5" t="s">
        <v>8</v>
      </c>
      <c r="I120" t="s">
        <v>9</v>
      </c>
      <c r="K120" t="str">
        <f t="shared" si="1"/>
        <v>INSERT INTO PaisOrigem (IdPais,CodigoNumerico,NomePais,Ativo,DataHoraCriacao,UsuarioCriacao,DataHoraAlteracao,UsuarioAlteracao) 
VALUES ('IRQ' ,'417','IRAQ, REPUBLIC OF','TRUE',getdate(),'Programador',getdate(),'Programador');</v>
      </c>
    </row>
    <row r="121" spans="1:11" ht="15.75" x14ac:dyDescent="0.25">
      <c r="A121" s="22">
        <v>120</v>
      </c>
      <c r="B121" s="18" t="s">
        <v>284</v>
      </c>
      <c r="C121" s="25">
        <v>418</v>
      </c>
      <c r="D121" s="19" t="s">
        <v>285</v>
      </c>
      <c r="E121" s="4" t="b">
        <v>1</v>
      </c>
      <c r="F121" s="5" t="s">
        <v>8</v>
      </c>
      <c r="G121" t="s">
        <v>9</v>
      </c>
      <c r="H121" s="5" t="s">
        <v>8</v>
      </c>
      <c r="I121" t="s">
        <v>9</v>
      </c>
      <c r="K121" t="str">
        <f t="shared" si="1"/>
        <v>INSERT INTO PaisOrigem (IdPais,CodigoNumerico,NomePais,Ativo,DataHoraCriacao,UsuarioCriacao,DataHoraAlteracao,UsuarioAlteracao) 
VALUES ('IRL' ,'418','IRELAND','TRUE',getdate(),'Programador',getdate(),'Programador');</v>
      </c>
    </row>
    <row r="122" spans="1:11" ht="28.5" x14ac:dyDescent="0.25">
      <c r="A122" s="22">
        <v>121</v>
      </c>
      <c r="B122" s="18" t="s">
        <v>286</v>
      </c>
      <c r="C122" s="25">
        <v>422</v>
      </c>
      <c r="D122" s="19" t="s">
        <v>287</v>
      </c>
      <c r="E122" s="4" t="b">
        <v>1</v>
      </c>
      <c r="F122" s="5" t="s">
        <v>8</v>
      </c>
      <c r="G122" t="s">
        <v>9</v>
      </c>
      <c r="H122" s="5" t="s">
        <v>8</v>
      </c>
      <c r="I122" t="s">
        <v>9</v>
      </c>
      <c r="K122" t="str">
        <f t="shared" si="1"/>
        <v>INSERT INTO PaisOrigem (IdPais,CodigoNumerico,NomePais,Ativo,DataHoraCriacao,UsuarioCriacao,DataHoraAlteracao,UsuarioAlteracao) 
VALUES ('ISL' ,'422','ICELAND, REPUBLIC OF','TRUE',getdate(),'Programador',getdate(),'Programador');</v>
      </c>
    </row>
    <row r="123" spans="1:11" ht="28.5" x14ac:dyDescent="0.25">
      <c r="A123" s="22">
        <v>122</v>
      </c>
      <c r="B123" s="18" t="s">
        <v>288</v>
      </c>
      <c r="C123" s="25">
        <v>426</v>
      </c>
      <c r="D123" s="19" t="s">
        <v>289</v>
      </c>
      <c r="E123" s="4" t="b">
        <v>1</v>
      </c>
      <c r="F123" s="5" t="s">
        <v>8</v>
      </c>
      <c r="G123" t="s">
        <v>9</v>
      </c>
      <c r="H123" s="5" t="s">
        <v>8</v>
      </c>
      <c r="I123" t="s">
        <v>9</v>
      </c>
      <c r="K123" t="str">
        <f t="shared" si="1"/>
        <v>INSERT INTO PaisOrigem (IdPais,CodigoNumerico,NomePais,Ativo,DataHoraCriacao,UsuarioCriacao,DataHoraAlteracao,UsuarioAlteracao) 
VALUES ('ISR' ,'426','ISRAEL, STATE OF','TRUE',getdate(),'Programador',getdate(),'Programador');</v>
      </c>
    </row>
    <row r="124" spans="1:11" ht="28.5" x14ac:dyDescent="0.25">
      <c r="A124" s="22">
        <v>123</v>
      </c>
      <c r="B124" s="18" t="s">
        <v>290</v>
      </c>
      <c r="C124" s="25">
        <v>428</v>
      </c>
      <c r="D124" s="19" t="s">
        <v>291</v>
      </c>
      <c r="E124" s="4" t="b">
        <v>1</v>
      </c>
      <c r="F124" s="5" t="s">
        <v>8</v>
      </c>
      <c r="G124" t="s">
        <v>9</v>
      </c>
      <c r="H124" s="5" t="s">
        <v>8</v>
      </c>
      <c r="I124" t="s">
        <v>9</v>
      </c>
      <c r="K124" t="str">
        <f t="shared" si="1"/>
        <v>INSERT INTO PaisOrigem (IdPais,CodigoNumerico,NomePais,Ativo,DataHoraCriacao,UsuarioCriacao,DataHoraAlteracao,UsuarioAlteracao) 
VALUES ('ITA' ,'428','ITALY, ITALIAN REPUBLIC','TRUE',getdate(),'Programador',getdate(),'Programador');</v>
      </c>
    </row>
    <row r="125" spans="1:11" ht="15.75" x14ac:dyDescent="0.25">
      <c r="A125" s="22">
        <v>124</v>
      </c>
      <c r="B125" s="18" t="s">
        <v>292</v>
      </c>
      <c r="C125" s="25">
        <v>430</v>
      </c>
      <c r="D125" s="19" t="s">
        <v>293</v>
      </c>
      <c r="E125" s="4" t="b">
        <v>1</v>
      </c>
      <c r="F125" s="5" t="s">
        <v>8</v>
      </c>
      <c r="G125" t="s">
        <v>9</v>
      </c>
      <c r="H125" s="5" t="s">
        <v>8</v>
      </c>
      <c r="I125" t="s">
        <v>9</v>
      </c>
      <c r="K125" t="str">
        <f t="shared" si="1"/>
        <v>INSERT INTO PaisOrigem (IdPais,CodigoNumerico,NomePais,Ativo,DataHoraCriacao,UsuarioCriacao,DataHoraAlteracao,UsuarioAlteracao) 
VALUES ('JAM' ,'430','JAMAICA','TRUE',getdate(),'Programador',getdate(),'Programador');</v>
      </c>
    </row>
    <row r="126" spans="1:11" ht="15.75" x14ac:dyDescent="0.25">
      <c r="A126" s="22">
        <v>125</v>
      </c>
      <c r="B126" s="18" t="s">
        <v>294</v>
      </c>
      <c r="C126" s="25">
        <v>434</v>
      </c>
      <c r="D126" s="19" t="s">
        <v>295</v>
      </c>
      <c r="E126" s="4" t="b">
        <v>1</v>
      </c>
      <c r="F126" s="5" t="s">
        <v>8</v>
      </c>
      <c r="G126" t="s">
        <v>9</v>
      </c>
      <c r="H126" s="5" t="s">
        <v>8</v>
      </c>
      <c r="I126" t="s">
        <v>9</v>
      </c>
      <c r="K126" t="str">
        <f t="shared" si="1"/>
        <v>INSERT INTO PaisOrigem (IdPais,CodigoNumerico,NomePais,Ativo,DataHoraCriacao,UsuarioCriacao,DataHoraAlteracao,UsuarioAlteracao) 
VALUES ('JPN' ,'434','JAPAN','TRUE',getdate(),'Programador',getdate(),'Programador');</v>
      </c>
    </row>
    <row r="127" spans="1:11" ht="28.5" x14ac:dyDescent="0.25">
      <c r="A127" s="22">
        <v>126</v>
      </c>
      <c r="B127" s="18" t="s">
        <v>535</v>
      </c>
      <c r="C127" s="25">
        <v>438</v>
      </c>
      <c r="D127" s="19" t="s">
        <v>536</v>
      </c>
      <c r="E127" s="4" t="b">
        <v>1</v>
      </c>
      <c r="F127" s="5" t="s">
        <v>8</v>
      </c>
      <c r="G127" t="s">
        <v>9</v>
      </c>
      <c r="H127" s="5" t="s">
        <v>8</v>
      </c>
      <c r="I127" t="s">
        <v>9</v>
      </c>
      <c r="K127" t="str">
        <f t="shared" si="1"/>
        <v>INSERT INTO PaisOrigem (IdPais,CodigoNumerico,NomePais,Ativo,DataHoraCriacao,UsuarioCriacao,DataHoraAlteracao,UsuarioAlteracao) 
VALUES ('JEY' ,'438','JERSEY (a partir de 2006-03-29)','TRUE',getdate(),'Programador',getdate(),'Programador');</v>
      </c>
    </row>
    <row r="128" spans="1:11" ht="71.25" x14ac:dyDescent="0.25">
      <c r="A128" s="22">
        <v>127</v>
      </c>
      <c r="B128" s="18" t="s">
        <v>296</v>
      </c>
      <c r="C128" s="25">
        <v>440</v>
      </c>
      <c r="D128" s="19" t="s">
        <v>297</v>
      </c>
      <c r="E128" s="4" t="b">
        <v>1</v>
      </c>
      <c r="F128" s="5" t="s">
        <v>8</v>
      </c>
      <c r="G128" t="s">
        <v>9</v>
      </c>
      <c r="H128" s="5" t="s">
        <v>8</v>
      </c>
      <c r="I128" t="s">
        <v>9</v>
      </c>
      <c r="K128" t="str">
        <f t="shared" si="1"/>
        <v>INSERT INTO PaisOrigem (IdPais,CodigoNumerico,NomePais,Ativo,DataHoraCriacao,UsuarioCriacao,DataHoraAlteracao,UsuarioAlteracao) 
VALUES ('DJI' ,'440','DJIBOUTI, REPUBLIC OF (WAS FRENCH AFARS AND ISSAS)','TRUE',getdate(),'Programador',getdate(),'Programador');</v>
      </c>
    </row>
    <row r="129" spans="1:11" ht="42.75" x14ac:dyDescent="0.25">
      <c r="A129" s="22">
        <v>128</v>
      </c>
      <c r="B129" s="18" t="s">
        <v>298</v>
      </c>
      <c r="C129" s="25">
        <v>442</v>
      </c>
      <c r="D129" s="19" t="s">
        <v>299</v>
      </c>
      <c r="E129" s="4" t="b">
        <v>1</v>
      </c>
      <c r="F129" s="5" t="s">
        <v>8</v>
      </c>
      <c r="G129" t="s">
        <v>9</v>
      </c>
      <c r="H129" s="5" t="s">
        <v>8</v>
      </c>
      <c r="I129" t="s">
        <v>9</v>
      </c>
      <c r="K129" t="str">
        <f t="shared" si="1"/>
        <v>INSERT INTO PaisOrigem (IdPais,CodigoNumerico,NomePais,Ativo,DataHoraCriacao,UsuarioCriacao,DataHoraAlteracao,UsuarioAlteracao) 
VALUES ('JOR' ,'442','JORDAN, HASHEMITE KINGDOM OF','TRUE',getdate(),'Programador',getdate(),'Programador');</v>
      </c>
    </row>
    <row r="130" spans="1:11" ht="28.5" x14ac:dyDescent="0.25">
      <c r="A130" s="22">
        <v>129</v>
      </c>
      <c r="B130" s="18" t="s">
        <v>300</v>
      </c>
      <c r="C130" s="25">
        <v>446</v>
      </c>
      <c r="D130" s="19" t="s">
        <v>301</v>
      </c>
      <c r="E130" s="4" t="b">
        <v>1</v>
      </c>
      <c r="F130" s="5" t="s">
        <v>8</v>
      </c>
      <c r="G130" t="s">
        <v>9</v>
      </c>
      <c r="H130" s="5" t="s">
        <v>8</v>
      </c>
      <c r="I130" t="s">
        <v>9</v>
      </c>
      <c r="K130" t="str">
        <f t="shared" si="1"/>
        <v>INSERT INTO PaisOrigem (IdPais,CodigoNumerico,NomePais,Ativo,DataHoraCriacao,UsuarioCriacao,DataHoraAlteracao,UsuarioAlteracao) 
VALUES ('KEN' ,'446','KENYA, REPUBLIC OF','TRUE',getdate(),'Programador',getdate(),'Programador');</v>
      </c>
    </row>
    <row r="131" spans="1:11" ht="57" x14ac:dyDescent="0.25">
      <c r="A131" s="22">
        <v>130</v>
      </c>
      <c r="B131" s="18" t="s">
        <v>302</v>
      </c>
      <c r="C131" s="25">
        <v>450</v>
      </c>
      <c r="D131" s="19" t="s">
        <v>303</v>
      </c>
      <c r="E131" s="4" t="b">
        <v>1</v>
      </c>
      <c r="F131" s="5" t="s">
        <v>8</v>
      </c>
      <c r="G131" t="s">
        <v>9</v>
      </c>
      <c r="H131" s="5" t="s">
        <v>8</v>
      </c>
      <c r="I131" t="s">
        <v>9</v>
      </c>
      <c r="K131" t="str">
        <f t="shared" ref="K131:K194" si="2">"INSERT INTO PaisOrigem (IdPais,CodigoNumerico,NomePais,Ativo,DataHoraCriacao,UsuarioCriacao,DataHoraAlteracao,UsuarioAlteracao) 
VALUES ('"&amp;TRIM(B131)&amp;"' ,'"&amp;TRIM(C131)&amp;"','"&amp;TRIM(D131)&amp;"','"&amp;TRIM(E131)&amp;"',"&amp;TRIM(F131)&amp;",'"&amp;TRIM(G131)&amp;"',"&amp;TRIM(H131)&amp;",'"&amp;TRIM(I131)&amp;"');"</f>
        <v>INSERT INTO PaisOrigem (IdPais,CodigoNumerico,NomePais,Ativo,DataHoraCriacao,UsuarioCriacao,DataHoraAlteracao,UsuarioAlteracao) 
VALUES ('KIR' ,'450','KIRIBATI, REPUBLIC OF (WAS GILBERT ISLANDS)','TRUE',getdate(),'Programador',getdate(),'Programador');</v>
      </c>
    </row>
    <row r="132" spans="1:11" ht="28.5" x14ac:dyDescent="0.25">
      <c r="A132" s="22">
        <v>131</v>
      </c>
      <c r="B132" s="18" t="s">
        <v>304</v>
      </c>
      <c r="C132" s="25">
        <v>454</v>
      </c>
      <c r="D132" s="19" t="s">
        <v>305</v>
      </c>
      <c r="E132" s="4" t="b">
        <v>1</v>
      </c>
      <c r="F132" s="5" t="s">
        <v>8</v>
      </c>
      <c r="G132" t="s">
        <v>9</v>
      </c>
      <c r="H132" s="5" t="s">
        <v>8</v>
      </c>
      <c r="I132" t="s">
        <v>9</v>
      </c>
      <c r="K132" t="str">
        <f t="shared" si="2"/>
        <v>INSERT INTO PaisOrigem (IdPais,CodigoNumerico,NomePais,Ativo,DataHoraCriacao,UsuarioCriacao,DataHoraAlteracao,UsuarioAlteracao) 
VALUES ('KWT' ,'454','KUWAIT, STATE OF','TRUE',getdate(),'Programador',getdate(),'Programador');</v>
      </c>
    </row>
    <row r="133" spans="1:11" ht="42.75" x14ac:dyDescent="0.25">
      <c r="A133" s="22">
        <v>132</v>
      </c>
      <c r="B133" s="18" t="s">
        <v>306</v>
      </c>
      <c r="C133" s="25">
        <v>458</v>
      </c>
      <c r="D133" s="19" t="s">
        <v>307</v>
      </c>
      <c r="E133" s="4" t="b">
        <v>1</v>
      </c>
      <c r="F133" s="5" t="s">
        <v>8</v>
      </c>
      <c r="G133" t="s">
        <v>9</v>
      </c>
      <c r="H133" s="5" t="s">
        <v>8</v>
      </c>
      <c r="I133" t="s">
        <v>9</v>
      </c>
      <c r="K133" t="str">
        <f t="shared" si="2"/>
        <v>INSERT INTO PaisOrigem (IdPais,CodigoNumerico,NomePais,Ativo,DataHoraCriacao,UsuarioCriacao,DataHoraAlteracao,UsuarioAlteracao) 
VALUES ('LAO' ,'458','LAO PEOPLE'S DEMOCRATIC REPUBLIC','TRUE',getdate(),'Programador',getdate(),'Programador');</v>
      </c>
    </row>
    <row r="134" spans="1:11" ht="28.5" x14ac:dyDescent="0.25">
      <c r="A134" s="22">
        <v>133</v>
      </c>
      <c r="B134" s="18" t="s">
        <v>308</v>
      </c>
      <c r="C134" s="25">
        <v>462</v>
      </c>
      <c r="D134" s="19" t="s">
        <v>309</v>
      </c>
      <c r="E134" s="4" t="b">
        <v>1</v>
      </c>
      <c r="F134" s="5" t="s">
        <v>8</v>
      </c>
      <c r="G134" t="s">
        <v>9</v>
      </c>
      <c r="H134" s="5" t="s">
        <v>8</v>
      </c>
      <c r="I134" t="s">
        <v>9</v>
      </c>
      <c r="K134" t="str">
        <f t="shared" si="2"/>
        <v>INSERT INTO PaisOrigem (IdPais,CodigoNumerico,NomePais,Ativo,DataHoraCriacao,UsuarioCriacao,DataHoraAlteracao,UsuarioAlteracao) 
VALUES ('LSO' ,'462','LESOTHO, KINGDOM OF','TRUE',getdate(),'Programador',getdate(),'Programador');</v>
      </c>
    </row>
    <row r="135" spans="1:11" ht="15.75" x14ac:dyDescent="0.25">
      <c r="A135" s="22">
        <v>134</v>
      </c>
      <c r="B135" s="18" t="s">
        <v>310</v>
      </c>
      <c r="C135" s="25">
        <v>466</v>
      </c>
      <c r="D135" s="19" t="s">
        <v>311</v>
      </c>
      <c r="E135" s="4" t="b">
        <v>1</v>
      </c>
      <c r="F135" s="5" t="s">
        <v>8</v>
      </c>
      <c r="G135" t="s">
        <v>9</v>
      </c>
      <c r="H135" s="5" t="s">
        <v>8</v>
      </c>
      <c r="I135" t="s">
        <v>9</v>
      </c>
      <c r="K135" t="str">
        <f t="shared" si="2"/>
        <v>INSERT INTO PaisOrigem (IdPais,CodigoNumerico,NomePais,Ativo,DataHoraCriacao,UsuarioCriacao,DataHoraAlteracao,UsuarioAlteracao) 
VALUES ('LVA' ,'466','LATVIA','TRUE',getdate(),'Programador',getdate(),'Programador');</v>
      </c>
    </row>
    <row r="136" spans="1:11" ht="42.75" x14ac:dyDescent="0.25">
      <c r="A136" s="22">
        <v>135</v>
      </c>
      <c r="B136" s="18" t="s">
        <v>312</v>
      </c>
      <c r="C136" s="25">
        <v>470</v>
      </c>
      <c r="D136" s="19" t="s">
        <v>313</v>
      </c>
      <c r="E136" s="4" t="b">
        <v>1</v>
      </c>
      <c r="F136" s="5" t="s">
        <v>8</v>
      </c>
      <c r="G136" t="s">
        <v>9</v>
      </c>
      <c r="H136" s="5" t="s">
        <v>8</v>
      </c>
      <c r="I136" t="s">
        <v>9</v>
      </c>
      <c r="K136" t="str">
        <f t="shared" si="2"/>
        <v>INSERT INTO PaisOrigem (IdPais,CodigoNumerico,NomePais,Ativo,DataHoraCriacao,UsuarioCriacao,DataHoraAlteracao,UsuarioAlteracao) 
VALUES ('LBN' ,'470','LEBANON, LEBANESE REPUBLIC','TRUE',getdate(),'Programador',getdate(),'Programador');</v>
      </c>
    </row>
    <row r="137" spans="1:11" ht="28.5" x14ac:dyDescent="0.25">
      <c r="A137" s="22">
        <v>136</v>
      </c>
      <c r="B137" s="18" t="s">
        <v>314</v>
      </c>
      <c r="C137" s="25">
        <v>474</v>
      </c>
      <c r="D137" s="19" t="s">
        <v>315</v>
      </c>
      <c r="E137" s="4" t="b">
        <v>1</v>
      </c>
      <c r="F137" s="5" t="s">
        <v>8</v>
      </c>
      <c r="G137" t="s">
        <v>9</v>
      </c>
      <c r="H137" s="5" t="s">
        <v>8</v>
      </c>
      <c r="I137" t="s">
        <v>9</v>
      </c>
      <c r="K137" t="str">
        <f t="shared" si="2"/>
        <v>INSERT INTO PaisOrigem (IdPais,CodigoNumerico,NomePais,Ativo,DataHoraCriacao,UsuarioCriacao,DataHoraAlteracao,UsuarioAlteracao) 
VALUES ('LBR' ,'474','LIBERIA, REPUBLIC OF','TRUE',getdate(),'Programador',getdate(),'Programador');</v>
      </c>
    </row>
    <row r="138" spans="1:11" ht="28.5" x14ac:dyDescent="0.25">
      <c r="A138" s="22">
        <v>137</v>
      </c>
      <c r="B138" s="18" t="s">
        <v>316</v>
      </c>
      <c r="C138" s="25">
        <v>478</v>
      </c>
      <c r="D138" s="19" t="s">
        <v>317</v>
      </c>
      <c r="E138" s="4" t="b">
        <v>1</v>
      </c>
      <c r="F138" s="5" t="s">
        <v>8</v>
      </c>
      <c r="G138" t="s">
        <v>9</v>
      </c>
      <c r="H138" s="5" t="s">
        <v>8</v>
      </c>
      <c r="I138" t="s">
        <v>9</v>
      </c>
      <c r="K138" t="str">
        <f t="shared" si="2"/>
        <v>INSERT INTO PaisOrigem (IdPais,CodigoNumerico,NomePais,Ativo,DataHoraCriacao,UsuarioCriacao,DataHoraAlteracao,UsuarioAlteracao) 
VALUES ('LBY' ,'478','LIBYAN ARAB JAMAHIRIYA','TRUE',getdate(),'Programador',getdate(),'Programador');</v>
      </c>
    </row>
    <row r="139" spans="1:11" ht="57" x14ac:dyDescent="0.25">
      <c r="A139" s="22">
        <v>138</v>
      </c>
      <c r="B139" s="18" t="s">
        <v>318</v>
      </c>
      <c r="C139" s="25">
        <v>480</v>
      </c>
      <c r="D139" s="19" t="s">
        <v>319</v>
      </c>
      <c r="E139" s="4" t="b">
        <v>1</v>
      </c>
      <c r="F139" s="5" t="s">
        <v>8</v>
      </c>
      <c r="G139" t="s">
        <v>9</v>
      </c>
      <c r="H139" s="5" t="s">
        <v>8</v>
      </c>
      <c r="I139" t="s">
        <v>9</v>
      </c>
      <c r="K139" t="str">
        <f t="shared" si="2"/>
        <v>INSERT INTO PaisOrigem (IdPais,CodigoNumerico,NomePais,Ativo,DataHoraCriacao,UsuarioCriacao,DataHoraAlteracao,UsuarioAlteracao) 
VALUES ('LIE' ,'480','LIECHTENSTEIN, PRINCIPALITY OF','TRUE',getdate(),'Programador',getdate(),'Programador');</v>
      </c>
    </row>
    <row r="140" spans="1:11" ht="15.75" x14ac:dyDescent="0.25">
      <c r="A140" s="22">
        <v>139</v>
      </c>
      <c r="B140" s="18" t="s">
        <v>320</v>
      </c>
      <c r="C140" s="25">
        <v>484</v>
      </c>
      <c r="D140" s="19" t="s">
        <v>321</v>
      </c>
      <c r="E140" s="4" t="b">
        <v>1</v>
      </c>
      <c r="F140" s="5" t="s">
        <v>8</v>
      </c>
      <c r="G140" t="s">
        <v>9</v>
      </c>
      <c r="H140" s="5" t="s">
        <v>8</v>
      </c>
      <c r="I140" t="s">
        <v>9</v>
      </c>
      <c r="K140" t="str">
        <f t="shared" si="2"/>
        <v>INSERT INTO PaisOrigem (IdPais,CodigoNumerico,NomePais,Ativo,DataHoraCriacao,UsuarioCriacao,DataHoraAlteracao,UsuarioAlteracao) 
VALUES ('LTU' ,'484','LITHUANIA','TRUE',getdate(),'Programador',getdate(),'Programador');</v>
      </c>
    </row>
    <row r="141" spans="1:11" ht="42.75" x14ac:dyDescent="0.25">
      <c r="A141" s="22">
        <v>140</v>
      </c>
      <c r="B141" s="18" t="s">
        <v>322</v>
      </c>
      <c r="C141" s="25">
        <v>492</v>
      </c>
      <c r="D141" s="19" t="s">
        <v>323</v>
      </c>
      <c r="E141" s="4" t="b">
        <v>1</v>
      </c>
      <c r="F141" s="5" t="s">
        <v>8</v>
      </c>
      <c r="G141" t="s">
        <v>9</v>
      </c>
      <c r="H141" s="5" t="s">
        <v>8</v>
      </c>
      <c r="I141" t="s">
        <v>9</v>
      </c>
      <c r="K141" t="str">
        <f t="shared" si="2"/>
        <v>INSERT INTO PaisOrigem (IdPais,CodigoNumerico,NomePais,Ativo,DataHoraCriacao,UsuarioCriacao,DataHoraAlteracao,UsuarioAlteracao) 
VALUES ('LUX' ,'492','LUXEMBOURG, GRAND DUCHY OF','TRUE',getdate(),'Programador',getdate(),'Programador');</v>
      </c>
    </row>
    <row r="142" spans="1:11" ht="71.25" x14ac:dyDescent="0.25">
      <c r="A142" s="22">
        <v>141</v>
      </c>
      <c r="B142" s="18" t="s">
        <v>324</v>
      </c>
      <c r="C142" s="25">
        <v>496</v>
      </c>
      <c r="D142" s="19" t="s">
        <v>325</v>
      </c>
      <c r="E142" s="4" t="b">
        <v>1</v>
      </c>
      <c r="F142" s="5" t="s">
        <v>8</v>
      </c>
      <c r="G142" t="s">
        <v>9</v>
      </c>
      <c r="H142" s="5" t="s">
        <v>8</v>
      </c>
      <c r="I142" t="s">
        <v>9</v>
      </c>
      <c r="K142" t="str">
        <f t="shared" si="2"/>
        <v>INSERT INTO PaisOrigem (IdPais,CodigoNumerico,NomePais,Ativo,DataHoraCriacao,UsuarioCriacao,DataHoraAlteracao,UsuarioAlteracao) 
VALUES ('MAC' ,'496','MACAO, SPECIAL ADMINISTRATIVE REGION OF CHINA','TRUE',getdate(),'Programador',getdate(),'Programador');</v>
      </c>
    </row>
    <row r="143" spans="1:11" ht="57" x14ac:dyDescent="0.25">
      <c r="A143" s="22">
        <v>142</v>
      </c>
      <c r="B143" s="18" t="s">
        <v>326</v>
      </c>
      <c r="C143" s="25">
        <v>498</v>
      </c>
      <c r="D143" s="19" t="s">
        <v>327</v>
      </c>
      <c r="E143" s="4" t="b">
        <v>1</v>
      </c>
      <c r="F143" s="5" t="s">
        <v>8</v>
      </c>
      <c r="G143" t="s">
        <v>9</v>
      </c>
      <c r="H143" s="5" t="s">
        <v>8</v>
      </c>
      <c r="I143" t="s">
        <v>9</v>
      </c>
      <c r="K143" t="str">
        <f t="shared" si="2"/>
        <v>INSERT INTO PaisOrigem (IdPais,CodigoNumerico,NomePais,Ativo,DataHoraCriacao,UsuarioCriacao,DataHoraAlteracao,UsuarioAlteracao) 
VALUES ('MKD' ,'498','MACEDONIA, THE FORMER YUGOSLAV REPUBLIC OF','TRUE',getdate(),'Programador',getdate(),'Programador');</v>
      </c>
    </row>
    <row r="144" spans="1:11" ht="28.5" x14ac:dyDescent="0.25">
      <c r="A144" s="22">
        <v>143</v>
      </c>
      <c r="B144" s="18" t="s">
        <v>328</v>
      </c>
      <c r="C144" s="44">
        <v>499</v>
      </c>
      <c r="D144" s="19" t="s">
        <v>329</v>
      </c>
      <c r="E144" s="4" t="b">
        <v>1</v>
      </c>
      <c r="F144" s="5" t="s">
        <v>8</v>
      </c>
      <c r="G144" t="s">
        <v>9</v>
      </c>
      <c r="H144" s="5" t="s">
        <v>8</v>
      </c>
      <c r="I144" t="s">
        <v>9</v>
      </c>
      <c r="K144" t="str">
        <f t="shared" si="2"/>
        <v>INSERT INTO PaisOrigem (IdPais,CodigoNumerico,NomePais,Ativo,DataHoraCriacao,UsuarioCriacao,DataHoraAlteracao,UsuarioAlteracao) 
VALUES ('MDG' ,'499','MADAGASCAR, REPUBLIC OF','TRUE',getdate(),'Programador',getdate(),'Programador');</v>
      </c>
    </row>
    <row r="145" spans="1:11" ht="15.75" x14ac:dyDescent="0.25">
      <c r="A145" s="22">
        <v>144</v>
      </c>
      <c r="B145" s="18" t="s">
        <v>330</v>
      </c>
      <c r="C145" s="25">
        <v>500</v>
      </c>
      <c r="D145" s="19" t="s">
        <v>331</v>
      </c>
      <c r="E145" s="4" t="b">
        <v>1</v>
      </c>
      <c r="F145" s="5" t="s">
        <v>8</v>
      </c>
      <c r="G145" t="s">
        <v>9</v>
      </c>
      <c r="H145" s="5" t="s">
        <v>8</v>
      </c>
      <c r="I145" t="s">
        <v>9</v>
      </c>
      <c r="K145" t="str">
        <f t="shared" si="2"/>
        <v>INSERT INTO PaisOrigem (IdPais,CodigoNumerico,NomePais,Ativo,DataHoraCriacao,UsuarioCriacao,DataHoraAlteracao,UsuarioAlteracao) 
VALUES ('MYS' ,'500','MALAYSIA','TRUE',getdate(),'Programador',getdate(),'Programador');</v>
      </c>
    </row>
    <row r="146" spans="1:11" ht="28.5" x14ac:dyDescent="0.25">
      <c r="A146" s="22">
        <v>145</v>
      </c>
      <c r="B146" s="18" t="s">
        <v>332</v>
      </c>
      <c r="C146" s="25">
        <v>504</v>
      </c>
      <c r="D146" s="19" t="s">
        <v>333</v>
      </c>
      <c r="E146" s="4" t="b">
        <v>1</v>
      </c>
      <c r="F146" s="5" t="s">
        <v>8</v>
      </c>
      <c r="G146" t="s">
        <v>9</v>
      </c>
      <c r="H146" s="5" t="s">
        <v>8</v>
      </c>
      <c r="I146" t="s">
        <v>9</v>
      </c>
      <c r="K146" t="str">
        <f t="shared" si="2"/>
        <v>INSERT INTO PaisOrigem (IdPais,CodigoNumerico,NomePais,Ativo,DataHoraCriacao,UsuarioCriacao,DataHoraAlteracao,UsuarioAlteracao) 
VALUES ('MWI' ,'504','MALAWI, REPUBLIC OF','TRUE',getdate(),'Programador',getdate(),'Programador');</v>
      </c>
    </row>
    <row r="147" spans="1:11" ht="28.5" x14ac:dyDescent="0.25">
      <c r="A147" s="22">
        <v>146</v>
      </c>
      <c r="B147" s="18" t="s">
        <v>334</v>
      </c>
      <c r="C147" s="25">
        <v>508</v>
      </c>
      <c r="D147" s="19" t="s">
        <v>335</v>
      </c>
      <c r="E147" s="4" t="b">
        <v>1</v>
      </c>
      <c r="F147" s="5" t="s">
        <v>8</v>
      </c>
      <c r="G147" t="s">
        <v>9</v>
      </c>
      <c r="H147" s="5" t="s">
        <v>8</v>
      </c>
      <c r="I147" t="s">
        <v>9</v>
      </c>
      <c r="K147" t="str">
        <f t="shared" si="2"/>
        <v>INSERT INTO PaisOrigem (IdPais,CodigoNumerico,NomePais,Ativo,DataHoraCriacao,UsuarioCriacao,DataHoraAlteracao,UsuarioAlteracao) 
VALUES ('MDV' ,'508','MALDIVES, REPUBLIC OF','TRUE',getdate(),'Programador',getdate(),'Programador');</v>
      </c>
    </row>
    <row r="148" spans="1:11" ht="28.5" x14ac:dyDescent="0.25">
      <c r="A148" s="22">
        <v>147</v>
      </c>
      <c r="B148" s="18" t="s">
        <v>336</v>
      </c>
      <c r="C148" s="25">
        <v>512</v>
      </c>
      <c r="D148" s="19" t="s">
        <v>337</v>
      </c>
      <c r="E148" s="4" t="b">
        <v>1</v>
      </c>
      <c r="F148" s="5" t="s">
        <v>8</v>
      </c>
      <c r="G148" t="s">
        <v>9</v>
      </c>
      <c r="H148" s="5" t="s">
        <v>8</v>
      </c>
      <c r="I148" t="s">
        <v>9</v>
      </c>
      <c r="K148" t="str">
        <f t="shared" si="2"/>
        <v>INSERT INTO PaisOrigem (IdPais,CodigoNumerico,NomePais,Ativo,DataHoraCriacao,UsuarioCriacao,DataHoraAlteracao,UsuarioAlteracao) 
VALUES ('MLI' ,'512','MALI, REPUBLIC OF','TRUE',getdate(),'Programador',getdate(),'Programador');</v>
      </c>
    </row>
    <row r="149" spans="1:11" ht="28.5" x14ac:dyDescent="0.25">
      <c r="A149" s="22">
        <v>148</v>
      </c>
      <c r="B149" s="18" t="s">
        <v>338</v>
      </c>
      <c r="C149" s="25">
        <v>516</v>
      </c>
      <c r="D149" s="19" t="s">
        <v>339</v>
      </c>
      <c r="E149" s="4" t="b">
        <v>1</v>
      </c>
      <c r="F149" s="5" t="s">
        <v>8</v>
      </c>
      <c r="G149" t="s">
        <v>9</v>
      </c>
      <c r="H149" s="5" t="s">
        <v>8</v>
      </c>
      <c r="I149" t="s">
        <v>9</v>
      </c>
      <c r="K149" t="str">
        <f t="shared" si="2"/>
        <v>INSERT INTO PaisOrigem (IdPais,CodigoNumerico,NomePais,Ativo,DataHoraCriacao,UsuarioCriacao,DataHoraAlteracao,UsuarioAlteracao) 
VALUES ('MLT' ,'516','MALTA, REPUBLIC OF','TRUE',getdate(),'Programador',getdate(),'Programador');</v>
      </c>
    </row>
    <row r="150" spans="1:11" ht="28.5" x14ac:dyDescent="0.25">
      <c r="A150" s="22">
        <v>149</v>
      </c>
      <c r="B150" s="18" t="s">
        <v>340</v>
      </c>
      <c r="C150" s="25">
        <v>520</v>
      </c>
      <c r="D150" s="19" t="s">
        <v>341</v>
      </c>
      <c r="E150" s="4" t="b">
        <v>1</v>
      </c>
      <c r="F150" s="5" t="s">
        <v>8</v>
      </c>
      <c r="G150" t="s">
        <v>9</v>
      </c>
      <c r="H150" s="5" t="s">
        <v>8</v>
      </c>
      <c r="I150" t="s">
        <v>9</v>
      </c>
      <c r="K150" t="str">
        <f t="shared" si="2"/>
        <v>INSERT INTO PaisOrigem (IdPais,CodigoNumerico,NomePais,Ativo,DataHoraCriacao,UsuarioCriacao,DataHoraAlteracao,UsuarioAlteracao) 
VALUES ('MAR' ,'520','MOROCCO, KINGDOM OF','TRUE',getdate(),'Programador',getdate(),'Programador');</v>
      </c>
    </row>
    <row r="151" spans="1:11" ht="15.75" x14ac:dyDescent="0.25">
      <c r="A151" s="22">
        <v>150</v>
      </c>
      <c r="B151" s="18" t="s">
        <v>342</v>
      </c>
      <c r="C151" s="25">
        <v>524</v>
      </c>
      <c r="D151" s="19" t="s">
        <v>343</v>
      </c>
      <c r="E151" s="4" t="b">
        <v>1</v>
      </c>
      <c r="F151" s="5" t="s">
        <v>8</v>
      </c>
      <c r="G151" t="s">
        <v>9</v>
      </c>
      <c r="H151" s="5" t="s">
        <v>8</v>
      </c>
      <c r="I151" t="s">
        <v>9</v>
      </c>
      <c r="K151" t="str">
        <f t="shared" si="2"/>
        <v>INSERT INTO PaisOrigem (IdPais,CodigoNumerico,NomePais,Ativo,DataHoraCriacao,UsuarioCriacao,DataHoraAlteracao,UsuarioAlteracao) 
VALUES ('MTQ' ,'524','MARTINIQUE','TRUE',getdate(),'Programador',getdate(),'Programador');</v>
      </c>
    </row>
    <row r="152" spans="1:11" ht="15.75" x14ac:dyDescent="0.25">
      <c r="A152" s="22">
        <v>151</v>
      </c>
      <c r="B152" s="18" t="s">
        <v>344</v>
      </c>
      <c r="C152" s="25">
        <v>528</v>
      </c>
      <c r="D152" s="19" t="s">
        <v>345</v>
      </c>
      <c r="E152" s="4" t="b">
        <v>1</v>
      </c>
      <c r="F152" s="5" t="s">
        <v>8</v>
      </c>
      <c r="G152" t="s">
        <v>9</v>
      </c>
      <c r="H152" s="5" t="s">
        <v>8</v>
      </c>
      <c r="I152" t="s">
        <v>9</v>
      </c>
      <c r="K152" t="str">
        <f t="shared" si="2"/>
        <v>INSERT INTO PaisOrigem (IdPais,CodigoNumerico,NomePais,Ativo,DataHoraCriacao,UsuarioCriacao,DataHoraAlteracao,UsuarioAlteracao) 
VALUES ('MUS' ,'528','MAURITIUS','TRUE',getdate(),'Programador',getdate(),'Programador');</v>
      </c>
    </row>
    <row r="153" spans="1:11" ht="42.75" x14ac:dyDescent="0.25">
      <c r="A153" s="22">
        <v>152</v>
      </c>
      <c r="B153" s="18" t="s">
        <v>346</v>
      </c>
      <c r="C153" s="25">
        <v>530</v>
      </c>
      <c r="D153" s="19" t="s">
        <v>347</v>
      </c>
      <c r="E153" s="4" t="b">
        <v>1</v>
      </c>
      <c r="F153" s="5" t="s">
        <v>8</v>
      </c>
      <c r="G153" t="s">
        <v>9</v>
      </c>
      <c r="H153" s="5" t="s">
        <v>8</v>
      </c>
      <c r="I153" t="s">
        <v>9</v>
      </c>
      <c r="K153" t="str">
        <f t="shared" si="2"/>
        <v>INSERT INTO PaisOrigem (IdPais,CodigoNumerico,NomePais,Ativo,DataHoraCriacao,UsuarioCriacao,DataHoraAlteracao,UsuarioAlteracao) 
VALUES ('MRT' ,'530','MAURITANIA, ISLAMIC REPUBLIC OF','TRUE',getdate(),'Programador',getdate(),'Programador');</v>
      </c>
    </row>
    <row r="154" spans="1:11" ht="15.75" x14ac:dyDescent="0.25">
      <c r="A154" s="22">
        <v>153</v>
      </c>
      <c r="B154" s="18" t="s">
        <v>348</v>
      </c>
      <c r="C154" s="25">
        <v>533</v>
      </c>
      <c r="D154" s="19" t="s">
        <v>349</v>
      </c>
      <c r="E154" s="4" t="b">
        <v>1</v>
      </c>
      <c r="F154" s="5" t="s">
        <v>8</v>
      </c>
      <c r="G154" t="s">
        <v>9</v>
      </c>
      <c r="H154" s="5" t="s">
        <v>8</v>
      </c>
      <c r="I154" t="s">
        <v>9</v>
      </c>
      <c r="K154" t="str">
        <f t="shared" si="2"/>
        <v>INSERT INTO PaisOrigem (IdPais,CodigoNumerico,NomePais,Ativo,DataHoraCriacao,UsuarioCriacao,DataHoraAlteracao,UsuarioAlteracao) 
VALUES ('MYT' ,'533','MAYOTTE','TRUE',getdate(),'Programador',getdate(),'Programador');</v>
      </c>
    </row>
    <row r="155" spans="1:11" ht="57" x14ac:dyDescent="0.25">
      <c r="A155" s="22">
        <v>154</v>
      </c>
      <c r="B155" s="18" t="s">
        <v>350</v>
      </c>
      <c r="C155" s="25">
        <v>540</v>
      </c>
      <c r="D155" s="19" t="s">
        <v>351</v>
      </c>
      <c r="E155" s="4" t="b">
        <v>1</v>
      </c>
      <c r="F155" s="5" t="s">
        <v>8</v>
      </c>
      <c r="G155" t="s">
        <v>9</v>
      </c>
      <c r="H155" s="5" t="s">
        <v>8</v>
      </c>
      <c r="I155" t="s">
        <v>9</v>
      </c>
      <c r="K155" t="str">
        <f t="shared" si="2"/>
        <v>INSERT INTO PaisOrigem (IdPais,CodigoNumerico,NomePais,Ativo,DataHoraCriacao,UsuarioCriacao,DataHoraAlteracao,UsuarioAlteracao) 
VALUES ('MEX' ,'540','MEXICO, UNITED MEXICAN STATES','TRUE',getdate(),'Programador',getdate(),'Programador');</v>
      </c>
    </row>
    <row r="156" spans="1:11" ht="42.75" x14ac:dyDescent="0.25">
      <c r="A156" s="22">
        <v>155</v>
      </c>
      <c r="B156" s="18" t="s">
        <v>352</v>
      </c>
      <c r="C156" s="25">
        <v>548</v>
      </c>
      <c r="D156" s="19" t="s">
        <v>353</v>
      </c>
      <c r="E156" s="4" t="b">
        <v>1</v>
      </c>
      <c r="F156" s="5" t="s">
        <v>8</v>
      </c>
      <c r="G156" t="s">
        <v>9</v>
      </c>
      <c r="H156" s="5" t="s">
        <v>8</v>
      </c>
      <c r="I156" t="s">
        <v>9</v>
      </c>
      <c r="K156" t="str">
        <f t="shared" si="2"/>
        <v>INSERT INTO PaisOrigem (IdPais,CodigoNumerico,NomePais,Ativo,DataHoraCriacao,UsuarioCriacao,DataHoraAlteracao,UsuarioAlteracao) 
VALUES ('FSM' ,'548','MICRONESIA, FEDERATED STATES OF','TRUE',getdate(),'Programador',getdate(),'Programador');</v>
      </c>
    </row>
    <row r="157" spans="1:11" ht="42.75" x14ac:dyDescent="0.25">
      <c r="A157" s="22">
        <v>156</v>
      </c>
      <c r="B157" s="18" t="s">
        <v>354</v>
      </c>
      <c r="C157" s="25">
        <v>554</v>
      </c>
      <c r="D157" s="19" t="s">
        <v>355</v>
      </c>
      <c r="E157" s="4" t="b">
        <v>1</v>
      </c>
      <c r="F157" s="5" t="s">
        <v>8</v>
      </c>
      <c r="G157" t="s">
        <v>9</v>
      </c>
      <c r="H157" s="5" t="s">
        <v>8</v>
      </c>
      <c r="I157" t="s">
        <v>9</v>
      </c>
      <c r="K157" t="str">
        <f t="shared" si="2"/>
        <v>INSERT INTO PaisOrigem (IdPais,CodigoNumerico,NomePais,Ativo,DataHoraCriacao,UsuarioCriacao,DataHoraAlteracao,UsuarioAlteracao) 
VALUES ('MOZ' ,'554','MOZAMBIQUE, PEOPLE'S REPUBLIC OF','TRUE',getdate(),'Programador',getdate(),'Programador');</v>
      </c>
    </row>
    <row r="158" spans="1:11" ht="28.5" x14ac:dyDescent="0.25">
      <c r="A158" s="22">
        <v>157</v>
      </c>
      <c r="B158" s="18" t="s">
        <v>356</v>
      </c>
      <c r="C158" s="25">
        <v>558</v>
      </c>
      <c r="D158" s="19" t="s">
        <v>357</v>
      </c>
      <c r="E158" s="4" t="b">
        <v>1</v>
      </c>
      <c r="F158" s="5" t="s">
        <v>8</v>
      </c>
      <c r="G158" t="s">
        <v>9</v>
      </c>
      <c r="H158" s="5" t="s">
        <v>8</v>
      </c>
      <c r="I158" t="s">
        <v>9</v>
      </c>
      <c r="K158" t="str">
        <f t="shared" si="2"/>
        <v>INSERT INTO PaisOrigem (IdPais,CodigoNumerico,NomePais,Ativo,DataHoraCriacao,UsuarioCriacao,DataHoraAlteracao,UsuarioAlteracao) 
VALUES ('MDA' ,'558','MOLDOVA, REPUBLIC OF','TRUE',getdate(),'Programador',getdate(),'Programador');</v>
      </c>
    </row>
    <row r="159" spans="1:11" ht="42.75" x14ac:dyDescent="0.25">
      <c r="A159" s="22">
        <v>158</v>
      </c>
      <c r="B159" s="18" t="s">
        <v>358</v>
      </c>
      <c r="C159" s="25">
        <v>562</v>
      </c>
      <c r="D159" s="19" t="s">
        <v>359</v>
      </c>
      <c r="E159" s="4" t="b">
        <v>1</v>
      </c>
      <c r="F159" s="5" t="s">
        <v>8</v>
      </c>
      <c r="G159" t="s">
        <v>9</v>
      </c>
      <c r="H159" s="5" t="s">
        <v>8</v>
      </c>
      <c r="I159" t="s">
        <v>9</v>
      </c>
      <c r="K159" t="str">
        <f t="shared" si="2"/>
        <v>INSERT INTO PaisOrigem (IdPais,CodigoNumerico,NomePais,Ativo,DataHoraCriacao,UsuarioCriacao,DataHoraAlteracao,UsuarioAlteracao) 
VALUES ('MCO' ,'562','MONACO, PRINCIPALITY OF','TRUE',getdate(),'Programador',getdate(),'Programador');</v>
      </c>
    </row>
    <row r="160" spans="1:11" ht="57" x14ac:dyDescent="0.25">
      <c r="A160" s="22">
        <v>159</v>
      </c>
      <c r="B160" s="18" t="s">
        <v>360</v>
      </c>
      <c r="C160" s="25">
        <v>566</v>
      </c>
      <c r="D160" s="19" t="s">
        <v>361</v>
      </c>
      <c r="E160" s="4" t="b">
        <v>1</v>
      </c>
      <c r="F160" s="5" t="s">
        <v>8</v>
      </c>
      <c r="G160" t="s">
        <v>9</v>
      </c>
      <c r="H160" s="5" t="s">
        <v>8</v>
      </c>
      <c r="I160" t="s">
        <v>9</v>
      </c>
      <c r="K160" t="str">
        <f t="shared" si="2"/>
        <v>INSERT INTO PaisOrigem (IdPais,CodigoNumerico,NomePais,Ativo,DataHoraCriacao,UsuarioCriacao,DataHoraAlteracao,UsuarioAlteracao) 
VALUES ('MNG' ,'566','MONGOLIA, MONGOLIAN PEOPLE'S REPUBLIC','TRUE',getdate(),'Programador',getdate(),'Programador');</v>
      </c>
    </row>
    <row r="161" spans="1:11" ht="15.75" x14ac:dyDescent="0.25">
      <c r="A161" s="22">
        <v>160</v>
      </c>
      <c r="B161" s="18" t="s">
        <v>362</v>
      </c>
      <c r="C161" s="25">
        <v>570</v>
      </c>
      <c r="D161" s="19" t="s">
        <v>363</v>
      </c>
      <c r="E161" s="4" t="b">
        <v>1</v>
      </c>
      <c r="F161" s="5" t="s">
        <v>8</v>
      </c>
      <c r="G161" t="s">
        <v>9</v>
      </c>
      <c r="H161" s="5" t="s">
        <v>8</v>
      </c>
      <c r="I161" t="s">
        <v>9</v>
      </c>
      <c r="K161" t="str">
        <f t="shared" si="2"/>
        <v>INSERT INTO PaisOrigem (IdPais,CodigoNumerico,NomePais,Ativo,DataHoraCriacao,UsuarioCriacao,DataHoraAlteracao,UsuarioAlteracao) 
VALUES ('MSR' ,'570','MONTSERRAT','TRUE',getdate(),'Programador',getdate(),'Programador');</v>
      </c>
    </row>
    <row r="162" spans="1:11" ht="57" x14ac:dyDescent="0.25">
      <c r="A162" s="22">
        <v>161</v>
      </c>
      <c r="B162" s="18" t="s">
        <v>537</v>
      </c>
      <c r="C162" s="25">
        <v>574</v>
      </c>
      <c r="D162" s="19" t="s">
        <v>538</v>
      </c>
      <c r="E162" s="4" t="b">
        <v>1</v>
      </c>
      <c r="F162" s="5" t="s">
        <v>8</v>
      </c>
      <c r="G162" t="s">
        <v>9</v>
      </c>
      <c r="H162" s="5" t="s">
        <v>8</v>
      </c>
      <c r="I162" t="s">
        <v>9</v>
      </c>
      <c r="K162" t="str">
        <f t="shared" si="2"/>
        <v>INSERT INTO PaisOrigem (IdPais,CodigoNumerico,NomePais,Ativo,DataHoraCriacao,UsuarioCriacao,DataHoraAlteracao,UsuarioAlteracao) 
VALUES ('MNE' ,'574','MONTENEGRO, REPUBLIC OF (a partir de 2006-09-26)','TRUE',getdate(),'Programador',getdate(),'Programador');</v>
      </c>
    </row>
    <row r="163" spans="1:11" ht="28.5" x14ac:dyDescent="0.25">
      <c r="A163" s="22">
        <v>162</v>
      </c>
      <c r="B163" s="18" t="s">
        <v>364</v>
      </c>
      <c r="C163" s="25">
        <v>578</v>
      </c>
      <c r="D163" s="19" t="s">
        <v>365</v>
      </c>
      <c r="E163" s="4" t="b">
        <v>1</v>
      </c>
      <c r="F163" s="5" t="s">
        <v>8</v>
      </c>
      <c r="G163" t="s">
        <v>9</v>
      </c>
      <c r="H163" s="5" t="s">
        <v>8</v>
      </c>
      <c r="I163" t="s">
        <v>9</v>
      </c>
      <c r="K163" t="str">
        <f t="shared" si="2"/>
        <v>INSERT INTO PaisOrigem (IdPais,CodigoNumerico,NomePais,Ativo,DataHoraCriacao,UsuarioCriacao,DataHoraAlteracao,UsuarioAlteracao) 
VALUES ('MMR' ,'578','MYANMAR (WAS BURMA)','TRUE',getdate(),'Programador',getdate(),'Programador');</v>
      </c>
    </row>
    <row r="164" spans="1:11" ht="15.75" x14ac:dyDescent="0.25">
      <c r="A164" s="22">
        <v>163</v>
      </c>
      <c r="B164" s="18" t="s">
        <v>366</v>
      </c>
      <c r="C164" s="25">
        <v>580</v>
      </c>
      <c r="D164" s="19" t="s">
        <v>367</v>
      </c>
      <c r="E164" s="4" t="b">
        <v>1</v>
      </c>
      <c r="F164" s="5" t="s">
        <v>8</v>
      </c>
      <c r="G164" t="s">
        <v>9</v>
      </c>
      <c r="H164" s="5" t="s">
        <v>8</v>
      </c>
      <c r="I164" t="s">
        <v>9</v>
      </c>
      <c r="K164" t="str">
        <f t="shared" si="2"/>
        <v>INSERT INTO PaisOrigem (IdPais,CodigoNumerico,NomePais,Ativo,DataHoraCriacao,UsuarioCriacao,DataHoraAlteracao,UsuarioAlteracao) 
VALUES ('NAM' ,'580','NAMIBIA','TRUE',getdate(),'Programador',getdate(),'Programador');</v>
      </c>
    </row>
    <row r="165" spans="1:11" ht="28.5" x14ac:dyDescent="0.25">
      <c r="A165" s="22">
        <v>164</v>
      </c>
      <c r="B165" s="18" t="s">
        <v>368</v>
      </c>
      <c r="C165" s="25">
        <v>581</v>
      </c>
      <c r="D165" s="19" t="s">
        <v>369</v>
      </c>
      <c r="E165" s="4" t="b">
        <v>1</v>
      </c>
      <c r="F165" s="5" t="s">
        <v>8</v>
      </c>
      <c r="G165" t="s">
        <v>9</v>
      </c>
      <c r="H165" s="5" t="s">
        <v>8</v>
      </c>
      <c r="I165" t="s">
        <v>9</v>
      </c>
      <c r="K165" t="str">
        <f t="shared" si="2"/>
        <v>INSERT INTO PaisOrigem (IdPais,CodigoNumerico,NomePais,Ativo,DataHoraCriacao,UsuarioCriacao,DataHoraAlteracao,UsuarioAlteracao) 
VALUES ('NRU' ,'581','NAURU, REPUBLIC OF','TRUE',getdate(),'Programador',getdate(),'Programador');</v>
      </c>
    </row>
    <row r="166" spans="1:11" ht="28.5" x14ac:dyDescent="0.25">
      <c r="A166" s="22">
        <v>165</v>
      </c>
      <c r="B166" s="18" t="s">
        <v>370</v>
      </c>
      <c r="C166" s="25">
        <v>583</v>
      </c>
      <c r="D166" s="19" t="s">
        <v>371</v>
      </c>
      <c r="E166" s="4" t="b">
        <v>1</v>
      </c>
      <c r="F166" s="5" t="s">
        <v>8</v>
      </c>
      <c r="G166" t="s">
        <v>9</v>
      </c>
      <c r="H166" s="5" t="s">
        <v>8</v>
      </c>
      <c r="I166" t="s">
        <v>9</v>
      </c>
      <c r="K166" t="str">
        <f t="shared" si="2"/>
        <v>INSERT INTO PaisOrigem (IdPais,CodigoNumerico,NomePais,Ativo,DataHoraCriacao,UsuarioCriacao,DataHoraAlteracao,UsuarioAlteracao) 
VALUES ('NPL' ,'583','NEPAL, KINGDOM OF','TRUE',getdate(),'Programador',getdate(),'Programador');</v>
      </c>
    </row>
    <row r="167" spans="1:11" ht="28.5" x14ac:dyDescent="0.25">
      <c r="A167" s="22">
        <v>166</v>
      </c>
      <c r="B167" s="18" t="s">
        <v>372</v>
      </c>
      <c r="C167" s="25">
        <v>584</v>
      </c>
      <c r="D167" s="19" t="s">
        <v>373</v>
      </c>
      <c r="E167" s="4" t="b">
        <v>1</v>
      </c>
      <c r="F167" s="5" t="s">
        <v>8</v>
      </c>
      <c r="G167" t="s">
        <v>9</v>
      </c>
      <c r="H167" s="5" t="s">
        <v>8</v>
      </c>
      <c r="I167" t="s">
        <v>9</v>
      </c>
      <c r="K167" t="str">
        <f t="shared" si="2"/>
        <v>INSERT INTO PaisOrigem (IdPais,CodigoNumerico,NomePais,Ativo,DataHoraCriacao,UsuarioCriacao,DataHoraAlteracao,UsuarioAlteracao) 
VALUES ('NIC' ,'584','NICARAGUA, REPUBLIC OF','TRUE',getdate(),'Programador',getdate(),'Programador');</v>
      </c>
    </row>
    <row r="168" spans="1:11" ht="42.75" x14ac:dyDescent="0.25">
      <c r="A168" s="22">
        <v>167</v>
      </c>
      <c r="B168" s="18" t="s">
        <v>374</v>
      </c>
      <c r="C168" s="25">
        <v>585</v>
      </c>
      <c r="D168" s="19" t="s">
        <v>375</v>
      </c>
      <c r="E168" s="4" t="b">
        <v>1</v>
      </c>
      <c r="F168" s="5" t="s">
        <v>8</v>
      </c>
      <c r="G168" t="s">
        <v>9</v>
      </c>
      <c r="H168" s="5" t="s">
        <v>8</v>
      </c>
      <c r="I168" t="s">
        <v>9</v>
      </c>
      <c r="K168" t="str">
        <f t="shared" si="2"/>
        <v>INSERT INTO PaisOrigem (IdPais,CodigoNumerico,NomePais,Ativo,DataHoraCriacao,UsuarioCriacao,DataHoraAlteracao,UsuarioAlteracao) 
VALUES ('NER' ,'585','NIGER, REPUBLIC OF THE','TRUE',getdate(),'Programador',getdate(),'Programador');</v>
      </c>
    </row>
    <row r="169" spans="1:11" ht="42.75" x14ac:dyDescent="0.25">
      <c r="A169" s="22">
        <v>168</v>
      </c>
      <c r="B169" s="18" t="s">
        <v>376</v>
      </c>
      <c r="C169" s="25">
        <v>586</v>
      </c>
      <c r="D169" s="19" t="s">
        <v>377</v>
      </c>
      <c r="E169" s="4" t="b">
        <v>1</v>
      </c>
      <c r="F169" s="5" t="s">
        <v>8</v>
      </c>
      <c r="G169" t="s">
        <v>9</v>
      </c>
      <c r="H169" s="5" t="s">
        <v>8</v>
      </c>
      <c r="I169" t="s">
        <v>9</v>
      </c>
      <c r="K169" t="str">
        <f t="shared" si="2"/>
        <v>INSERT INTO PaisOrigem (IdPais,CodigoNumerico,NomePais,Ativo,DataHoraCriacao,UsuarioCriacao,DataHoraAlteracao,UsuarioAlteracao) 
VALUES ('NGA' ,'586','NIGERIA, FEDERAL REPUBLIC OF','TRUE',getdate(),'Programador',getdate(),'Programador');</v>
      </c>
    </row>
    <row r="170" spans="1:11" ht="28.5" x14ac:dyDescent="0.25">
      <c r="A170" s="22">
        <v>169</v>
      </c>
      <c r="B170" s="18" t="s">
        <v>378</v>
      </c>
      <c r="C170" s="25">
        <v>591</v>
      </c>
      <c r="D170" s="19" t="s">
        <v>379</v>
      </c>
      <c r="E170" s="4" t="b">
        <v>1</v>
      </c>
      <c r="F170" s="5" t="s">
        <v>8</v>
      </c>
      <c r="G170" t="s">
        <v>9</v>
      </c>
      <c r="H170" s="5" t="s">
        <v>8</v>
      </c>
      <c r="I170" t="s">
        <v>9</v>
      </c>
      <c r="K170" t="str">
        <f t="shared" si="2"/>
        <v>INSERT INTO PaisOrigem (IdPais,CodigoNumerico,NomePais,Ativo,DataHoraCriacao,UsuarioCriacao,DataHoraAlteracao,UsuarioAlteracao) 
VALUES ('NIU' ,'591','NIUE, REPUBLIC OF','TRUE',getdate(),'Programador',getdate(),'Programador');</v>
      </c>
    </row>
    <row r="171" spans="1:11" ht="28.5" x14ac:dyDescent="0.25">
      <c r="A171" s="22">
        <v>170</v>
      </c>
      <c r="B171" s="18" t="s">
        <v>380</v>
      </c>
      <c r="C171" s="25">
        <v>598</v>
      </c>
      <c r="D171" s="19" t="s">
        <v>381</v>
      </c>
      <c r="E171" s="4" t="b">
        <v>1</v>
      </c>
      <c r="F171" s="5" t="s">
        <v>8</v>
      </c>
      <c r="G171" t="s">
        <v>9</v>
      </c>
      <c r="H171" s="5" t="s">
        <v>8</v>
      </c>
      <c r="I171" t="s">
        <v>9</v>
      </c>
      <c r="K171" t="str">
        <f t="shared" si="2"/>
        <v>INSERT INTO PaisOrigem (IdPais,CodigoNumerico,NomePais,Ativo,DataHoraCriacao,UsuarioCriacao,DataHoraAlteracao,UsuarioAlteracao) 
VALUES ('NOR' ,'598','NORWAY, KINGDOM OF','TRUE',getdate(),'Programador',getdate(),'Programador');</v>
      </c>
    </row>
    <row r="172" spans="1:11" ht="28.5" x14ac:dyDescent="0.25">
      <c r="A172" s="22">
        <v>171</v>
      </c>
      <c r="B172" s="18" t="s">
        <v>382</v>
      </c>
      <c r="C172" s="25">
        <v>600</v>
      </c>
      <c r="D172" s="19" t="s">
        <v>383</v>
      </c>
      <c r="E172" s="4" t="b">
        <v>1</v>
      </c>
      <c r="F172" s="5" t="s">
        <v>8</v>
      </c>
      <c r="G172" t="s">
        <v>9</v>
      </c>
      <c r="H172" s="5" t="s">
        <v>8</v>
      </c>
      <c r="I172" t="s">
        <v>9</v>
      </c>
      <c r="K172" t="str">
        <f t="shared" si="2"/>
        <v>INSERT INTO PaisOrigem (IdPais,CodigoNumerico,NomePais,Ativo,DataHoraCriacao,UsuarioCriacao,DataHoraAlteracao,UsuarioAlteracao) 
VALUES ('NCL' ,'600','NEW CALEDONIA','TRUE',getdate(),'Programador',getdate(),'Programador');</v>
      </c>
    </row>
    <row r="173" spans="1:11" ht="15.75" x14ac:dyDescent="0.25">
      <c r="A173" s="22">
        <v>172</v>
      </c>
      <c r="B173" s="18" t="s">
        <v>384</v>
      </c>
      <c r="C173" s="25">
        <v>604</v>
      </c>
      <c r="D173" s="19" t="s">
        <v>385</v>
      </c>
      <c r="E173" s="4" t="b">
        <v>1</v>
      </c>
      <c r="F173" s="5" t="s">
        <v>8</v>
      </c>
      <c r="G173" t="s">
        <v>9</v>
      </c>
      <c r="H173" s="5" t="s">
        <v>8</v>
      </c>
      <c r="I173" t="s">
        <v>9</v>
      </c>
      <c r="K173" t="str">
        <f t="shared" si="2"/>
        <v>INSERT INTO PaisOrigem (IdPais,CodigoNumerico,NomePais,Ativo,DataHoraCriacao,UsuarioCriacao,DataHoraAlteracao,UsuarioAlteracao) 
VALUES ('NZL' ,'604','NEW ZEALAND','TRUE',getdate(),'Programador',getdate(),'Programador');</v>
      </c>
    </row>
    <row r="174" spans="1:11" ht="57" x14ac:dyDescent="0.25">
      <c r="A174" s="22">
        <v>173</v>
      </c>
      <c r="B174" s="18" t="s">
        <v>386</v>
      </c>
      <c r="C174" s="25">
        <v>608</v>
      </c>
      <c r="D174" s="19" t="s">
        <v>387</v>
      </c>
      <c r="E174" s="4" t="b">
        <v>1</v>
      </c>
      <c r="F174" s="5" t="s">
        <v>8</v>
      </c>
      <c r="G174" t="s">
        <v>9</v>
      </c>
      <c r="H174" s="5" t="s">
        <v>8</v>
      </c>
      <c r="I174" t="s">
        <v>9</v>
      </c>
      <c r="K174" t="str">
        <f t="shared" si="2"/>
        <v>INSERT INTO PaisOrigem (IdPais,CodigoNumerico,NomePais,Ativo,DataHoraCriacao,UsuarioCriacao,DataHoraAlteracao,UsuarioAlteracao) 
VALUES ('OMN' ,'608','OMAN, SULTANATE OF (WAS MUSCAT AND OMAN)','TRUE',getdate(),'Programador',getdate(),'Programador');</v>
      </c>
    </row>
    <row r="175" spans="1:11" ht="42.75" x14ac:dyDescent="0.25">
      <c r="A175" s="22">
        <v>174</v>
      </c>
      <c r="B175" s="18" t="s">
        <v>388</v>
      </c>
      <c r="C175" s="25">
        <v>612</v>
      </c>
      <c r="D175" s="19" t="s">
        <v>389</v>
      </c>
      <c r="E175" s="4" t="b">
        <v>1</v>
      </c>
      <c r="F175" s="5" t="s">
        <v>8</v>
      </c>
      <c r="G175" t="s">
        <v>9</v>
      </c>
      <c r="H175" s="5" t="s">
        <v>8</v>
      </c>
      <c r="I175" t="s">
        <v>9</v>
      </c>
      <c r="K175" t="str">
        <f t="shared" si="2"/>
        <v>INSERT INTO PaisOrigem (IdPais,CodigoNumerico,NomePais,Ativo,DataHoraCriacao,UsuarioCriacao,DataHoraAlteracao,UsuarioAlteracao) 
VALUES ('NLD' ,'612','NETHERLANDS, KINGDOM OF THE','TRUE',getdate(),'Programador',getdate(),'Programador');</v>
      </c>
    </row>
    <row r="176" spans="1:11" ht="15.75" x14ac:dyDescent="0.25">
      <c r="A176" s="22">
        <v>175</v>
      </c>
      <c r="B176" s="18" t="s">
        <v>390</v>
      </c>
      <c r="C176" s="25">
        <v>616</v>
      </c>
      <c r="D176" s="19" t="s">
        <v>391</v>
      </c>
      <c r="E176" s="4" t="b">
        <v>1</v>
      </c>
      <c r="F176" s="5" t="s">
        <v>8</v>
      </c>
      <c r="G176" t="s">
        <v>9</v>
      </c>
      <c r="H176" s="5" t="s">
        <v>8</v>
      </c>
      <c r="I176" t="s">
        <v>9</v>
      </c>
      <c r="K176" t="str">
        <f t="shared" si="2"/>
        <v>INSERT INTO PaisOrigem (IdPais,CodigoNumerico,NomePais,Ativo,DataHoraCriacao,UsuarioCriacao,DataHoraAlteracao,UsuarioAlteracao) 
VALUES ('PLW' ,'616','PALAU','TRUE',getdate(),'Programador',getdate(),'Programador');</v>
      </c>
    </row>
    <row r="177" spans="1:11" ht="28.5" x14ac:dyDescent="0.25">
      <c r="A177" s="22">
        <v>176</v>
      </c>
      <c r="B177" s="18" t="s">
        <v>392</v>
      </c>
      <c r="C177" s="25">
        <v>620</v>
      </c>
      <c r="D177" s="19" t="s">
        <v>393</v>
      </c>
      <c r="E177" s="4" t="b">
        <v>1</v>
      </c>
      <c r="F177" s="5" t="s">
        <v>8</v>
      </c>
      <c r="G177" t="s">
        <v>9</v>
      </c>
      <c r="H177" s="5" t="s">
        <v>8</v>
      </c>
      <c r="I177" t="s">
        <v>9</v>
      </c>
      <c r="K177" t="str">
        <f t="shared" si="2"/>
        <v>INSERT INTO PaisOrigem (IdPais,CodigoNumerico,NomePais,Ativo,DataHoraCriacao,UsuarioCriacao,DataHoraAlteracao,UsuarioAlteracao) 
VALUES ('PAN' ,'620','PANAMA, REPUBLIC OF','TRUE',getdate(),'Programador',getdate(),'Programador');</v>
      </c>
    </row>
    <row r="178" spans="1:11" ht="28.5" x14ac:dyDescent="0.25">
      <c r="A178" s="22">
        <v>177</v>
      </c>
      <c r="B178" s="18" t="s">
        <v>394</v>
      </c>
      <c r="C178" s="25">
        <v>624</v>
      </c>
      <c r="D178" s="19" t="s">
        <v>395</v>
      </c>
      <c r="E178" s="4" t="b">
        <v>1</v>
      </c>
      <c r="F178" s="5" t="s">
        <v>8</v>
      </c>
      <c r="G178" t="s">
        <v>9</v>
      </c>
      <c r="H178" s="5" t="s">
        <v>8</v>
      </c>
      <c r="I178" t="s">
        <v>9</v>
      </c>
      <c r="K178" t="str">
        <f t="shared" si="2"/>
        <v>INSERT INTO PaisOrigem (IdPais,CodigoNumerico,NomePais,Ativo,DataHoraCriacao,UsuarioCriacao,DataHoraAlteracao,UsuarioAlteracao) 
VALUES ('PNG' ,'624','PAPUA NEW GUINEA','TRUE',getdate(),'Programador',getdate(),'Programador');</v>
      </c>
    </row>
    <row r="179" spans="1:11" ht="42.75" x14ac:dyDescent="0.25">
      <c r="A179" s="22">
        <v>178</v>
      </c>
      <c r="B179" s="18" t="s">
        <v>396</v>
      </c>
      <c r="C179" s="25">
        <v>626</v>
      </c>
      <c r="D179" s="19" t="s">
        <v>397</v>
      </c>
      <c r="E179" s="4" t="b">
        <v>1</v>
      </c>
      <c r="F179" s="5" t="s">
        <v>8</v>
      </c>
      <c r="G179" t="s">
        <v>9</v>
      </c>
      <c r="H179" s="5" t="s">
        <v>8</v>
      </c>
      <c r="I179" t="s">
        <v>9</v>
      </c>
      <c r="K179" t="str">
        <f t="shared" si="2"/>
        <v>INSERT INTO PaisOrigem (IdPais,CodigoNumerico,NomePais,Ativo,DataHoraCriacao,UsuarioCriacao,DataHoraAlteracao,UsuarioAlteracao) 
VALUES ('PAK' ,'626','PAKISTAN, ISLAMIC REPUBLIC OF','TRUE',getdate(),'Programador',getdate(),'Programador');</v>
      </c>
    </row>
    <row r="180" spans="1:11" ht="28.5" x14ac:dyDescent="0.25">
      <c r="A180" s="22">
        <v>179</v>
      </c>
      <c r="B180" s="18" t="s">
        <v>398</v>
      </c>
      <c r="C180" s="25">
        <v>630</v>
      </c>
      <c r="D180" s="19" t="s">
        <v>399</v>
      </c>
      <c r="E180" s="4" t="b">
        <v>1</v>
      </c>
      <c r="F180" s="5" t="s">
        <v>8</v>
      </c>
      <c r="G180" t="s">
        <v>9</v>
      </c>
      <c r="H180" s="5" t="s">
        <v>8</v>
      </c>
      <c r="I180" t="s">
        <v>9</v>
      </c>
      <c r="K180" t="str">
        <f t="shared" si="2"/>
        <v>INSERT INTO PaisOrigem (IdPais,CodigoNumerico,NomePais,Ativo,DataHoraCriacao,UsuarioCriacao,DataHoraAlteracao,UsuarioAlteracao) 
VALUES ('PRY' ,'630','PARAGUAY, REPUBLIC OF','TRUE',getdate(),'Programador',getdate(),'Programador');</v>
      </c>
    </row>
    <row r="181" spans="1:11" ht="28.5" x14ac:dyDescent="0.25">
      <c r="A181" s="22">
        <v>180</v>
      </c>
      <c r="B181" s="18" t="s">
        <v>400</v>
      </c>
      <c r="C181" s="25">
        <v>634</v>
      </c>
      <c r="D181" s="19" t="s">
        <v>401</v>
      </c>
      <c r="E181" s="4" t="b">
        <v>1</v>
      </c>
      <c r="F181" s="5" t="s">
        <v>8</v>
      </c>
      <c r="G181" t="s">
        <v>9</v>
      </c>
      <c r="H181" s="5" t="s">
        <v>8</v>
      </c>
      <c r="I181" t="s">
        <v>9</v>
      </c>
      <c r="K181" t="str">
        <f t="shared" si="2"/>
        <v>INSERT INTO PaisOrigem (IdPais,CodigoNumerico,NomePais,Ativo,DataHoraCriacao,UsuarioCriacao,DataHoraAlteracao,UsuarioAlteracao) 
VALUES ('PER' ,'634','PERU, REPUBLIC OF','TRUE',getdate(),'Programador',getdate(),'Programador');</v>
      </c>
    </row>
    <row r="182" spans="1:11" ht="28.5" x14ac:dyDescent="0.25">
      <c r="A182" s="22">
        <v>181</v>
      </c>
      <c r="B182" s="18" t="s">
        <v>402</v>
      </c>
      <c r="C182" s="25">
        <v>638</v>
      </c>
      <c r="D182" s="19" t="s">
        <v>403</v>
      </c>
      <c r="E182" s="4" t="b">
        <v>1</v>
      </c>
      <c r="F182" s="5" t="s">
        <v>8</v>
      </c>
      <c r="G182" t="s">
        <v>9</v>
      </c>
      <c r="H182" s="5" t="s">
        <v>8</v>
      </c>
      <c r="I182" t="s">
        <v>9</v>
      </c>
      <c r="K182" t="str">
        <f t="shared" si="2"/>
        <v>INSERT INTO PaisOrigem (IdPais,CodigoNumerico,NomePais,Ativo,DataHoraCriacao,UsuarioCriacao,DataHoraAlteracao,UsuarioAlteracao) 
VALUES ('PCN' ,'638','PITCAIRN ISLAND','TRUE',getdate(),'Programador',getdate(),'Programador');</v>
      </c>
    </row>
    <row r="183" spans="1:11" ht="28.5" x14ac:dyDescent="0.25">
      <c r="A183" s="22">
        <v>182</v>
      </c>
      <c r="B183" s="18" t="s">
        <v>404</v>
      </c>
      <c r="C183" s="25">
        <v>642</v>
      </c>
      <c r="D183" s="19" t="s">
        <v>405</v>
      </c>
      <c r="E183" s="4" t="b">
        <v>1</v>
      </c>
      <c r="F183" s="5" t="s">
        <v>8</v>
      </c>
      <c r="G183" t="s">
        <v>9</v>
      </c>
      <c r="H183" s="5" t="s">
        <v>8</v>
      </c>
      <c r="I183" t="s">
        <v>9</v>
      </c>
      <c r="K183" t="str">
        <f t="shared" si="2"/>
        <v>INSERT INTO PaisOrigem (IdPais,CodigoNumerico,NomePais,Ativo,DataHoraCriacao,UsuarioCriacao,DataHoraAlteracao,UsuarioAlteracao) 
VALUES ('PYF' ,'642','FRENCH POLYNESIA','TRUE',getdate(),'Programador',getdate(),'Programador');</v>
      </c>
    </row>
    <row r="184" spans="1:11" ht="57" x14ac:dyDescent="0.25">
      <c r="A184" s="22">
        <v>183</v>
      </c>
      <c r="B184" s="18" t="s">
        <v>406</v>
      </c>
      <c r="C184" s="25">
        <v>643</v>
      </c>
      <c r="D184" s="19" t="s">
        <v>407</v>
      </c>
      <c r="E184" s="4" t="b">
        <v>1</v>
      </c>
      <c r="F184" s="5" t="s">
        <v>8</v>
      </c>
      <c r="G184" t="s">
        <v>9</v>
      </c>
      <c r="H184" s="5" t="s">
        <v>8</v>
      </c>
      <c r="I184" t="s">
        <v>9</v>
      </c>
      <c r="K184" t="str">
        <f t="shared" si="2"/>
        <v>INSERT INTO PaisOrigem (IdPais,CodigoNumerico,NomePais,Ativo,DataHoraCriacao,UsuarioCriacao,DataHoraAlteracao,UsuarioAlteracao) 
VALUES ('POL' ,'643','POLAND, POLISH PEOPLE'S REPUBLIC','TRUE',getdate(),'Programador',getdate(),'Programador');</v>
      </c>
    </row>
    <row r="185" spans="1:11" ht="15.75" x14ac:dyDescent="0.25">
      <c r="A185" s="22">
        <v>184</v>
      </c>
      <c r="B185" s="18" t="s">
        <v>408</v>
      </c>
      <c r="C185" s="25">
        <v>646</v>
      </c>
      <c r="D185" s="19" t="s">
        <v>409</v>
      </c>
      <c r="E185" s="4" t="b">
        <v>1</v>
      </c>
      <c r="F185" s="5" t="s">
        <v>8</v>
      </c>
      <c r="G185" t="s">
        <v>9</v>
      </c>
      <c r="H185" s="5" t="s">
        <v>8</v>
      </c>
      <c r="I185" t="s">
        <v>9</v>
      </c>
      <c r="K185" t="str">
        <f t="shared" si="2"/>
        <v>INSERT INTO PaisOrigem (IdPais,CodigoNumerico,NomePais,Ativo,DataHoraCriacao,UsuarioCriacao,DataHoraAlteracao,UsuarioAlteracao) 
VALUES ('PRI' ,'646','PUERTO RICO','TRUE',getdate(),'Programador',getdate(),'Programador');</v>
      </c>
    </row>
    <row r="186" spans="1:11" ht="42.75" x14ac:dyDescent="0.25">
      <c r="A186" s="22">
        <v>185</v>
      </c>
      <c r="B186" s="18" t="s">
        <v>410</v>
      </c>
      <c r="C186" s="25">
        <v>654</v>
      </c>
      <c r="D186" s="19" t="s">
        <v>411</v>
      </c>
      <c r="E186" s="4" t="b">
        <v>1</v>
      </c>
      <c r="F186" s="5" t="s">
        <v>8</v>
      </c>
      <c r="G186" t="s">
        <v>9</v>
      </c>
      <c r="H186" s="5" t="s">
        <v>8</v>
      </c>
      <c r="I186" t="s">
        <v>9</v>
      </c>
      <c r="K186" t="str">
        <f t="shared" si="2"/>
        <v>INSERT INTO PaisOrigem (IdPais,CodigoNumerico,NomePais,Ativo,DataHoraCriacao,UsuarioCriacao,DataHoraAlteracao,UsuarioAlteracao) 
VALUES ('PRT' ,'654','PORTUGAL, PORTUGUESE REPUBLIC','TRUE',getdate(),'Programador',getdate(),'Programador');</v>
      </c>
    </row>
    <row r="187" spans="1:11" ht="28.5" x14ac:dyDescent="0.25">
      <c r="A187" s="22">
        <v>186</v>
      </c>
      <c r="B187" s="18" t="s">
        <v>412</v>
      </c>
      <c r="C187" s="25">
        <v>659</v>
      </c>
      <c r="D187" s="19" t="s">
        <v>413</v>
      </c>
      <c r="E187" s="4" t="b">
        <v>1</v>
      </c>
      <c r="F187" s="5" t="s">
        <v>8</v>
      </c>
      <c r="G187" t="s">
        <v>9</v>
      </c>
      <c r="H187" s="5" t="s">
        <v>8</v>
      </c>
      <c r="I187" t="s">
        <v>9</v>
      </c>
      <c r="K187" t="str">
        <f t="shared" si="2"/>
        <v>INSERT INTO PaisOrigem (IdPais,CodigoNumerico,NomePais,Ativo,DataHoraCriacao,UsuarioCriacao,DataHoraAlteracao,UsuarioAlteracao) 
VALUES ('KGZ' ,'659','KYRGYZ REPUBLIC','TRUE',getdate(),'Programador',getdate(),'Programador');</v>
      </c>
    </row>
    <row r="188" spans="1:11" ht="57" x14ac:dyDescent="0.25">
      <c r="A188" s="22">
        <v>187</v>
      </c>
      <c r="B188" s="18" t="s">
        <v>414</v>
      </c>
      <c r="C188" s="25">
        <v>660</v>
      </c>
      <c r="D188" s="19" t="s">
        <v>415</v>
      </c>
      <c r="E188" s="4" t="b">
        <v>1</v>
      </c>
      <c r="F188" s="5" t="s">
        <v>8</v>
      </c>
      <c r="G188" t="s">
        <v>9</v>
      </c>
      <c r="H188" s="5" t="s">
        <v>8</v>
      </c>
      <c r="I188" t="s">
        <v>9</v>
      </c>
      <c r="K188" t="str">
        <f t="shared" si="2"/>
        <v>INSERT INTO PaisOrigem (IdPais,CodigoNumerico,NomePais,Ativo,DataHoraCriacao,UsuarioCriacao,DataHoraAlteracao,UsuarioAlteracao) 
VALUES ('GBR' ,'660','UNITED KINGDOM OF GREAT BRITAIN &amp; N. IRELAND','TRUE',getdate(),'Programador',getdate(),'Programador');</v>
      </c>
    </row>
    <row r="189" spans="1:11" ht="28.5" x14ac:dyDescent="0.25">
      <c r="A189" s="22">
        <v>188</v>
      </c>
      <c r="B189" s="18" t="s">
        <v>416</v>
      </c>
      <c r="C189" s="25">
        <v>662</v>
      </c>
      <c r="D189" s="19" t="s">
        <v>417</v>
      </c>
      <c r="E189" s="4" t="b">
        <v>1</v>
      </c>
      <c r="F189" s="5" t="s">
        <v>8</v>
      </c>
      <c r="G189" t="s">
        <v>9</v>
      </c>
      <c r="H189" s="5" t="s">
        <v>8</v>
      </c>
      <c r="I189" t="s">
        <v>9</v>
      </c>
      <c r="K189" t="str">
        <f t="shared" si="2"/>
        <v>INSERT INTO PaisOrigem (IdPais,CodigoNumerico,NomePais,Ativo,DataHoraCriacao,UsuarioCriacao,DataHoraAlteracao,UsuarioAlteracao) 
VALUES ('CZE' ,'662','CZECH REPUBLIC','TRUE',getdate(),'Programador',getdate(),'Programador');</v>
      </c>
    </row>
    <row r="190" spans="1:11" ht="28.5" x14ac:dyDescent="0.25">
      <c r="A190" s="22">
        <v>189</v>
      </c>
      <c r="B190" s="18" t="s">
        <v>418</v>
      </c>
      <c r="C190" s="25">
        <v>666</v>
      </c>
      <c r="D190" s="19" t="s">
        <v>419</v>
      </c>
      <c r="E190" s="4" t="b">
        <v>1</v>
      </c>
      <c r="F190" s="5" t="s">
        <v>8</v>
      </c>
      <c r="G190" t="s">
        <v>9</v>
      </c>
      <c r="H190" s="5" t="s">
        <v>8</v>
      </c>
      <c r="I190" t="s">
        <v>9</v>
      </c>
      <c r="K190" t="str">
        <f t="shared" si="2"/>
        <v>INSERT INTO PaisOrigem (IdPais,CodigoNumerico,NomePais,Ativo,DataHoraCriacao,UsuarioCriacao,DataHoraAlteracao,UsuarioAlteracao) 
VALUES ('DOM' ,'666','DOMINICAN REPUBLIC','TRUE',getdate(),'Programador',getdate(),'Programador');</v>
      </c>
    </row>
    <row r="191" spans="1:11" ht="15.75" x14ac:dyDescent="0.25">
      <c r="A191" s="22">
        <v>190</v>
      </c>
      <c r="B191" s="18" t="s">
        <v>420</v>
      </c>
      <c r="C191" s="25">
        <v>670</v>
      </c>
      <c r="D191" s="19" t="s">
        <v>421</v>
      </c>
      <c r="E191" s="4" t="b">
        <v>1</v>
      </c>
      <c r="F191" s="5" t="s">
        <v>8</v>
      </c>
      <c r="G191" t="s">
        <v>9</v>
      </c>
      <c r="H191" s="5" t="s">
        <v>8</v>
      </c>
      <c r="I191" t="s">
        <v>9</v>
      </c>
      <c r="K191" t="str">
        <f t="shared" si="2"/>
        <v>INSERT INTO PaisOrigem (IdPais,CodigoNumerico,NomePais,Ativo,DataHoraCriacao,UsuarioCriacao,DataHoraAlteracao,UsuarioAlteracao) 
VALUES ('REU' ,'670','REUNION','TRUE',getdate(),'Programador',getdate(),'Programador');</v>
      </c>
    </row>
    <row r="192" spans="1:11" ht="42.75" x14ac:dyDescent="0.25">
      <c r="A192" s="22">
        <v>191</v>
      </c>
      <c r="B192" s="18" t="s">
        <v>422</v>
      </c>
      <c r="C192" s="25">
        <v>674</v>
      </c>
      <c r="D192" s="19" t="s">
        <v>423</v>
      </c>
      <c r="E192" s="4" t="b">
        <v>1</v>
      </c>
      <c r="F192" s="5" t="s">
        <v>8</v>
      </c>
      <c r="G192" t="s">
        <v>9</v>
      </c>
      <c r="H192" s="5" t="s">
        <v>8</v>
      </c>
      <c r="I192" t="s">
        <v>9</v>
      </c>
      <c r="K192" t="str">
        <f t="shared" si="2"/>
        <v>INSERT INTO PaisOrigem (IdPais,CodigoNumerico,NomePais,Ativo,DataHoraCriacao,UsuarioCriacao,DataHoraAlteracao,UsuarioAlteracao) 
VALUES ('ROU' ,'674','ROMANIA, SOCIALIST REPUBLIC OF','TRUE',getdate(),'Programador',getdate(),'Programador');</v>
      </c>
    </row>
    <row r="193" spans="1:11" ht="42.75" x14ac:dyDescent="0.25">
      <c r="A193" s="22">
        <v>192</v>
      </c>
      <c r="B193" s="18" t="s">
        <v>424</v>
      </c>
      <c r="C193" s="25">
        <v>678</v>
      </c>
      <c r="D193" s="19" t="s">
        <v>425</v>
      </c>
      <c r="E193" s="4" t="b">
        <v>1</v>
      </c>
      <c r="F193" s="5" t="s">
        <v>8</v>
      </c>
      <c r="G193" t="s">
        <v>9</v>
      </c>
      <c r="H193" s="5" t="s">
        <v>8</v>
      </c>
      <c r="I193" t="s">
        <v>9</v>
      </c>
      <c r="K193" t="str">
        <f t="shared" si="2"/>
        <v>INSERT INTO PaisOrigem (IdPais,CodigoNumerico,NomePais,Ativo,DataHoraCriacao,UsuarioCriacao,DataHoraAlteracao,UsuarioAlteracao) 
VALUES ('RWA' ,'678','RWANDA, RWANDESE REPUBLIC','TRUE',getdate(),'Programador',getdate(),'Programador');</v>
      </c>
    </row>
    <row r="194" spans="1:11" ht="28.5" x14ac:dyDescent="0.25">
      <c r="A194" s="22">
        <v>193</v>
      </c>
      <c r="B194" s="18" t="s">
        <v>426</v>
      </c>
      <c r="C194" s="25">
        <v>682</v>
      </c>
      <c r="D194" s="19" t="s">
        <v>427</v>
      </c>
      <c r="E194" s="4" t="b">
        <v>1</v>
      </c>
      <c r="F194" s="5" t="s">
        <v>8</v>
      </c>
      <c r="G194" t="s">
        <v>9</v>
      </c>
      <c r="H194" s="5" t="s">
        <v>8</v>
      </c>
      <c r="I194" t="s">
        <v>9</v>
      </c>
      <c r="K194" t="str">
        <f t="shared" si="2"/>
        <v>INSERT INTO PaisOrigem (IdPais,CodigoNumerico,NomePais,Ativo,DataHoraCriacao,UsuarioCriacao,DataHoraAlteracao,UsuarioAlteracao) 
VALUES ('RUS' ,'682','RUSSIAN FEDERATION','TRUE',getdate(),'Programador',getdate(),'Programador');</v>
      </c>
    </row>
    <row r="195" spans="1:11" ht="85.5" x14ac:dyDescent="0.25">
      <c r="A195" s="22">
        <v>194</v>
      </c>
      <c r="B195" s="18" t="s">
        <v>428</v>
      </c>
      <c r="C195" s="25">
        <v>686</v>
      </c>
      <c r="D195" s="19" t="s">
        <v>429</v>
      </c>
      <c r="E195" s="4" t="b">
        <v>1</v>
      </c>
      <c r="F195" s="5" t="s">
        <v>8</v>
      </c>
      <c r="G195" t="s">
        <v>9</v>
      </c>
      <c r="H195" s="5" t="s">
        <v>8</v>
      </c>
      <c r="I195" t="s">
        <v>9</v>
      </c>
      <c r="K195" t="str">
        <f t="shared" ref="K195:K247" si="3">"INSERT INTO PaisOrigem (IdPais,CodigoNumerico,NomePais,Ativo,DataHoraCriacao,UsuarioCriacao,DataHoraAlteracao,UsuarioAlteracao) 
VALUES ('"&amp;TRIM(B195)&amp;"' ,'"&amp;TRIM(C195)&amp;"','"&amp;TRIM(D195)&amp;"','"&amp;TRIM(E195)&amp;"',"&amp;TRIM(F195)&amp;",'"&amp;TRIM(G195)&amp;"',"&amp;TRIM(H195)&amp;",'"&amp;TRIM(I195)&amp;"');"</f>
        <v>INSERT INTO PaisOrigem (IdPais,CodigoNumerico,NomePais,Ativo,DataHoraCriacao,UsuarioCriacao,DataHoraAlteracao,UsuarioAlteracao) 
VALUES ('WSM' ,'686','SAMOA, INDEPENDENT STATE OF (WAS WESTERN SAMOA)','TRUE',getdate(),'Programador',getdate(),'Programador');</v>
      </c>
    </row>
    <row r="196" spans="1:11" ht="28.5" x14ac:dyDescent="0.25">
      <c r="A196" s="22">
        <v>195</v>
      </c>
      <c r="B196" s="18" t="s">
        <v>430</v>
      </c>
      <c r="C196" s="44">
        <v>688</v>
      </c>
      <c r="D196" s="19" t="s">
        <v>431</v>
      </c>
      <c r="E196" s="4" t="b">
        <v>1</v>
      </c>
      <c r="F196" s="5" t="s">
        <v>8</v>
      </c>
      <c r="G196" t="s">
        <v>9</v>
      </c>
      <c r="H196" s="5" t="s">
        <v>8</v>
      </c>
      <c r="I196" t="s">
        <v>9</v>
      </c>
      <c r="K196" t="str">
        <f t="shared" si="3"/>
        <v>INSERT INTO PaisOrigem (IdPais,CodigoNumerico,NomePais,Ativo,DataHoraCriacao,UsuarioCriacao,DataHoraAlteracao,UsuarioAlteracao) 
VALUES ('ASM' ,'688','AMERICAN SAMOA','TRUE',getdate(),'Programador',getdate(),'Programador');</v>
      </c>
    </row>
    <row r="197" spans="1:11" ht="15.75" x14ac:dyDescent="0.25">
      <c r="A197" s="22">
        <v>196</v>
      </c>
      <c r="B197" s="18" t="s">
        <v>432</v>
      </c>
      <c r="C197" s="25">
        <v>690</v>
      </c>
      <c r="D197" s="19" t="s">
        <v>433</v>
      </c>
      <c r="E197" s="4" t="b">
        <v>1</v>
      </c>
      <c r="F197" s="5" t="s">
        <v>8</v>
      </c>
      <c r="G197" t="s">
        <v>9</v>
      </c>
      <c r="H197" s="5" t="s">
        <v>8</v>
      </c>
      <c r="I197" t="s">
        <v>9</v>
      </c>
      <c r="K197" t="str">
        <f t="shared" si="3"/>
        <v>INSERT INTO PaisOrigem (IdPais,CodigoNumerico,NomePais,Ativo,DataHoraCriacao,UsuarioCriacao,DataHoraAlteracao,UsuarioAlteracao) 
VALUES ('SHN' ,'690','ST. HELENA','TRUE',getdate(),'Programador',getdate(),'Programador');</v>
      </c>
    </row>
    <row r="198" spans="1:11" ht="15.75" x14ac:dyDescent="0.25">
      <c r="A198" s="22">
        <v>197</v>
      </c>
      <c r="B198" s="18" t="s">
        <v>434</v>
      </c>
      <c r="C198" s="25">
        <v>694</v>
      </c>
      <c r="D198" s="19" t="s">
        <v>435</v>
      </c>
      <c r="E198" s="4" t="b">
        <v>1</v>
      </c>
      <c r="F198" s="5" t="s">
        <v>8</v>
      </c>
      <c r="G198" t="s">
        <v>9</v>
      </c>
      <c r="H198" s="5" t="s">
        <v>8</v>
      </c>
      <c r="I198" t="s">
        <v>9</v>
      </c>
      <c r="K198" t="str">
        <f t="shared" si="3"/>
        <v>INSERT INTO PaisOrigem (IdPais,CodigoNumerico,NomePais,Ativo,DataHoraCriacao,UsuarioCriacao,DataHoraAlteracao,UsuarioAlteracao) 
VALUES ('LCA' ,'694','ST. LUCIA','TRUE',getdate(),'Programador',getdate(),'Programador');</v>
      </c>
    </row>
    <row r="199" spans="1:11" ht="42.75" x14ac:dyDescent="0.25">
      <c r="A199" s="22">
        <v>198</v>
      </c>
      <c r="B199" s="18" t="s">
        <v>436</v>
      </c>
      <c r="C199" s="25">
        <v>702</v>
      </c>
      <c r="D199" s="19" t="s">
        <v>437</v>
      </c>
      <c r="E199" s="4" t="b">
        <v>1</v>
      </c>
      <c r="F199" s="5" t="s">
        <v>8</v>
      </c>
      <c r="G199" t="s">
        <v>9</v>
      </c>
      <c r="H199" s="5" t="s">
        <v>8</v>
      </c>
      <c r="I199" t="s">
        <v>9</v>
      </c>
      <c r="K199" t="str">
        <f t="shared" si="3"/>
        <v>INSERT INTO PaisOrigem (IdPais,CodigoNumerico,NomePais,Ativo,DataHoraCriacao,UsuarioCriacao,DataHoraAlteracao,UsuarioAlteracao) 
VALUES ('VAT' ,'702','HOLY SEE (VATICAN CITY STATE)','TRUE',getdate(),'Programador',getdate(),'Programador');</v>
      </c>
    </row>
    <row r="200" spans="1:11" ht="28.5" x14ac:dyDescent="0.25">
      <c r="A200" s="22">
        <v>199</v>
      </c>
      <c r="B200" s="18" t="s">
        <v>438</v>
      </c>
      <c r="C200" s="25">
        <v>703</v>
      </c>
      <c r="D200" s="19" t="s">
        <v>439</v>
      </c>
      <c r="E200" s="4" t="b">
        <v>1</v>
      </c>
      <c r="F200" s="5" t="s">
        <v>8</v>
      </c>
      <c r="G200" t="s">
        <v>9</v>
      </c>
      <c r="H200" s="5" t="s">
        <v>8</v>
      </c>
      <c r="I200" t="s">
        <v>9</v>
      </c>
      <c r="K200" t="str">
        <f t="shared" si="3"/>
        <v>INSERT INTO PaisOrigem (IdPais,CodigoNumerico,NomePais,Ativo,DataHoraCriacao,UsuarioCriacao,DataHoraAlteracao,UsuarioAlteracao) 
VALUES ('KNA' ,'703','ST. KITTS AND NEVIS','TRUE',getdate(),'Programador',getdate(),'Programador');</v>
      </c>
    </row>
    <row r="201" spans="1:11" ht="28.5" x14ac:dyDescent="0.25">
      <c r="A201" s="22">
        <v>200</v>
      </c>
      <c r="B201" s="18" t="s">
        <v>440</v>
      </c>
      <c r="C201" s="25">
        <v>704</v>
      </c>
      <c r="D201" s="19" t="s">
        <v>441</v>
      </c>
      <c r="E201" s="4" t="b">
        <v>1</v>
      </c>
      <c r="F201" s="5" t="s">
        <v>8</v>
      </c>
      <c r="G201" t="s">
        <v>9</v>
      </c>
      <c r="H201" s="5" t="s">
        <v>8</v>
      </c>
      <c r="I201" t="s">
        <v>9</v>
      </c>
      <c r="K201" t="str">
        <f t="shared" si="3"/>
        <v>INSERT INTO PaisOrigem (IdPais,CodigoNumerico,NomePais,Ativo,DataHoraCriacao,UsuarioCriacao,DataHoraAlteracao,UsuarioAlteracao) 
VALUES ('SMR' ,'704','SAN MARINO, REPUBLIC OF','TRUE',getdate(),'Programador',getdate(),'Programador');</v>
      </c>
    </row>
    <row r="202" spans="1:11" ht="28.5" x14ac:dyDescent="0.25">
      <c r="A202" s="22">
        <v>201</v>
      </c>
      <c r="B202" s="18" t="s">
        <v>442</v>
      </c>
      <c r="C202" s="25">
        <v>705</v>
      </c>
      <c r="D202" s="19" t="s">
        <v>443</v>
      </c>
      <c r="E202" s="4" t="b">
        <v>1</v>
      </c>
      <c r="F202" s="5" t="s">
        <v>8</v>
      </c>
      <c r="G202" t="s">
        <v>9</v>
      </c>
      <c r="H202" s="5" t="s">
        <v>8</v>
      </c>
      <c r="I202" t="s">
        <v>9</v>
      </c>
      <c r="K202" t="str">
        <f t="shared" si="3"/>
        <v>INSERT INTO PaisOrigem (IdPais,CodigoNumerico,NomePais,Ativo,DataHoraCriacao,UsuarioCriacao,DataHoraAlteracao,UsuarioAlteracao) 
VALUES ('SPM' ,'705','ST. PIERRE AND MIQUELON','TRUE',getdate(),'Programador',getdate(),'Programador');</v>
      </c>
    </row>
    <row r="203" spans="1:11" ht="57" x14ac:dyDescent="0.25">
      <c r="A203" s="22">
        <v>202</v>
      </c>
      <c r="B203" s="18" t="s">
        <v>444</v>
      </c>
      <c r="C203" s="25">
        <v>706</v>
      </c>
      <c r="D203" s="19" t="s">
        <v>445</v>
      </c>
      <c r="E203" s="4" t="b">
        <v>1</v>
      </c>
      <c r="F203" s="5" t="s">
        <v>8</v>
      </c>
      <c r="G203" t="s">
        <v>9</v>
      </c>
      <c r="H203" s="5" t="s">
        <v>8</v>
      </c>
      <c r="I203" t="s">
        <v>9</v>
      </c>
      <c r="K203" t="str">
        <f t="shared" si="3"/>
        <v>INSERT INTO PaisOrigem (IdPais,CodigoNumerico,NomePais,Ativo,DataHoraCriacao,UsuarioCriacao,DataHoraAlteracao,UsuarioAlteracao) 
VALUES ('STP' ,'706','SAO TOME AND PRINCIPE, DEMOCRATIC REPUBLIC OF','TRUE',getdate(),'Programador',getdate(),'Programador');</v>
      </c>
    </row>
    <row r="204" spans="1:11" ht="42.75" x14ac:dyDescent="0.25">
      <c r="A204" s="22">
        <v>203</v>
      </c>
      <c r="B204" s="18" t="s">
        <v>446</v>
      </c>
      <c r="C204" s="25">
        <v>710</v>
      </c>
      <c r="D204" s="19" t="s">
        <v>447</v>
      </c>
      <c r="E204" s="4" t="b">
        <v>1</v>
      </c>
      <c r="F204" s="5" t="s">
        <v>8</v>
      </c>
      <c r="G204" t="s">
        <v>9</v>
      </c>
      <c r="H204" s="5" t="s">
        <v>8</v>
      </c>
      <c r="I204" t="s">
        <v>9</v>
      </c>
      <c r="K204" t="str">
        <f t="shared" si="3"/>
        <v>INSERT INTO PaisOrigem (IdPais,CodigoNumerico,NomePais,Ativo,DataHoraCriacao,UsuarioCriacao,DataHoraAlteracao,UsuarioAlteracao) 
VALUES ('VCT' ,'710','ST. VINCENT AND THE GRENADINES','TRUE',getdate(),'Programador',getdate(),'Programador');</v>
      </c>
    </row>
    <row r="205" spans="1:11" ht="57" x14ac:dyDescent="0.25">
      <c r="A205" s="22">
        <v>204</v>
      </c>
      <c r="B205" s="18" t="s">
        <v>448</v>
      </c>
      <c r="C205" s="25">
        <v>716</v>
      </c>
      <c r="D205" s="19" t="s">
        <v>449</v>
      </c>
      <c r="E205" s="4" t="b">
        <v>1</v>
      </c>
      <c r="F205" s="5" t="s">
        <v>8</v>
      </c>
      <c r="G205" t="s">
        <v>9</v>
      </c>
      <c r="H205" s="5" t="s">
        <v>8</v>
      </c>
      <c r="I205" t="s">
        <v>9</v>
      </c>
      <c r="K205" t="str">
        <f t="shared" si="3"/>
        <v>INSERT INTO PaisOrigem (IdPais,CodigoNumerico,NomePais,Ativo,DataHoraCriacao,UsuarioCriacao,DataHoraAlteracao,UsuarioAlteracao) 
VALUES ('ESH' ,'716','WESTERN SAHARA (WAS SPANISH SAHARA)','TRUE',getdate(),'Programador',getdate(),'Programador');</v>
      </c>
    </row>
    <row r="206" spans="1:11" ht="28.5" x14ac:dyDescent="0.25">
      <c r="A206" s="22">
        <v>205</v>
      </c>
      <c r="B206" s="18" t="s">
        <v>450</v>
      </c>
      <c r="C206" s="25">
        <v>724</v>
      </c>
      <c r="D206" s="19" t="s">
        <v>451</v>
      </c>
      <c r="E206" s="4" t="b">
        <v>1</v>
      </c>
      <c r="F206" s="5" t="s">
        <v>8</v>
      </c>
      <c r="G206" t="s">
        <v>9</v>
      </c>
      <c r="H206" s="5" t="s">
        <v>8</v>
      </c>
      <c r="I206" t="s">
        <v>9</v>
      </c>
      <c r="K206" t="str">
        <f t="shared" si="3"/>
        <v>INSERT INTO PaisOrigem (IdPais,CodigoNumerico,NomePais,Ativo,DataHoraCriacao,UsuarioCriacao,DataHoraAlteracao,UsuarioAlteracao) 
VALUES ('SEN' ,'724','SENEGAL, REPUBLIC OF','TRUE',getdate(),'Programador',getdate(),'Programador');</v>
      </c>
    </row>
    <row r="207" spans="1:11" ht="42.75" x14ac:dyDescent="0.25">
      <c r="A207" s="22">
        <v>206</v>
      </c>
      <c r="B207" s="18" t="s">
        <v>452</v>
      </c>
      <c r="C207" s="25">
        <v>732</v>
      </c>
      <c r="D207" s="19" t="s">
        <v>453</v>
      </c>
      <c r="E207" s="4" t="b">
        <v>1</v>
      </c>
      <c r="F207" s="5" t="s">
        <v>8</v>
      </c>
      <c r="G207" t="s">
        <v>9</v>
      </c>
      <c r="H207" s="5" t="s">
        <v>8</v>
      </c>
      <c r="I207" t="s">
        <v>9</v>
      </c>
      <c r="K207" t="str">
        <f t="shared" si="3"/>
        <v>INSERT INTO PaisOrigem (IdPais,CodigoNumerico,NomePais,Ativo,DataHoraCriacao,UsuarioCriacao,DataHoraAlteracao,UsuarioAlteracao) 
VALUES ('SLE' ,'732','SIERRA LEONE, REPUBLIC OF','TRUE',getdate(),'Programador',getdate(),'Programador');</v>
      </c>
    </row>
    <row r="208" spans="1:11" ht="71.25" x14ac:dyDescent="0.25">
      <c r="A208" s="22">
        <v>207</v>
      </c>
      <c r="B208" s="18" t="s">
        <v>454</v>
      </c>
      <c r="C208" s="25">
        <v>736</v>
      </c>
      <c r="D208" s="19" t="s">
        <v>539</v>
      </c>
      <c r="E208" s="4" t="b">
        <v>1</v>
      </c>
      <c r="F208" s="5" t="s">
        <v>8</v>
      </c>
      <c r="G208" t="s">
        <v>9</v>
      </c>
      <c r="H208" s="5" t="s">
        <v>8</v>
      </c>
      <c r="I208" t="s">
        <v>9</v>
      </c>
      <c r="K208" t="str">
        <f t="shared" si="3"/>
        <v>INSERT INTO PaisOrigem (IdPais,CodigoNumerico,NomePais,Ativo,DataHoraCriacao,UsuarioCriacao,DataHoraAlteracao,UsuarioAlteracao) 
VALUES ('SCG' ,'736','SERBIA AND MONTENEGRO (WAS YUGOSLAVIA) (até 2006-09-25)','TRUE',getdate(),'Programador',getdate(),'Programador');</v>
      </c>
    </row>
    <row r="209" spans="1:11" ht="57" x14ac:dyDescent="0.25">
      <c r="A209" s="22">
        <v>208</v>
      </c>
      <c r="B209" s="18" t="s">
        <v>540</v>
      </c>
      <c r="C209" s="25">
        <v>740</v>
      </c>
      <c r="D209" s="19" t="s">
        <v>541</v>
      </c>
      <c r="E209" s="4" t="b">
        <v>1</v>
      </c>
      <c r="F209" s="5" t="s">
        <v>8</v>
      </c>
      <c r="G209" t="s">
        <v>9</v>
      </c>
      <c r="H209" s="5" t="s">
        <v>8</v>
      </c>
      <c r="I209" t="s">
        <v>9</v>
      </c>
      <c r="K209" t="str">
        <f t="shared" si="3"/>
        <v>INSERT INTO PaisOrigem (IdPais,CodigoNumerico,NomePais,Ativo,DataHoraCriacao,UsuarioCriacao,DataHoraAlteracao,UsuarioAlteracao) 
VALUES ('SRB' ,'740','SERBIA, REPUBLIC OF (a partir de 2006-09-26)','TRUE',getdate(),'Programador',getdate(),'Programador');</v>
      </c>
    </row>
    <row r="210" spans="1:11" ht="28.5" x14ac:dyDescent="0.25">
      <c r="A210" s="22">
        <v>209</v>
      </c>
      <c r="B210" s="18" t="s">
        <v>455</v>
      </c>
      <c r="C210" s="25">
        <v>744</v>
      </c>
      <c r="D210" s="19" t="s">
        <v>456</v>
      </c>
      <c r="E210" s="4" t="b">
        <v>1</v>
      </c>
      <c r="F210" s="5" t="s">
        <v>8</v>
      </c>
      <c r="G210" t="s">
        <v>9</v>
      </c>
      <c r="H210" s="5" t="s">
        <v>8</v>
      </c>
      <c r="I210" t="s">
        <v>9</v>
      </c>
      <c r="K210" t="str">
        <f t="shared" si="3"/>
        <v>INSERT INTO PaisOrigem (IdPais,CodigoNumerico,NomePais,Ativo,DataHoraCriacao,UsuarioCriacao,DataHoraAlteracao,UsuarioAlteracao) 
VALUES ('SYC' ,'744','SEYCHELLES, REPUBLIC OF','TRUE',getdate(),'Programador',getdate(),'Programador');</v>
      </c>
    </row>
    <row r="211" spans="1:11" ht="28.5" x14ac:dyDescent="0.25">
      <c r="A211" s="22">
        <v>210</v>
      </c>
      <c r="B211" s="18" t="s">
        <v>457</v>
      </c>
      <c r="C211" s="25">
        <v>748</v>
      </c>
      <c r="D211" s="19" t="s">
        <v>458</v>
      </c>
      <c r="E211" s="4" t="b">
        <v>1</v>
      </c>
      <c r="F211" s="5" t="s">
        <v>8</v>
      </c>
      <c r="G211" t="s">
        <v>9</v>
      </c>
      <c r="H211" s="5" t="s">
        <v>8</v>
      </c>
      <c r="I211" t="s">
        <v>9</v>
      </c>
      <c r="K211" t="str">
        <f t="shared" si="3"/>
        <v>INSERT INTO PaisOrigem (IdPais,CodigoNumerico,NomePais,Ativo,DataHoraCriacao,UsuarioCriacao,DataHoraAlteracao,UsuarioAlteracao) 
VALUES ('SGP' ,'748','SINGAPORE, REPUBLIC OF','TRUE',getdate(),'Programador',getdate(),'Programador');</v>
      </c>
    </row>
    <row r="212" spans="1:11" ht="28.5" x14ac:dyDescent="0.25">
      <c r="A212" s="22">
        <v>211</v>
      </c>
      <c r="B212" s="18" t="s">
        <v>459</v>
      </c>
      <c r="C212" s="25">
        <v>752</v>
      </c>
      <c r="D212" s="19" t="s">
        <v>460</v>
      </c>
      <c r="E212" s="4" t="b">
        <v>1</v>
      </c>
      <c r="F212" s="5" t="s">
        <v>8</v>
      </c>
      <c r="G212" t="s">
        <v>9</v>
      </c>
      <c r="H212" s="5" t="s">
        <v>8</v>
      </c>
      <c r="I212" t="s">
        <v>9</v>
      </c>
      <c r="K212" t="str">
        <f t="shared" si="3"/>
        <v>INSERT INTO PaisOrigem (IdPais,CodigoNumerico,NomePais,Ativo,DataHoraCriacao,UsuarioCriacao,DataHoraAlteracao,UsuarioAlteracao) 
VALUES ('SYR' ,'752','SYRIAN ARAB REPUBLIC','TRUE',getdate(),'Programador',getdate(),'Programador');</v>
      </c>
    </row>
    <row r="213" spans="1:11" ht="42.75" x14ac:dyDescent="0.25">
      <c r="A213" s="22">
        <v>212</v>
      </c>
      <c r="B213" s="18" t="s">
        <v>461</v>
      </c>
      <c r="C213" s="25">
        <v>756</v>
      </c>
      <c r="D213" s="19" t="s">
        <v>462</v>
      </c>
      <c r="E213" s="4" t="b">
        <v>1</v>
      </c>
      <c r="F213" s="5" t="s">
        <v>8</v>
      </c>
      <c r="G213" t="s">
        <v>9</v>
      </c>
      <c r="H213" s="5" t="s">
        <v>8</v>
      </c>
      <c r="I213" t="s">
        <v>9</v>
      </c>
      <c r="K213" t="str">
        <f t="shared" si="3"/>
        <v>INSERT INTO PaisOrigem (IdPais,CodigoNumerico,NomePais,Ativo,DataHoraCriacao,UsuarioCriacao,DataHoraAlteracao,UsuarioAlteracao) 
VALUES ('SOM' ,'756','SOMALIA, SOMALI REPUBLIC','TRUE',getdate(),'Programador',getdate(),'Programador');</v>
      </c>
    </row>
    <row r="214" spans="1:11" ht="71.25" x14ac:dyDescent="0.25">
      <c r="A214" s="22">
        <v>213</v>
      </c>
      <c r="B214" s="18" t="s">
        <v>463</v>
      </c>
      <c r="C214" s="25">
        <v>760</v>
      </c>
      <c r="D214" s="19" t="s">
        <v>464</v>
      </c>
      <c r="E214" s="4" t="b">
        <v>1</v>
      </c>
      <c r="F214" s="5" t="s">
        <v>8</v>
      </c>
      <c r="G214" t="s">
        <v>9</v>
      </c>
      <c r="H214" s="5" t="s">
        <v>8</v>
      </c>
      <c r="I214" t="s">
        <v>9</v>
      </c>
      <c r="K214" t="str">
        <f t="shared" si="3"/>
        <v>INSERT INTO PaisOrigem (IdPais,CodigoNumerico,NomePais,Ativo,DataHoraCriacao,UsuarioCriacao,DataHoraAlteracao,UsuarioAlteracao) 
VALUES ('LKA' ,'760','SRI LANKA, DEMOCRATIC SOCIALIST REPUBLIC OF (WAS CEYLON)','TRUE',getdate(),'Programador',getdate(),'Programador');</v>
      </c>
    </row>
    <row r="215" spans="1:11" ht="28.5" x14ac:dyDescent="0.25">
      <c r="A215" s="22">
        <v>214</v>
      </c>
      <c r="B215" s="18" t="s">
        <v>465</v>
      </c>
      <c r="C215" s="25">
        <v>762</v>
      </c>
      <c r="D215" s="19" t="s">
        <v>466</v>
      </c>
      <c r="E215" s="4" t="b">
        <v>1</v>
      </c>
      <c r="F215" s="5" t="s">
        <v>8</v>
      </c>
      <c r="G215" t="s">
        <v>9</v>
      </c>
      <c r="H215" s="5" t="s">
        <v>8</v>
      </c>
      <c r="I215" t="s">
        <v>9</v>
      </c>
      <c r="K215" t="str">
        <f t="shared" si="3"/>
        <v>INSERT INTO PaisOrigem (IdPais,CodigoNumerico,NomePais,Ativo,DataHoraCriacao,UsuarioCriacao,DataHoraAlteracao,UsuarioAlteracao) 
VALUES ('SWZ' ,'762','SWAZILAND, KINGDOM OF','TRUE',getdate(),'Programador',getdate(),'Programador');</v>
      </c>
    </row>
    <row r="216" spans="1:11" ht="57" x14ac:dyDescent="0.25">
      <c r="A216" s="22">
        <v>215</v>
      </c>
      <c r="B216" s="18" t="s">
        <v>467</v>
      </c>
      <c r="C216" s="25">
        <v>764</v>
      </c>
      <c r="D216" s="19" t="s">
        <v>468</v>
      </c>
      <c r="E216" s="4" t="b">
        <v>1</v>
      </c>
      <c r="F216" s="5" t="s">
        <v>8</v>
      </c>
      <c r="G216" t="s">
        <v>9</v>
      </c>
      <c r="H216" s="5" t="s">
        <v>8</v>
      </c>
      <c r="I216" t="s">
        <v>9</v>
      </c>
      <c r="K216" t="str">
        <f t="shared" si="3"/>
        <v>INSERT INTO PaisOrigem (IdPais,CodigoNumerico,NomePais,Ativo,DataHoraCriacao,UsuarioCriacao,DataHoraAlteracao,UsuarioAlteracao) 
VALUES ('SDN' ,'764','SUDAN, DEMOCRATIC REPUBLIC OF THE','TRUE',getdate(),'Programador',getdate(),'Programador');</v>
      </c>
    </row>
    <row r="217" spans="1:11" ht="28.5" x14ac:dyDescent="0.25">
      <c r="A217" s="22">
        <v>216</v>
      </c>
      <c r="B217" s="18" t="s">
        <v>469</v>
      </c>
      <c r="C217" s="25">
        <v>768</v>
      </c>
      <c r="D217" s="19" t="s">
        <v>470</v>
      </c>
      <c r="E217" s="4" t="b">
        <v>1</v>
      </c>
      <c r="F217" s="5" t="s">
        <v>8</v>
      </c>
      <c r="G217" t="s">
        <v>9</v>
      </c>
      <c r="H217" s="5" t="s">
        <v>8</v>
      </c>
      <c r="I217" t="s">
        <v>9</v>
      </c>
      <c r="K217" t="str">
        <f t="shared" si="3"/>
        <v>INSERT INTO PaisOrigem (IdPais,CodigoNumerico,NomePais,Ativo,DataHoraCriacao,UsuarioCriacao,DataHoraAlteracao,UsuarioAlteracao) 
VALUES ('SWE' ,'768','SWEDEN, KINGDOM OF','TRUE',getdate(),'Programador',getdate(),'Programador');</v>
      </c>
    </row>
    <row r="218" spans="1:11" ht="57" x14ac:dyDescent="0.25">
      <c r="A218" s="22">
        <v>217</v>
      </c>
      <c r="B218" s="18" t="s">
        <v>471</v>
      </c>
      <c r="C218" s="25">
        <v>772</v>
      </c>
      <c r="D218" s="19" t="s">
        <v>472</v>
      </c>
      <c r="E218" s="4" t="b">
        <v>1</v>
      </c>
      <c r="F218" s="5" t="s">
        <v>8</v>
      </c>
      <c r="G218" t="s">
        <v>9</v>
      </c>
      <c r="H218" s="5" t="s">
        <v>8</v>
      </c>
      <c r="I218" t="s">
        <v>9</v>
      </c>
      <c r="K218" t="str">
        <f t="shared" si="3"/>
        <v>INSERT INTO PaisOrigem (IdPais,CodigoNumerico,NomePais,Ativo,DataHoraCriacao,UsuarioCriacao,DataHoraAlteracao,UsuarioAlteracao) 
VALUES ('CHE' ,'772','SWITZERLAND, SWISS CONFEDERATION','TRUE',getdate(),'Programador',getdate(),'Programador');</v>
      </c>
    </row>
    <row r="219" spans="1:11" ht="28.5" x14ac:dyDescent="0.25">
      <c r="A219" s="22">
        <v>218</v>
      </c>
      <c r="B219" s="18" t="s">
        <v>473</v>
      </c>
      <c r="C219" s="25">
        <v>776</v>
      </c>
      <c r="D219" s="19" t="s">
        <v>474</v>
      </c>
      <c r="E219" s="4" t="b">
        <v>1</v>
      </c>
      <c r="F219" s="5" t="s">
        <v>8</v>
      </c>
      <c r="G219" t="s">
        <v>9</v>
      </c>
      <c r="H219" s="5" t="s">
        <v>8</v>
      </c>
      <c r="I219" t="s">
        <v>9</v>
      </c>
      <c r="K219" t="str">
        <f t="shared" si="3"/>
        <v>INSERT INTO PaisOrigem (IdPais,CodigoNumerico,NomePais,Ativo,DataHoraCriacao,UsuarioCriacao,DataHoraAlteracao,UsuarioAlteracao) 
VALUES ('SUR' ,'776','SURINAME, REPUBLIC OF','TRUE',getdate(),'Programador',getdate(),'Programador');</v>
      </c>
    </row>
    <row r="220" spans="1:11" ht="42.75" x14ac:dyDescent="0.25">
      <c r="A220" s="22">
        <v>219</v>
      </c>
      <c r="B220" s="18" t="s">
        <v>475</v>
      </c>
      <c r="C220" s="25">
        <v>780</v>
      </c>
      <c r="D220" s="19" t="s">
        <v>476</v>
      </c>
      <c r="E220" s="4" t="b">
        <v>1</v>
      </c>
      <c r="F220" s="5" t="s">
        <v>8</v>
      </c>
      <c r="G220" t="s">
        <v>9</v>
      </c>
      <c r="H220" s="5" t="s">
        <v>8</v>
      </c>
      <c r="I220" t="s">
        <v>9</v>
      </c>
      <c r="K220" t="str">
        <f t="shared" si="3"/>
        <v>INSERT INTO PaisOrigem (IdPais,CodigoNumerico,NomePais,Ativo,DataHoraCriacao,UsuarioCriacao,DataHoraAlteracao,UsuarioAlteracao) 
VALUES ('SJM' ,'780','SVALBARD &amp; JAN MAYEN ISLANDS','TRUE',getdate(),'Programador',getdate(),'Programador');</v>
      </c>
    </row>
    <row r="221" spans="1:11" ht="28.5" x14ac:dyDescent="0.25">
      <c r="A221" s="22">
        <v>220</v>
      </c>
      <c r="B221" s="18" t="s">
        <v>477</v>
      </c>
      <c r="C221" s="25">
        <v>784</v>
      </c>
      <c r="D221" s="19" t="s">
        <v>478</v>
      </c>
      <c r="E221" s="4" t="b">
        <v>1</v>
      </c>
      <c r="F221" s="5" t="s">
        <v>8</v>
      </c>
      <c r="G221" t="s">
        <v>9</v>
      </c>
      <c r="H221" s="5" t="s">
        <v>8</v>
      </c>
      <c r="I221" t="s">
        <v>9</v>
      </c>
      <c r="K221" t="str">
        <f t="shared" si="3"/>
        <v>INSERT INTO PaisOrigem (IdPais,CodigoNumerico,NomePais,Ativo,DataHoraCriacao,UsuarioCriacao,DataHoraAlteracao,UsuarioAlteracao) 
VALUES ('THA' ,'784','THAILAND, KINGDOM OF','TRUE',getdate(),'Programador',getdate(),'Programador');</v>
      </c>
    </row>
    <row r="222" spans="1:11" ht="42.75" x14ac:dyDescent="0.25">
      <c r="A222" s="22">
        <v>221</v>
      </c>
      <c r="B222" s="18" t="s">
        <v>479</v>
      </c>
      <c r="C222" s="25">
        <v>788</v>
      </c>
      <c r="D222" s="19" t="s">
        <v>480</v>
      </c>
      <c r="E222" s="4" t="b">
        <v>1</v>
      </c>
      <c r="F222" s="5" t="s">
        <v>8</v>
      </c>
      <c r="G222" t="s">
        <v>9</v>
      </c>
      <c r="H222" s="5" t="s">
        <v>8</v>
      </c>
      <c r="I222" t="s">
        <v>9</v>
      </c>
      <c r="K222" t="str">
        <f t="shared" si="3"/>
        <v>INSERT INTO PaisOrigem (IdPais,CodigoNumerico,NomePais,Ativo,DataHoraCriacao,UsuarioCriacao,DataHoraAlteracao,UsuarioAlteracao) 
VALUES ('TWN' ,'788','TAIWAN, PROVINCE OF CHINA','TRUE',getdate(),'Programador',getdate(),'Programador');</v>
      </c>
    </row>
    <row r="223" spans="1:11" ht="15.75" x14ac:dyDescent="0.25">
      <c r="A223" s="22">
        <v>222</v>
      </c>
      <c r="B223" s="18" t="s">
        <v>481</v>
      </c>
      <c r="C223" s="25">
        <v>792</v>
      </c>
      <c r="D223" s="19" t="s">
        <v>482</v>
      </c>
      <c r="E223" s="4" t="b">
        <v>1</v>
      </c>
      <c r="F223" s="5" t="s">
        <v>8</v>
      </c>
      <c r="G223" t="s">
        <v>9</v>
      </c>
      <c r="H223" s="5" t="s">
        <v>8</v>
      </c>
      <c r="I223" t="s">
        <v>9</v>
      </c>
      <c r="K223" t="str">
        <f t="shared" si="3"/>
        <v>INSERT INTO PaisOrigem (IdPais,CodigoNumerico,NomePais,Ativo,DataHoraCriacao,UsuarioCriacao,DataHoraAlteracao,UsuarioAlteracao) 
VALUES ('TJK' ,'792','TAJIKISTAN','TRUE',getdate(),'Programador',getdate(),'Programador');</v>
      </c>
    </row>
    <row r="224" spans="1:11" ht="42.75" x14ac:dyDescent="0.25">
      <c r="A224" s="22">
        <v>223</v>
      </c>
      <c r="B224" s="18" t="s">
        <v>483</v>
      </c>
      <c r="C224" s="25">
        <v>795</v>
      </c>
      <c r="D224" s="19" t="s">
        <v>484</v>
      </c>
      <c r="E224" s="4" t="b">
        <v>1</v>
      </c>
      <c r="F224" s="5" t="s">
        <v>8</v>
      </c>
      <c r="G224" t="s">
        <v>9</v>
      </c>
      <c r="H224" s="5" t="s">
        <v>8</v>
      </c>
      <c r="I224" t="s">
        <v>9</v>
      </c>
      <c r="K224" t="str">
        <f t="shared" si="3"/>
        <v>INSERT INTO PaisOrigem (IdPais,CodigoNumerico,NomePais,Ativo,DataHoraCriacao,UsuarioCriacao,DataHoraAlteracao,UsuarioAlteracao) 
VALUES ('TZA' ,'795','TANZANIA, UNITED REPUBLIC OF','TRUE',getdate(),'Programador',getdate(),'Programador');</v>
      </c>
    </row>
    <row r="225" spans="1:11" ht="71.25" x14ac:dyDescent="0.25">
      <c r="A225" s="22">
        <v>224</v>
      </c>
      <c r="B225" s="18" t="s">
        <v>485</v>
      </c>
      <c r="C225" s="25">
        <v>796</v>
      </c>
      <c r="D225" s="19" t="s">
        <v>486</v>
      </c>
      <c r="E225" s="4" t="b">
        <v>1</v>
      </c>
      <c r="F225" s="5" t="s">
        <v>8</v>
      </c>
      <c r="G225" t="s">
        <v>9</v>
      </c>
      <c r="H225" s="5" t="s">
        <v>8</v>
      </c>
      <c r="I225" t="s">
        <v>9</v>
      </c>
      <c r="K225" t="str">
        <f t="shared" si="3"/>
        <v>INSERT INTO PaisOrigem (IdPais,CodigoNumerico,NomePais,Ativo,DataHoraCriacao,UsuarioCriacao,DataHoraAlteracao,UsuarioAlteracao) 
VALUES ('IOT' ,'796','BRITISH INDIAN OCEAN TERRITORY (CHAGOS ARCHIPELAGO)','TRUE',getdate(),'Programador',getdate(),'Programador');</v>
      </c>
    </row>
    <row r="226" spans="1:11" ht="42.75" x14ac:dyDescent="0.25">
      <c r="A226" s="22">
        <v>225</v>
      </c>
      <c r="B226" s="18" t="s">
        <v>487</v>
      </c>
      <c r="C226" s="25">
        <v>798</v>
      </c>
      <c r="D226" s="19" t="s">
        <v>488</v>
      </c>
      <c r="E226" s="4" t="b">
        <v>1</v>
      </c>
      <c r="F226" s="5" t="s">
        <v>8</v>
      </c>
      <c r="G226" t="s">
        <v>9</v>
      </c>
      <c r="H226" s="5" t="s">
        <v>8</v>
      </c>
      <c r="I226" t="s">
        <v>9</v>
      </c>
      <c r="K226" t="str">
        <f t="shared" si="3"/>
        <v>INSERT INTO PaisOrigem (IdPais,CodigoNumerico,NomePais,Ativo,DataHoraCriacao,UsuarioCriacao,DataHoraAlteracao,UsuarioAlteracao) 
VALUES ('PSE' ,'798','PALESTINIAN TERRITORY, OCCUPIED','TRUE',getdate(),'Programador',getdate(),'Programador');</v>
      </c>
    </row>
    <row r="227" spans="1:11" ht="42.75" x14ac:dyDescent="0.25">
      <c r="A227" s="22">
        <v>226</v>
      </c>
      <c r="B227" s="18" t="s">
        <v>489</v>
      </c>
      <c r="C227" s="25">
        <v>800</v>
      </c>
      <c r="D227" s="19" t="s">
        <v>490</v>
      </c>
      <c r="E227" s="4" t="b">
        <v>1</v>
      </c>
      <c r="F227" s="5" t="s">
        <v>8</v>
      </c>
      <c r="G227" t="s">
        <v>9</v>
      </c>
      <c r="H227" s="5" t="s">
        <v>8</v>
      </c>
      <c r="I227" t="s">
        <v>9</v>
      </c>
      <c r="K227" t="str">
        <f t="shared" si="3"/>
        <v>INSERT INTO PaisOrigem (IdPais,CodigoNumerico,NomePais,Ativo,DataHoraCriacao,UsuarioCriacao,DataHoraAlteracao,UsuarioAlteracao) 
VALUES ('ATF' ,'800','FRENCH SOUTHERN TERRITORIES','TRUE',getdate(),'Programador',getdate(),'Programador');</v>
      </c>
    </row>
    <row r="228" spans="1:11" ht="42.75" x14ac:dyDescent="0.25">
      <c r="A228" s="22">
        <v>227</v>
      </c>
      <c r="B228" s="18" t="s">
        <v>491</v>
      </c>
      <c r="C228" s="25">
        <v>804</v>
      </c>
      <c r="D228" s="19" t="s">
        <v>492</v>
      </c>
      <c r="E228" s="4" t="b">
        <v>1</v>
      </c>
      <c r="F228" s="5" t="s">
        <v>8</v>
      </c>
      <c r="G228" t="s">
        <v>9</v>
      </c>
      <c r="H228" s="5" t="s">
        <v>8</v>
      </c>
      <c r="I228" t="s">
        <v>9</v>
      </c>
      <c r="K228" t="str">
        <f t="shared" si="3"/>
        <v>INSERT INTO PaisOrigem (IdPais,CodigoNumerico,NomePais,Ativo,DataHoraCriacao,UsuarioCriacao,DataHoraAlteracao,UsuarioAlteracao) 
VALUES ('TLS' ,'804','EAST TIMOR, DEMOCRATIC REPUBLIC OF','TRUE',getdate(),'Programador',getdate(),'Programador');</v>
      </c>
    </row>
    <row r="229" spans="1:11" ht="42.75" x14ac:dyDescent="0.25">
      <c r="A229" s="22">
        <v>228</v>
      </c>
      <c r="B229" s="18" t="s">
        <v>493</v>
      </c>
      <c r="C229" s="25">
        <v>807</v>
      </c>
      <c r="D229" s="19" t="s">
        <v>494</v>
      </c>
      <c r="E229" s="4" t="b">
        <v>1</v>
      </c>
      <c r="F229" s="5" t="s">
        <v>8</v>
      </c>
      <c r="G229" t="s">
        <v>9</v>
      </c>
      <c r="H229" s="5" t="s">
        <v>8</v>
      </c>
      <c r="I229" t="s">
        <v>9</v>
      </c>
      <c r="K229" t="str">
        <f t="shared" si="3"/>
        <v>INSERT INTO PaisOrigem (IdPais,CodigoNumerico,NomePais,Ativo,DataHoraCriacao,UsuarioCriacao,DataHoraAlteracao,UsuarioAlteracao) 
VALUES ('TGO' ,'807','TOGO, TOGOLESE REPUBLIC','TRUE',getdate(),'Programador',getdate(),'Programador');</v>
      </c>
    </row>
    <row r="230" spans="1:11" ht="42.75" x14ac:dyDescent="0.25">
      <c r="A230" s="22">
        <v>229</v>
      </c>
      <c r="B230" s="18" t="s">
        <v>495</v>
      </c>
      <c r="C230" s="25">
        <v>818</v>
      </c>
      <c r="D230" s="19" t="s">
        <v>496</v>
      </c>
      <c r="E230" s="4" t="b">
        <v>1</v>
      </c>
      <c r="F230" s="5" t="s">
        <v>8</v>
      </c>
      <c r="G230" t="s">
        <v>9</v>
      </c>
      <c r="H230" s="5" t="s">
        <v>8</v>
      </c>
      <c r="I230" t="s">
        <v>9</v>
      </c>
      <c r="K230" t="str">
        <f t="shared" si="3"/>
        <v>INSERT INTO PaisOrigem (IdPais,CodigoNumerico,NomePais,Ativo,DataHoraCriacao,UsuarioCriacao,DataHoraAlteracao,UsuarioAlteracao) 
VALUES ('TKL' ,'818','TOKELAU (TOKELAU ISLANDS)','TRUE',getdate(),'Programador',getdate(),'Programador');</v>
      </c>
    </row>
    <row r="231" spans="1:11" ht="28.5" x14ac:dyDescent="0.25">
      <c r="A231" s="22">
        <v>230</v>
      </c>
      <c r="B231" s="18" t="s">
        <v>497</v>
      </c>
      <c r="C231" s="25">
        <v>826</v>
      </c>
      <c r="D231" s="19" t="s">
        <v>498</v>
      </c>
      <c r="E231" s="4" t="b">
        <v>1</v>
      </c>
      <c r="F231" s="5" t="s">
        <v>8</v>
      </c>
      <c r="G231" t="s">
        <v>9</v>
      </c>
      <c r="H231" s="5" t="s">
        <v>8</v>
      </c>
      <c r="I231" t="s">
        <v>9</v>
      </c>
      <c r="K231" t="str">
        <f t="shared" si="3"/>
        <v>INSERT INTO PaisOrigem (IdPais,CodigoNumerico,NomePais,Ativo,DataHoraCriacao,UsuarioCriacao,DataHoraAlteracao,UsuarioAlteracao) 
VALUES ('TON' ,'826','TONGA, KINGDOM OF','TRUE',getdate(),'Programador',getdate(),'Programador');</v>
      </c>
    </row>
    <row r="232" spans="1:11" ht="42.75" x14ac:dyDescent="0.25">
      <c r="A232" s="22">
        <v>231</v>
      </c>
      <c r="B232" s="18" t="s">
        <v>499</v>
      </c>
      <c r="C232" s="25">
        <v>830</v>
      </c>
      <c r="D232" s="19" t="s">
        <v>500</v>
      </c>
      <c r="E232" s="4" t="b">
        <v>1</v>
      </c>
      <c r="F232" s="5" t="s">
        <v>8</v>
      </c>
      <c r="G232" t="s">
        <v>9</v>
      </c>
      <c r="H232" s="5" t="s">
        <v>8</v>
      </c>
      <c r="I232" t="s">
        <v>9</v>
      </c>
      <c r="K232" t="str">
        <f t="shared" si="3"/>
        <v>INSERT INTO PaisOrigem (IdPais,CodigoNumerico,NomePais,Ativo,DataHoraCriacao,UsuarioCriacao,DataHoraAlteracao,UsuarioAlteracao) 
VALUES ('TTO' ,'830','TRINIDAD AND TOBAGO, REPUBLIC OF','TRUE',getdate(),'Programador',getdate(),'Programador');</v>
      </c>
    </row>
    <row r="233" spans="1:11" ht="28.5" x14ac:dyDescent="0.25">
      <c r="A233" s="22">
        <v>232</v>
      </c>
      <c r="B233" s="18" t="s">
        <v>501</v>
      </c>
      <c r="C233" s="44">
        <v>831</v>
      </c>
      <c r="D233" s="19" t="s">
        <v>502</v>
      </c>
      <c r="E233" s="4" t="b">
        <v>1</v>
      </c>
      <c r="F233" s="5" t="s">
        <v>8</v>
      </c>
      <c r="G233" t="s">
        <v>9</v>
      </c>
      <c r="H233" s="5" t="s">
        <v>8</v>
      </c>
      <c r="I233" t="s">
        <v>9</v>
      </c>
      <c r="K233" t="str">
        <f t="shared" si="3"/>
        <v>INSERT INTO PaisOrigem (IdPais,CodigoNumerico,NomePais,Ativo,DataHoraCriacao,UsuarioCriacao,DataHoraAlteracao,UsuarioAlteracao) 
VALUES ('TUN' ,'831','TUNISIA, REPUBLIC OF','TRUE',getdate(),'Programador',getdate(),'Programador');</v>
      </c>
    </row>
    <row r="234" spans="1:11" ht="42.75" x14ac:dyDescent="0.25">
      <c r="A234" s="22">
        <v>233</v>
      </c>
      <c r="B234" s="18" t="s">
        <v>503</v>
      </c>
      <c r="C234" s="44">
        <v>832</v>
      </c>
      <c r="D234" s="19" t="s">
        <v>504</v>
      </c>
      <c r="E234" s="4" t="b">
        <v>1</v>
      </c>
      <c r="F234" s="5" t="s">
        <v>8</v>
      </c>
      <c r="G234" t="s">
        <v>9</v>
      </c>
      <c r="H234" s="5" t="s">
        <v>8</v>
      </c>
      <c r="I234" t="s">
        <v>9</v>
      </c>
      <c r="K234" t="str">
        <f t="shared" si="3"/>
        <v>INSERT INTO PaisOrigem (IdPais,CodigoNumerico,NomePais,Ativo,DataHoraCriacao,UsuarioCriacao,DataHoraAlteracao,UsuarioAlteracao) 
VALUES ('TCA' ,'832','TURKS AND CAICOS ISLANDS','TRUE',getdate(),'Programador',getdate(),'Programador');</v>
      </c>
    </row>
    <row r="235" spans="1:11" ht="28.5" x14ac:dyDescent="0.25">
      <c r="A235" s="22">
        <v>234</v>
      </c>
      <c r="B235" s="18" t="s">
        <v>505</v>
      </c>
      <c r="C235" s="25">
        <v>833</v>
      </c>
      <c r="D235" s="19" t="s">
        <v>506</v>
      </c>
      <c r="E235" s="4" t="b">
        <v>1</v>
      </c>
      <c r="F235" s="5" t="s">
        <v>8</v>
      </c>
      <c r="G235" t="s">
        <v>9</v>
      </c>
      <c r="H235" s="5" t="s">
        <v>8</v>
      </c>
      <c r="I235" t="s">
        <v>9</v>
      </c>
      <c r="K235" t="str">
        <f t="shared" si="3"/>
        <v>INSERT INTO PaisOrigem (IdPais,CodigoNumerico,NomePais,Ativo,DataHoraCriacao,UsuarioCriacao,DataHoraAlteracao,UsuarioAlteracao) 
VALUES ('TKM' ,'833','TURKMENISTAN','TRUE',getdate(),'Programador',getdate(),'Programador');</v>
      </c>
    </row>
    <row r="236" spans="1:11" ht="28.5" x14ac:dyDescent="0.25">
      <c r="A236" s="22">
        <v>235</v>
      </c>
      <c r="B236" s="18" t="s">
        <v>507</v>
      </c>
      <c r="C236" s="25">
        <v>834</v>
      </c>
      <c r="D236" s="19" t="s">
        <v>508</v>
      </c>
      <c r="E236" s="4" t="b">
        <v>1</v>
      </c>
      <c r="F236" s="5" t="s">
        <v>8</v>
      </c>
      <c r="G236" t="s">
        <v>9</v>
      </c>
      <c r="H236" s="5" t="s">
        <v>8</v>
      </c>
      <c r="I236" t="s">
        <v>9</v>
      </c>
      <c r="K236" t="str">
        <f t="shared" si="3"/>
        <v>INSERT INTO PaisOrigem (IdPais,CodigoNumerico,NomePais,Ativo,DataHoraCriacao,UsuarioCriacao,DataHoraAlteracao,UsuarioAlteracao) 
VALUES ('TUR' ,'834','TURKEY, REPUBLIC OF','TRUE',getdate(),'Programador',getdate(),'Programador');</v>
      </c>
    </row>
    <row r="237" spans="1:11" ht="71.25" x14ac:dyDescent="0.25">
      <c r="A237" s="22">
        <v>236</v>
      </c>
      <c r="B237" s="18" t="s">
        <v>509</v>
      </c>
      <c r="C237" s="25">
        <v>840</v>
      </c>
      <c r="D237" s="19" t="s">
        <v>510</v>
      </c>
      <c r="E237" s="4" t="b">
        <v>1</v>
      </c>
      <c r="F237" s="5" t="s">
        <v>8</v>
      </c>
      <c r="G237" t="s">
        <v>9</v>
      </c>
      <c r="H237" s="5" t="s">
        <v>8</v>
      </c>
      <c r="I237" t="s">
        <v>9</v>
      </c>
      <c r="K237" t="str">
        <f t="shared" si="3"/>
        <v>INSERT INTO PaisOrigem (IdPais,CodigoNumerico,NomePais,Ativo,DataHoraCriacao,UsuarioCriacao,DataHoraAlteracao,UsuarioAlteracao) 
VALUES ('TUV' ,'840','TUVALU (WAS PART OF GILBERT &amp; ELLICE ISLANDS)','TRUE',getdate(),'Programador',getdate(),'Programador');</v>
      </c>
    </row>
    <row r="238" spans="1:11" ht="15.75" x14ac:dyDescent="0.25">
      <c r="A238" s="22">
        <v>237</v>
      </c>
      <c r="B238" s="18" t="s">
        <v>511</v>
      </c>
      <c r="C238" s="25">
        <v>850</v>
      </c>
      <c r="D238" s="19" t="s">
        <v>512</v>
      </c>
      <c r="E238" s="4" t="b">
        <v>1</v>
      </c>
      <c r="F238" s="5" t="s">
        <v>8</v>
      </c>
      <c r="G238" t="s">
        <v>9</v>
      </c>
      <c r="H238" s="5" t="s">
        <v>8</v>
      </c>
      <c r="I238" t="s">
        <v>9</v>
      </c>
      <c r="K238" t="str">
        <f t="shared" si="3"/>
        <v>INSERT INTO PaisOrigem (IdPais,CodigoNumerico,NomePais,Ativo,DataHoraCriacao,UsuarioCriacao,DataHoraAlteracao,UsuarioAlteracao) 
VALUES ('UKR' ,'850','UKRAINE','TRUE',getdate(),'Programador',getdate(),'Programador');</v>
      </c>
    </row>
    <row r="239" spans="1:11" ht="28.5" x14ac:dyDescent="0.25">
      <c r="A239" s="22">
        <v>238</v>
      </c>
      <c r="B239" s="18" t="s">
        <v>513</v>
      </c>
      <c r="C239" s="25">
        <v>854</v>
      </c>
      <c r="D239" s="19" t="s">
        <v>514</v>
      </c>
      <c r="E239" s="4" t="b">
        <v>1</v>
      </c>
      <c r="F239" s="5" t="s">
        <v>8</v>
      </c>
      <c r="G239" t="s">
        <v>9</v>
      </c>
      <c r="H239" s="5" t="s">
        <v>8</v>
      </c>
      <c r="I239" t="s">
        <v>9</v>
      </c>
      <c r="K239" t="str">
        <f t="shared" si="3"/>
        <v>INSERT INTO PaisOrigem (IdPais,CodigoNumerico,NomePais,Ativo,DataHoraCriacao,UsuarioCriacao,DataHoraAlteracao,UsuarioAlteracao) 
VALUES ('UGA' ,'854','UGANDA, REPUBLIC OF','TRUE',getdate(),'Programador',getdate(),'Programador');</v>
      </c>
    </row>
    <row r="240" spans="1:11" ht="42.75" x14ac:dyDescent="0.25">
      <c r="A240" s="22">
        <v>239</v>
      </c>
      <c r="B240" s="18" t="s">
        <v>515</v>
      </c>
      <c r="C240" s="25">
        <v>858</v>
      </c>
      <c r="D240" s="19" t="s">
        <v>516</v>
      </c>
      <c r="E240" s="4" t="b">
        <v>1</v>
      </c>
      <c r="F240" s="5" t="s">
        <v>8</v>
      </c>
      <c r="G240" t="s">
        <v>9</v>
      </c>
      <c r="H240" s="5" t="s">
        <v>8</v>
      </c>
      <c r="I240" t="s">
        <v>9</v>
      </c>
      <c r="K240" t="str">
        <f t="shared" si="3"/>
        <v>INSERT INTO PaisOrigem (IdPais,CodigoNumerico,NomePais,Ativo,DataHoraCriacao,UsuarioCriacao,DataHoraAlteracao,UsuarioAlteracao) 
VALUES ('URY' ,'858','URUGUAY, EASTERN REPUBLIC OF','TRUE',getdate(),'Programador',getdate(),'Programador');</v>
      </c>
    </row>
    <row r="241" spans="1:11" ht="15.75" x14ac:dyDescent="0.25">
      <c r="A241" s="22">
        <v>240</v>
      </c>
      <c r="B241" s="18" t="s">
        <v>517</v>
      </c>
      <c r="C241" s="25">
        <v>860</v>
      </c>
      <c r="D241" s="19" t="s">
        <v>518</v>
      </c>
      <c r="E241" s="4" t="b">
        <v>1</v>
      </c>
      <c r="F241" s="5" t="s">
        <v>8</v>
      </c>
      <c r="G241" t="s">
        <v>9</v>
      </c>
      <c r="H241" s="5" t="s">
        <v>8</v>
      </c>
      <c r="I241" t="s">
        <v>9</v>
      </c>
      <c r="K241" t="str">
        <f t="shared" si="3"/>
        <v>INSERT INTO PaisOrigem (IdPais,CodigoNumerico,NomePais,Ativo,DataHoraCriacao,UsuarioCriacao,DataHoraAlteracao,UsuarioAlteracao) 
VALUES ('UZB' ,'860','UZBEKISTAN','TRUE',getdate(),'Programador',getdate(),'Programador');</v>
      </c>
    </row>
    <row r="242" spans="1:11" ht="42.75" x14ac:dyDescent="0.25">
      <c r="A242" s="22">
        <v>241</v>
      </c>
      <c r="B242" s="18" t="s">
        <v>519</v>
      </c>
      <c r="C242" s="25">
        <v>862</v>
      </c>
      <c r="D242" s="19" t="s">
        <v>520</v>
      </c>
      <c r="E242" s="4" t="b">
        <v>1</v>
      </c>
      <c r="F242" s="5" t="s">
        <v>8</v>
      </c>
      <c r="G242" t="s">
        <v>9</v>
      </c>
      <c r="H242" s="5" t="s">
        <v>8</v>
      </c>
      <c r="I242" t="s">
        <v>9</v>
      </c>
      <c r="K242" t="str">
        <f t="shared" si="3"/>
        <v>INSERT INTO PaisOrigem (IdPais,CodigoNumerico,NomePais,Ativo,DataHoraCriacao,UsuarioCriacao,DataHoraAlteracao,UsuarioAlteracao) 
VALUES ('VUT' ,'862','VANUATU (WAS NEW HEBRIDES)','TRUE',getdate(),'Programador',getdate(),'Programador');</v>
      </c>
    </row>
    <row r="243" spans="1:11" ht="42.75" x14ac:dyDescent="0.25">
      <c r="A243" s="22">
        <v>242</v>
      </c>
      <c r="B243" s="18" t="s">
        <v>521</v>
      </c>
      <c r="C243" s="25">
        <v>876</v>
      </c>
      <c r="D243" s="19" t="s">
        <v>522</v>
      </c>
      <c r="E243" s="4" t="b">
        <v>1</v>
      </c>
      <c r="F243" s="5" t="s">
        <v>8</v>
      </c>
      <c r="G243" t="s">
        <v>9</v>
      </c>
      <c r="H243" s="5" t="s">
        <v>8</v>
      </c>
      <c r="I243" t="s">
        <v>9</v>
      </c>
      <c r="K243" t="str">
        <f t="shared" si="3"/>
        <v>INSERT INTO PaisOrigem (IdPais,CodigoNumerico,NomePais,Ativo,DataHoraCriacao,UsuarioCriacao,DataHoraAlteracao,UsuarioAlteracao) 
VALUES ('VEN' ,'876','VENEZUELA, BOLIVARIAN REPUBLIC OF','TRUE',getdate(),'Programador',getdate(),'Programador');</v>
      </c>
    </row>
    <row r="244" spans="1:11" ht="85.5" x14ac:dyDescent="0.25">
      <c r="A244" s="22">
        <v>243</v>
      </c>
      <c r="B244" s="18" t="s">
        <v>523</v>
      </c>
      <c r="C244" s="25">
        <v>882</v>
      </c>
      <c r="D244" s="19" t="s">
        <v>524</v>
      </c>
      <c r="E244" s="4" t="b">
        <v>1</v>
      </c>
      <c r="F244" s="5" t="s">
        <v>8</v>
      </c>
      <c r="G244" t="s">
        <v>9</v>
      </c>
      <c r="H244" s="5" t="s">
        <v>8</v>
      </c>
      <c r="I244" t="s">
        <v>9</v>
      </c>
      <c r="K244" t="str">
        <f t="shared" si="3"/>
        <v>INSERT INTO PaisOrigem (IdPais,CodigoNumerico,NomePais,Ativo,DataHoraCriacao,UsuarioCriacao,DataHoraAlteracao,UsuarioAlteracao) 
VALUES ('VNM' ,'882','VIET NAM, SOCIALIST REPUBLIC OF (WAS DEMOCRATIC REPUBLIC OF)','TRUE',getdate(),'Programador',getdate(),'Programador');</v>
      </c>
    </row>
    <row r="245" spans="1:11" ht="42.75" x14ac:dyDescent="0.25">
      <c r="A245" s="22">
        <v>244</v>
      </c>
      <c r="B245" s="18" t="s">
        <v>525</v>
      </c>
      <c r="C245" s="25">
        <v>887</v>
      </c>
      <c r="D245" s="19" t="s">
        <v>526</v>
      </c>
      <c r="E245" s="4" t="b">
        <v>1</v>
      </c>
      <c r="F245" s="5" t="s">
        <v>8</v>
      </c>
      <c r="G245" t="s">
        <v>9</v>
      </c>
      <c r="H245" s="5" t="s">
        <v>8</v>
      </c>
      <c r="I245" t="s">
        <v>9</v>
      </c>
      <c r="K245" t="str">
        <f t="shared" si="3"/>
        <v>INSERT INTO PaisOrigem (IdPais,CodigoNumerico,NomePais,Ativo,DataHoraCriacao,UsuarioCriacao,DataHoraAlteracao,UsuarioAlteracao) 
VALUES ('WLF' ,'887','WALLIS AND FUTUNA ISLANDS','TRUE',getdate(),'Programador',getdate(),'Programador');</v>
      </c>
    </row>
    <row r="246" spans="1:11" ht="28.5" x14ac:dyDescent="0.25">
      <c r="A246" s="22">
        <v>245</v>
      </c>
      <c r="B246" s="18" t="s">
        <v>527</v>
      </c>
      <c r="C246" s="25">
        <v>891</v>
      </c>
      <c r="D246" s="19" t="s">
        <v>528</v>
      </c>
      <c r="E246" s="4" t="b">
        <v>1</v>
      </c>
      <c r="F246" s="5" t="s">
        <v>8</v>
      </c>
      <c r="G246" t="s">
        <v>9</v>
      </c>
      <c r="H246" s="5" t="s">
        <v>8</v>
      </c>
      <c r="I246" t="s">
        <v>9</v>
      </c>
      <c r="K246" t="str">
        <f t="shared" si="3"/>
        <v>INSERT INTO PaisOrigem (IdPais,CodigoNumerico,NomePais,Ativo,DataHoraCriacao,UsuarioCriacao,DataHoraAlteracao,UsuarioAlteracao) 
VALUES ('ZMB' ,'891','ZAMBIA, REPUBLIC OF','TRUE',getdate(),'Programador',getdate(),'Programador');</v>
      </c>
    </row>
    <row r="247" spans="1:11" ht="57" x14ac:dyDescent="0.25">
      <c r="A247" s="22">
        <v>246</v>
      </c>
      <c r="B247" s="20" t="s">
        <v>529</v>
      </c>
      <c r="C247" s="45">
        <v>894</v>
      </c>
      <c r="D247" s="21" t="s">
        <v>530</v>
      </c>
      <c r="E247" s="4" t="b">
        <v>1</v>
      </c>
      <c r="F247" s="5" t="s">
        <v>8</v>
      </c>
      <c r="G247" t="s">
        <v>9</v>
      </c>
      <c r="H247" s="5" t="s">
        <v>8</v>
      </c>
      <c r="I247" t="s">
        <v>9</v>
      </c>
      <c r="K247" t="str">
        <f t="shared" si="3"/>
        <v>INSERT INTO PaisOrigem (IdPais,CodigoNumerico,NomePais,Ativo,DataHoraCriacao,UsuarioCriacao,DataHoraAlteracao,UsuarioAlteracao) 
VALUES ('ZWE' ,'894','ZIMBABWE (WAS SOUTHERN RHODESIA)','TRUE',getdate(),'Programador',getdate(),'Programador');</v>
      </c>
    </row>
  </sheetData>
  <sortState xmlns:xlrd2="http://schemas.microsoft.com/office/spreadsheetml/2017/richdata2" ref="C2:C247">
    <sortCondition ref="C1:C247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04B5-1F4C-42DA-ABC5-55A66A2DB534}">
  <sheetPr>
    <tabColor theme="9" tint="0.39997558519241921"/>
  </sheetPr>
  <dimension ref="A1:J7"/>
  <sheetViews>
    <sheetView workbookViewId="0">
      <selection sqref="A1:D7"/>
    </sheetView>
  </sheetViews>
  <sheetFormatPr defaultRowHeight="15" x14ac:dyDescent="0.25"/>
  <cols>
    <col min="1" max="1" width="9.42578125" customWidth="1"/>
    <col min="2" max="2" width="10" customWidth="1"/>
    <col min="3" max="3" width="39.28515625" customWidth="1"/>
    <col min="4" max="4" width="10.42578125" customWidth="1"/>
    <col min="5" max="5" width="15.7109375" bestFit="1" customWidth="1"/>
    <col min="6" max="6" width="14.28515625" bestFit="1" customWidth="1"/>
    <col min="7" max="7" width="17.85546875" bestFit="1" customWidth="1"/>
    <col min="8" max="8" width="16.28515625" bestFit="1" customWidth="1"/>
  </cols>
  <sheetData>
    <row r="1" spans="1:10" x14ac:dyDescent="0.25">
      <c r="A1" t="s">
        <v>545</v>
      </c>
      <c r="B1" t="s">
        <v>546</v>
      </c>
      <c r="C1" t="s">
        <v>547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ht="15.75" x14ac:dyDescent="0.25">
      <c r="A2">
        <v>1</v>
      </c>
      <c r="B2" t="s">
        <v>548</v>
      </c>
      <c r="C2" s="26" t="s">
        <v>549</v>
      </c>
      <c r="D2" s="4" t="b">
        <v>1</v>
      </c>
      <c r="E2" s="5" t="s">
        <v>8</v>
      </c>
      <c r="F2" t="s">
        <v>9</v>
      </c>
      <c r="G2" s="5" t="s">
        <v>8</v>
      </c>
      <c r="H2" t="s">
        <v>9</v>
      </c>
      <c r="J2" t="str">
        <f>"INSERT INTO ClassificaoEtaria (IdClassificacaoEtaria, FaixaClassificacaoEtaria,Descricao,Ativo,DataHoraCriacao,UsuarioCriacao,DataHoraAlteracao,UsuarioAlteracao) 
VALUES ("&amp;TRIM(A2)&amp;",'"&amp;TRIM(B2)&amp;"' ,'"&amp;TRIM(C2)&amp;"','"&amp;TRIM(D2)&amp;"',"&amp;TRIM(E2)&amp;",'"&amp;TRIM(F2)&amp;"',"&amp;TRIM(G2)&amp;",'"&amp;TRIM(H2)&amp;"');"</f>
        <v>INSERT INTO ClassificaoEtaria (IdClassificacaoEtaria, FaixaClassificacaoEtaria,Descricao,Ativo,DataHoraCriacao,UsuarioCriacao,DataHoraAlteracao,UsuarioAlteracao) 
VALUES (1,'Livre' ,'Violência: Arma sem violência; Morte sem violência; Ossada ou esqueleto sem violência; Violência Fantasiosa.','TRUE',getdate(),'Programador',getdate(),'Programador');</v>
      </c>
    </row>
    <row r="3" spans="1:10" ht="15.75" x14ac:dyDescent="0.25">
      <c r="A3" s="40">
        <v>2</v>
      </c>
      <c r="B3" t="s">
        <v>550</v>
      </c>
      <c r="C3" s="26" t="s">
        <v>551</v>
      </c>
      <c r="D3" s="4" t="b">
        <v>1</v>
      </c>
      <c r="E3" s="5" t="s">
        <v>8</v>
      </c>
      <c r="F3" t="s">
        <v>9</v>
      </c>
      <c r="G3" s="5" t="s">
        <v>8</v>
      </c>
      <c r="H3" t="s">
        <v>9</v>
      </c>
      <c r="J3" t="str">
        <f t="shared" ref="J3:J7" si="0">"INSERT INTO ClassificacoesEtarias (IdClassificacaoEtaria, FaixaClassificacaoEtaria,Descricao,Ativo,DataHoraCriacao,UsuarioCriacao,DataHoraAlteracao,UsuarioAlteracao) 
VALUES ("&amp;TRIM(A3)&amp;",'"&amp;TRIM(B3)&amp;"' ,'"&amp;TRIM(C3)&amp;"','"&amp;TRIM(D3)&amp;"',"&amp;TRIM(E3)&amp;",'"&amp;TRIM(F3)&amp;"',"&amp;TRIM(G3)&amp;",'"&amp;TRIM(H3)&amp;"');"</f>
        <v>INSERT INTO ClassificacoesEtarias (IdClassificacaoEtaria, FaixaClassificacaoEtaria,Descricao,Ativo,DataHoraCriacao,UsuarioCriacao,DataHoraAlteracao,UsuarioAlteracao) 
VALUES (2,'Não recomendado para menores de 10 anos' ,'Violência: Angústia; Arma com violência; Ato criminoso sem violência; Linguagem depreciativa; Medo/tensão; Ossada ou esqueleto com resquício de ato de violência.','TRUE',getdate(),'Programador',getdate(),'Programador');</v>
      </c>
    </row>
    <row r="4" spans="1:10" ht="15.75" x14ac:dyDescent="0.25">
      <c r="A4">
        <v>3</v>
      </c>
      <c r="B4" t="s">
        <v>552</v>
      </c>
      <c r="C4" s="26" t="s">
        <v>553</v>
      </c>
      <c r="D4" s="4" t="b">
        <v>1</v>
      </c>
      <c r="E4" s="5" t="s">
        <v>8</v>
      </c>
      <c r="F4" t="s">
        <v>9</v>
      </c>
      <c r="G4" s="5" t="s">
        <v>8</v>
      </c>
      <c r="H4" t="s">
        <v>9</v>
      </c>
      <c r="J4" t="str">
        <f t="shared" si="0"/>
        <v>INSERT INTO ClassificacoesEtarias (IdClassificacaoEtaria, FaixaClassificacaoEtaria,Descricao,Ativo,DataHoraCriacao,UsuarioCriacao,DataHoraAlteracao,UsuarioAlteracao) 
VALUES (3,'Não recomendado para menores de 12 anos' ,'Violência: Agressão verbal; Assédio sexual; Ato violento; Ato violento contra animal; Bullying; Descrição de violência; Exposição ao perigo; Exposição de cadáver; Exposição de pessoa em situação constrangedora ou degradante','TRUE',getdate(),'Programador',getdate(),'Programador');</v>
      </c>
    </row>
    <row r="5" spans="1:10" ht="15.75" x14ac:dyDescent="0.25">
      <c r="A5" s="40">
        <v>4</v>
      </c>
      <c r="B5" t="s">
        <v>554</v>
      </c>
      <c r="C5" s="26" t="s">
        <v>555</v>
      </c>
      <c r="D5" s="4" t="b">
        <v>1</v>
      </c>
      <c r="E5" s="5" t="s">
        <v>8</v>
      </c>
      <c r="F5" t="s">
        <v>9</v>
      </c>
      <c r="G5" s="5" t="s">
        <v>8</v>
      </c>
      <c r="H5" t="s">
        <v>9</v>
      </c>
      <c r="J5" t="str">
        <f t="shared" si="0"/>
        <v>INSERT INTO ClassificacoesEtarias (IdClassificacaoEtaria, FaixaClassificacaoEtaria,Descricao,Ativo,DataHoraCriacao,UsuarioCriacao,DataHoraAlteracao,UsuarioAlteracao) 
VALUES (4,'Não recomendado para menores de 14 anos' ,'Violência: Aborto; Estigma/preconceito; Eutanásia; Exploração sexual; Morte intencional; Pena de morte.','TRUE',getdate(),'Programador',getdate(),'Programador');</v>
      </c>
    </row>
    <row r="6" spans="1:10" ht="15.75" x14ac:dyDescent="0.25">
      <c r="A6">
        <v>5</v>
      </c>
      <c r="B6" t="s">
        <v>556</v>
      </c>
      <c r="C6" s="26" t="s">
        <v>557</v>
      </c>
      <c r="D6" s="4" t="b">
        <v>1</v>
      </c>
      <c r="E6" s="5" t="s">
        <v>8</v>
      </c>
      <c r="F6" t="s">
        <v>9</v>
      </c>
      <c r="G6" s="5" t="s">
        <v>8</v>
      </c>
      <c r="H6" t="s">
        <v>9</v>
      </c>
      <c r="J6" t="str">
        <f t="shared" si="0"/>
        <v>INSERT INTO ClassificacoesEtarias (IdClassificacaoEtaria, FaixaClassificacaoEtaria,Descricao,Ativo,DataHoraCriacao,UsuarioCriacao,DataHoraAlteracao,UsuarioAlteracao) 
VALUES (5,'Não recomendado para menores de 16 anos' ,'Violência: Ato de pedofilia; Crime de ódio; Estupro/coação sexual; Mutilação; Suicídio; Tortura; Violência gratuita/banalização da violência.','TRUE',getdate(),'Programador',getdate(),'Programador');</v>
      </c>
    </row>
    <row r="7" spans="1:10" ht="15.75" x14ac:dyDescent="0.25">
      <c r="A7" s="40">
        <v>6</v>
      </c>
      <c r="B7" t="s">
        <v>558</v>
      </c>
      <c r="C7" s="26" t="s">
        <v>559</v>
      </c>
      <c r="D7" s="4" t="b">
        <v>1</v>
      </c>
      <c r="E7" s="5" t="s">
        <v>8</v>
      </c>
      <c r="F7" t="s">
        <v>9</v>
      </c>
      <c r="G7" s="5" t="s">
        <v>8</v>
      </c>
      <c r="H7" t="s">
        <v>9</v>
      </c>
      <c r="J7" t="str">
        <f t="shared" si="0"/>
        <v>INSERT INTO ClassificacoesEtarias (IdClassificacaoEtaria, FaixaClassificacaoEtaria,Descricao,Ativo,DataHoraCriacao,UsuarioCriacao,DataHoraAlteracao,UsuarioAlteracao) 
VALUES (6,'Não recomendado para menores de 18 anos' ,'Violência: Apologia à violência; Crueldade.','TRUE',getdate(),'Programador',getdate(),'Programador');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EE019-7904-426A-98A7-5FDC06911110}">
  <sheetPr>
    <tabColor theme="9" tint="0.39997558519241921"/>
  </sheetPr>
  <dimension ref="A1:I22"/>
  <sheetViews>
    <sheetView topLeftCell="A7" workbookViewId="0">
      <selection activeCell="G25" sqref="G25"/>
    </sheetView>
  </sheetViews>
  <sheetFormatPr defaultRowHeight="15" x14ac:dyDescent="0.25"/>
  <cols>
    <col min="2" max="2" width="18.42578125" bestFit="1" customWidth="1"/>
    <col min="4" max="4" width="15.7109375" bestFit="1" customWidth="1"/>
    <col min="5" max="5" width="14.28515625" bestFit="1" customWidth="1"/>
    <col min="6" max="6" width="17.85546875" bestFit="1" customWidth="1"/>
    <col min="7" max="7" width="16.28515625" bestFit="1" customWidth="1"/>
  </cols>
  <sheetData>
    <row r="1" spans="1:9" x14ac:dyDescent="0.25">
      <c r="A1" t="s">
        <v>560</v>
      </c>
      <c r="B1" t="s">
        <v>561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ht="15.75" x14ac:dyDescent="0.25">
      <c r="A2">
        <v>1</v>
      </c>
      <c r="B2" t="s">
        <v>562</v>
      </c>
      <c r="C2" s="4" t="b">
        <v>1</v>
      </c>
      <c r="D2" s="5" t="s">
        <v>8</v>
      </c>
      <c r="E2" t="s">
        <v>9</v>
      </c>
      <c r="F2" s="5" t="s">
        <v>8</v>
      </c>
      <c r="G2" t="s">
        <v>9</v>
      </c>
      <c r="I2" t="str">
        <f>"INSERT INTO Genero (NomeGenero,Ativo,DataHoraCriacao,UsuarioCriacao,DataHoraAlteracao,UsuarioAlteracao) 
VALUES ('"&amp;TRIM(B2)&amp;"' ,'"&amp;TRIM(C2)&amp;"',"&amp;TRIM(D2)&amp;",'"&amp;TRIM(E2)&amp;"',"&amp;TRIM(F2)&amp;",'"&amp;TRIM(G2)&amp;"');"</f>
        <v>INSERT INTO Genero (NomeGenero,Ativo,DataHoraCriacao,UsuarioCriacao,DataHoraAlteracao,UsuarioAlteracao) 
VALUES ('Açao' ,'TRUE',getdate(),'Programador',getdate(),'Programador');</v>
      </c>
    </row>
    <row r="3" spans="1:9" ht="15.75" x14ac:dyDescent="0.25">
      <c r="A3">
        <v>2</v>
      </c>
      <c r="B3" t="s">
        <v>563</v>
      </c>
      <c r="C3" s="4" t="b">
        <v>1</v>
      </c>
      <c r="D3" s="5" t="s">
        <v>8</v>
      </c>
      <c r="E3" t="s">
        <v>9</v>
      </c>
      <c r="F3" s="5" t="s">
        <v>8</v>
      </c>
      <c r="G3" t="s">
        <v>9</v>
      </c>
      <c r="I3" t="str">
        <f t="shared" ref="I3:I22" si="0">"INSERT INTO Genero (NomeGenero,Ativo,DataHoraCriacao,UsuarioCriacao,DataHoraAlteracao,UsuarioAlteracao) 
VALUES ('"&amp;TRIM(B3)&amp;"' ,'"&amp;TRIM(C3)&amp;"',"&amp;TRIM(D3)&amp;",'"&amp;TRIM(E3)&amp;"',"&amp;TRIM(F3)&amp;",'"&amp;TRIM(G3)&amp;"');"</f>
        <v>INSERT INTO Genero (NomeGenero,Ativo,DataHoraCriacao,UsuarioCriacao,DataHoraAlteracao,UsuarioAlteracao) 
VALUES ('Aventura' ,'TRUE',getdate(),'Programador',getdate(),'Programador');</v>
      </c>
    </row>
    <row r="4" spans="1:9" ht="15.75" x14ac:dyDescent="0.25">
      <c r="A4">
        <v>3</v>
      </c>
      <c r="B4" t="s">
        <v>564</v>
      </c>
      <c r="C4" s="4" t="b">
        <v>1</v>
      </c>
      <c r="D4" s="5" t="s">
        <v>8</v>
      </c>
      <c r="E4" t="s">
        <v>9</v>
      </c>
      <c r="F4" s="5" t="s">
        <v>8</v>
      </c>
      <c r="G4" t="s">
        <v>9</v>
      </c>
      <c r="I4" t="str">
        <f t="shared" si="0"/>
        <v>INSERT INTO Genero (NomeGenero,Ativo,DataHoraCriacao,UsuarioCriacao,DataHoraAlteracao,UsuarioAlteracao) 
VALUES ('Biografico' ,'TRUE',getdate(),'Programador',getdate(),'Programador');</v>
      </c>
    </row>
    <row r="5" spans="1:9" ht="15.75" x14ac:dyDescent="0.25">
      <c r="A5">
        <v>4</v>
      </c>
      <c r="B5" t="s">
        <v>565</v>
      </c>
      <c r="C5" s="4" t="b">
        <v>1</v>
      </c>
      <c r="D5" s="5" t="s">
        <v>8</v>
      </c>
      <c r="E5" t="s">
        <v>9</v>
      </c>
      <c r="F5" s="5" t="s">
        <v>8</v>
      </c>
      <c r="G5" t="s">
        <v>9</v>
      </c>
      <c r="I5" t="str">
        <f t="shared" si="0"/>
        <v>INSERT INTO Genero (NomeGenero,Ativo,DataHoraCriacao,UsuarioCriacao,DataHoraAlteracao,UsuarioAlteracao) 
VALUES ('Comédia' ,'TRUE',getdate(),'Programador',getdate(),'Programador');</v>
      </c>
    </row>
    <row r="6" spans="1:9" ht="15.75" x14ac:dyDescent="0.25">
      <c r="A6">
        <v>5</v>
      </c>
      <c r="B6" t="s">
        <v>566</v>
      </c>
      <c r="C6" s="4" t="b">
        <v>1</v>
      </c>
      <c r="D6" s="5" t="s">
        <v>8</v>
      </c>
      <c r="E6" t="s">
        <v>9</v>
      </c>
      <c r="F6" s="5" t="s">
        <v>8</v>
      </c>
      <c r="G6" t="s">
        <v>9</v>
      </c>
      <c r="I6" t="str">
        <f t="shared" si="0"/>
        <v>INSERT INTO Genero (NomeGenero,Ativo,DataHoraCriacao,UsuarioCriacao,DataHoraAlteracao,UsuarioAlteracao) 
VALUES ('Comédia dramática' ,'TRUE',getdate(),'Programador',getdate(),'Programador');</v>
      </c>
    </row>
    <row r="7" spans="1:9" ht="15.75" x14ac:dyDescent="0.25">
      <c r="A7">
        <v>6</v>
      </c>
      <c r="B7" t="s">
        <v>567</v>
      </c>
      <c r="C7" s="4" t="b">
        <v>1</v>
      </c>
      <c r="D7" s="5" t="s">
        <v>8</v>
      </c>
      <c r="E7" t="s">
        <v>9</v>
      </c>
      <c r="F7" s="5" t="s">
        <v>8</v>
      </c>
      <c r="G7" t="s">
        <v>9</v>
      </c>
      <c r="I7" t="str">
        <f t="shared" si="0"/>
        <v>INSERT INTO Genero (NomeGenero,Ativo,DataHoraCriacao,UsuarioCriacao,DataHoraAlteracao,UsuarioAlteracao) 
VALUES ('Comédia romântica' ,'TRUE',getdate(),'Programador',getdate(),'Programador');</v>
      </c>
    </row>
    <row r="8" spans="1:9" ht="15.75" x14ac:dyDescent="0.25">
      <c r="A8">
        <v>7</v>
      </c>
      <c r="B8" t="s">
        <v>568</v>
      </c>
      <c r="C8" s="4" t="b">
        <v>1</v>
      </c>
      <c r="D8" s="5" t="s">
        <v>8</v>
      </c>
      <c r="E8" t="s">
        <v>9</v>
      </c>
      <c r="F8" s="5" t="s">
        <v>8</v>
      </c>
      <c r="G8" t="s">
        <v>9</v>
      </c>
      <c r="I8" t="str">
        <f t="shared" si="0"/>
        <v>INSERT INTO Genero (NomeGenero,Ativo,DataHoraCriacao,UsuarioCriacao,DataHoraAlteracao,UsuarioAlteracao) 
VALUES ('Histórico' ,'TRUE',getdate(),'Programador',getdate(),'Programador');</v>
      </c>
    </row>
    <row r="9" spans="1:9" ht="15.75" x14ac:dyDescent="0.25">
      <c r="A9">
        <v>8</v>
      </c>
      <c r="B9" t="s">
        <v>569</v>
      </c>
      <c r="C9" s="4" t="b">
        <v>1</v>
      </c>
      <c r="D9" s="5" t="s">
        <v>8</v>
      </c>
      <c r="E9" t="s">
        <v>9</v>
      </c>
      <c r="F9" s="5" t="s">
        <v>8</v>
      </c>
      <c r="G9" t="s">
        <v>9</v>
      </c>
      <c r="I9" t="str">
        <f t="shared" si="0"/>
        <v>INSERT INTO Genero (NomeGenero,Ativo,DataHoraCriacao,UsuarioCriacao,DataHoraAlteracao,UsuarioAlteracao) 
VALUES ('Drama' ,'TRUE',getdate(),'Programador',getdate(),'Programador');</v>
      </c>
    </row>
    <row r="10" spans="1:9" ht="15.75" x14ac:dyDescent="0.25">
      <c r="A10">
        <v>9</v>
      </c>
      <c r="B10" t="s">
        <v>570</v>
      </c>
      <c r="C10" s="4" t="b">
        <v>1</v>
      </c>
      <c r="D10" s="5" t="s">
        <v>8</v>
      </c>
      <c r="E10" t="s">
        <v>9</v>
      </c>
      <c r="F10" s="5" t="s">
        <v>8</v>
      </c>
      <c r="G10" t="s">
        <v>9</v>
      </c>
      <c r="I10" t="str">
        <f t="shared" si="0"/>
        <v>INSERT INTO Genero (NomeGenero,Ativo,DataHoraCriacao,UsuarioCriacao,DataHoraAlteracao,UsuarioAlteracao) 
VALUES ('Fantasia' ,'TRUE',getdate(),'Programador',getdate(),'Programador');</v>
      </c>
    </row>
    <row r="11" spans="1:9" ht="15.75" x14ac:dyDescent="0.25">
      <c r="A11">
        <v>10</v>
      </c>
      <c r="B11" t="s">
        <v>571</v>
      </c>
      <c r="C11" s="4" t="b">
        <v>1</v>
      </c>
      <c r="D11" s="5" t="s">
        <v>8</v>
      </c>
      <c r="E11" t="s">
        <v>9</v>
      </c>
      <c r="F11" s="5" t="s">
        <v>8</v>
      </c>
      <c r="G11" t="s">
        <v>9</v>
      </c>
      <c r="I11" t="str">
        <f t="shared" si="0"/>
        <v>INSERT INTO Genero (NomeGenero,Ativo,DataHoraCriacao,UsuarioCriacao,DataHoraAlteracao,UsuarioAlteracao) 
VALUES ('Ficção científica' ,'TRUE',getdate(),'Programador',getdate(),'Programador');</v>
      </c>
    </row>
    <row r="12" spans="1:9" ht="15.75" x14ac:dyDescent="0.25">
      <c r="A12">
        <v>11</v>
      </c>
      <c r="B12" t="s">
        <v>572</v>
      </c>
      <c r="C12" s="4" t="b">
        <v>1</v>
      </c>
      <c r="D12" s="5" t="s">
        <v>8</v>
      </c>
      <c r="E12" t="s">
        <v>9</v>
      </c>
      <c r="F12" s="5" t="s">
        <v>8</v>
      </c>
      <c r="G12" t="s">
        <v>9</v>
      </c>
      <c r="I12" t="str">
        <f t="shared" si="0"/>
        <v>INSERT INTO Genero (NomeGenero,Ativo,DataHoraCriacao,UsuarioCriacao,DataHoraAlteracao,UsuarioAlteracao) 
VALUES ('Musical' ,'TRUE',getdate(),'Programador',getdate(),'Programador');</v>
      </c>
    </row>
    <row r="13" spans="1:9" ht="15.75" x14ac:dyDescent="0.25">
      <c r="A13">
        <v>12</v>
      </c>
      <c r="B13" t="s">
        <v>573</v>
      </c>
      <c r="C13" s="4" t="b">
        <v>1</v>
      </c>
      <c r="D13" s="5" t="s">
        <v>8</v>
      </c>
      <c r="E13" t="s">
        <v>9</v>
      </c>
      <c r="F13" s="5" t="s">
        <v>8</v>
      </c>
      <c r="G13" t="s">
        <v>9</v>
      </c>
      <c r="I13" t="str">
        <f t="shared" si="0"/>
        <v>INSERT INTO Genero (NomeGenero,Ativo,DataHoraCriacao,UsuarioCriacao,DataHoraAlteracao,UsuarioAlteracao) 
VALUES ('Romance' ,'TRUE',getdate(),'Programador',getdate(),'Programador');</v>
      </c>
    </row>
    <row r="14" spans="1:9" ht="15.75" x14ac:dyDescent="0.25">
      <c r="A14">
        <v>13</v>
      </c>
      <c r="B14" t="s">
        <v>574</v>
      </c>
      <c r="C14" s="4" t="b">
        <v>1</v>
      </c>
      <c r="D14" s="5" t="s">
        <v>8</v>
      </c>
      <c r="E14" t="s">
        <v>9</v>
      </c>
      <c r="F14" s="5" t="s">
        <v>8</v>
      </c>
      <c r="G14" t="s">
        <v>9</v>
      </c>
      <c r="I14" t="str">
        <f t="shared" si="0"/>
        <v>INSERT INTO Genero (NomeGenero,Ativo,DataHoraCriacao,UsuarioCriacao,DataHoraAlteracao,UsuarioAlteracao) 
VALUES ('Terror' ,'TRUE',getdate(),'Programador',getdate(),'Programador');</v>
      </c>
    </row>
    <row r="15" spans="1:9" ht="15.75" x14ac:dyDescent="0.25">
      <c r="A15">
        <v>14</v>
      </c>
      <c r="B15" t="s">
        <v>575</v>
      </c>
      <c r="C15" s="4" t="b">
        <v>1</v>
      </c>
      <c r="D15" s="5" t="s">
        <v>8</v>
      </c>
      <c r="E15" t="s">
        <v>9</v>
      </c>
      <c r="F15" s="5" t="s">
        <v>8</v>
      </c>
      <c r="G15" t="s">
        <v>9</v>
      </c>
      <c r="I15" t="str">
        <f t="shared" si="0"/>
        <v>INSERT INTO Genero (NomeGenero,Ativo,DataHoraCriacao,UsuarioCriacao,DataHoraAlteracao,UsuarioAlteracao) 
VALUES ('Suspense' ,'TRUE',getdate(),'Programador',getdate(),'Programador');</v>
      </c>
    </row>
    <row r="16" spans="1:9" ht="15.75" x14ac:dyDescent="0.25">
      <c r="A16">
        <v>15</v>
      </c>
      <c r="B16" t="s">
        <v>808</v>
      </c>
      <c r="C16" s="4" t="b">
        <v>1</v>
      </c>
      <c r="D16" s="5" t="s">
        <v>8</v>
      </c>
      <c r="E16" t="s">
        <v>9</v>
      </c>
      <c r="F16" s="5" t="s">
        <v>8</v>
      </c>
      <c r="G16" t="s">
        <v>9</v>
      </c>
      <c r="I16" t="str">
        <f t="shared" si="0"/>
        <v>INSERT INTO Genero (NomeGenero,Ativo,DataHoraCriacao,UsuarioCriacao,DataHoraAlteracao,UsuarioAlteracao) 
VALUES ('Política' ,'TRUE',getdate(),'Programador',getdate(),'Programador');</v>
      </c>
    </row>
    <row r="17" spans="1:9" ht="15.75" x14ac:dyDescent="0.25">
      <c r="A17">
        <v>16</v>
      </c>
      <c r="B17" t="s">
        <v>810</v>
      </c>
      <c r="C17" s="4" t="b">
        <v>1</v>
      </c>
      <c r="D17" s="5" t="s">
        <v>8</v>
      </c>
      <c r="E17" t="s">
        <v>9</v>
      </c>
      <c r="F17" s="5" t="s">
        <v>8</v>
      </c>
      <c r="G17" t="s">
        <v>9</v>
      </c>
      <c r="I17" t="str">
        <f t="shared" si="0"/>
        <v>INSERT INTO Genero (NomeGenero,Ativo,DataHoraCriacao,UsuarioCriacao,DataHoraAlteracao,UsuarioAlteracao) 
VALUES ('Drama Médico' ,'TRUE',getdate(),'Programador',getdate(),'Programador');</v>
      </c>
    </row>
    <row r="18" spans="1:9" ht="15.75" x14ac:dyDescent="0.25">
      <c r="A18">
        <v>17</v>
      </c>
      <c r="B18" t="s">
        <v>811</v>
      </c>
      <c r="C18" s="4" t="b">
        <v>1</v>
      </c>
      <c r="D18" s="5" t="s">
        <v>8</v>
      </c>
      <c r="E18" t="s">
        <v>9</v>
      </c>
      <c r="F18" s="5" t="s">
        <v>8</v>
      </c>
      <c r="G18" t="s">
        <v>9</v>
      </c>
      <c r="I18" t="str">
        <f t="shared" si="0"/>
        <v>INSERT INTO Genero (NomeGenero,Ativo,DataHoraCriacao,UsuarioCriacao,DataHoraAlteracao,UsuarioAlteracao) 
VALUES ('Policial' ,'TRUE',getdate(),'Programador',getdate(),'Programador');</v>
      </c>
    </row>
    <row r="19" spans="1:9" ht="15.75" x14ac:dyDescent="0.25">
      <c r="A19">
        <v>18</v>
      </c>
      <c r="B19" t="s">
        <v>812</v>
      </c>
      <c r="C19" s="4" t="b">
        <v>1</v>
      </c>
      <c r="D19" s="5" t="s">
        <v>8</v>
      </c>
      <c r="E19" t="s">
        <v>9</v>
      </c>
      <c r="F19" s="5" t="s">
        <v>8</v>
      </c>
      <c r="G19" t="s">
        <v>9</v>
      </c>
      <c r="I19" t="str">
        <f t="shared" si="0"/>
        <v>INSERT INTO Genero (NomeGenero,Ativo,DataHoraCriacao,UsuarioCriacao,DataHoraAlteracao,UsuarioAlteracao) 
VALUES ('Mistério' ,'TRUE',getdate(),'Programador',getdate(),'Programador');</v>
      </c>
    </row>
    <row r="20" spans="1:9" ht="15.75" x14ac:dyDescent="0.25">
      <c r="A20">
        <v>19</v>
      </c>
      <c r="B20" t="s">
        <v>813</v>
      </c>
      <c r="C20" s="4" t="b">
        <v>1</v>
      </c>
      <c r="D20" s="5" t="s">
        <v>8</v>
      </c>
      <c r="E20" t="s">
        <v>9</v>
      </c>
      <c r="F20" s="5" t="s">
        <v>8</v>
      </c>
      <c r="G20" t="s">
        <v>9</v>
      </c>
      <c r="I20" t="str">
        <f t="shared" si="0"/>
        <v>INSERT INTO Genero (NomeGenero,Ativo,DataHoraCriacao,UsuarioCriacao,DataHoraAlteracao,UsuarioAlteracao) 
VALUES ('Sobrenatural' ,'TRUE',getdate(),'Programador',getdate(),'Programador');</v>
      </c>
    </row>
    <row r="21" spans="1:9" ht="15.75" x14ac:dyDescent="0.25">
      <c r="A21">
        <v>20</v>
      </c>
      <c r="B21" t="s">
        <v>814</v>
      </c>
      <c r="C21" s="4" t="b">
        <v>1</v>
      </c>
      <c r="D21" s="5" t="s">
        <v>8</v>
      </c>
      <c r="E21" t="s">
        <v>9</v>
      </c>
      <c r="F21" s="5" t="s">
        <v>8</v>
      </c>
      <c r="G21" t="s">
        <v>9</v>
      </c>
      <c r="I21" t="str">
        <f t="shared" si="0"/>
        <v>INSERT INTO Genero (NomeGenero,Ativo,DataHoraCriacao,UsuarioCriacao,DataHoraAlteracao,UsuarioAlteracao) 
VALUES ('Infantil' ,'TRUE',getdate(),'Programador',getdate(),'Programador');</v>
      </c>
    </row>
    <row r="22" spans="1:9" ht="15.75" x14ac:dyDescent="0.25">
      <c r="A22">
        <v>21</v>
      </c>
      <c r="B22" t="s">
        <v>815</v>
      </c>
      <c r="C22" s="4" t="b">
        <v>1</v>
      </c>
      <c r="D22" s="5" t="s">
        <v>8</v>
      </c>
      <c r="E22" t="s">
        <v>9</v>
      </c>
      <c r="F22" s="5" t="s">
        <v>8</v>
      </c>
      <c r="G22" t="s">
        <v>9</v>
      </c>
      <c r="I22" t="str">
        <f t="shared" si="0"/>
        <v>INSERT INTO Genero (NomeGenero,Ativo,DataHoraCriacao,UsuarioCriacao,DataHoraAlteracao,UsuarioAlteracao) 
VALUES ('Teen' ,'TRUE',getdate(),'Programador',getdate(),'Programador');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06C8-B431-4BBD-9180-BDA51647D271}">
  <sheetPr>
    <tabColor theme="9" tint="0.39997558519241921"/>
  </sheetPr>
  <dimension ref="A1:J57"/>
  <sheetViews>
    <sheetView workbookViewId="0">
      <selection activeCell="F17" sqref="F17"/>
    </sheetView>
  </sheetViews>
  <sheetFormatPr defaultRowHeight="15" x14ac:dyDescent="0.25"/>
  <cols>
    <col min="3" max="3" width="21.140625" bestFit="1" customWidth="1"/>
    <col min="4" max="4" width="6.5703125" bestFit="1" customWidth="1"/>
  </cols>
  <sheetData>
    <row r="1" spans="1:10" x14ac:dyDescent="0.25">
      <c r="A1" t="s">
        <v>818</v>
      </c>
      <c r="B1" t="s">
        <v>576</v>
      </c>
      <c r="C1" t="s">
        <v>829</v>
      </c>
      <c r="D1" t="s">
        <v>2</v>
      </c>
    </row>
    <row r="2" spans="1:10" ht="15.75" x14ac:dyDescent="0.25">
      <c r="A2">
        <v>1</v>
      </c>
      <c r="B2">
        <v>20</v>
      </c>
      <c r="C2" s="33" t="s">
        <v>610</v>
      </c>
      <c r="D2" s="4" t="b">
        <v>1</v>
      </c>
      <c r="E2" s="34" t="s">
        <v>8</v>
      </c>
      <c r="F2" s="35" t="s">
        <v>9</v>
      </c>
      <c r="G2" s="34" t="s">
        <v>8</v>
      </c>
      <c r="H2" s="35" t="s">
        <v>9</v>
      </c>
      <c r="J2" t="str">
        <f>"INSERT INTO Ator (NomeAtor,Ativo,DataHoraCriacao,UsuarioCriacao,DataHoraAlteracao,UsuarioAlteracao) 
VALUES ('"&amp;TRIM(C2)&amp;"','"&amp;TRIM(D2)&amp;"',"&amp;TRIM(E2)&amp;",'"&amp;TRIM(F2)&amp;"',"&amp;TRIM(G2)&amp;",'"&amp;TRIM(H2)&amp;"');"</f>
        <v>INSERT INTO Ator (NomeAtor,Ativo,DataHoraCriacao,UsuarioCriacao,DataHoraAlteracao,UsuarioAlteracao) 
VALUES ('Jung-jae Lee','TRUE',getdate(),'Programador',getdate(),'Programador');</v>
      </c>
    </row>
    <row r="3" spans="1:10" ht="15.75" x14ac:dyDescent="0.25">
      <c r="A3">
        <v>2</v>
      </c>
      <c r="B3">
        <v>20</v>
      </c>
      <c r="C3" s="33" t="s">
        <v>611</v>
      </c>
      <c r="D3" s="4" t="b">
        <v>1</v>
      </c>
      <c r="E3" s="34" t="s">
        <v>8</v>
      </c>
      <c r="F3" s="35" t="s">
        <v>9</v>
      </c>
      <c r="G3" s="34" t="s">
        <v>8</v>
      </c>
      <c r="H3" s="35" t="s">
        <v>9</v>
      </c>
      <c r="J3" t="str">
        <f t="shared" ref="J3:J57" si="0">"INSERT INTO Ator (NomeAtor,Ativo,DataHoraCriacao,UsuarioCriacao,DataHoraAlteracao,UsuarioAlteracao) 
VALUES ('"&amp;TRIM(C3)&amp;"','"&amp;TRIM(D3)&amp;"',"&amp;TRIM(E3)&amp;",'"&amp;TRIM(F3)&amp;"',"&amp;TRIM(G3)&amp;",'"&amp;TRIM(H3)&amp;"');"</f>
        <v>INSERT INTO Ator (NomeAtor,Ativo,DataHoraCriacao,UsuarioCriacao,DataHoraAlteracao,UsuarioAlteracao) 
VALUES ('Park Hae-Soo','TRUE',getdate(),'Programador',getdate(),'Programador');</v>
      </c>
    </row>
    <row r="4" spans="1:10" ht="15.75" x14ac:dyDescent="0.25">
      <c r="A4">
        <v>3</v>
      </c>
      <c r="B4">
        <v>20</v>
      </c>
      <c r="C4" s="33" t="s">
        <v>612</v>
      </c>
      <c r="D4" s="4" t="b">
        <v>1</v>
      </c>
      <c r="E4" s="34" t="s">
        <v>8</v>
      </c>
      <c r="F4" s="35" t="s">
        <v>9</v>
      </c>
      <c r="G4" s="34" t="s">
        <v>8</v>
      </c>
      <c r="H4" s="35" t="s">
        <v>9</v>
      </c>
      <c r="J4" t="str">
        <f t="shared" si="0"/>
        <v>INSERT INTO Ator (NomeAtor,Ativo,DataHoraCriacao,UsuarioCriacao,DataHoraAlteracao,UsuarioAlteracao) 
VALUES ('Jung Ho-Yeon','TRUE',getdate(),'Programador',getdate(),'Programador');</v>
      </c>
    </row>
    <row r="5" spans="1:10" ht="15.75" x14ac:dyDescent="0.25">
      <c r="A5">
        <v>4</v>
      </c>
      <c r="B5">
        <v>20</v>
      </c>
      <c r="C5" s="33" t="s">
        <v>613</v>
      </c>
      <c r="D5" s="4" t="b">
        <v>1</v>
      </c>
      <c r="E5" s="34" t="s">
        <v>8</v>
      </c>
      <c r="F5" s="35" t="s">
        <v>9</v>
      </c>
      <c r="G5" s="34" t="s">
        <v>8</v>
      </c>
      <c r="H5" s="35" t="s">
        <v>9</v>
      </c>
      <c r="J5" t="str">
        <f t="shared" si="0"/>
        <v>INSERT INTO Ator (NomeAtor,Ativo,DataHoraCriacao,UsuarioCriacao,DataHoraAlteracao,UsuarioAlteracao) 
VALUES ('Heo Sung-Tae','TRUE',getdate(),'Programador',getdate(),'Programador');</v>
      </c>
    </row>
    <row r="6" spans="1:10" ht="15.75" x14ac:dyDescent="0.25">
      <c r="A6">
        <v>5</v>
      </c>
      <c r="B6">
        <v>20</v>
      </c>
      <c r="C6" s="33" t="s">
        <v>614</v>
      </c>
      <c r="D6" s="4" t="b">
        <v>1</v>
      </c>
      <c r="E6" s="34" t="s">
        <v>8</v>
      </c>
      <c r="F6" s="35" t="s">
        <v>9</v>
      </c>
      <c r="G6" s="34" t="s">
        <v>8</v>
      </c>
      <c r="H6" s="35" t="s">
        <v>9</v>
      </c>
      <c r="J6" t="str">
        <f t="shared" si="0"/>
        <v>INSERT INTO Ator (NomeAtor,Ativo,DataHoraCriacao,UsuarioCriacao,DataHoraAlteracao,UsuarioAlteracao) 
VALUES ('Wi Ha-Joon','TRUE',getdate(),'Programador',getdate(),'Programador');</v>
      </c>
    </row>
    <row r="7" spans="1:10" ht="15.75" x14ac:dyDescent="0.25">
      <c r="A7">
        <v>6</v>
      </c>
      <c r="B7">
        <v>20</v>
      </c>
      <c r="C7" s="33" t="s">
        <v>615</v>
      </c>
      <c r="D7" s="4" t="b">
        <v>1</v>
      </c>
      <c r="E7" s="34" t="s">
        <v>8</v>
      </c>
      <c r="F7" s="35" t="s">
        <v>9</v>
      </c>
      <c r="G7" s="34" t="s">
        <v>8</v>
      </c>
      <c r="H7" s="35" t="s">
        <v>9</v>
      </c>
      <c r="J7" t="str">
        <f t="shared" si="0"/>
        <v>INSERT INTO Ator (NomeAtor,Ativo,DataHoraCriacao,UsuarioCriacao,DataHoraAlteracao,UsuarioAlteracao) 
VALUES ('Yeong-su Oh','TRUE',getdate(),'Programador',getdate(),'Programador');</v>
      </c>
    </row>
    <row r="8" spans="1:10" ht="15.75" x14ac:dyDescent="0.25">
      <c r="A8">
        <v>7</v>
      </c>
      <c r="B8">
        <v>20</v>
      </c>
      <c r="C8" s="33" t="s">
        <v>616</v>
      </c>
      <c r="D8" s="4" t="b">
        <v>1</v>
      </c>
      <c r="E8" s="34" t="s">
        <v>8</v>
      </c>
      <c r="F8" s="35" t="s">
        <v>9</v>
      </c>
      <c r="G8" s="34" t="s">
        <v>8</v>
      </c>
      <c r="H8" s="35" t="s">
        <v>9</v>
      </c>
      <c r="J8" t="str">
        <f t="shared" si="0"/>
        <v>INSERT INTO Ator (NomeAtor,Ativo,DataHoraCriacao,UsuarioCriacao,DataHoraAlteracao,UsuarioAlteracao) 
VALUES ('Anupam Tripathi','TRUE',getdate(),'Programador',getdate(),'Programador');</v>
      </c>
    </row>
    <row r="9" spans="1:10" ht="15.75" x14ac:dyDescent="0.25">
      <c r="A9">
        <v>8</v>
      </c>
      <c r="B9">
        <v>20</v>
      </c>
      <c r="C9" s="33" t="s">
        <v>617</v>
      </c>
      <c r="D9" s="4" t="b">
        <v>1</v>
      </c>
      <c r="E9" s="34" t="s">
        <v>8</v>
      </c>
      <c r="F9" s="35" t="s">
        <v>9</v>
      </c>
      <c r="G9" s="34" t="s">
        <v>8</v>
      </c>
      <c r="H9" s="35" t="s">
        <v>9</v>
      </c>
      <c r="J9" t="str">
        <f t="shared" si="0"/>
        <v>INSERT INTO Ator (NomeAtor,Ativo,DataHoraCriacao,UsuarioCriacao,DataHoraAlteracao,UsuarioAlteracao) 
VALUES ('Gong Yoo.','TRUE',getdate(),'Programador',getdate(),'Programador');</v>
      </c>
    </row>
    <row r="10" spans="1:10" ht="15.75" x14ac:dyDescent="0.25">
      <c r="A10">
        <v>9</v>
      </c>
      <c r="B10">
        <v>21</v>
      </c>
      <c r="C10" s="36" t="s">
        <v>618</v>
      </c>
      <c r="D10" s="4" t="b">
        <v>1</v>
      </c>
      <c r="E10" s="34" t="s">
        <v>8</v>
      </c>
      <c r="F10" s="35" t="s">
        <v>9</v>
      </c>
      <c r="G10" s="34" t="s">
        <v>8</v>
      </c>
      <c r="H10" s="35" t="s">
        <v>9</v>
      </c>
      <c r="J10" t="str">
        <f t="shared" si="0"/>
        <v>INSERT INTO Ator (NomeAtor,Ativo,DataHoraCriacao,UsuarioCriacao,DataHoraAlteracao,UsuarioAlteracao) 
VALUES ('Chai Romruen ','TRUE',getdate(),'Programador',getdate(),'Programador');</v>
      </c>
    </row>
    <row r="11" spans="1:10" ht="15.75" x14ac:dyDescent="0.25">
      <c r="A11">
        <v>10</v>
      </c>
      <c r="B11">
        <v>21</v>
      </c>
      <c r="C11" t="s">
        <v>619</v>
      </c>
      <c r="D11" s="4" t="b">
        <v>1</v>
      </c>
      <c r="E11" s="34" t="s">
        <v>8</v>
      </c>
      <c r="F11" s="35" t="s">
        <v>9</v>
      </c>
      <c r="G11" s="34" t="s">
        <v>8</v>
      </c>
      <c r="H11" s="35" t="s">
        <v>9</v>
      </c>
      <c r="J11" t="str">
        <f t="shared" si="0"/>
        <v>INSERT INTO Ator (NomeAtor,Ativo,DataHoraCriacao,UsuarioCriacao,DataHoraAlteracao,UsuarioAlteracao) 
VALUES ('Isabel Durant','TRUE',getdate(),'Programador',getdate(),'Programador');</v>
      </c>
    </row>
    <row r="12" spans="1:10" ht="15.75" x14ac:dyDescent="0.25">
      <c r="A12">
        <v>11</v>
      </c>
      <c r="B12">
        <v>21</v>
      </c>
      <c r="C12" t="s">
        <v>620</v>
      </c>
      <c r="D12" s="4" t="b">
        <v>1</v>
      </c>
      <c r="E12" s="34" t="s">
        <v>8</v>
      </c>
      <c r="F12" s="35" t="s">
        <v>9</v>
      </c>
      <c r="G12" s="34" t="s">
        <v>8</v>
      </c>
      <c r="H12" s="35" t="s">
        <v>9</v>
      </c>
      <c r="J12" t="str">
        <f t="shared" si="0"/>
        <v>INSERT INTO Ator (NomeAtor,Ativo,DataHoraCriacao,UsuarioCriacao,DataHoraAlteracao,UsuarioAlteracao) 
VALUES ('Gemma Forsyth','TRUE',getdate(),'Programador',getdate(),'Programador');</v>
      </c>
    </row>
    <row r="13" spans="1:10" ht="15.75" x14ac:dyDescent="0.25">
      <c r="A13">
        <v>12</v>
      </c>
      <c r="B13">
        <v>21</v>
      </c>
      <c r="C13" t="s">
        <v>621</v>
      </c>
      <c r="D13" s="4" t="b">
        <v>1</v>
      </c>
      <c r="E13" s="34" t="s">
        <v>8</v>
      </c>
      <c r="F13" s="35" t="s">
        <v>9</v>
      </c>
      <c r="G13" s="34" t="s">
        <v>8</v>
      </c>
      <c r="H13" s="35" t="s">
        <v>9</v>
      </c>
      <c r="J13" t="str">
        <f t="shared" si="0"/>
        <v>INSERT INTO Ator (NomeAtor,Ativo,DataHoraCriacao,UsuarioCriacao,DataHoraAlteracao,UsuarioAlteracao) 
VALUES ('Lucy Fry','TRUE',getdate(),'Programador',getdate(),'Programador');</v>
      </c>
    </row>
    <row r="14" spans="1:10" ht="15.75" x14ac:dyDescent="0.25">
      <c r="A14">
        <v>13</v>
      </c>
      <c r="B14">
        <v>21</v>
      </c>
      <c r="C14" t="s">
        <v>622</v>
      </c>
      <c r="D14" s="4" t="b">
        <v>1</v>
      </c>
      <c r="E14" s="34" t="s">
        <v>8</v>
      </c>
      <c r="F14" s="35" t="s">
        <v>9</v>
      </c>
      <c r="G14" s="34" t="s">
        <v>8</v>
      </c>
      <c r="H14" s="35" t="s">
        <v>9</v>
      </c>
      <c r="J14" t="str">
        <f t="shared" si="0"/>
        <v>INSERT INTO Ator (NomeAtor,Ativo,DataHoraCriacao,UsuarioCriacao,DataHoraAlteracao,UsuarioAlteracao) 
VALUES ('Rowan Hills','TRUE',getdate(),'Programador',getdate(),'Programador');</v>
      </c>
    </row>
    <row r="15" spans="1:10" ht="15.75" x14ac:dyDescent="0.25">
      <c r="A15">
        <v>14</v>
      </c>
      <c r="B15">
        <v>21</v>
      </c>
      <c r="C15" t="s">
        <v>623</v>
      </c>
      <c r="D15" s="4" t="b">
        <v>1</v>
      </c>
      <c r="E15" s="34" t="s">
        <v>8</v>
      </c>
      <c r="F15" s="35" t="s">
        <v>9</v>
      </c>
      <c r="G15" s="34" t="s">
        <v>8</v>
      </c>
      <c r="H15" s="35" t="s">
        <v>9</v>
      </c>
      <c r="J15" t="str">
        <f t="shared" si="0"/>
        <v>INSERT INTO Ator (NomeAtor,Ativo,DataHoraCriacao,UsuarioCriacao,DataHoraAlteracao,UsuarioAlteracao) 
VALUES ('Linda Ngo','TRUE',getdate(),'Programador',getdate(),'Programador');</v>
      </c>
    </row>
    <row r="16" spans="1:10" ht="15.75" x14ac:dyDescent="0.25">
      <c r="A16">
        <v>15</v>
      </c>
      <c r="B16">
        <v>21</v>
      </c>
      <c r="C16" t="s">
        <v>624</v>
      </c>
      <c r="D16" s="4" t="b">
        <v>1</v>
      </c>
      <c r="E16" s="34" t="s">
        <v>8</v>
      </c>
      <c r="F16" s="35" t="s">
        <v>9</v>
      </c>
      <c r="G16" s="34" t="s">
        <v>8</v>
      </c>
      <c r="H16" s="35" t="s">
        <v>9</v>
      </c>
      <c r="J16" t="str">
        <f t="shared" si="0"/>
        <v>INSERT INTO Ator (NomeAtor,Ativo,DataHoraCriacao,UsuarioCriacao,DataHoraAlteracao,UsuarioAlteracao) 
VALUES ('Dominic Deutscher','TRUE',getdate(),'Programador',getdate(),'Programador');</v>
      </c>
    </row>
    <row r="17" spans="1:10" ht="15.75" x14ac:dyDescent="0.25">
      <c r="A17">
        <v>16</v>
      </c>
      <c r="B17">
        <v>22</v>
      </c>
      <c r="C17" s="13" t="s">
        <v>625</v>
      </c>
      <c r="D17" s="4" t="b">
        <v>1</v>
      </c>
      <c r="E17" s="34" t="s">
        <v>8</v>
      </c>
      <c r="F17" s="35" t="s">
        <v>9</v>
      </c>
      <c r="G17" s="34" t="s">
        <v>8</v>
      </c>
      <c r="H17" s="35" t="s">
        <v>9</v>
      </c>
      <c r="J17" t="str">
        <f t="shared" si="0"/>
        <v>INSERT INTO Ator (NomeAtor,Ativo,DataHoraCriacao,UsuarioCriacao,DataHoraAlteracao,UsuarioAlteracao) 
VALUES ('Ama Qamata','TRUE',getdate(),'Programador',getdate(),'Programador');</v>
      </c>
    </row>
    <row r="18" spans="1:10" ht="15.75" x14ac:dyDescent="0.25">
      <c r="A18">
        <v>17</v>
      </c>
      <c r="B18">
        <v>22</v>
      </c>
      <c r="C18" s="13" t="s">
        <v>626</v>
      </c>
      <c r="D18" s="4" t="b">
        <v>1</v>
      </c>
      <c r="E18" s="34" t="s">
        <v>8</v>
      </c>
      <c r="F18" s="35" t="s">
        <v>9</v>
      </c>
      <c r="G18" s="34" t="s">
        <v>8</v>
      </c>
      <c r="H18" s="35" t="s">
        <v>9</v>
      </c>
      <c r="J18" t="str">
        <f t="shared" si="0"/>
        <v>INSERT INTO Ator (NomeAtor,Ativo,DataHoraCriacao,UsuarioCriacao,DataHoraAlteracao,UsuarioAlteracao) 
VALUES ('Khosi Ngema','TRUE',getdate(),'Programador',getdate(),'Programador');</v>
      </c>
    </row>
    <row r="19" spans="1:10" ht="15.75" x14ac:dyDescent="0.25">
      <c r="A19">
        <v>18</v>
      </c>
      <c r="B19">
        <v>22</v>
      </c>
      <c r="C19" s="13" t="s">
        <v>627</v>
      </c>
      <c r="D19" s="4" t="b">
        <v>1</v>
      </c>
      <c r="E19" s="34" t="s">
        <v>8</v>
      </c>
      <c r="F19" s="35" t="s">
        <v>9</v>
      </c>
      <c r="G19" s="34" t="s">
        <v>8</v>
      </c>
      <c r="H19" s="35" t="s">
        <v>9</v>
      </c>
      <c r="J19" t="str">
        <f t="shared" si="0"/>
        <v>INSERT INTO Ator (NomeAtor,Ativo,DataHoraCriacao,UsuarioCriacao,DataHoraAlteracao,UsuarioAlteracao) 
VALUES ('Thabang Molaba','TRUE',getdate(),'Programador',getdate(),'Programador');</v>
      </c>
    </row>
    <row r="20" spans="1:10" ht="15.75" x14ac:dyDescent="0.25">
      <c r="A20">
        <v>19</v>
      </c>
      <c r="B20">
        <v>22</v>
      </c>
      <c r="C20" s="13" t="s">
        <v>628</v>
      </c>
      <c r="D20" s="4" t="b">
        <v>1</v>
      </c>
      <c r="E20" s="34" t="s">
        <v>8</v>
      </c>
      <c r="F20" s="35" t="s">
        <v>9</v>
      </c>
      <c r="G20" s="34" t="s">
        <v>8</v>
      </c>
      <c r="H20" s="35" t="s">
        <v>9</v>
      </c>
      <c r="J20" t="str">
        <f t="shared" si="0"/>
        <v>INSERT INTO Ator (NomeAtor,Ativo,DataHoraCriacao,UsuarioCriacao,DataHoraAlteracao,UsuarioAlteracao) 
VALUES ('Dillon Windvogel','TRUE',getdate(),'Programador',getdate(),'Programador');</v>
      </c>
    </row>
    <row r="21" spans="1:10" ht="15.75" x14ac:dyDescent="0.25">
      <c r="A21">
        <v>20</v>
      </c>
      <c r="B21">
        <v>22</v>
      </c>
      <c r="C21" s="13" t="s">
        <v>629</v>
      </c>
      <c r="D21" s="4" t="b">
        <v>1</v>
      </c>
      <c r="E21" s="34" t="s">
        <v>8</v>
      </c>
      <c r="F21" s="35" t="s">
        <v>9</v>
      </c>
      <c r="G21" s="34" t="s">
        <v>8</v>
      </c>
      <c r="H21" s="35" t="s">
        <v>9</v>
      </c>
      <c r="J21" t="str">
        <f t="shared" si="0"/>
        <v>INSERT INTO Ator (NomeAtor,Ativo,DataHoraCriacao,UsuarioCriacao,DataHoraAlteracao,UsuarioAlteracao) 
VALUES ('Arno Greeff','TRUE',getdate(),'Programador',getdate(),'Programador');</v>
      </c>
    </row>
    <row r="22" spans="1:10" ht="15.75" x14ac:dyDescent="0.25">
      <c r="A22">
        <v>21</v>
      </c>
      <c r="B22">
        <v>22</v>
      </c>
      <c r="C22" s="13" t="s">
        <v>630</v>
      </c>
      <c r="D22" s="4" t="b">
        <v>1</v>
      </c>
      <c r="E22" s="34" t="s">
        <v>8</v>
      </c>
      <c r="F22" s="35" t="s">
        <v>9</v>
      </c>
      <c r="G22" s="34" t="s">
        <v>8</v>
      </c>
      <c r="H22" s="35" t="s">
        <v>9</v>
      </c>
      <c r="J22" t="str">
        <f t="shared" si="0"/>
        <v>INSERT INTO Ator (NomeAtor,Ativo,DataHoraCriacao,UsuarioCriacao,DataHoraAlteracao,UsuarioAlteracao) 
VALUES ('Ryle De Morny','TRUE',getdate(),'Programador',getdate(),'Programador');</v>
      </c>
    </row>
    <row r="23" spans="1:10" ht="15.75" x14ac:dyDescent="0.25">
      <c r="A23">
        <v>22</v>
      </c>
      <c r="B23">
        <v>22</v>
      </c>
      <c r="C23" s="13" t="s">
        <v>631</v>
      </c>
      <c r="D23" s="4" t="b">
        <v>1</v>
      </c>
      <c r="E23" s="34" t="s">
        <v>8</v>
      </c>
      <c r="F23" s="35" t="s">
        <v>9</v>
      </c>
      <c r="G23" s="34" t="s">
        <v>8</v>
      </c>
      <c r="H23" s="35" t="s">
        <v>9</v>
      </c>
      <c r="J23" t="str">
        <f t="shared" si="0"/>
        <v>INSERT INTO Ator (NomeAtor,Ativo,DataHoraCriacao,UsuarioCriacao,DataHoraAlteracao,UsuarioAlteracao) 
VALUES ('Greteli Fincham','TRUE',getdate(),'Programador',getdate(),'Programador');</v>
      </c>
    </row>
    <row r="24" spans="1:10" ht="15.75" x14ac:dyDescent="0.25">
      <c r="A24">
        <v>23</v>
      </c>
      <c r="B24">
        <v>22</v>
      </c>
      <c r="C24" s="13" t="s">
        <v>632</v>
      </c>
      <c r="D24" s="4" t="b">
        <v>1</v>
      </c>
      <c r="E24" s="34" t="s">
        <v>8</v>
      </c>
      <c r="F24" s="35" t="s">
        <v>9</v>
      </c>
      <c r="G24" s="34" t="s">
        <v>8</v>
      </c>
      <c r="H24" s="35" t="s">
        <v>9</v>
      </c>
      <c r="J24" t="str">
        <f t="shared" si="0"/>
        <v>INSERT INTO Ator (NomeAtor,Ativo,DataHoraCriacao,UsuarioCriacao,DataHoraAlteracao,UsuarioAlteracao) 
VALUES ('Getmore Sithole','TRUE',getdate(),'Programador',getdate(),'Programador');</v>
      </c>
    </row>
    <row r="25" spans="1:10" ht="15.75" x14ac:dyDescent="0.25">
      <c r="A25">
        <v>24</v>
      </c>
      <c r="B25">
        <v>22</v>
      </c>
      <c r="C25" s="13" t="s">
        <v>633</v>
      </c>
      <c r="D25" s="4" t="b">
        <v>1</v>
      </c>
      <c r="E25" s="34" t="s">
        <v>8</v>
      </c>
      <c r="F25" s="35" t="s">
        <v>9</v>
      </c>
      <c r="G25" s="34" t="s">
        <v>8</v>
      </c>
      <c r="H25" s="35" t="s">
        <v>9</v>
      </c>
      <c r="J25" t="str">
        <f t="shared" si="0"/>
        <v>INSERT INTO Ator (NomeAtor,Ativo,DataHoraCriacao,UsuarioCriacao,DataHoraAlteracao,UsuarioAlteracao) 
VALUES ('Odwa Gwanya','TRUE',getdate(),'Programador',getdate(),'Programador');</v>
      </c>
    </row>
    <row r="26" spans="1:10" ht="15.75" x14ac:dyDescent="0.25">
      <c r="A26">
        <v>25</v>
      </c>
      <c r="B26">
        <v>22</v>
      </c>
      <c r="C26" s="13" t="s">
        <v>634</v>
      </c>
      <c r="D26" s="4" t="b">
        <v>1</v>
      </c>
      <c r="E26" s="34" t="s">
        <v>8</v>
      </c>
      <c r="F26" s="35" t="s">
        <v>9</v>
      </c>
      <c r="G26" s="34" t="s">
        <v>8</v>
      </c>
      <c r="H26" s="35" t="s">
        <v>9</v>
      </c>
      <c r="J26" t="str">
        <f t="shared" si="0"/>
        <v>INSERT INTO Ator (NomeAtor,Ativo,DataHoraCriacao,UsuarioCriacao,DataHoraAlteracao,UsuarioAlteracao) 
VALUES ('Natasha Thahane','TRUE',getdate(),'Programador',getdate(),'Programador');</v>
      </c>
    </row>
    <row r="27" spans="1:10" ht="15.75" x14ac:dyDescent="0.25">
      <c r="A27">
        <v>26</v>
      </c>
      <c r="B27">
        <v>22</v>
      </c>
      <c r="C27" s="13" t="s">
        <v>635</v>
      </c>
      <c r="D27" s="4" t="b">
        <v>1</v>
      </c>
      <c r="E27" s="34" t="s">
        <v>8</v>
      </c>
      <c r="F27" s="35" t="s">
        <v>9</v>
      </c>
      <c r="G27" s="34" t="s">
        <v>8</v>
      </c>
      <c r="H27" s="35" t="s">
        <v>9</v>
      </c>
      <c r="J27" t="str">
        <f t="shared" si="0"/>
        <v>INSERT INTO Ator (NomeAtor,Ativo,DataHoraCriacao,UsuarioCriacao,DataHoraAlteracao,UsuarioAlteracao) 
VALUES ('Mekaila Mathys','TRUE',getdate(),'Programador',getdate(),'Programador');</v>
      </c>
    </row>
    <row r="28" spans="1:10" ht="15.75" x14ac:dyDescent="0.25">
      <c r="A28">
        <v>27</v>
      </c>
      <c r="B28">
        <v>22</v>
      </c>
      <c r="C28" s="13" t="s">
        <v>636</v>
      </c>
      <c r="D28" s="4" t="b">
        <v>1</v>
      </c>
      <c r="E28" s="34" t="s">
        <v>8</v>
      </c>
      <c r="F28" s="35" t="s">
        <v>9</v>
      </c>
      <c r="G28" s="34" t="s">
        <v>8</v>
      </c>
      <c r="H28" s="35" t="s">
        <v>9</v>
      </c>
      <c r="J28" t="str">
        <f t="shared" si="0"/>
        <v>INSERT INTO Ator (NomeAtor,Ativo,DataHoraCriacao,UsuarioCriacao,DataHoraAlteracao,UsuarioAlteracao) 
VALUES ('Sandi Schultz','TRUE',getdate(),'Programador',getdate(),'Programador');</v>
      </c>
    </row>
    <row r="29" spans="1:10" ht="15.75" x14ac:dyDescent="0.25">
      <c r="A29">
        <v>28</v>
      </c>
      <c r="B29">
        <v>22</v>
      </c>
      <c r="C29" s="13" t="s">
        <v>637</v>
      </c>
      <c r="D29" s="4" t="b">
        <v>1</v>
      </c>
      <c r="E29" s="34" t="s">
        <v>8</v>
      </c>
      <c r="F29" s="35" t="s">
        <v>9</v>
      </c>
      <c r="G29" s="34" t="s">
        <v>8</v>
      </c>
      <c r="H29" s="35" t="s">
        <v>9</v>
      </c>
      <c r="J29" t="str">
        <f t="shared" si="0"/>
        <v>INSERT INTO Ator (NomeAtor,Ativo,DataHoraCriacao,UsuarioCriacao,DataHoraAlteracao,UsuarioAlteracao) 
VALUES ('Shamilla Miller','TRUE',getdate(),'Programador',getdate(),'Programador');</v>
      </c>
    </row>
    <row r="30" spans="1:10" ht="15.75" x14ac:dyDescent="0.25">
      <c r="A30">
        <v>29</v>
      </c>
      <c r="B30">
        <v>23</v>
      </c>
      <c r="C30" s="37" t="s">
        <v>638</v>
      </c>
      <c r="D30" s="4" t="b">
        <v>1</v>
      </c>
      <c r="E30" s="34" t="s">
        <v>8</v>
      </c>
      <c r="F30" s="35" t="s">
        <v>9</v>
      </c>
      <c r="G30" s="34" t="s">
        <v>8</v>
      </c>
      <c r="H30" s="35" t="s">
        <v>9</v>
      </c>
      <c r="J30" t="str">
        <f t="shared" si="0"/>
        <v>INSERT INTO Ator (NomeAtor,Ativo,DataHoraCriacao,UsuarioCriacao,DataHoraAlteracao,UsuarioAlteracao) 
VALUES ('Patrick Ridremont','TRUE',getdate(),'Programador',getdate(),'Programador');</v>
      </c>
    </row>
    <row r="31" spans="1:10" ht="15.75" x14ac:dyDescent="0.25">
      <c r="A31">
        <v>30</v>
      </c>
      <c r="B31">
        <v>23</v>
      </c>
      <c r="C31" s="37" t="s">
        <v>639</v>
      </c>
      <c r="D31" s="4" t="b">
        <v>1</v>
      </c>
      <c r="E31" s="34" t="s">
        <v>8</v>
      </c>
      <c r="F31" s="35" t="s">
        <v>9</v>
      </c>
      <c r="G31" s="34" t="s">
        <v>8</v>
      </c>
      <c r="H31" s="35" t="s">
        <v>9</v>
      </c>
      <c r="J31" t="str">
        <f t="shared" si="0"/>
        <v>INSERT INTO Ator (NomeAtor,Ativo,DataHoraCriacao,UsuarioCriacao,DataHoraAlteracao,UsuarioAlteracao) 
VALUES ('Nicolas Marié','TRUE',getdate(),'Programador',getdate(),'Programador');</v>
      </c>
    </row>
    <row r="32" spans="1:10" ht="28.5" x14ac:dyDescent="0.25">
      <c r="A32">
        <v>31</v>
      </c>
      <c r="B32">
        <v>23</v>
      </c>
      <c r="C32" s="37" t="s">
        <v>640</v>
      </c>
      <c r="D32" s="4" t="b">
        <v>1</v>
      </c>
      <c r="E32" s="34" t="s">
        <v>8</v>
      </c>
      <c r="F32" s="35" t="s">
        <v>9</v>
      </c>
      <c r="G32" s="34" t="s">
        <v>8</v>
      </c>
      <c r="H32" s="35" t="s">
        <v>9</v>
      </c>
      <c r="J32" t="str">
        <f t="shared" si="0"/>
        <v>INSERT INTO Ator (NomeAtor,Ativo,DataHoraCriacao,UsuarioCriacao,DataHoraAlteracao,UsuarioAlteracao) 
VALUES ('Martha Canga Antonio ','TRUE',getdate(),'Programador',getdate(),'Programador');</v>
      </c>
    </row>
    <row r="33" spans="1:10" ht="15.75" x14ac:dyDescent="0.25">
      <c r="A33">
        <v>32</v>
      </c>
      <c r="B33">
        <v>23</v>
      </c>
      <c r="C33" s="37" t="s">
        <v>641</v>
      </c>
      <c r="D33" s="4" t="b">
        <v>1</v>
      </c>
      <c r="E33" s="34" t="s">
        <v>8</v>
      </c>
      <c r="F33" s="35" t="s">
        <v>9</v>
      </c>
      <c r="G33" s="34" t="s">
        <v>8</v>
      </c>
      <c r="H33" s="35" t="s">
        <v>9</v>
      </c>
      <c r="J33" t="str">
        <f t="shared" si="0"/>
        <v>INSERT INTO Ator (NomeAtor,Ativo,DataHoraCriacao,UsuarioCriacao,DataHoraAlteracao,UsuarioAlteracao) 
VALUES ('Francisco Neycken','TRUE',getdate(),'Programador',getdate(),'Programador');</v>
      </c>
    </row>
    <row r="34" spans="1:10" ht="15.75" x14ac:dyDescent="0.25">
      <c r="A34">
        <v>33</v>
      </c>
      <c r="B34">
        <v>23</v>
      </c>
      <c r="C34" s="37" t="s">
        <v>642</v>
      </c>
      <c r="D34" s="4" t="b">
        <v>1</v>
      </c>
      <c r="E34" s="34" t="s">
        <v>8</v>
      </c>
      <c r="F34" s="35" t="s">
        <v>9</v>
      </c>
      <c r="G34" s="34" t="s">
        <v>8</v>
      </c>
      <c r="H34" s="35" t="s">
        <v>9</v>
      </c>
      <c r="J34" t="str">
        <f t="shared" si="0"/>
        <v>INSERT INTO Ator (NomeAtor,Ativo,DataHoraCriacao,UsuarioCriacao,DataHoraAlteracao,UsuarioAlteracao) 
VALUES ('Gilles Vandeweerd','TRUE',getdate(),'Programador',getdate(),'Programador');</v>
      </c>
    </row>
    <row r="35" spans="1:10" ht="15.75" x14ac:dyDescent="0.25">
      <c r="A35">
        <v>34</v>
      </c>
      <c r="B35">
        <v>23</v>
      </c>
      <c r="C35" s="37" t="s">
        <v>643</v>
      </c>
      <c r="D35" s="4" t="b">
        <v>1</v>
      </c>
      <c r="E35" s="34" t="s">
        <v>8</v>
      </c>
      <c r="F35" s="35" t="s">
        <v>9</v>
      </c>
      <c r="G35" s="34" t="s">
        <v>8</v>
      </c>
      <c r="H35" s="35" t="s">
        <v>9</v>
      </c>
      <c r="J35" t="str">
        <f t="shared" si="0"/>
        <v>INSERT INTO Ator (NomeAtor,Ativo,DataHoraCriacao,UsuarioCriacao,DataHoraAlteracao,UsuarioAlteracao) 
VALUES ('Mélusine Loveniers','TRUE',getdate(),'Programador',getdate(),'Programador');</v>
      </c>
    </row>
    <row r="36" spans="1:10" ht="15.75" x14ac:dyDescent="0.25">
      <c r="A36">
        <v>35</v>
      </c>
      <c r="B36">
        <v>23</v>
      </c>
      <c r="C36" s="37" t="s">
        <v>644</v>
      </c>
      <c r="D36" s="4" t="b">
        <v>1</v>
      </c>
      <c r="E36" s="34" t="s">
        <v>8</v>
      </c>
      <c r="F36" s="35" t="s">
        <v>9</v>
      </c>
      <c r="G36" s="34" t="s">
        <v>8</v>
      </c>
      <c r="H36" s="35" t="s">
        <v>9</v>
      </c>
      <c r="J36" t="str">
        <f t="shared" si="0"/>
        <v>INSERT INTO Ator (NomeAtor,Ativo,DataHoraCriacao,UsuarioCriacao,DataHoraAlteracao,UsuarioAlteracao) 
VALUES ('Cristão Crahay','TRUE',getdate(),'Programador',getdate(),'Programador');</v>
      </c>
    </row>
    <row r="37" spans="1:10" ht="15.75" x14ac:dyDescent="0.25">
      <c r="A37">
        <v>36</v>
      </c>
      <c r="B37">
        <v>23</v>
      </c>
      <c r="C37" s="37" t="s">
        <v>645</v>
      </c>
      <c r="D37" s="4" t="b">
        <v>1</v>
      </c>
      <c r="E37" s="34" t="s">
        <v>8</v>
      </c>
      <c r="F37" s="35" t="s">
        <v>9</v>
      </c>
      <c r="G37" s="34" t="s">
        <v>8</v>
      </c>
      <c r="H37" s="35" t="s">
        <v>9</v>
      </c>
      <c r="J37" t="str">
        <f t="shared" si="0"/>
        <v>INSERT INTO Ator (NomeAtor,Ativo,DataHoraCriacao,UsuarioCriacao,DataHoraAlteracao,UsuarioAlteracao) 
VALUES ('Inès Bailly','TRUE',getdate(),'Programador',getdate(),'Programador');</v>
      </c>
    </row>
    <row r="38" spans="1:10" ht="15.75" x14ac:dyDescent="0.25">
      <c r="A38">
        <v>37</v>
      </c>
      <c r="B38">
        <v>23</v>
      </c>
      <c r="C38" s="37" t="s">
        <v>646</v>
      </c>
      <c r="D38" s="4" t="b">
        <v>1</v>
      </c>
      <c r="E38" s="34" t="s">
        <v>8</v>
      </c>
      <c r="F38" s="35" t="s">
        <v>9</v>
      </c>
      <c r="G38" s="34" t="s">
        <v>8</v>
      </c>
      <c r="H38" s="35" t="s">
        <v>9</v>
      </c>
      <c r="J38" t="str">
        <f t="shared" si="0"/>
        <v>INSERT INTO Ator (NomeAtor,Ativo,DataHoraCriacao,UsuarioCriacao,DataHoraAlteracao,UsuarioAlteracao) 
VALUES ('Isis Guillaume','TRUE',getdate(),'Programador',getdate(),'Programador');</v>
      </c>
    </row>
    <row r="39" spans="1:10" ht="15.75" x14ac:dyDescent="0.25">
      <c r="A39">
        <v>38</v>
      </c>
      <c r="B39">
        <v>23</v>
      </c>
      <c r="C39" s="37" t="s">
        <v>647</v>
      </c>
      <c r="D39" s="4" t="b">
        <v>1</v>
      </c>
      <c r="E39" s="34" t="s">
        <v>8</v>
      </c>
      <c r="F39" s="35" t="s">
        <v>9</v>
      </c>
      <c r="G39" s="34" t="s">
        <v>8</v>
      </c>
      <c r="H39" s="35" t="s">
        <v>9</v>
      </c>
      <c r="J39" t="str">
        <f t="shared" si="0"/>
        <v>INSERT INTO Ator (NomeAtor,Ativo,DataHoraCriacao,UsuarioCriacao,DataHoraAlteracao,UsuarioAlteracao) 
VALUES ('Frédéric Diefenthal','TRUE',getdate(),'Programador',getdate(),'Programador');</v>
      </c>
    </row>
    <row r="40" spans="1:10" ht="15.75" x14ac:dyDescent="0.25">
      <c r="A40">
        <v>39</v>
      </c>
      <c r="B40">
        <v>23</v>
      </c>
      <c r="C40" s="37" t="s">
        <v>648</v>
      </c>
      <c r="D40" s="4" t="b">
        <v>1</v>
      </c>
      <c r="E40" s="34" t="s">
        <v>8</v>
      </c>
      <c r="F40" s="35" t="s">
        <v>9</v>
      </c>
      <c r="G40" s="34" t="s">
        <v>8</v>
      </c>
      <c r="H40" s="35" t="s">
        <v>9</v>
      </c>
      <c r="J40" t="str">
        <f t="shared" si="0"/>
        <v>INSERT INTO Ator (NomeAtor,Ativo,DataHoraCriacao,UsuarioCriacao,DataHoraAlteracao,UsuarioAlteracao) 
VALUES ('Samuel Labarthe','TRUE',getdate(),'Programador',getdate(),'Programador');</v>
      </c>
    </row>
    <row r="41" spans="1:10" ht="15.75" x14ac:dyDescent="0.25">
      <c r="A41">
        <v>40</v>
      </c>
      <c r="B41">
        <v>23</v>
      </c>
      <c r="C41" s="38" t="s">
        <v>649</v>
      </c>
      <c r="D41" s="4" t="b">
        <v>1</v>
      </c>
      <c r="E41" s="34" t="s">
        <v>8</v>
      </c>
      <c r="F41" s="35" t="s">
        <v>9</v>
      </c>
      <c r="G41" s="34" t="s">
        <v>8</v>
      </c>
      <c r="H41" s="35" t="s">
        <v>9</v>
      </c>
      <c r="J41" t="str">
        <f t="shared" si="0"/>
        <v>INSERT INTO Ator (NomeAtor,Ativo,DataHoraCriacao,UsuarioCriacao,DataHoraAlteracao,UsuarioAlteracao) 
VALUES ('Suzanne Clément','TRUE',getdate(),'Programador',getdate(),'Programador');</v>
      </c>
    </row>
    <row r="42" spans="1:10" ht="15.75" x14ac:dyDescent="0.25">
      <c r="A42">
        <v>41</v>
      </c>
      <c r="B42">
        <v>23</v>
      </c>
      <c r="C42" s="37" t="s">
        <v>650</v>
      </c>
      <c r="D42" s="4" t="b">
        <v>1</v>
      </c>
      <c r="E42" s="34" t="s">
        <v>8</v>
      </c>
      <c r="F42" s="35" t="s">
        <v>9</v>
      </c>
      <c r="G42" s="34" t="s">
        <v>8</v>
      </c>
      <c r="H42" s="35" t="s">
        <v>9</v>
      </c>
      <c r="J42" t="str">
        <f t="shared" si="0"/>
        <v>INSERT INTO Ator (NomeAtor,Ativo,DataHoraCriacao,UsuarioCriacao,DataHoraAlteracao,UsuarioAlteracao) 
VALUES ('Alexia Barlier','TRUE',getdate(),'Programador',getdate(),'Programador');</v>
      </c>
    </row>
    <row r="43" spans="1:10" ht="15.75" x14ac:dyDescent="0.25">
      <c r="A43">
        <v>42</v>
      </c>
      <c r="B43">
        <v>7</v>
      </c>
      <c r="C43" s="10" t="s">
        <v>651</v>
      </c>
      <c r="D43" s="4" t="b">
        <v>1</v>
      </c>
      <c r="E43" s="34" t="s">
        <v>8</v>
      </c>
      <c r="F43" s="35" t="s">
        <v>9</v>
      </c>
      <c r="G43" s="34" t="s">
        <v>8</v>
      </c>
      <c r="H43" s="35" t="s">
        <v>9</v>
      </c>
      <c r="J43" t="str">
        <f t="shared" si="0"/>
        <v>INSERT INTO Ator (NomeAtor,Ativo,DataHoraCriacao,UsuarioCriacao,DataHoraAlteracao,UsuarioAlteracao) 
VALUES ('Sean Bean[','TRUE',getdate(),'Programador',getdate(),'Programador');</v>
      </c>
    </row>
    <row r="44" spans="1:10" ht="15.75" x14ac:dyDescent="0.25">
      <c r="A44">
        <v>43</v>
      </c>
      <c r="B44">
        <v>7</v>
      </c>
      <c r="C44" s="11" t="s">
        <v>652</v>
      </c>
      <c r="D44" s="4" t="b">
        <v>1</v>
      </c>
      <c r="E44" s="34" t="s">
        <v>8</v>
      </c>
      <c r="F44" s="35" t="s">
        <v>9</v>
      </c>
      <c r="G44" s="34" t="s">
        <v>8</v>
      </c>
      <c r="H44" s="35" t="s">
        <v>9</v>
      </c>
      <c r="J44" t="str">
        <f t="shared" si="0"/>
        <v>INSERT INTO Ator (NomeAtor,Ativo,DataHoraCriacao,UsuarioCriacao,DataHoraAlteracao,UsuarioAlteracao) 
VALUES ('Mark Addy','TRUE',getdate(),'Programador',getdate(),'Programador');</v>
      </c>
    </row>
    <row r="45" spans="1:10" ht="15.75" x14ac:dyDescent="0.25">
      <c r="A45">
        <v>44</v>
      </c>
      <c r="B45">
        <v>7</v>
      </c>
      <c r="C45" s="11" t="s">
        <v>653</v>
      </c>
      <c r="D45" s="4" t="b">
        <v>1</v>
      </c>
      <c r="E45" s="34" t="s">
        <v>8</v>
      </c>
      <c r="F45" s="35" t="s">
        <v>9</v>
      </c>
      <c r="G45" s="34" t="s">
        <v>8</v>
      </c>
      <c r="H45" s="35" t="s">
        <v>9</v>
      </c>
      <c r="J45" t="str">
        <f t="shared" si="0"/>
        <v>INSERT INTO Ator (NomeAtor,Ativo,DataHoraCriacao,UsuarioCriacao,DataHoraAlteracao,UsuarioAlteracao) 
VALUES ('Nikolaj Coster-Waldau','TRUE',getdate(),'Programador',getdate(),'Programador');</v>
      </c>
    </row>
    <row r="46" spans="1:10" ht="15.75" x14ac:dyDescent="0.25">
      <c r="A46">
        <v>45</v>
      </c>
      <c r="B46">
        <v>7</v>
      </c>
      <c r="C46" s="11" t="s">
        <v>654</v>
      </c>
      <c r="D46" s="4" t="b">
        <v>1</v>
      </c>
      <c r="E46" s="34" t="s">
        <v>8</v>
      </c>
      <c r="F46" s="35" t="s">
        <v>9</v>
      </c>
      <c r="G46" s="34" t="s">
        <v>8</v>
      </c>
      <c r="H46" s="35" t="s">
        <v>9</v>
      </c>
      <c r="J46" t="str">
        <f t="shared" si="0"/>
        <v>INSERT INTO Ator (NomeAtor,Ativo,DataHoraCriacao,UsuarioCriacao,DataHoraAlteracao,UsuarioAlteracao) 
VALUES ('Michelle Fairley','TRUE',getdate(),'Programador',getdate(),'Programador');</v>
      </c>
    </row>
    <row r="47" spans="1:10" ht="15.75" x14ac:dyDescent="0.25">
      <c r="A47">
        <v>46</v>
      </c>
      <c r="B47">
        <v>7</v>
      </c>
      <c r="C47" s="10" t="s">
        <v>655</v>
      </c>
      <c r="D47" s="4" t="b">
        <v>1</v>
      </c>
      <c r="E47" s="34" t="s">
        <v>8</v>
      </c>
      <c r="F47" s="35" t="s">
        <v>9</v>
      </c>
      <c r="G47" s="34" t="s">
        <v>8</v>
      </c>
      <c r="H47" s="35" t="s">
        <v>9</v>
      </c>
      <c r="J47" t="str">
        <f t="shared" si="0"/>
        <v>INSERT INTO Ator (NomeAtor,Ativo,DataHoraCriacao,UsuarioCriacao,DataHoraAlteracao,UsuarioAlteracao) 
VALUES ('Lena Headey[','TRUE',getdate(),'Programador',getdate(),'Programador');</v>
      </c>
    </row>
    <row r="48" spans="1:10" ht="15.75" x14ac:dyDescent="0.25">
      <c r="A48">
        <v>47</v>
      </c>
      <c r="B48">
        <v>7</v>
      </c>
      <c r="C48" s="11" t="s">
        <v>656</v>
      </c>
      <c r="D48" s="4" t="b">
        <v>1</v>
      </c>
      <c r="E48" s="34" t="s">
        <v>8</v>
      </c>
      <c r="F48" s="35" t="s">
        <v>9</v>
      </c>
      <c r="G48" s="34" t="s">
        <v>8</v>
      </c>
      <c r="H48" s="35" t="s">
        <v>9</v>
      </c>
      <c r="J48" t="str">
        <f t="shared" si="0"/>
        <v>INSERT INTO Ator (NomeAtor,Ativo,DataHoraCriacao,UsuarioCriacao,DataHoraAlteracao,UsuarioAlteracao) 
VALUES ('Emilia Clarke','TRUE',getdate(),'Programador',getdate(),'Programador');</v>
      </c>
    </row>
    <row r="49" spans="1:10" ht="15.75" x14ac:dyDescent="0.25">
      <c r="A49">
        <v>48</v>
      </c>
      <c r="B49">
        <v>7</v>
      </c>
      <c r="C49" s="11" t="s">
        <v>657</v>
      </c>
      <c r="D49" s="4" t="b">
        <v>1</v>
      </c>
      <c r="E49" s="34" t="s">
        <v>8</v>
      </c>
      <c r="F49" s="35" t="s">
        <v>9</v>
      </c>
      <c r="G49" s="34" t="s">
        <v>8</v>
      </c>
      <c r="H49" s="35" t="s">
        <v>9</v>
      </c>
      <c r="J49" t="str">
        <f t="shared" si="0"/>
        <v>INSERT INTO Ator (NomeAtor,Ativo,DataHoraCriacao,UsuarioCriacao,DataHoraAlteracao,UsuarioAlteracao) 
VALUES ('Iain Glen','TRUE',getdate(),'Programador',getdate(),'Programador');</v>
      </c>
    </row>
    <row r="50" spans="1:10" ht="15.75" x14ac:dyDescent="0.25">
      <c r="A50">
        <v>49</v>
      </c>
      <c r="B50">
        <v>7</v>
      </c>
      <c r="C50" s="11" t="s">
        <v>658</v>
      </c>
      <c r="D50" s="4" t="b">
        <v>1</v>
      </c>
      <c r="E50" s="34" t="s">
        <v>8</v>
      </c>
      <c r="F50" s="35" t="s">
        <v>9</v>
      </c>
      <c r="G50" s="34" t="s">
        <v>8</v>
      </c>
      <c r="H50" s="35" t="s">
        <v>9</v>
      </c>
      <c r="J50" t="str">
        <f t="shared" si="0"/>
        <v>INSERT INTO Ator (NomeAtor,Ativo,DataHoraCriacao,UsuarioCriacao,DataHoraAlteracao,UsuarioAlteracao) 
VALUES ('Harry Lloyd','TRUE',getdate(),'Programador',getdate(),'Programador');</v>
      </c>
    </row>
    <row r="51" spans="1:10" ht="15.75" x14ac:dyDescent="0.25">
      <c r="A51">
        <v>50</v>
      </c>
      <c r="B51">
        <v>7</v>
      </c>
      <c r="C51" s="11" t="s">
        <v>659</v>
      </c>
      <c r="D51" s="4" t="b">
        <v>1</v>
      </c>
      <c r="E51" s="34" t="s">
        <v>8</v>
      </c>
      <c r="F51" s="35" t="s">
        <v>9</v>
      </c>
      <c r="G51" s="34" t="s">
        <v>8</v>
      </c>
      <c r="H51" s="35" t="s">
        <v>9</v>
      </c>
      <c r="J51" t="str">
        <f t="shared" si="0"/>
        <v>INSERT INTO Ator (NomeAtor,Ativo,DataHoraCriacao,UsuarioCriacao,DataHoraAlteracao,UsuarioAlteracao) 
VALUES ('Kit Harington','TRUE',getdate(),'Programador',getdate(),'Programador');</v>
      </c>
    </row>
    <row r="52" spans="1:10" ht="15.75" x14ac:dyDescent="0.25">
      <c r="A52">
        <v>51</v>
      </c>
      <c r="B52">
        <v>7</v>
      </c>
      <c r="C52" s="11" t="s">
        <v>660</v>
      </c>
      <c r="D52" s="4" t="b">
        <v>1</v>
      </c>
      <c r="E52" s="34" t="s">
        <v>8</v>
      </c>
      <c r="F52" s="35" t="s">
        <v>9</v>
      </c>
      <c r="G52" s="34" t="s">
        <v>8</v>
      </c>
      <c r="H52" s="35" t="s">
        <v>9</v>
      </c>
      <c r="J52" t="str">
        <f t="shared" si="0"/>
        <v>INSERT INTO Ator (NomeAtor,Ativo,DataHoraCriacao,UsuarioCriacao,DataHoraAlteracao,UsuarioAlteracao) 
VALUES ('Sophie Turner','TRUE',getdate(),'Programador',getdate(),'Programador');</v>
      </c>
    </row>
    <row r="53" spans="1:10" ht="15.75" x14ac:dyDescent="0.25">
      <c r="A53">
        <v>52</v>
      </c>
      <c r="B53">
        <v>7</v>
      </c>
      <c r="C53" s="11" t="s">
        <v>661</v>
      </c>
      <c r="D53" s="4" t="b">
        <v>1</v>
      </c>
      <c r="E53" s="34" t="s">
        <v>8</v>
      </c>
      <c r="F53" s="35" t="s">
        <v>9</v>
      </c>
      <c r="G53" s="34" t="s">
        <v>8</v>
      </c>
      <c r="H53" s="35" t="s">
        <v>9</v>
      </c>
      <c r="J53" t="str">
        <f t="shared" si="0"/>
        <v>INSERT INTO Ator (NomeAtor,Ativo,DataHoraCriacao,UsuarioCriacao,DataHoraAlteracao,UsuarioAlteracao) 
VALUES ('Maisie Williams','TRUE',getdate(),'Programador',getdate(),'Programador');</v>
      </c>
    </row>
    <row r="54" spans="1:10" ht="15.75" x14ac:dyDescent="0.25">
      <c r="A54">
        <v>53</v>
      </c>
      <c r="B54">
        <v>7</v>
      </c>
      <c r="C54" s="11" t="s">
        <v>662</v>
      </c>
      <c r="D54" s="4" t="b">
        <v>1</v>
      </c>
      <c r="E54" s="34" t="s">
        <v>8</v>
      </c>
      <c r="F54" s="35" t="s">
        <v>9</v>
      </c>
      <c r="G54" s="34" t="s">
        <v>8</v>
      </c>
      <c r="H54" s="35" t="s">
        <v>9</v>
      </c>
      <c r="J54" t="str">
        <f t="shared" si="0"/>
        <v>INSERT INTO Ator (NomeAtor,Ativo,DataHoraCriacao,UsuarioCriacao,DataHoraAlteracao,UsuarioAlteracao) 
VALUES ('Richard Madden','TRUE',getdate(),'Programador',getdate(),'Programador');</v>
      </c>
    </row>
    <row r="55" spans="1:10" ht="15.75" x14ac:dyDescent="0.25">
      <c r="A55">
        <v>54</v>
      </c>
      <c r="B55">
        <v>7</v>
      </c>
      <c r="C55" s="11" t="s">
        <v>663</v>
      </c>
      <c r="D55" s="4" t="b">
        <v>1</v>
      </c>
      <c r="E55" s="34" t="s">
        <v>8</v>
      </c>
      <c r="F55" s="35" t="s">
        <v>9</v>
      </c>
      <c r="G55" s="34" t="s">
        <v>8</v>
      </c>
      <c r="H55" s="35" t="s">
        <v>9</v>
      </c>
      <c r="J55" t="str">
        <f t="shared" si="0"/>
        <v>INSERT INTO Ator (NomeAtor,Ativo,DataHoraCriacao,UsuarioCriacao,DataHoraAlteracao,UsuarioAlteracao) 
VALUES ('Alfie Allen','TRUE',getdate(),'Programador',getdate(),'Programador');</v>
      </c>
    </row>
    <row r="56" spans="1:10" ht="15.75" x14ac:dyDescent="0.25">
      <c r="A56">
        <v>55</v>
      </c>
      <c r="B56">
        <v>7</v>
      </c>
      <c r="C56" s="11" t="s">
        <v>664</v>
      </c>
      <c r="D56" s="4" t="b">
        <v>1</v>
      </c>
      <c r="E56" s="34" t="s">
        <v>8</v>
      </c>
      <c r="F56" s="35" t="s">
        <v>9</v>
      </c>
      <c r="G56" s="34" t="s">
        <v>8</v>
      </c>
      <c r="H56" s="35" t="s">
        <v>9</v>
      </c>
      <c r="J56" t="str">
        <f t="shared" si="0"/>
        <v>INSERT INTO Ator (NomeAtor,Ativo,DataHoraCriacao,UsuarioCriacao,DataHoraAlteracao,UsuarioAlteracao) 
VALUES ('Rose Leslie','TRUE',getdate(),'Programador',getdate(),'Programador');</v>
      </c>
    </row>
    <row r="57" spans="1:10" ht="15.75" x14ac:dyDescent="0.25">
      <c r="A57">
        <v>56</v>
      </c>
      <c r="B57">
        <v>7</v>
      </c>
      <c r="C57" s="11" t="s">
        <v>665</v>
      </c>
      <c r="D57" s="4" t="b">
        <v>1</v>
      </c>
      <c r="E57" s="34" t="s">
        <v>8</v>
      </c>
      <c r="F57" s="35" t="s">
        <v>9</v>
      </c>
      <c r="G57" s="34" t="s">
        <v>8</v>
      </c>
      <c r="H57" s="35" t="s">
        <v>9</v>
      </c>
      <c r="J57" t="str">
        <f t="shared" si="0"/>
        <v>INSERT INTO Ator (NomeAtor,Ativo,DataHoraCriacao,UsuarioCriacao,DataHoraAlteracao,UsuarioAlteracao) 
VALUES ('Rory McCann','TRUE',getdate(),'Programador',getdate(),'Programador');</v>
      </c>
    </row>
  </sheetData>
  <hyperlinks>
    <hyperlink ref="C41" r:id="rId1" tooltip="Suzanne Clément" display="https://pt.wikipedia.org/wiki/Suzanne_Cl%C3%A9ment" xr:uid="{BCFE0836-7F34-4D33-A255-47E50A9CF6E8}"/>
    <hyperlink ref="C44" r:id="rId2" tooltip="Mark Addy" display="https://pt.wikipedia.org/wiki/Mark_Addy" xr:uid="{DBC1BA0D-D797-442D-B0C2-3A9408C170CE}"/>
    <hyperlink ref="C45" r:id="rId3" tooltip="Nikolaj Coster-Waldau" display="https://pt.wikipedia.org/wiki/Nikolaj_Coster-Waldau" xr:uid="{E9902AC9-A909-46A1-984C-FDBB3B282776}"/>
    <hyperlink ref="C46" r:id="rId4" tooltip="Michelle Fairley" display="https://pt.wikipedia.org/wiki/Michelle_Fairley" xr:uid="{69D753D4-0131-4359-8A9B-50710F48F844}"/>
    <hyperlink ref="C48" r:id="rId5" display="https://pt.wikipedia.org/wiki/Emilia_Clarke" xr:uid="{F83D318F-687F-423F-9DA7-454C8B5E09EA}"/>
    <hyperlink ref="C49" r:id="rId6" tooltip="Iain Glen" display="https://pt.wikipedia.org/wiki/Iain_Glen" xr:uid="{13943687-4B34-4958-AC4A-488EA822FC65}"/>
    <hyperlink ref="C50" r:id="rId7" tooltip="Harry Lloyd" display="https://pt.wikipedia.org/wiki/Harry_Lloyd" xr:uid="{0E8ECCC5-01EC-45D0-82FA-ED18C55E8C14}"/>
    <hyperlink ref="C51" r:id="rId8" tooltip="Kit Harington" display="https://pt.wikipedia.org/wiki/Kit_Harington" xr:uid="{BC8CDFEE-C39A-49AC-9711-7FF3CEA3608D}"/>
    <hyperlink ref="C52" r:id="rId9" tooltip="Sophie Turner (atriz)" display="https://pt.wikipedia.org/wiki/Sophie_Turner_(atriz)" xr:uid="{F4635EEC-D463-4553-B0D7-954603BAFABE}"/>
    <hyperlink ref="C53" r:id="rId10" tooltip="Maisie Williams" display="https://pt.wikipedia.org/wiki/Maisie_Williams" xr:uid="{DB6BE97D-5C8E-45C0-8DC3-3DF680D60F75}"/>
    <hyperlink ref="C54" r:id="rId11" tooltip="Richard Madden" display="https://pt.wikipedia.org/wiki/Richard_Madden" xr:uid="{2DDDA9C7-7B4D-44DB-80DE-9A7131791FE9}"/>
    <hyperlink ref="C55" r:id="rId12" tooltip="Alfie Allen" display="https://pt.wikipedia.org/wiki/Alfie_Allen" xr:uid="{299CEBF6-42B9-442F-84C2-338149DBF529}"/>
    <hyperlink ref="C56" r:id="rId13" tooltip="Rose Leslie" display="https://pt.wikipedia.org/wiki/Rose_Leslie" xr:uid="{F4FCE3C2-5F09-493E-B00E-DE821D8C3390}"/>
    <hyperlink ref="C57" r:id="rId14" tooltip="Rory McCann" display="https://pt.wikipedia.org/wiki/Rory_McCann" xr:uid="{C77FA369-43FF-4F70-8383-740D8610893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16AD-C39B-4B29-B306-3646B35949EF}">
  <sheetPr>
    <tabColor rgb="FFFFC000"/>
  </sheetPr>
  <dimension ref="A1:I34"/>
  <sheetViews>
    <sheetView workbookViewId="0">
      <selection sqref="A1:C9"/>
    </sheetView>
  </sheetViews>
  <sheetFormatPr defaultRowHeight="15" x14ac:dyDescent="0.25"/>
  <cols>
    <col min="1" max="1" width="8.85546875" bestFit="1" customWidth="1"/>
    <col min="2" max="2" width="24.28515625" bestFit="1" customWidth="1"/>
    <col min="3" max="3" width="15.28515625" customWidth="1"/>
    <col min="4" max="4" width="15.7109375" bestFit="1" customWidth="1"/>
    <col min="5" max="5" width="14.28515625" bestFit="1" customWidth="1"/>
    <col min="6" max="6" width="17.85546875" bestFit="1" customWidth="1"/>
    <col min="7" max="7" width="16.28515625" bestFit="1" customWidth="1"/>
  </cols>
  <sheetData>
    <row r="1" spans="1:9" x14ac:dyDescent="0.25">
      <c r="A1" s="46" t="s">
        <v>604</v>
      </c>
      <c r="B1" s="46" t="s">
        <v>826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9" x14ac:dyDescent="0.25">
      <c r="A2" s="46">
        <v>1</v>
      </c>
      <c r="B2" s="47" t="s">
        <v>605</v>
      </c>
      <c r="C2" s="47" t="b">
        <v>1</v>
      </c>
      <c r="D2" s="46" t="s">
        <v>8</v>
      </c>
      <c r="E2" s="46" t="s">
        <v>9</v>
      </c>
      <c r="F2" s="46" t="s">
        <v>8</v>
      </c>
      <c r="G2" s="46" t="s">
        <v>9</v>
      </c>
      <c r="I2" t="str">
        <f>"INSERT INTO IdiomaDublado (NomeIdiomaDublado,Ativo,DataHoraCriacao,UsuarioCriacao,DataHoraAlteracao,UsuarioAlteracao) 
VALUES ('"&amp;TRIM(B2)&amp;"' ,'"&amp;TRIM(C2)&amp;"',"&amp;TRIM(D2)&amp;",'"&amp;TRIM(E2)&amp;"',"&amp;TRIM(F2)&amp;",'"&amp;TRIM(G2)&amp;"');"</f>
        <v>INSERT INTO IdiomaDublado (NomeIdiomaDublado,Ativo,DataHoraCriacao,UsuarioCriacao,DataHoraAlteracao,UsuarioAlteracao) 
VALUES ('Inglês' ,'TRUE',getdate(),'Programador',getdate(),'Programador');</v>
      </c>
    </row>
    <row r="3" spans="1:9" x14ac:dyDescent="0.25">
      <c r="A3" s="46">
        <v>2</v>
      </c>
      <c r="B3" s="47" t="s">
        <v>820</v>
      </c>
      <c r="C3" s="47" t="b">
        <v>1</v>
      </c>
      <c r="D3" s="46" t="s">
        <v>8</v>
      </c>
      <c r="E3" s="46" t="s">
        <v>9</v>
      </c>
      <c r="F3" s="46" t="s">
        <v>8</v>
      </c>
      <c r="G3" s="46" t="s">
        <v>9</v>
      </c>
      <c r="I3" t="str">
        <f t="shared" ref="I3:I9" si="0">"INSERT INTO IdiomaDublado (NomeIdiomaDublado,Ativo,DataHoraCriacao,UsuarioCriacao,DataHoraAlteracao,UsuarioAlteracao) 
VALUES ('"&amp;TRIM(B3)&amp;"' ,'"&amp;TRIM(C3)&amp;"',"&amp;TRIM(D3)&amp;",'"&amp;TRIM(E3)&amp;"',"&amp;TRIM(F3)&amp;",'"&amp;TRIM(G3)&amp;"');"</f>
        <v>INSERT INTO IdiomaDublado (NomeIdiomaDublado,Ativo,DataHoraCriacao,UsuarioCriacao,DataHoraAlteracao,UsuarioAlteracao) 
VALUES ('Português (Portugal)' ,'TRUE',getdate(),'Programador',getdate(),'Programador');</v>
      </c>
    </row>
    <row r="4" spans="1:9" x14ac:dyDescent="0.25">
      <c r="A4" s="46">
        <v>3</v>
      </c>
      <c r="B4" s="47" t="s">
        <v>606</v>
      </c>
      <c r="C4" s="47" t="b">
        <v>1</v>
      </c>
      <c r="D4" s="46" t="s">
        <v>8</v>
      </c>
      <c r="E4" s="46" t="s">
        <v>9</v>
      </c>
      <c r="F4" s="46" t="s">
        <v>8</v>
      </c>
      <c r="G4" s="46" t="s">
        <v>9</v>
      </c>
      <c r="I4" t="str">
        <f t="shared" si="0"/>
        <v>INSERT INTO IdiomaDublado (NomeIdiomaDublado,Ativo,DataHoraCriacao,UsuarioCriacao,DataHoraAlteracao,UsuarioAlteracao) 
VALUES ('Português' ,'TRUE',getdate(),'Programador',getdate(),'Programador');</v>
      </c>
    </row>
    <row r="5" spans="1:9" x14ac:dyDescent="0.25">
      <c r="A5" s="46">
        <v>4</v>
      </c>
      <c r="B5" s="47" t="s">
        <v>824</v>
      </c>
      <c r="C5" s="47" t="b">
        <v>1</v>
      </c>
      <c r="D5" s="46" t="s">
        <v>8</v>
      </c>
      <c r="E5" s="46" t="s">
        <v>9</v>
      </c>
      <c r="F5" s="46" t="s">
        <v>8</v>
      </c>
      <c r="G5" s="46" t="s">
        <v>9</v>
      </c>
      <c r="I5" t="str">
        <f t="shared" si="0"/>
        <v>INSERT INTO IdiomaDublado (NomeIdiomaDublado,Ativo,DataHoraCriacao,UsuarioCriacao,DataHoraAlteracao,UsuarioAlteracao) 
VALUES ('Espanhol' ,'TRUE',getdate(),'Programador',getdate(),'Programador');</v>
      </c>
    </row>
    <row r="6" spans="1:9" x14ac:dyDescent="0.25">
      <c r="A6" s="46">
        <v>5</v>
      </c>
      <c r="B6" s="47" t="s">
        <v>609</v>
      </c>
      <c r="C6" s="47" t="b">
        <v>1</v>
      </c>
      <c r="D6" s="46" t="s">
        <v>8</v>
      </c>
      <c r="E6" s="46" t="s">
        <v>9</v>
      </c>
      <c r="F6" s="46" t="s">
        <v>8</v>
      </c>
      <c r="G6" s="46" t="s">
        <v>9</v>
      </c>
      <c r="I6" t="str">
        <f t="shared" si="0"/>
        <v>INSERT INTO IdiomaDublado (NomeIdiomaDublado,Ativo,DataHoraCriacao,UsuarioCriacao,DataHoraAlteracao,UsuarioAlteracao) 
VALUES ('Italiano' ,'TRUE',getdate(),'Programador',getdate(),'Programador');</v>
      </c>
    </row>
    <row r="7" spans="1:9" x14ac:dyDescent="0.25">
      <c r="A7" s="46">
        <v>6</v>
      </c>
      <c r="B7" s="47" t="s">
        <v>819</v>
      </c>
      <c r="C7" s="47" t="b">
        <v>1</v>
      </c>
      <c r="D7" s="46" t="s">
        <v>8</v>
      </c>
      <c r="E7" s="46" t="s">
        <v>9</v>
      </c>
      <c r="F7" s="46" t="s">
        <v>8</v>
      </c>
      <c r="G7" s="46" t="s">
        <v>9</v>
      </c>
      <c r="I7" t="str">
        <f t="shared" si="0"/>
        <v>INSERT INTO IdiomaDublado (NomeIdiomaDublado,Ativo,DataHoraCriacao,UsuarioCriacao,DataHoraAlteracao,UsuarioAlteracao) 
VALUES ('Frances' ,'TRUE',getdate(),'Programador',getdate(),'Programador');</v>
      </c>
    </row>
    <row r="8" spans="1:9" x14ac:dyDescent="0.25">
      <c r="A8" s="46">
        <v>7</v>
      </c>
      <c r="B8" s="47" t="s">
        <v>607</v>
      </c>
      <c r="C8" s="47" t="b">
        <v>1</v>
      </c>
      <c r="D8" s="46" t="s">
        <v>8</v>
      </c>
      <c r="E8" s="46" t="s">
        <v>9</v>
      </c>
      <c r="F8" s="46" t="s">
        <v>8</v>
      </c>
      <c r="G8" s="46" t="s">
        <v>9</v>
      </c>
      <c r="I8" t="str">
        <f t="shared" si="0"/>
        <v>INSERT INTO IdiomaDublado (NomeIdiomaDublado,Ativo,DataHoraCriacao,UsuarioCriacao,DataHoraAlteracao,UsuarioAlteracao) 
VALUES ('Alemão  ' ,'TRUE',getdate(),'Programador',getdate(),'Programador');</v>
      </c>
    </row>
    <row r="9" spans="1:9" x14ac:dyDescent="0.25">
      <c r="A9" s="46">
        <v>8</v>
      </c>
      <c r="B9" s="47" t="s">
        <v>608</v>
      </c>
      <c r="C9" s="47" t="b">
        <v>1</v>
      </c>
      <c r="D9" s="46" t="s">
        <v>8</v>
      </c>
      <c r="E9" s="46" t="s">
        <v>9</v>
      </c>
      <c r="F9" s="46" t="s">
        <v>8</v>
      </c>
      <c r="G9" s="46" t="s">
        <v>9</v>
      </c>
      <c r="I9" t="str">
        <f t="shared" si="0"/>
        <v>INSERT INTO IdiomaDublado (NomeIdiomaDublado,Ativo,DataHoraCriacao,UsuarioCriacao,DataHoraAlteracao,UsuarioAlteracao) 
VALUES ('Coreano' ,'TRUE',getdate(),'Programador',getdate(),'Programador');</v>
      </c>
    </row>
    <row r="10" spans="1:9" x14ac:dyDescent="0.25">
      <c r="B10" s="32"/>
      <c r="C10" s="32"/>
      <c r="D10" s="5"/>
      <c r="F10" s="5"/>
    </row>
    <row r="11" spans="1:9" x14ac:dyDescent="0.25">
      <c r="B11" s="32"/>
      <c r="C11" s="32"/>
      <c r="D11" s="5"/>
      <c r="F11" s="5"/>
    </row>
    <row r="12" spans="1:9" x14ac:dyDescent="0.25">
      <c r="B12" s="32"/>
      <c r="C12" s="32"/>
      <c r="D12" s="5"/>
      <c r="F12" s="5"/>
    </row>
    <row r="13" spans="1:9" x14ac:dyDescent="0.25">
      <c r="B13" s="32"/>
      <c r="C13" s="32"/>
      <c r="D13" s="5"/>
      <c r="F13" s="5"/>
    </row>
    <row r="14" spans="1:9" x14ac:dyDescent="0.25">
      <c r="B14" s="32"/>
      <c r="C14" s="32"/>
      <c r="D14" s="5"/>
      <c r="F14" s="5"/>
    </row>
    <row r="15" spans="1:9" x14ac:dyDescent="0.25">
      <c r="B15" s="32"/>
      <c r="C15" s="32"/>
      <c r="D15" s="5"/>
      <c r="F15" s="5"/>
    </row>
    <row r="16" spans="1:9" x14ac:dyDescent="0.25">
      <c r="B16" s="32"/>
      <c r="C16" s="32"/>
      <c r="D16" s="5"/>
      <c r="F16" s="5"/>
    </row>
    <row r="17" spans="2:6" x14ac:dyDescent="0.25">
      <c r="B17" s="32"/>
      <c r="C17" s="32"/>
      <c r="D17" s="5"/>
      <c r="F17" s="5"/>
    </row>
    <row r="18" spans="2:6" x14ac:dyDescent="0.25">
      <c r="B18" s="32"/>
      <c r="C18" s="32"/>
      <c r="D18" s="5"/>
      <c r="F18" s="5"/>
    </row>
    <row r="19" spans="2:6" x14ac:dyDescent="0.25">
      <c r="B19" s="32"/>
      <c r="C19" s="32"/>
      <c r="D19" s="5"/>
      <c r="F19" s="5"/>
    </row>
    <row r="20" spans="2:6" x14ac:dyDescent="0.25">
      <c r="B20" s="32"/>
      <c r="C20" s="32"/>
      <c r="D20" s="5"/>
      <c r="F20" s="5"/>
    </row>
    <row r="21" spans="2:6" x14ac:dyDescent="0.25">
      <c r="B21" s="32"/>
      <c r="C21" s="32"/>
      <c r="D21" s="5"/>
      <c r="F21" s="5"/>
    </row>
    <row r="22" spans="2:6" x14ac:dyDescent="0.25">
      <c r="B22" s="32"/>
      <c r="C22" s="32"/>
      <c r="D22" s="5"/>
      <c r="F22" s="5"/>
    </row>
    <row r="23" spans="2:6" x14ac:dyDescent="0.25">
      <c r="B23" s="32"/>
      <c r="C23" s="32"/>
      <c r="D23" s="5"/>
      <c r="F23" s="5"/>
    </row>
    <row r="24" spans="2:6" x14ac:dyDescent="0.25">
      <c r="B24" s="32"/>
      <c r="C24" s="32"/>
      <c r="D24" s="5"/>
      <c r="F24" s="5"/>
    </row>
    <row r="25" spans="2:6" x14ac:dyDescent="0.25">
      <c r="B25" s="32"/>
      <c r="C25" s="32"/>
      <c r="D25" s="5"/>
      <c r="F25" s="5"/>
    </row>
    <row r="26" spans="2:6" x14ac:dyDescent="0.25">
      <c r="B26" s="32"/>
      <c r="C26" s="32"/>
      <c r="D26" s="5"/>
      <c r="F26" s="5"/>
    </row>
    <row r="27" spans="2:6" x14ac:dyDescent="0.25">
      <c r="B27" s="32"/>
      <c r="C27" s="32"/>
      <c r="D27" s="5"/>
      <c r="F27" s="5"/>
    </row>
    <row r="28" spans="2:6" x14ac:dyDescent="0.25">
      <c r="B28" s="32"/>
      <c r="C28" s="32"/>
      <c r="D28" s="5"/>
      <c r="F28" s="5"/>
    </row>
    <row r="29" spans="2:6" x14ac:dyDescent="0.25">
      <c r="B29" s="32"/>
      <c r="C29" s="32"/>
      <c r="D29" s="5"/>
      <c r="F29" s="5"/>
    </row>
    <row r="30" spans="2:6" x14ac:dyDescent="0.25">
      <c r="B30" s="32"/>
      <c r="C30" s="32"/>
      <c r="D30" s="5"/>
      <c r="F30" s="5"/>
    </row>
    <row r="31" spans="2:6" x14ac:dyDescent="0.25">
      <c r="B31" s="32"/>
      <c r="C31" s="32"/>
      <c r="D31" s="5"/>
      <c r="F31" s="5"/>
    </row>
    <row r="32" spans="2:6" x14ac:dyDescent="0.25">
      <c r="B32" s="32"/>
      <c r="C32" s="32"/>
      <c r="D32" s="5"/>
      <c r="F32" s="5"/>
    </row>
    <row r="33" spans="2:6" x14ac:dyDescent="0.25">
      <c r="B33" s="32"/>
      <c r="C33" s="32"/>
      <c r="D33" s="5"/>
      <c r="F33" s="5"/>
    </row>
    <row r="34" spans="2:6" x14ac:dyDescent="0.25">
      <c r="B34" s="32"/>
      <c r="C34" s="32"/>
      <c r="D34" s="5"/>
      <c r="F34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268D-E5B2-448C-8FD4-5D638C67B674}">
  <sheetPr>
    <tabColor rgb="FFFFC000"/>
  </sheetPr>
  <dimension ref="A1:I35"/>
  <sheetViews>
    <sheetView workbookViewId="0">
      <selection sqref="A1:C9"/>
    </sheetView>
  </sheetViews>
  <sheetFormatPr defaultRowHeight="15" x14ac:dyDescent="0.25"/>
  <cols>
    <col min="1" max="1" width="8.85546875" bestFit="1" customWidth="1"/>
    <col min="2" max="3" width="18.140625" customWidth="1"/>
    <col min="4" max="4" width="15.7109375" bestFit="1" customWidth="1"/>
    <col min="5" max="5" width="14.28515625" bestFit="1" customWidth="1"/>
    <col min="6" max="6" width="17.85546875" bestFit="1" customWidth="1"/>
    <col min="7" max="7" width="16.28515625" bestFit="1" customWidth="1"/>
  </cols>
  <sheetData>
    <row r="1" spans="1:9" x14ac:dyDescent="0.25">
      <c r="A1" t="s">
        <v>604</v>
      </c>
      <c r="B1" t="s">
        <v>825</v>
      </c>
      <c r="C1" s="46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>
        <v>1</v>
      </c>
      <c r="B2" s="32" t="s">
        <v>605</v>
      </c>
      <c r="C2" s="47" t="b">
        <v>1</v>
      </c>
      <c r="D2" s="5" t="s">
        <v>8</v>
      </c>
      <c r="E2" t="s">
        <v>9</v>
      </c>
      <c r="F2" s="5" t="s">
        <v>8</v>
      </c>
      <c r="G2" t="s">
        <v>9</v>
      </c>
      <c r="I2" t="str">
        <f>"INSERT INTO IdiomaLegendado (NomeIdiomaLegendado,Ativo,DataHoraCriacao,UsuarioCriacao,DataHoraAlteracao,UsuarioAlteracao) 
VALUES ('"&amp;TRIM(B2)&amp;"' ,'"&amp;TRIM(C2)&amp;"',"&amp;TRIM(D2)&amp;",'"&amp;TRIM(E2)&amp;"',"&amp;TRIM(F2)&amp;",'"&amp;TRIM(G2)&amp;"');"</f>
        <v>INSERT INTO IdiomaLegendado (NomeIdiomaLegendado,Ativo,DataHoraCriacao,UsuarioCriacao,DataHoraAlteracao,UsuarioAlteracao) 
VALUES ('Inglês' ,'TRUE',getdate(),'Programador',getdate(),'Programador');</v>
      </c>
    </row>
    <row r="3" spans="1:9" x14ac:dyDescent="0.25">
      <c r="A3">
        <v>2</v>
      </c>
      <c r="B3" s="32" t="s">
        <v>822</v>
      </c>
      <c r="C3" s="47" t="b">
        <v>1</v>
      </c>
      <c r="D3" s="5" t="s">
        <v>8</v>
      </c>
      <c r="E3" t="s">
        <v>9</v>
      </c>
      <c r="F3" s="5" t="s">
        <v>8</v>
      </c>
      <c r="G3" t="s">
        <v>9</v>
      </c>
      <c r="I3" t="str">
        <f t="shared" ref="I3:I9" si="0">"INSERT INTO IdiomaLegendado (NomeIdiomaLegendado,Ativo,DataHoraCriacao,UsuarioCriacao,DataHoraAlteracao,UsuarioAlteracao) 
VALUES ('"&amp;TRIM(B3)&amp;"' ,'"&amp;TRIM(C3)&amp;"',"&amp;TRIM(D3)&amp;",'"&amp;TRIM(E3)&amp;"',"&amp;TRIM(F3)&amp;",'"&amp;TRIM(G3)&amp;"');"</f>
        <v>INSERT INTO IdiomaLegendado (NomeIdiomaLegendado,Ativo,DataHoraCriacao,UsuarioCriacao,DataHoraAlteracao,UsuarioAlteracao) 
VALUES ('Inglês (CC)' ,'TRUE',getdate(),'Programador',getdate(),'Programador');</v>
      </c>
    </row>
    <row r="4" spans="1:9" x14ac:dyDescent="0.25">
      <c r="A4">
        <v>3</v>
      </c>
      <c r="B4" t="s">
        <v>821</v>
      </c>
      <c r="C4" s="47" t="b">
        <v>1</v>
      </c>
      <c r="D4" s="5" t="s">
        <v>8</v>
      </c>
      <c r="E4" t="s">
        <v>9</v>
      </c>
      <c r="F4" s="5" t="s">
        <v>8</v>
      </c>
      <c r="G4" t="s">
        <v>9</v>
      </c>
      <c r="I4" t="str">
        <f t="shared" si="0"/>
        <v>INSERT INTO IdiomaLegendado (NomeIdiomaLegendado,Ativo,DataHoraCriacao,UsuarioCriacao,DataHoraAlteracao,UsuarioAlteracao) 
VALUES ('Português' ,'TRUE',getdate(),'Programador',getdate(),'Programador');</v>
      </c>
    </row>
    <row r="5" spans="1:9" x14ac:dyDescent="0.25">
      <c r="A5">
        <v>4</v>
      </c>
      <c r="B5" s="32" t="s">
        <v>823</v>
      </c>
      <c r="C5" s="47" t="b">
        <v>1</v>
      </c>
      <c r="D5" s="5" t="s">
        <v>8</v>
      </c>
      <c r="E5" t="s">
        <v>9</v>
      </c>
      <c r="F5" s="5" t="s">
        <v>8</v>
      </c>
      <c r="G5" t="s">
        <v>9</v>
      </c>
      <c r="I5" t="str">
        <f t="shared" si="0"/>
        <v>INSERT INTO IdiomaLegendado (NomeIdiomaLegendado,Ativo,DataHoraCriacao,UsuarioCriacao,DataHoraAlteracao,UsuarioAlteracao) 
VALUES ('Espanhol' ,'TRUE',getdate(),'Programador',getdate(),'Programador');</v>
      </c>
    </row>
    <row r="6" spans="1:9" x14ac:dyDescent="0.25">
      <c r="A6">
        <v>5</v>
      </c>
      <c r="B6" s="32" t="s">
        <v>609</v>
      </c>
      <c r="C6" s="47" t="b">
        <v>1</v>
      </c>
      <c r="D6" s="5" t="s">
        <v>8</v>
      </c>
      <c r="E6" t="s">
        <v>9</v>
      </c>
      <c r="F6" s="5" t="s">
        <v>8</v>
      </c>
      <c r="G6" t="s">
        <v>9</v>
      </c>
      <c r="I6" t="str">
        <f t="shared" si="0"/>
        <v>INSERT INTO IdiomaLegendado (NomeIdiomaLegendado,Ativo,DataHoraCriacao,UsuarioCriacao,DataHoraAlteracao,UsuarioAlteracao) 
VALUES ('Italiano' ,'TRUE',getdate(),'Programador',getdate(),'Programador');</v>
      </c>
    </row>
    <row r="7" spans="1:9" x14ac:dyDescent="0.25">
      <c r="A7">
        <v>6</v>
      </c>
      <c r="B7" s="32" t="s">
        <v>819</v>
      </c>
      <c r="C7" s="47" t="b">
        <v>1</v>
      </c>
      <c r="D7" s="5" t="s">
        <v>8</v>
      </c>
      <c r="E7" t="s">
        <v>9</v>
      </c>
      <c r="F7" s="5" t="s">
        <v>8</v>
      </c>
      <c r="G7" t="s">
        <v>9</v>
      </c>
      <c r="I7" t="str">
        <f t="shared" si="0"/>
        <v>INSERT INTO IdiomaLegendado (NomeIdiomaLegendado,Ativo,DataHoraCriacao,UsuarioCriacao,DataHoraAlteracao,UsuarioAlteracao) 
VALUES ('Frances' ,'TRUE',getdate(),'Programador',getdate(),'Programador');</v>
      </c>
    </row>
    <row r="8" spans="1:9" x14ac:dyDescent="0.25">
      <c r="A8">
        <v>7</v>
      </c>
      <c r="B8" s="32" t="s">
        <v>607</v>
      </c>
      <c r="C8" s="47" t="b">
        <v>1</v>
      </c>
      <c r="D8" s="5" t="s">
        <v>8</v>
      </c>
      <c r="E8" t="s">
        <v>9</v>
      </c>
      <c r="F8" s="5" t="s">
        <v>8</v>
      </c>
      <c r="G8" t="s">
        <v>9</v>
      </c>
      <c r="I8" t="str">
        <f t="shared" si="0"/>
        <v>INSERT INTO IdiomaLegendado (NomeIdiomaLegendado,Ativo,DataHoraCriacao,UsuarioCriacao,DataHoraAlteracao,UsuarioAlteracao) 
VALUES ('Alemão  ' ,'TRUE',getdate(),'Programador',getdate(),'Programador');</v>
      </c>
    </row>
    <row r="9" spans="1:9" x14ac:dyDescent="0.25">
      <c r="A9">
        <v>8</v>
      </c>
      <c r="B9" s="32" t="s">
        <v>608</v>
      </c>
      <c r="C9" s="47" t="b">
        <v>1</v>
      </c>
      <c r="D9" s="5" t="s">
        <v>8</v>
      </c>
      <c r="E9" t="s">
        <v>9</v>
      </c>
      <c r="F9" s="5" t="s">
        <v>8</v>
      </c>
      <c r="G9" t="s">
        <v>9</v>
      </c>
      <c r="I9" t="str">
        <f t="shared" si="0"/>
        <v>INSERT INTO IdiomaLegendado (NomeIdiomaLegendado,Ativo,DataHoraCriacao,UsuarioCriacao,DataHoraAlteracao,UsuarioAlteracao) 
VALUES ('Coreano' ,'TRUE',getdate(),'Programador',getdate(),'Programador');</v>
      </c>
    </row>
    <row r="10" spans="1:9" x14ac:dyDescent="0.25">
      <c r="B10" s="32"/>
      <c r="C10" s="47"/>
      <c r="D10" s="5"/>
      <c r="F10" s="5"/>
    </row>
    <row r="11" spans="1:9" x14ac:dyDescent="0.25">
      <c r="B11" s="32"/>
      <c r="C11" s="32"/>
      <c r="D11" s="5"/>
      <c r="F11" s="5"/>
    </row>
    <row r="12" spans="1:9" x14ac:dyDescent="0.25">
      <c r="D12" s="5"/>
      <c r="F12" s="5"/>
    </row>
    <row r="13" spans="1:9" x14ac:dyDescent="0.25">
      <c r="B13" s="32"/>
      <c r="C13" s="32"/>
      <c r="D13" s="5"/>
      <c r="F13" s="5"/>
    </row>
    <row r="14" spans="1:9" x14ac:dyDescent="0.25">
      <c r="B14" s="32"/>
      <c r="C14" s="32"/>
      <c r="D14" s="5"/>
      <c r="F14" s="5"/>
    </row>
    <row r="15" spans="1:9" x14ac:dyDescent="0.25">
      <c r="B15" s="32"/>
      <c r="C15" s="32"/>
      <c r="D15" s="5"/>
      <c r="F15" s="5"/>
    </row>
    <row r="16" spans="1:9" x14ac:dyDescent="0.25">
      <c r="B16" s="32"/>
      <c r="C16" s="32"/>
      <c r="D16" s="5"/>
      <c r="F16" s="5"/>
    </row>
    <row r="17" spans="2:6" x14ac:dyDescent="0.25">
      <c r="B17" s="32"/>
      <c r="C17" s="32"/>
      <c r="D17" s="5"/>
      <c r="F17" s="5"/>
    </row>
    <row r="18" spans="2:6" x14ac:dyDescent="0.25">
      <c r="B18" s="32"/>
      <c r="C18" s="32"/>
      <c r="D18" s="5"/>
      <c r="F18" s="5"/>
    </row>
    <row r="19" spans="2:6" x14ac:dyDescent="0.25">
      <c r="B19" s="32"/>
      <c r="C19" s="32"/>
      <c r="D19" s="5"/>
      <c r="F19" s="5"/>
    </row>
    <row r="20" spans="2:6" x14ac:dyDescent="0.25">
      <c r="B20" s="32"/>
      <c r="C20" s="32"/>
      <c r="D20" s="5"/>
      <c r="F20" s="5"/>
    </row>
    <row r="21" spans="2:6" x14ac:dyDescent="0.25">
      <c r="B21" s="32"/>
      <c r="C21" s="32"/>
      <c r="D21" s="5"/>
      <c r="F21" s="5"/>
    </row>
    <row r="22" spans="2:6" x14ac:dyDescent="0.25">
      <c r="B22" s="32"/>
      <c r="C22" s="32"/>
      <c r="D22" s="5"/>
      <c r="F22" s="5"/>
    </row>
    <row r="23" spans="2:6" x14ac:dyDescent="0.25">
      <c r="B23" s="32"/>
      <c r="C23" s="32"/>
      <c r="D23" s="5"/>
      <c r="F23" s="5"/>
    </row>
    <row r="24" spans="2:6" x14ac:dyDescent="0.25">
      <c r="B24" s="32"/>
      <c r="C24" s="32"/>
      <c r="D24" s="5"/>
      <c r="F24" s="5"/>
    </row>
    <row r="25" spans="2:6" x14ac:dyDescent="0.25">
      <c r="B25" s="32"/>
      <c r="C25" s="32"/>
      <c r="D25" s="5"/>
      <c r="F25" s="5"/>
    </row>
    <row r="26" spans="2:6" x14ac:dyDescent="0.25">
      <c r="B26" s="32"/>
      <c r="C26" s="32"/>
      <c r="D26" s="5"/>
      <c r="F26" s="5"/>
    </row>
    <row r="27" spans="2:6" x14ac:dyDescent="0.25">
      <c r="B27" s="32"/>
      <c r="C27" s="32"/>
      <c r="D27" s="5"/>
      <c r="F27" s="5"/>
    </row>
    <row r="28" spans="2:6" x14ac:dyDescent="0.25">
      <c r="B28" s="32"/>
      <c r="C28" s="32"/>
      <c r="D28" s="5"/>
      <c r="F28" s="5"/>
    </row>
    <row r="29" spans="2:6" x14ac:dyDescent="0.25">
      <c r="B29" s="32"/>
      <c r="C29" s="32"/>
      <c r="D29" s="5"/>
      <c r="F29" s="5"/>
    </row>
    <row r="30" spans="2:6" x14ac:dyDescent="0.25">
      <c r="B30" s="32"/>
      <c r="C30" s="32"/>
      <c r="D30" s="5"/>
      <c r="F30" s="5"/>
    </row>
    <row r="31" spans="2:6" x14ac:dyDescent="0.25">
      <c r="B31" s="32"/>
      <c r="C31" s="32"/>
      <c r="D31" s="5"/>
      <c r="F31" s="5"/>
    </row>
    <row r="32" spans="2:6" x14ac:dyDescent="0.25">
      <c r="B32" s="32"/>
      <c r="C32" s="32"/>
      <c r="D32" s="5"/>
      <c r="F32" s="5"/>
    </row>
    <row r="33" spans="2:6" x14ac:dyDescent="0.25">
      <c r="B33" s="32"/>
      <c r="C33" s="32"/>
      <c r="D33" s="5"/>
      <c r="F33" s="5"/>
    </row>
    <row r="34" spans="2:6" x14ac:dyDescent="0.25">
      <c r="B34" s="32"/>
      <c r="C34" s="32"/>
      <c r="D34" s="5"/>
      <c r="F34" s="5"/>
    </row>
    <row r="35" spans="2:6" x14ac:dyDescent="0.25">
      <c r="B35" s="32"/>
      <c r="C35" s="32"/>
      <c r="D35" s="5"/>
      <c r="F35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325E-DA37-428B-986F-34720A3446B3}">
  <sheetPr>
    <tabColor rgb="FF00B0F0"/>
  </sheetPr>
  <dimension ref="A1:O62"/>
  <sheetViews>
    <sheetView topLeftCell="A7" zoomScaleNormal="100" workbookViewId="0">
      <selection sqref="A1:H25"/>
    </sheetView>
  </sheetViews>
  <sheetFormatPr defaultRowHeight="15" x14ac:dyDescent="0.25"/>
  <cols>
    <col min="1" max="1" width="7.7109375" customWidth="1"/>
    <col min="2" max="2" width="10.7109375" customWidth="1"/>
    <col min="3" max="3" width="10" customWidth="1"/>
    <col min="4" max="4" width="11.5703125" customWidth="1"/>
    <col min="5" max="5" width="6.28515625" bestFit="1" customWidth="1"/>
    <col min="6" max="6" width="10" customWidth="1"/>
    <col min="7" max="7" width="16.42578125" customWidth="1"/>
    <col min="8" max="8" width="8.42578125" customWidth="1"/>
    <col min="9" max="9" width="6.5703125" customWidth="1"/>
    <col min="10" max="10" width="4.5703125" customWidth="1"/>
    <col min="11" max="11" width="4.7109375" customWidth="1"/>
    <col min="12" max="12" width="4.5703125" customWidth="1"/>
    <col min="13" max="13" width="4.42578125" customWidth="1"/>
    <col min="14" max="14" width="14.85546875" customWidth="1"/>
  </cols>
  <sheetData>
    <row r="1" spans="1:15" x14ac:dyDescent="0.25">
      <c r="A1" t="s">
        <v>576</v>
      </c>
      <c r="B1" t="s">
        <v>0</v>
      </c>
      <c r="C1" t="s">
        <v>36</v>
      </c>
      <c r="D1" t="s">
        <v>2</v>
      </c>
      <c r="E1" t="s">
        <v>542</v>
      </c>
      <c r="F1" t="s">
        <v>545</v>
      </c>
      <c r="G1" s="27" t="s">
        <v>577</v>
      </c>
      <c r="H1" t="s">
        <v>578</v>
      </c>
      <c r="I1" s="31" t="s">
        <v>579</v>
      </c>
      <c r="J1" t="s">
        <v>3</v>
      </c>
      <c r="K1" t="s">
        <v>4</v>
      </c>
      <c r="L1" t="s">
        <v>5</v>
      </c>
      <c r="M1" t="s">
        <v>6</v>
      </c>
    </row>
    <row r="2" spans="1:15" ht="15.75" x14ac:dyDescent="0.25">
      <c r="A2">
        <v>1</v>
      </c>
      <c r="B2">
        <v>15</v>
      </c>
      <c r="C2">
        <v>1</v>
      </c>
      <c r="D2" s="4" t="b">
        <v>1</v>
      </c>
      <c r="E2">
        <v>68</v>
      </c>
      <c r="F2" s="42">
        <v>6</v>
      </c>
      <c r="G2" s="27" t="s">
        <v>580</v>
      </c>
      <c r="H2">
        <v>2013</v>
      </c>
      <c r="I2" t="s">
        <v>581</v>
      </c>
      <c r="J2" s="5" t="s">
        <v>8</v>
      </c>
      <c r="K2" t="s">
        <v>9</v>
      </c>
      <c r="L2" s="5" t="s">
        <v>8</v>
      </c>
      <c r="M2" t="s">
        <v>9</v>
      </c>
      <c r="O2" t="str">
        <f>"INSERT INTO Serie (IdDiretor,IdProdutora,IdPaisOrigem,IdClassificacaoEtaria,Ativo,Nome,AnoProducao,DataHoraCriacao,UsuarioCriacao,DataHoraAlteracao,UsuarioAlteracao) 
VALUES ("&amp;TRIM(B2)&amp;" ,"&amp;TRIM(C2)&amp;",'"&amp;TRIM(E2)&amp;"','"&amp;TRIM(F2)&amp;"','"&amp;TRIM(D2)&amp;"','"&amp;TRIM(G2)&amp;"','"&amp;TRIM(H2)&amp;"',"&amp;TRIM(J2)&amp;",'"&amp;TRIM(K2)&amp;"',"&amp;TRIM(L2)&amp;",'"&amp;TRIM(M2)&amp;"');"</f>
        <v>INSERT INTO Serie (IdDiretor,IdProdutora,IdPaisOrigem,IdClassificacaoEtaria,Ativo,Nome,AnoProducao,DataHoraCriacao,UsuarioCriacao,DataHoraAlteracao,UsuarioAlteracao) 
VALUES (15 ,1,'68','6','TRUE','House of Cards','2013',getdate(),'Programador',getdate(),'Programador');</v>
      </c>
    </row>
    <row r="3" spans="1:15" ht="15.75" x14ac:dyDescent="0.25">
      <c r="A3">
        <v>2</v>
      </c>
      <c r="B3">
        <v>16</v>
      </c>
      <c r="C3">
        <v>2</v>
      </c>
      <c r="D3" s="4" t="b">
        <v>1</v>
      </c>
      <c r="E3">
        <v>68</v>
      </c>
      <c r="F3" s="42">
        <v>2</v>
      </c>
      <c r="G3" s="28" t="s">
        <v>582</v>
      </c>
      <c r="H3">
        <v>2015</v>
      </c>
      <c r="I3" t="s">
        <v>581</v>
      </c>
      <c r="J3" s="5" t="s">
        <v>8</v>
      </c>
      <c r="K3" t="s">
        <v>9</v>
      </c>
      <c r="L3" s="5" t="s">
        <v>8</v>
      </c>
      <c r="M3" t="s">
        <v>9</v>
      </c>
      <c r="O3" t="str">
        <f t="shared" ref="O3:O24" si="0">"INSERT INTO Serie (IdDiretor,IdProdutora,IdPaisOrigem,IdClassificacaoEtaria,Ativo,Nome,AnoProducao,DataHoraCriacao,UsuarioCriacao,DataHoraAlteracao,UsuarioAlteracao) 
VALUES ("&amp;TRIM(B3)&amp;" ,"&amp;TRIM(C3)&amp;",'"&amp;TRIM(E3)&amp;"','"&amp;TRIM(F3)&amp;"','"&amp;TRIM(D3)&amp;"','"&amp;TRIM(G3)&amp;"','"&amp;TRIM(H3)&amp;"',"&amp;TRIM(J3)&amp;",'"&amp;TRIM(K3)&amp;"',"&amp;TRIM(L3)&amp;",'"&amp;TRIM(M3)&amp;"');"</f>
        <v>INSERT INTO Serie (IdDiretor,IdProdutora,IdPaisOrigem,IdClassificacaoEtaria,Ativo,Nome,AnoProducao,DataHoraCriacao,UsuarioCriacao,DataHoraAlteracao,UsuarioAlteracao) 
VALUES (16 ,2,'68','2','TRUE','Code Black','2015',getdate(),'Programador',getdate(),'Programador');</v>
      </c>
    </row>
    <row r="4" spans="1:15" ht="15.75" x14ac:dyDescent="0.25">
      <c r="A4">
        <v>3</v>
      </c>
      <c r="B4">
        <v>17</v>
      </c>
      <c r="C4">
        <v>3</v>
      </c>
      <c r="D4" s="4" t="b">
        <v>1</v>
      </c>
      <c r="E4">
        <v>68</v>
      </c>
      <c r="F4" s="42">
        <v>1</v>
      </c>
      <c r="G4" s="27" t="s">
        <v>583</v>
      </c>
      <c r="H4">
        <v>2014</v>
      </c>
      <c r="I4" t="s">
        <v>581</v>
      </c>
      <c r="J4" s="5" t="s">
        <v>8</v>
      </c>
      <c r="K4" t="s">
        <v>9</v>
      </c>
      <c r="L4" s="5" t="s">
        <v>8</v>
      </c>
      <c r="M4" t="s">
        <v>9</v>
      </c>
      <c r="O4" t="str">
        <f t="shared" si="0"/>
        <v>INSERT INTO Serie (IdDiretor,IdProdutora,IdPaisOrigem,IdClassificacaoEtaria,Ativo,Nome,AnoProducao,DataHoraCriacao,UsuarioCriacao,DataHoraAlteracao,UsuarioAlteracao) 
VALUES (17 ,3,'68','1','TRUE','Black Ish','2014',getdate(),'Programador',getdate(),'Programador');</v>
      </c>
    </row>
    <row r="5" spans="1:15" ht="15.75" x14ac:dyDescent="0.25">
      <c r="A5">
        <v>4</v>
      </c>
      <c r="B5">
        <v>18</v>
      </c>
      <c r="C5">
        <v>4</v>
      </c>
      <c r="D5" s="4" t="b">
        <v>1</v>
      </c>
      <c r="E5">
        <v>68</v>
      </c>
      <c r="F5" s="42">
        <v>5</v>
      </c>
      <c r="G5" s="27" t="s">
        <v>584</v>
      </c>
      <c r="H5">
        <v>2010</v>
      </c>
      <c r="I5" t="s">
        <v>581</v>
      </c>
      <c r="J5" s="5" t="s">
        <v>8</v>
      </c>
      <c r="K5" t="s">
        <v>9</v>
      </c>
      <c r="L5" s="5" t="s">
        <v>8</v>
      </c>
      <c r="M5" t="s">
        <v>9</v>
      </c>
      <c r="O5" t="str">
        <f t="shared" si="0"/>
        <v>INSERT INTO Serie (IdDiretor,IdProdutora,IdPaisOrigem,IdClassificacaoEtaria,Ativo,Nome,AnoProducao,DataHoraCriacao,UsuarioCriacao,DataHoraAlteracao,UsuarioAlteracao) 
VALUES (18 ,4,'68','5','TRUE','Walking Dead','2010',getdate(),'Programador',getdate(),'Programador');</v>
      </c>
    </row>
    <row r="6" spans="1:15" ht="15.75" x14ac:dyDescent="0.25">
      <c r="A6">
        <v>5</v>
      </c>
      <c r="B6">
        <v>19</v>
      </c>
      <c r="C6">
        <v>5</v>
      </c>
      <c r="D6" s="4" t="b">
        <v>1</v>
      </c>
      <c r="E6">
        <v>68</v>
      </c>
      <c r="F6" s="42">
        <v>2</v>
      </c>
      <c r="G6" s="27" t="s">
        <v>585</v>
      </c>
      <c r="H6">
        <v>2015</v>
      </c>
      <c r="I6" t="s">
        <v>581</v>
      </c>
      <c r="J6" s="5" t="s">
        <v>8</v>
      </c>
      <c r="K6" t="s">
        <v>9</v>
      </c>
      <c r="L6" s="5" t="s">
        <v>8</v>
      </c>
      <c r="M6" t="s">
        <v>9</v>
      </c>
      <c r="O6" t="str">
        <f t="shared" si="0"/>
        <v>INSERT INTO Serie (IdDiretor,IdProdutora,IdPaisOrigem,IdClassificacaoEtaria,Ativo,Nome,AnoProducao,DataHoraCriacao,UsuarioCriacao,DataHoraAlteracao,UsuarioAlteracao) 
VALUES (19 ,5,'68','2','TRUE','Aquarius','2015',getdate(),'Programador',getdate(),'Programador');</v>
      </c>
    </row>
    <row r="7" spans="1:15" ht="15.75" x14ac:dyDescent="0.25">
      <c r="A7">
        <v>6</v>
      </c>
      <c r="B7">
        <v>20</v>
      </c>
      <c r="C7">
        <v>6</v>
      </c>
      <c r="D7" s="4" t="b">
        <v>1</v>
      </c>
      <c r="E7">
        <v>68</v>
      </c>
      <c r="F7" s="42">
        <v>2</v>
      </c>
      <c r="G7" s="27" t="s">
        <v>586</v>
      </c>
      <c r="H7">
        <v>2015</v>
      </c>
      <c r="I7" t="s">
        <v>581</v>
      </c>
      <c r="J7" s="5" t="s">
        <v>8</v>
      </c>
      <c r="K7" t="s">
        <v>9</v>
      </c>
      <c r="L7" s="5" t="s">
        <v>8</v>
      </c>
      <c r="M7" t="s">
        <v>9</v>
      </c>
      <c r="O7" t="str">
        <f t="shared" si="0"/>
        <v>INSERT INTO Serie (IdDiretor,IdProdutora,IdPaisOrigem,IdClassificacaoEtaria,Ativo,Nome,AnoProducao,DataHoraCriacao,UsuarioCriacao,DataHoraAlteracao,UsuarioAlteracao) 
VALUES (20 ,6,'68','2','TRUE','The Messengers','2015',getdate(),'Programador',getdate(),'Programador');</v>
      </c>
    </row>
    <row r="8" spans="1:15" ht="15.75" x14ac:dyDescent="0.25">
      <c r="A8">
        <v>7</v>
      </c>
      <c r="B8">
        <v>5</v>
      </c>
      <c r="C8">
        <v>7</v>
      </c>
      <c r="D8" s="4" t="b">
        <v>1</v>
      </c>
      <c r="E8">
        <v>68</v>
      </c>
      <c r="F8" s="42">
        <v>6</v>
      </c>
      <c r="G8" s="28" t="s">
        <v>587</v>
      </c>
      <c r="H8">
        <v>2011</v>
      </c>
      <c r="I8" t="s">
        <v>581</v>
      </c>
      <c r="J8" s="5" t="s">
        <v>8</v>
      </c>
      <c r="K8" t="s">
        <v>9</v>
      </c>
      <c r="L8" s="5" t="s">
        <v>8</v>
      </c>
      <c r="M8" t="s">
        <v>9</v>
      </c>
      <c r="O8" t="str">
        <f t="shared" si="0"/>
        <v>INSERT INTO Serie (IdDiretor,IdProdutora,IdPaisOrigem,IdClassificacaoEtaria,Ativo,Nome,AnoProducao,DataHoraCriacao,UsuarioCriacao,DataHoraAlteracao,UsuarioAlteracao) 
VALUES (5 ,7,'68','6','TRUE','Game of Thrones','2011',getdate(),'Programador',getdate(),'Programador');</v>
      </c>
    </row>
    <row r="9" spans="1:15" ht="15.75" x14ac:dyDescent="0.25">
      <c r="A9">
        <v>8</v>
      </c>
      <c r="B9">
        <v>21</v>
      </c>
      <c r="C9">
        <v>8</v>
      </c>
      <c r="D9" s="4" t="b">
        <v>1</v>
      </c>
      <c r="E9">
        <v>68</v>
      </c>
      <c r="F9" s="42">
        <v>3</v>
      </c>
      <c r="G9" s="27" t="s">
        <v>588</v>
      </c>
      <c r="H9">
        <v>2014</v>
      </c>
      <c r="I9" t="s">
        <v>581</v>
      </c>
      <c r="J9" s="5" t="s">
        <v>8</v>
      </c>
      <c r="K9" t="s">
        <v>9</v>
      </c>
      <c r="L9" s="5" t="s">
        <v>8</v>
      </c>
      <c r="M9" t="s">
        <v>9</v>
      </c>
      <c r="O9" t="str">
        <f t="shared" si="0"/>
        <v>INSERT INTO Serie (IdDiretor,IdProdutora,IdPaisOrigem,IdClassificacaoEtaria,Ativo,Nome,AnoProducao,DataHoraCriacao,UsuarioCriacao,DataHoraAlteracao,UsuarioAlteracao) 
VALUES (21 ,8,'68','3','TRUE','Mozart in the Jungle','2014',getdate(),'Programador',getdate(),'Programador');</v>
      </c>
    </row>
    <row r="10" spans="1:15" ht="15.75" x14ac:dyDescent="0.25">
      <c r="A10">
        <v>9</v>
      </c>
      <c r="B10">
        <v>22</v>
      </c>
      <c r="C10">
        <v>9</v>
      </c>
      <c r="D10" s="4" t="b">
        <v>1</v>
      </c>
      <c r="E10">
        <v>68</v>
      </c>
      <c r="F10" s="42">
        <v>3</v>
      </c>
      <c r="G10" s="27" t="s">
        <v>589</v>
      </c>
      <c r="H10">
        <v>2016</v>
      </c>
      <c r="I10" t="s">
        <v>581</v>
      </c>
      <c r="J10" s="5" t="s">
        <v>8</v>
      </c>
      <c r="K10" t="s">
        <v>9</v>
      </c>
      <c r="L10" s="5" t="s">
        <v>8</v>
      </c>
      <c r="M10" t="s">
        <v>9</v>
      </c>
      <c r="O10" t="str">
        <f t="shared" si="0"/>
        <v>INSERT INTO Serie (IdDiretor,IdProdutora,IdPaisOrigem,IdClassificacaoEtaria,Ativo,Nome,AnoProducao,DataHoraCriacao,UsuarioCriacao,DataHoraAlteracao,UsuarioAlteracao) 
VALUES (22 ,9,'68','3','TRUE','Incorporated','2016',getdate(),'Programador',getdate(),'Programador');</v>
      </c>
    </row>
    <row r="11" spans="1:15" ht="15.75" x14ac:dyDescent="0.25">
      <c r="A11">
        <v>10</v>
      </c>
      <c r="B11">
        <v>23</v>
      </c>
      <c r="C11">
        <v>10</v>
      </c>
      <c r="D11" s="4" t="b">
        <v>1</v>
      </c>
      <c r="E11">
        <v>68</v>
      </c>
      <c r="F11" s="42">
        <v>2</v>
      </c>
      <c r="G11" s="27" t="s">
        <v>590</v>
      </c>
      <c r="H11">
        <v>2014</v>
      </c>
      <c r="I11" t="s">
        <v>581</v>
      </c>
      <c r="J11" s="5" t="s">
        <v>8</v>
      </c>
      <c r="K11" t="s">
        <v>9</v>
      </c>
      <c r="L11" s="5" t="s">
        <v>8</v>
      </c>
      <c r="M11" t="s">
        <v>9</v>
      </c>
      <c r="O11" t="str">
        <f t="shared" si="0"/>
        <v>INSERT INTO Serie (IdDiretor,IdProdutora,IdPaisOrigem,IdClassificacaoEtaria,Ativo,Nome,AnoProducao,DataHoraCriacao,UsuarioCriacao,DataHoraAlteracao,UsuarioAlteracao) 
VALUES (23 ,10,'68','2','TRUE',' Black Jesus','2014',getdate(),'Programador',getdate(),'Programador');</v>
      </c>
    </row>
    <row r="12" spans="1:15" ht="15.75" x14ac:dyDescent="0.25">
      <c r="A12">
        <v>11</v>
      </c>
      <c r="B12">
        <v>3</v>
      </c>
      <c r="C12">
        <v>5</v>
      </c>
      <c r="D12" s="4" t="b">
        <v>1</v>
      </c>
      <c r="E12">
        <v>68</v>
      </c>
      <c r="F12" s="42">
        <v>1</v>
      </c>
      <c r="G12" s="29" t="s">
        <v>591</v>
      </c>
      <c r="H12">
        <v>1994</v>
      </c>
      <c r="I12" t="s">
        <v>581</v>
      </c>
      <c r="J12" s="5" t="s">
        <v>8</v>
      </c>
      <c r="K12" t="s">
        <v>9</v>
      </c>
      <c r="L12" s="5" t="s">
        <v>8</v>
      </c>
      <c r="M12" t="s">
        <v>9</v>
      </c>
      <c r="O12" t="str">
        <f t="shared" si="0"/>
        <v>INSERT INTO Serie (IdDiretor,IdProdutora,IdPaisOrigem,IdClassificacaoEtaria,Ativo,Nome,AnoProducao,DataHoraCriacao,UsuarioCriacao,DataHoraAlteracao,UsuarioAlteracao) 
VALUES (3 ,5,'68','1','TRUE','Friends','1994',getdate(),'Programador',getdate(),'Programador');</v>
      </c>
    </row>
    <row r="13" spans="1:15" ht="15.75" x14ac:dyDescent="0.25">
      <c r="A13">
        <v>12</v>
      </c>
      <c r="B13">
        <v>1</v>
      </c>
      <c r="C13">
        <v>11</v>
      </c>
      <c r="D13" s="4" t="b">
        <v>1</v>
      </c>
      <c r="E13">
        <v>68</v>
      </c>
      <c r="F13" s="42">
        <v>5</v>
      </c>
      <c r="G13" s="29" t="s">
        <v>592</v>
      </c>
      <c r="H13">
        <v>2008</v>
      </c>
      <c r="I13" t="s">
        <v>581</v>
      </c>
      <c r="J13" s="5" t="s">
        <v>8</v>
      </c>
      <c r="K13" t="s">
        <v>9</v>
      </c>
      <c r="L13" s="5" t="s">
        <v>8</v>
      </c>
      <c r="M13" t="s">
        <v>9</v>
      </c>
      <c r="O13" t="str">
        <f t="shared" si="0"/>
        <v>INSERT INTO Serie (IdDiretor,IdProdutora,IdPaisOrigem,IdClassificacaoEtaria,Ativo,Nome,AnoProducao,DataHoraCriacao,UsuarioCriacao,DataHoraAlteracao,UsuarioAlteracao) 
VALUES (1 ,11,'68','5','TRUE','Breaking Bad','2008',getdate(),'Programador',getdate(),'Programador');</v>
      </c>
    </row>
    <row r="14" spans="1:15" ht="15.75" x14ac:dyDescent="0.25">
      <c r="A14">
        <v>13</v>
      </c>
      <c r="B14">
        <v>2</v>
      </c>
      <c r="C14">
        <v>4</v>
      </c>
      <c r="D14" s="4" t="b">
        <v>1</v>
      </c>
      <c r="E14">
        <v>68</v>
      </c>
      <c r="F14" s="42">
        <v>3</v>
      </c>
      <c r="G14" s="29" t="s">
        <v>593</v>
      </c>
      <c r="H14">
        <v>1993</v>
      </c>
      <c r="I14" t="s">
        <v>581</v>
      </c>
      <c r="J14" s="5" t="s">
        <v>8</v>
      </c>
      <c r="K14" t="s">
        <v>9</v>
      </c>
      <c r="L14" s="5" t="s">
        <v>8</v>
      </c>
      <c r="M14" t="s">
        <v>9</v>
      </c>
      <c r="O14" t="str">
        <f t="shared" si="0"/>
        <v>INSERT INTO Serie (IdDiretor,IdProdutora,IdPaisOrigem,IdClassificacaoEtaria,Ativo,Nome,AnoProducao,DataHoraCriacao,UsuarioCriacao,DataHoraAlteracao,UsuarioAlteracao) 
VALUES (2 ,4,'68','3','TRUE','Arquivo X','1993',getdate(),'Programador',getdate(),'Programador');</v>
      </c>
    </row>
    <row r="15" spans="1:15" ht="15.75" x14ac:dyDescent="0.25">
      <c r="A15">
        <v>14</v>
      </c>
      <c r="B15">
        <v>7</v>
      </c>
      <c r="C15">
        <v>5</v>
      </c>
      <c r="D15" s="4" t="b">
        <v>1</v>
      </c>
      <c r="E15">
        <v>68</v>
      </c>
      <c r="F15" s="42">
        <v>1</v>
      </c>
      <c r="G15" s="29" t="s">
        <v>594</v>
      </c>
      <c r="H15">
        <v>1989</v>
      </c>
      <c r="I15" t="s">
        <v>581</v>
      </c>
      <c r="J15" s="5" t="s">
        <v>8</v>
      </c>
      <c r="K15" t="s">
        <v>9</v>
      </c>
      <c r="L15" s="5" t="s">
        <v>8</v>
      </c>
      <c r="M15" t="s">
        <v>9</v>
      </c>
      <c r="O15" t="str">
        <f t="shared" si="0"/>
        <v>INSERT INTO Serie (IdDiretor,IdProdutora,IdPaisOrigem,IdClassificacaoEtaria,Ativo,Nome,AnoProducao,DataHoraCriacao,UsuarioCriacao,DataHoraAlteracao,UsuarioAlteracao) 
VALUES (7 ,5,'68','1','TRUE','Seinfeld','1989',getdate(),'Programador',getdate(),'Programador');</v>
      </c>
    </row>
    <row r="16" spans="1:15" ht="15.75" x14ac:dyDescent="0.25">
      <c r="A16">
        <v>15</v>
      </c>
      <c r="B16">
        <v>9</v>
      </c>
      <c r="C16">
        <v>7</v>
      </c>
      <c r="D16" s="4" t="b">
        <v>1</v>
      </c>
      <c r="E16">
        <v>68</v>
      </c>
      <c r="F16" s="42">
        <v>5</v>
      </c>
      <c r="G16" s="29" t="s">
        <v>595</v>
      </c>
      <c r="H16">
        <v>1999</v>
      </c>
      <c r="I16" t="s">
        <v>581</v>
      </c>
      <c r="J16" s="5" t="s">
        <v>8</v>
      </c>
      <c r="K16" t="s">
        <v>9</v>
      </c>
      <c r="L16" s="5" t="s">
        <v>8</v>
      </c>
      <c r="M16" t="s">
        <v>9</v>
      </c>
      <c r="O16" t="str">
        <f t="shared" si="0"/>
        <v>INSERT INTO Serie (IdDiretor,IdProdutora,IdPaisOrigem,IdClassificacaoEtaria,Ativo,Nome,AnoProducao,DataHoraCriacao,UsuarioCriacao,DataHoraAlteracao,UsuarioAlteracao) 
VALUES (9 ,7,'68','5','TRUE','Família Soprano','1999',getdate(),'Programador',getdate(),'Programador');</v>
      </c>
    </row>
    <row r="17" spans="1:15" ht="15.75" x14ac:dyDescent="0.25">
      <c r="A17">
        <v>16</v>
      </c>
      <c r="B17">
        <v>10</v>
      </c>
      <c r="C17">
        <v>2</v>
      </c>
      <c r="D17" s="4" t="b">
        <v>1</v>
      </c>
      <c r="E17">
        <v>68</v>
      </c>
      <c r="F17" s="42">
        <v>1</v>
      </c>
      <c r="G17" s="29" t="s">
        <v>596</v>
      </c>
      <c r="H17">
        <v>1951</v>
      </c>
      <c r="I17" t="s">
        <v>581</v>
      </c>
      <c r="J17" s="5" t="s">
        <v>8</v>
      </c>
      <c r="K17" t="s">
        <v>9</v>
      </c>
      <c r="L17" s="5" t="s">
        <v>8</v>
      </c>
      <c r="M17" t="s">
        <v>9</v>
      </c>
      <c r="O17" t="str">
        <f t="shared" si="0"/>
        <v>INSERT INTO Serie (IdDiretor,IdProdutora,IdPaisOrigem,IdClassificacaoEtaria,Ativo,Nome,AnoProducao,DataHoraCriacao,UsuarioCriacao,DataHoraAlteracao,UsuarioAlteracao) 
VALUES (10 ,2,'68','1','TRUE','I Love Lucy','1951',getdate(),'Programador',getdate(),'Programador');</v>
      </c>
    </row>
    <row r="18" spans="1:15" ht="15.75" x14ac:dyDescent="0.25">
      <c r="A18">
        <v>17</v>
      </c>
      <c r="B18">
        <v>12</v>
      </c>
      <c r="C18">
        <v>12</v>
      </c>
      <c r="D18" s="4" t="b">
        <v>1</v>
      </c>
      <c r="E18">
        <v>68</v>
      </c>
      <c r="F18" s="42">
        <v>1</v>
      </c>
      <c r="G18" s="29" t="s">
        <v>597</v>
      </c>
      <c r="H18">
        <v>2007</v>
      </c>
      <c r="I18" t="s">
        <v>581</v>
      </c>
      <c r="J18" s="5" t="s">
        <v>8</v>
      </c>
      <c r="K18" t="s">
        <v>9</v>
      </c>
      <c r="L18" s="5" t="s">
        <v>8</v>
      </c>
      <c r="M18" t="s">
        <v>9</v>
      </c>
      <c r="O18" t="str">
        <f t="shared" si="0"/>
        <v>INSERT INTO Serie (IdDiretor,IdProdutora,IdPaisOrigem,IdClassificacaoEtaria,Ativo,Nome,AnoProducao,DataHoraCriacao,UsuarioCriacao,DataHoraAlteracao,UsuarioAlteracao) 
VALUES (12 ,12,'68','1','TRUE','Mad Men','2007',getdate(),'Programador',getdate(),'Programador');</v>
      </c>
    </row>
    <row r="19" spans="1:15" ht="15.75" x14ac:dyDescent="0.25">
      <c r="A19">
        <v>18</v>
      </c>
      <c r="B19">
        <v>13</v>
      </c>
      <c r="C19">
        <v>4</v>
      </c>
      <c r="D19" s="4" t="b">
        <v>1</v>
      </c>
      <c r="E19">
        <v>68</v>
      </c>
      <c r="F19" s="42">
        <v>4</v>
      </c>
      <c r="G19" s="29" t="s">
        <v>598</v>
      </c>
      <c r="H19">
        <v>1989</v>
      </c>
      <c r="I19" t="s">
        <v>581</v>
      </c>
      <c r="J19" s="5" t="s">
        <v>8</v>
      </c>
      <c r="K19" t="s">
        <v>9</v>
      </c>
      <c r="L19" s="5" t="s">
        <v>8</v>
      </c>
      <c r="M19" t="s">
        <v>9</v>
      </c>
      <c r="O19" t="str">
        <f t="shared" si="0"/>
        <v>INSERT INTO Serie (IdDiretor,IdProdutora,IdPaisOrigem,IdClassificacaoEtaria,Ativo,Nome,AnoProducao,DataHoraCriacao,UsuarioCriacao,DataHoraAlteracao,UsuarioAlteracao) 
VALUES (13 ,4,'68','4','TRUE','Os Simpsons','1989',getdate(),'Programador',getdate(),'Programador');</v>
      </c>
    </row>
    <row r="20" spans="1:15" ht="15.75" x14ac:dyDescent="0.25">
      <c r="A20">
        <v>19</v>
      </c>
      <c r="B20">
        <v>14</v>
      </c>
      <c r="C20">
        <v>3</v>
      </c>
      <c r="D20" s="4" t="b">
        <v>1</v>
      </c>
      <c r="E20">
        <v>68</v>
      </c>
      <c r="F20" s="42">
        <v>5</v>
      </c>
      <c r="G20" s="29" t="s">
        <v>599</v>
      </c>
      <c r="H20">
        <v>2005</v>
      </c>
      <c r="I20" t="s">
        <v>581</v>
      </c>
      <c r="J20" s="5" t="s">
        <v>8</v>
      </c>
      <c r="K20" t="s">
        <v>9</v>
      </c>
      <c r="L20" s="5" t="s">
        <v>8</v>
      </c>
      <c r="M20" t="s">
        <v>9</v>
      </c>
      <c r="O20" t="str">
        <f t="shared" si="0"/>
        <v>INSERT INTO Serie (IdDiretor,IdProdutora,IdPaisOrigem,IdClassificacaoEtaria,Ativo,Nome,AnoProducao,DataHoraCriacao,UsuarioCriacao,DataHoraAlteracao,UsuarioAlteracao) 
VALUES (14 ,3,'68','5','TRUE','Grey’s Anatomy','2005',getdate(),'Programador',getdate(),'Programador');</v>
      </c>
    </row>
    <row r="21" spans="1:15" ht="15.75" x14ac:dyDescent="0.25">
      <c r="A21">
        <v>20</v>
      </c>
      <c r="B21">
        <v>24</v>
      </c>
      <c r="C21">
        <v>1</v>
      </c>
      <c r="D21" s="4" t="b">
        <v>1</v>
      </c>
      <c r="E21">
        <v>52</v>
      </c>
      <c r="F21" s="42">
        <v>6</v>
      </c>
      <c r="G21" s="11" t="s">
        <v>600</v>
      </c>
      <c r="H21">
        <v>2021</v>
      </c>
      <c r="I21" t="s">
        <v>581</v>
      </c>
      <c r="J21" s="5" t="s">
        <v>8</v>
      </c>
      <c r="K21" t="s">
        <v>9</v>
      </c>
      <c r="L21" s="5" t="s">
        <v>8</v>
      </c>
      <c r="M21" t="s">
        <v>9</v>
      </c>
      <c r="O21" t="str">
        <f t="shared" si="0"/>
        <v>INSERT INTO Serie (IdDiretor,IdProdutora,IdPaisOrigem,IdClassificacaoEtaria,Ativo,Nome,AnoProducao,DataHoraCriacao,UsuarioCriacao,DataHoraAlteracao,UsuarioAlteracao) 
VALUES (24 ,1,'52','6','TRUE','Round 6','2021',getdate(),'Programador',getdate(),'Programador');</v>
      </c>
    </row>
    <row r="22" spans="1:15" ht="15.75" x14ac:dyDescent="0.25">
      <c r="A22">
        <v>21</v>
      </c>
      <c r="B22">
        <v>25</v>
      </c>
      <c r="C22">
        <v>1</v>
      </c>
      <c r="D22" s="4" t="b">
        <v>1</v>
      </c>
      <c r="E22">
        <v>16</v>
      </c>
      <c r="F22" s="42">
        <v>1</v>
      </c>
      <c r="G22" s="29" t="s">
        <v>601</v>
      </c>
      <c r="H22">
        <v>2013</v>
      </c>
      <c r="I22" t="s">
        <v>581</v>
      </c>
      <c r="J22" s="5" t="s">
        <v>8</v>
      </c>
      <c r="K22" t="s">
        <v>9</v>
      </c>
      <c r="L22" s="5" t="s">
        <v>8</v>
      </c>
      <c r="M22" t="s">
        <v>9</v>
      </c>
      <c r="O22" t="str">
        <f t="shared" si="0"/>
        <v>INSERT INTO Serie (IdDiretor,IdProdutora,IdPaisOrigem,IdClassificacaoEtaria,Ativo,Nome,AnoProducao,DataHoraCriacao,UsuarioCriacao,DataHoraAlteracao,UsuarioAlteracao) 
VALUES (25 ,1,'16','1','TRUE','Mako Mermaids','2013',getdate(),'Programador',getdate(),'Programador');</v>
      </c>
    </row>
    <row r="23" spans="1:15" ht="15.75" x14ac:dyDescent="0.25">
      <c r="A23">
        <v>22</v>
      </c>
      <c r="B23">
        <v>26</v>
      </c>
      <c r="C23">
        <v>1</v>
      </c>
      <c r="D23" s="4" t="b">
        <v>1</v>
      </c>
      <c r="E23">
        <v>2</v>
      </c>
      <c r="F23" s="42">
        <v>5</v>
      </c>
      <c r="G23" s="13" t="s">
        <v>602</v>
      </c>
      <c r="H23">
        <v>2020</v>
      </c>
      <c r="I23" t="s">
        <v>581</v>
      </c>
      <c r="J23" s="5" t="s">
        <v>8</v>
      </c>
      <c r="K23" t="s">
        <v>9</v>
      </c>
      <c r="L23" s="5" t="s">
        <v>8</v>
      </c>
      <c r="M23" t="s">
        <v>9</v>
      </c>
      <c r="O23" t="str">
        <f t="shared" si="0"/>
        <v>INSERT INTO Serie (IdDiretor,IdProdutora,IdPaisOrigem,IdClassificacaoEtaria,Ativo,Nome,AnoProducao,DataHoraCriacao,UsuarioCriacao,DataHoraAlteracao,UsuarioAlteracao) 
VALUES (26 ,1,'2','5','TRUE','Blood &amp; Water','2020',getdate(),'Programador',getdate(),'Programador');</v>
      </c>
    </row>
    <row r="24" spans="1:15" ht="15.75" x14ac:dyDescent="0.25">
      <c r="A24">
        <v>23</v>
      </c>
      <c r="B24">
        <v>27</v>
      </c>
      <c r="C24">
        <v>1</v>
      </c>
      <c r="D24" s="4" t="b">
        <v>1</v>
      </c>
      <c r="E24">
        <v>73</v>
      </c>
      <c r="F24" s="42">
        <v>5</v>
      </c>
      <c r="G24" s="30" t="s">
        <v>603</v>
      </c>
      <c r="H24">
        <v>2017</v>
      </c>
      <c r="I24" t="s">
        <v>581</v>
      </c>
      <c r="J24" s="5" t="s">
        <v>8</v>
      </c>
      <c r="K24" t="s">
        <v>9</v>
      </c>
      <c r="L24" s="5" t="s">
        <v>8</v>
      </c>
      <c r="M24" t="s">
        <v>9</v>
      </c>
      <c r="O24" t="str">
        <f t="shared" si="0"/>
        <v>INSERT INTO Serie (IdDiretor,IdProdutora,IdPaisOrigem,IdClassificacaoEtaria,Ativo,Nome,AnoProducao,DataHoraCriacao,UsuarioCriacao,DataHoraAlteracao,UsuarioAlteracao) 
VALUES (27 ,1,'73','5','TRUE','La Forêt','2017',getdate(),'Programador',getdate(),'Programador');</v>
      </c>
    </row>
    <row r="25" spans="1:15" ht="15.75" x14ac:dyDescent="0.25">
      <c r="A25">
        <v>24</v>
      </c>
      <c r="B25">
        <v>7</v>
      </c>
      <c r="C25">
        <v>7</v>
      </c>
      <c r="D25" s="4" t="b">
        <v>1</v>
      </c>
      <c r="E25">
        <v>68</v>
      </c>
      <c r="F25">
        <v>3</v>
      </c>
      <c r="G25" t="s">
        <v>833</v>
      </c>
      <c r="H25">
        <v>1999</v>
      </c>
      <c r="I25" t="s">
        <v>581</v>
      </c>
      <c r="J25" s="5" t="s">
        <v>8</v>
      </c>
      <c r="K25" t="s">
        <v>9</v>
      </c>
      <c r="L25" s="5" t="s">
        <v>8</v>
      </c>
      <c r="M25" t="s">
        <v>9</v>
      </c>
      <c r="O25" t="s">
        <v>831</v>
      </c>
    </row>
    <row r="26" spans="1:15" x14ac:dyDescent="0.25">
      <c r="O26" t="s">
        <v>832</v>
      </c>
    </row>
    <row r="27" spans="1:15" x14ac:dyDescent="0.25">
      <c r="J27" s="5"/>
      <c r="L27" s="5"/>
    </row>
    <row r="28" spans="1:15" x14ac:dyDescent="0.25">
      <c r="J28" s="5"/>
      <c r="L28" s="5"/>
    </row>
    <row r="29" spans="1:15" x14ac:dyDescent="0.25">
      <c r="J29" s="5"/>
      <c r="L29" s="5"/>
    </row>
    <row r="30" spans="1:15" x14ac:dyDescent="0.25">
      <c r="J30" s="5"/>
      <c r="L30" s="5"/>
    </row>
    <row r="31" spans="1:15" x14ac:dyDescent="0.25">
      <c r="J31" s="5"/>
      <c r="L31" s="5"/>
    </row>
    <row r="32" spans="1:15" x14ac:dyDescent="0.25">
      <c r="J32" s="5"/>
      <c r="L32" s="5"/>
    </row>
    <row r="33" spans="10:12" x14ac:dyDescent="0.25">
      <c r="J33" s="5"/>
      <c r="L33" s="5"/>
    </row>
    <row r="34" spans="10:12" x14ac:dyDescent="0.25">
      <c r="J34" s="5"/>
      <c r="L34" s="5"/>
    </row>
    <row r="35" spans="10:12" x14ac:dyDescent="0.25">
      <c r="J35" s="5"/>
      <c r="L35" s="5"/>
    </row>
    <row r="36" spans="10:12" x14ac:dyDescent="0.25">
      <c r="J36" s="5"/>
      <c r="L36" s="5"/>
    </row>
    <row r="37" spans="10:12" x14ac:dyDescent="0.25">
      <c r="J37" s="5"/>
      <c r="L37" s="5"/>
    </row>
    <row r="38" spans="10:12" x14ac:dyDescent="0.25">
      <c r="J38" s="5"/>
      <c r="L38" s="5"/>
    </row>
    <row r="39" spans="10:12" x14ac:dyDescent="0.25">
      <c r="J39" s="5"/>
      <c r="L39" s="5"/>
    </row>
    <row r="40" spans="10:12" x14ac:dyDescent="0.25">
      <c r="J40" s="5"/>
      <c r="L40" s="5"/>
    </row>
    <row r="41" spans="10:12" x14ac:dyDescent="0.25">
      <c r="J41" s="5"/>
      <c r="L41" s="5"/>
    </row>
    <row r="42" spans="10:12" x14ac:dyDescent="0.25">
      <c r="J42" s="5"/>
      <c r="L42" s="5"/>
    </row>
    <row r="43" spans="10:12" x14ac:dyDescent="0.25">
      <c r="J43" s="5"/>
      <c r="L43" s="5"/>
    </row>
    <row r="44" spans="10:12" x14ac:dyDescent="0.25">
      <c r="J44" s="5"/>
      <c r="L44" s="5"/>
    </row>
    <row r="45" spans="10:12" x14ac:dyDescent="0.25">
      <c r="J45" s="5"/>
      <c r="L45" s="5"/>
    </row>
    <row r="46" spans="10:12" x14ac:dyDescent="0.25">
      <c r="J46" s="5"/>
      <c r="L46" s="5"/>
    </row>
    <row r="47" spans="10:12" x14ac:dyDescent="0.25">
      <c r="J47" s="5"/>
      <c r="L47" s="5"/>
    </row>
    <row r="48" spans="10:12" x14ac:dyDescent="0.25">
      <c r="J48" s="5"/>
      <c r="L48" s="5"/>
    </row>
    <row r="49" spans="10:12" x14ac:dyDescent="0.25">
      <c r="J49" s="5"/>
      <c r="L49" s="5"/>
    </row>
    <row r="50" spans="10:12" x14ac:dyDescent="0.25">
      <c r="J50" s="5"/>
      <c r="L50" s="5"/>
    </row>
    <row r="51" spans="10:12" x14ac:dyDescent="0.25">
      <c r="J51" s="5"/>
      <c r="L51" s="5"/>
    </row>
    <row r="52" spans="10:12" x14ac:dyDescent="0.25">
      <c r="J52" s="5"/>
      <c r="L52" s="5"/>
    </row>
    <row r="53" spans="10:12" x14ac:dyDescent="0.25">
      <c r="J53" s="5"/>
      <c r="L53" s="5"/>
    </row>
    <row r="54" spans="10:12" x14ac:dyDescent="0.25">
      <c r="J54" s="5"/>
      <c r="L54" s="5"/>
    </row>
    <row r="55" spans="10:12" x14ac:dyDescent="0.25">
      <c r="J55" s="5"/>
      <c r="L55" s="5"/>
    </row>
    <row r="56" spans="10:12" x14ac:dyDescent="0.25">
      <c r="J56" s="5"/>
      <c r="L56" s="5"/>
    </row>
    <row r="57" spans="10:12" x14ac:dyDescent="0.25">
      <c r="J57" s="5"/>
      <c r="L57" s="5"/>
    </row>
    <row r="58" spans="10:12" x14ac:dyDescent="0.25">
      <c r="J58" s="5"/>
      <c r="L58" s="5"/>
    </row>
    <row r="59" spans="10:12" x14ac:dyDescent="0.25">
      <c r="J59" s="5"/>
      <c r="L59" s="5"/>
    </row>
    <row r="60" spans="10:12" x14ac:dyDescent="0.25">
      <c r="J60" s="5"/>
      <c r="L60" s="5"/>
    </row>
    <row r="61" spans="10:12" x14ac:dyDescent="0.25">
      <c r="J61" s="5"/>
      <c r="L61" s="5"/>
    </row>
    <row r="62" spans="10:12" x14ac:dyDescent="0.25">
      <c r="J62" s="5"/>
      <c r="L62" s="5"/>
    </row>
  </sheetData>
  <hyperlinks>
    <hyperlink ref="G21" r:id="rId1" display="https://www.adorocinema.com/series/serie-29898/" xr:uid="{6A0A3F43-42D6-49EC-9E1C-A12EACB8D95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F J K Z V H 4 r y N O j A A A A 9 w A A A B I A H A B D b 2 5 m a W c v U G F j a 2 F n Z S 5 4 b W w g o h g A K K A U A A A A A A A A A A A A A A A A A A A A A A A A A A A A h Y + 9 D o I w G E V f h X S n f y y E f N T B V R I T o n F t S o V G K I Y W y 7 s 5 + E i + g h h F 3 R z v u W e 4 9 3 6 9 w W r q 2 u i i B 2 d 6 m y O G K Y q 0 V X 1 l b J 2 j 0 R / j F K 0 E b K U 6 y V p H s 2 x d N r k q R 4 3 3 5 4 y Q E A I O C e 6 H m n B K G T k U m 1 I 1 u p P o I 5 v / c m y s 8 9 I q j Q T s X 2 M E x 4 w m m L G U Y w p k o V A Y + z X 4 P P j Z / k B Y j 6 0 f B y 2 0 j X c l k C U C e Z 8 Q D 1 B L A w Q U A A I A C A A U k p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J K Z V C i K R 7 g O A A A A E Q A A A B M A H A B G b 3 J t d W x h c y 9 T Z W N 0 a W 9 u M S 5 t I K I Y A C i g F A A A A A A A A A A A A A A A A A A A A A A A A A A A A C t O T S 7 J z M 9 T C I b Q h t Y A U E s B A i 0 A F A A C A A g A F J K Z V H 4 r y N O j A A A A 9 w A A A B I A A A A A A A A A A A A A A A A A A A A A A E N v b m Z p Z y 9 Q Y W N r Y W d l L n h t b F B L A Q I t A B Q A A g A I A B S S m V Q P y u m r p A A A A O k A A A A T A A A A A A A A A A A A A A A A A O 8 A A A B b Q 2 9 u d G V u d F 9 U e X B l c 1 0 u e G 1 s U E s B A i 0 A F A A C A A g A F J K Z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u U e k y R a K 9 P h E k + E K v y q k 8 A A A A A A g A A A A A A E G Y A A A A B A A A g A A A A r M t v S 8 K 5 T S i Q C T 2 f U x P + h I F + b b 8 o z G L f m X M p k b 9 t n W A A A A A A D o A A A A A C A A A g A A A A H E Q G X Y p F X a 0 g Y F 2 S o X q I B 7 H S o 2 P B x D L r J W q R h w e S 5 j l Q A A A A g w A 7 2 / y Z S k z i m A 3 4 M U c m 5 V a b s V O B L F y C 8 I 4 V g d A A 3 S N q w v o X 7 8 m U B W d a P T Z O 6 Q g j 7 n A S D U J u 4 d w 1 Y k G O m G t 3 O f f s e b 5 e 3 W X + j i R 9 I b R s J C N A A A A A E h S b b I 5 0 + U H u 8 l R t A Z u D Y q N q I b G v 6 S r 8 z Q 1 M h / / s t n l O 1 F d / V n O V h 0 y f p C 6 Z j M Z V 0 x i u 5 2 K T P d W t x r 4 x j k I G y w = = < / D a t a M a s h u p > 
</file>

<file path=customXml/itemProps1.xml><?xml version="1.0" encoding="utf-8"?>
<ds:datastoreItem xmlns:ds="http://schemas.openxmlformats.org/officeDocument/2006/customXml" ds:itemID="{E6AE472C-EEDD-4417-9885-CD3193BD23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Diretor</vt:lpstr>
      <vt:lpstr>Produtora</vt:lpstr>
      <vt:lpstr>PaisOrigem</vt:lpstr>
      <vt:lpstr>ClassificacaoEtaria</vt:lpstr>
      <vt:lpstr>Genero</vt:lpstr>
      <vt:lpstr>Ator</vt:lpstr>
      <vt:lpstr>IdiomaDublado</vt:lpstr>
      <vt:lpstr>IdiomaLegendado</vt:lpstr>
      <vt:lpstr>Serie</vt:lpstr>
      <vt:lpstr>Episodio</vt:lpstr>
      <vt:lpstr>Avaliacao</vt:lpstr>
      <vt:lpstr>Serie_Ator</vt:lpstr>
      <vt:lpstr>Serie_Genero</vt:lpstr>
      <vt:lpstr>Serie_Legenda</vt:lpstr>
      <vt:lpstr>Serie_Dublagem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Monique Ellen Manfrin</dc:creator>
  <cp:lastModifiedBy>Monique Ellen Manfrin</cp:lastModifiedBy>
  <dcterms:created xsi:type="dcterms:W3CDTF">2022-04-23T13:22:59Z</dcterms:created>
  <dcterms:modified xsi:type="dcterms:W3CDTF">2022-07-01T15:18:13Z</dcterms:modified>
</cp:coreProperties>
</file>